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70" windowWidth="9690" windowHeight="7950" tabRatio="710" firstSheet="5" activeTab="5"/>
  </bookViews>
  <sheets>
    <sheet name="DINAMICA" sheetId="4" state="hidden" r:id="rId1"/>
    <sheet name="OFICIO" sheetId="12" state="hidden" r:id="rId2"/>
    <sheet name="PLANILLA" sheetId="1" state="hidden" r:id="rId3"/>
    <sheet name="TRANSFERENCIAS FS" sheetId="13" state="hidden" r:id="rId4"/>
    <sheet name="TRANSFERENCIAS FPN" sheetId="14" state="hidden" r:id="rId5"/>
    <sheet name="RESUMEN GENERAL" sheetId="30" r:id="rId6"/>
    <sheet name="BASE DE DATOS ACUMULADA" sheetId="6" r:id="rId7"/>
    <sheet name="MINAE" sheetId="11" state="hidden" r:id="rId8"/>
  </sheets>
  <externalReferences>
    <externalReference r:id="rId9"/>
  </externalReferences>
  <definedNames>
    <definedName name="_xlnm._FilterDatabase" localSheetId="6" hidden="1">'BASE DE DATOS ACUMULADA'!$A$1:$G$8559</definedName>
    <definedName name="_xlnm._FilterDatabase" localSheetId="2" hidden="1">PLANILLA!$A$1:$I$1075</definedName>
    <definedName name="_xlnm.Print_Area" localSheetId="1">OFICIO!$A$1:$E$41</definedName>
    <definedName name="_xlnm.Print_Area" localSheetId="4">'TRANSFERENCIAS FPN'!$A$1:$H$54</definedName>
    <definedName name="_xlnm.Print_Area" localSheetId="3">'TRANSFERENCIAS FS'!$A$1:$H$54</definedName>
    <definedName name="CENTROGESTOR">[1]Hoja1!$A$2:$A$15</definedName>
  </definedNames>
  <calcPr calcId="162913"/>
  <pivotCaches>
    <pivotCache cacheId="0" r:id="rId10"/>
    <pivotCache cacheId="5" r:id="rId11"/>
  </pivotCaches>
</workbook>
</file>

<file path=xl/calcChain.xml><?xml version="1.0" encoding="utf-8"?>
<calcChain xmlns="http://schemas.openxmlformats.org/spreadsheetml/2006/main">
  <c r="G8528" i="6" l="1"/>
  <c r="G707" i="6" l="1"/>
  <c r="F1118" i="1" l="1"/>
  <c r="E1118" i="1"/>
  <c r="G1123" i="1"/>
  <c r="I1113" i="1"/>
  <c r="I1114" i="1"/>
  <c r="I1115" i="1"/>
  <c r="I1116" i="1"/>
  <c r="I1117" i="1"/>
  <c r="F1113" i="1"/>
  <c r="F1114" i="1"/>
  <c r="F1115" i="1"/>
  <c r="F1116" i="1"/>
  <c r="F1117" i="1"/>
  <c r="E1113" i="1"/>
  <c r="E1114" i="1"/>
  <c r="E1115" i="1"/>
  <c r="E1116" i="1"/>
  <c r="E1117" i="1"/>
  <c r="A53" i="14" l="1"/>
  <c r="A53" i="13"/>
  <c r="I1112" i="1" l="1"/>
  <c r="I1111" i="1"/>
  <c r="I1110" i="1"/>
  <c r="I1109" i="1"/>
  <c r="I1108" i="1"/>
  <c r="I1107" i="1"/>
  <c r="I1106" i="1"/>
  <c r="I1105" i="1"/>
  <c r="I1104" i="1"/>
  <c r="I1103" i="1"/>
  <c r="I1102" i="1"/>
  <c r="I1101" i="1"/>
  <c r="E1112" i="1"/>
  <c r="F1112" i="1" s="1"/>
  <c r="E1100" i="1"/>
  <c r="F1100" i="1" s="1"/>
  <c r="E1101" i="1"/>
  <c r="F1101" i="1" s="1"/>
  <c r="E1102" i="1"/>
  <c r="F1102" i="1" s="1"/>
  <c r="E1103" i="1"/>
  <c r="F1103" i="1" s="1"/>
  <c r="E1104" i="1"/>
  <c r="F1104" i="1" s="1"/>
  <c r="E1105" i="1"/>
  <c r="F1105" i="1" s="1"/>
  <c r="E1106" i="1"/>
  <c r="F1106" i="1" s="1"/>
  <c r="E1107" i="1"/>
  <c r="F1107" i="1" s="1"/>
  <c r="E1108" i="1"/>
  <c r="F1108" i="1" s="1"/>
  <c r="E1109" i="1"/>
  <c r="F1109" i="1" s="1"/>
  <c r="E1110" i="1"/>
  <c r="F1110" i="1" s="1"/>
  <c r="E1111" i="1"/>
  <c r="F1111" i="1" s="1"/>
  <c r="I1100" i="1" l="1"/>
  <c r="I4" i="4" l="1"/>
  <c r="I28" i="4"/>
  <c r="I1099" i="1"/>
  <c r="E1099" i="1"/>
  <c r="F1099" i="1" s="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F1076" i="1" l="1"/>
  <c r="F1077" i="1"/>
  <c r="F1078" i="1"/>
  <c r="F1079" i="1"/>
  <c r="F1080" i="1"/>
  <c r="F1081" i="1"/>
  <c r="F1082" i="1"/>
  <c r="F1083" i="1"/>
  <c r="F1084" i="1"/>
  <c r="F1085" i="1"/>
  <c r="F1086" i="1"/>
  <c r="F1087" i="1"/>
  <c r="F1088" i="1"/>
  <c r="F1089" i="1"/>
  <c r="F1090" i="1"/>
  <c r="F1091" i="1"/>
  <c r="F1092" i="1"/>
  <c r="F1093" i="1"/>
  <c r="F1094" i="1"/>
  <c r="F1095" i="1"/>
  <c r="F1096" i="1"/>
  <c r="F1097" i="1"/>
  <c r="F1098" i="1"/>
  <c r="F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F1072" i="1"/>
  <c r="F1073" i="1"/>
  <c r="F1074"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I1055" i="1" l="1"/>
  <c r="I1056" i="1"/>
  <c r="I1057" i="1"/>
  <c r="I1058" i="1"/>
  <c r="I1059" i="1"/>
  <c r="I1060" i="1"/>
  <c r="I1061" i="1"/>
  <c r="I1062" i="1"/>
  <c r="I1063" i="1"/>
  <c r="I1064" i="1"/>
  <c r="I1065" i="1"/>
  <c r="I1066" i="1"/>
  <c r="I1067" i="1"/>
  <c r="I1068" i="1"/>
  <c r="I1069" i="1"/>
  <c r="I1070" i="1"/>
  <c r="I1071" i="1"/>
  <c r="I1072" i="1"/>
  <c r="I1073" i="1"/>
  <c r="I1074" i="1"/>
  <c r="I1075" i="1"/>
  <c r="I1052" i="1" l="1"/>
  <c r="I1053" i="1"/>
  <c r="I1054" i="1"/>
  <c r="I1044" i="1" l="1"/>
  <c r="I1045" i="1"/>
  <c r="I1046" i="1"/>
  <c r="I1047" i="1"/>
  <c r="I1048" i="1"/>
  <c r="I1049" i="1"/>
  <c r="I1050" i="1"/>
  <c r="I1051" i="1"/>
  <c r="F12" i="11"/>
  <c r="F14" i="11"/>
  <c r="F18" i="11"/>
  <c r="F24" i="11"/>
  <c r="F26" i="11"/>
  <c r="F27" i="11"/>
  <c r="F29" i="11"/>
  <c r="F31" i="11"/>
  <c r="F34" i="11"/>
  <c r="F36" i="11"/>
  <c r="F37" i="11"/>
  <c r="F40" i="11"/>
  <c r="F43" i="11"/>
  <c r="F45" i="11"/>
  <c r="F46" i="11"/>
  <c r="F48" i="11"/>
  <c r="F55" i="11"/>
  <c r="F65" i="11"/>
  <c r="F67" i="11"/>
  <c r="F69" i="11"/>
  <c r="F72" i="11"/>
  <c r="F74" i="11"/>
  <c r="F75" i="11"/>
  <c r="F76" i="11"/>
  <c r="F88" i="11"/>
  <c r="F90" i="11"/>
  <c r="F92" i="11"/>
  <c r="F96" i="11"/>
  <c r="F99" i="11"/>
  <c r="F102" i="11"/>
  <c r="F107" i="11"/>
  <c r="F108" i="11"/>
  <c r="F110" i="11"/>
  <c r="F112" i="11"/>
  <c r="F116" i="11"/>
  <c r="F117" i="11"/>
  <c r="F120" i="11"/>
  <c r="F122" i="11"/>
  <c r="F136" i="11"/>
  <c r="F143" i="11"/>
  <c r="F147" i="11"/>
  <c r="F154" i="11"/>
  <c r="F156" i="11"/>
  <c r="F162" i="11"/>
  <c r="F164" i="11"/>
  <c r="F167" i="11"/>
  <c r="F168" i="11"/>
  <c r="F172" i="11"/>
  <c r="F173" i="11"/>
  <c r="F174" i="11"/>
  <c r="F180" i="11"/>
  <c r="F182" i="11"/>
  <c r="F183" i="11"/>
  <c r="F185" i="11"/>
  <c r="F189" i="11"/>
  <c r="F190" i="11"/>
  <c r="F192" i="11"/>
  <c r="F196" i="11"/>
  <c r="F200" i="11"/>
  <c r="F202" i="11"/>
  <c r="F203" i="11"/>
  <c r="F207" i="11"/>
  <c r="F212" i="11"/>
  <c r="F216" i="11"/>
  <c r="F228" i="11"/>
  <c r="F230" i="11"/>
  <c r="F232" i="11"/>
  <c r="F237" i="11"/>
  <c r="F239" i="11"/>
  <c r="F243" i="11"/>
  <c r="F247" i="11"/>
  <c r="F251" i="11"/>
  <c r="F255" i="11"/>
  <c r="F256" i="11"/>
  <c r="F259" i="11"/>
  <c r="F268" i="11"/>
  <c r="F272" i="11"/>
  <c r="F275" i="11"/>
  <c r="F279" i="11"/>
  <c r="F283" i="11"/>
  <c r="F284" i="11"/>
  <c r="F294" i="11"/>
  <c r="F295" i="11"/>
  <c r="F296" i="11"/>
  <c r="F297" i="11"/>
  <c r="F302" i="11"/>
  <c r="F304" i="11"/>
  <c r="F309" i="11"/>
  <c r="F311" i="11"/>
  <c r="F317" i="11"/>
  <c r="F318" i="11"/>
  <c r="F320" i="11"/>
  <c r="F323" i="11"/>
  <c r="F324" i="11"/>
  <c r="F326" i="11"/>
  <c r="F332" i="11"/>
  <c r="F334" i="11"/>
  <c r="F340" i="11"/>
  <c r="F342" i="11"/>
  <c r="F346" i="11"/>
  <c r="F347" i="11"/>
  <c r="F352" i="11"/>
  <c r="F357" i="11"/>
  <c r="F363" i="11"/>
  <c r="F365" i="11"/>
  <c r="F367" i="11"/>
  <c r="F379" i="11"/>
  <c r="F383" i="11"/>
  <c r="F387" i="11"/>
  <c r="F395" i="11"/>
  <c r="F397" i="11"/>
  <c r="F399" i="11"/>
  <c r="F403" i="11"/>
  <c r="F408" i="11"/>
  <c r="F409" i="11"/>
  <c r="F410" i="11"/>
  <c r="F416" i="11"/>
  <c r="F419" i="11"/>
  <c r="F427" i="11"/>
  <c r="F429" i="11"/>
  <c r="F431" i="11"/>
  <c r="F433" i="11"/>
  <c r="F435" i="11"/>
  <c r="F441" i="11"/>
  <c r="F442" i="11"/>
  <c r="F446" i="11"/>
  <c r="F453" i="11"/>
  <c r="F456" i="11"/>
  <c r="F459" i="11"/>
  <c r="F461" i="11"/>
  <c r="F463" i="11"/>
  <c r="F467" i="11"/>
  <c r="F469" i="11"/>
  <c r="F472" i="11"/>
  <c r="F474" i="11"/>
  <c r="F479" i="11"/>
  <c r="F483" i="11"/>
  <c r="F485" i="11"/>
  <c r="F489" i="11"/>
  <c r="F491" i="11"/>
  <c r="F493" i="11"/>
  <c r="F499" i="11"/>
  <c r="F504" i="11"/>
  <c r="F505" i="11"/>
  <c r="F506" i="11"/>
  <c r="F508" i="11"/>
  <c r="F511" i="11"/>
  <c r="F514" i="11"/>
  <c r="F515" i="11"/>
  <c r="F521" i="11"/>
  <c r="F523" i="11"/>
  <c r="F525" i="11"/>
  <c r="F527" i="11"/>
  <c r="F531" i="11"/>
  <c r="F533" i="11"/>
  <c r="F535" i="11"/>
  <c r="F536" i="11"/>
  <c r="F538" i="11"/>
  <c r="F540" i="11"/>
  <c r="F542" i="11"/>
  <c r="F547" i="11"/>
  <c r="F553" i="11"/>
  <c r="F555" i="11"/>
  <c r="F557" i="11"/>
  <c r="F568" i="11"/>
  <c r="F569" i="11"/>
  <c r="F572" i="11"/>
  <c r="F575" i="11"/>
  <c r="F582" i="11"/>
  <c r="F587" i="11"/>
  <c r="F589" i="11"/>
  <c r="F595" i="11"/>
  <c r="F602" i="11"/>
  <c r="F603" i="11"/>
  <c r="F605" i="11"/>
  <c r="F613" i="11"/>
  <c r="F617" i="11"/>
  <c r="F619" i="11"/>
  <c r="F620" i="11"/>
  <c r="F622" i="11"/>
  <c r="F624" i="11"/>
  <c r="F626" i="11"/>
  <c r="F627" i="11"/>
  <c r="F630" i="11"/>
  <c r="F632" i="11"/>
  <c r="F634" i="11"/>
  <c r="F636" i="11"/>
  <c r="F637" i="11"/>
  <c r="F638" i="11"/>
  <c r="F639" i="11"/>
  <c r="F640" i="11"/>
  <c r="F643" i="11"/>
  <c r="F645" i="11"/>
  <c r="F646" i="11"/>
  <c r="F651" i="11"/>
  <c r="F652" i="11"/>
  <c r="F656" i="11"/>
  <c r="F658" i="11"/>
  <c r="F660" i="11"/>
  <c r="F661" i="11"/>
  <c r="F664" i="11"/>
  <c r="F667" i="11"/>
  <c r="F669" i="11"/>
  <c r="F670" i="11"/>
  <c r="F671" i="11"/>
  <c r="E672" i="11"/>
  <c r="F673" i="11"/>
  <c r="F676" i="11"/>
  <c r="F677" i="11"/>
  <c r="F681" i="11"/>
  <c r="F684" i="11"/>
  <c r="F685" i="11"/>
  <c r="F690" i="11"/>
  <c r="F691" i="11"/>
  <c r="F693" i="11"/>
  <c r="F694" i="11"/>
  <c r="F696" i="11"/>
  <c r="F698" i="11"/>
  <c r="F699" i="11"/>
  <c r="F700" i="11"/>
  <c r="F708" i="11"/>
  <c r="F709" i="11"/>
  <c r="F721" i="11"/>
  <c r="F723" i="11"/>
  <c r="F725" i="11"/>
  <c r="F728" i="11"/>
  <c r="F730" i="11"/>
  <c r="F731" i="11"/>
  <c r="F733" i="11"/>
  <c r="E736" i="11"/>
  <c r="F737" i="11"/>
  <c r="F740" i="11"/>
  <c r="F742" i="11"/>
  <c r="F745" i="11"/>
  <c r="F751" i="11"/>
  <c r="F752" i="11"/>
  <c r="F754" i="11"/>
  <c r="F755" i="11"/>
  <c r="F756" i="11"/>
  <c r="F760" i="11"/>
  <c r="F762" i="11"/>
  <c r="F764" i="11"/>
  <c r="F768" i="11"/>
  <c r="F769" i="11"/>
  <c r="F770" i="11"/>
  <c r="F772" i="11"/>
  <c r="F773" i="11"/>
  <c r="F774" i="11"/>
  <c r="F775" i="11"/>
  <c r="F778" i="11"/>
  <c r="F786" i="11"/>
  <c r="F788" i="11"/>
  <c r="F792" i="11"/>
  <c r="F793" i="11"/>
  <c r="F794" i="11"/>
  <c r="F796" i="11"/>
  <c r="F798" i="11"/>
  <c r="F799" i="11"/>
  <c r="E800" i="11"/>
  <c r="F801" i="11"/>
  <c r="F802" i="11"/>
  <c r="F804" i="11"/>
  <c r="F812" i="11"/>
  <c r="F813" i="11"/>
  <c r="F815" i="11"/>
  <c r="F820" i="11"/>
  <c r="F821" i="11"/>
  <c r="F823" i="11"/>
  <c r="F824" i="11"/>
  <c r="F828" i="11"/>
  <c r="F829" i="11"/>
  <c r="F832" i="11"/>
  <c r="F834" i="11"/>
  <c r="E836" i="11"/>
  <c r="F838" i="11"/>
  <c r="F839" i="11"/>
  <c r="F841" i="11"/>
  <c r="F843" i="11"/>
  <c r="F845" i="11"/>
  <c r="F850" i="11"/>
  <c r="F852" i="11"/>
  <c r="F853" i="11"/>
  <c r="F856" i="11"/>
  <c r="F859" i="11"/>
  <c r="F860" i="11"/>
  <c r="F863" i="11"/>
  <c r="F864" i="11"/>
  <c r="F865" i="11"/>
  <c r="F866" i="11"/>
  <c r="F868" i="11"/>
  <c r="F870" i="11"/>
  <c r="F871" i="11"/>
  <c r="F875" i="11"/>
  <c r="F876" i="11"/>
  <c r="F878" i="11"/>
  <c r="F880" i="11"/>
  <c r="F881" i="11"/>
  <c r="F882" i="11"/>
  <c r="F883" i="11"/>
  <c r="F887" i="11"/>
  <c r="F889" i="11"/>
  <c r="F892" i="11"/>
  <c r="F895" i="11"/>
  <c r="F900" i="11"/>
  <c r="F902" i="11"/>
  <c r="F904" i="11"/>
  <c r="F905" i="11"/>
  <c r="E908" i="11"/>
  <c r="F915" i="11"/>
  <c r="F917" i="11"/>
  <c r="F923" i="11"/>
  <c r="F925" i="11"/>
  <c r="F928" i="11"/>
  <c r="E932" i="11"/>
  <c r="F936" i="11"/>
  <c r="F938" i="11"/>
  <c r="F942" i="11"/>
  <c r="F943" i="11"/>
  <c r="F944" i="11"/>
  <c r="F945" i="11"/>
  <c r="F947" i="11"/>
  <c r="F950" i="11"/>
  <c r="F951" i="11"/>
  <c r="F952" i="11"/>
  <c r="F954" i="11"/>
  <c r="F955" i="11"/>
  <c r="F956" i="11"/>
  <c r="F957" i="11"/>
  <c r="F958" i="11"/>
  <c r="F959" i="11"/>
  <c r="F960" i="11"/>
  <c r="F965" i="11"/>
  <c r="F966" i="11"/>
  <c r="F967" i="11"/>
  <c r="F970" i="11"/>
  <c r="F971" i="11"/>
  <c r="F972" i="11"/>
  <c r="F974" i="11"/>
  <c r="F976" i="11"/>
  <c r="F977" i="11"/>
  <c r="F981" i="11"/>
  <c r="F982" i="11"/>
  <c r="F986" i="11"/>
  <c r="F988" i="11"/>
  <c r="F989" i="11"/>
  <c r="F991" i="11"/>
  <c r="F992" i="11"/>
  <c r="F994" i="11"/>
  <c r="F995" i="11"/>
  <c r="F996" i="11"/>
  <c r="F997" i="11"/>
  <c r="F998" i="11"/>
  <c r="F999" i="11"/>
  <c r="F1002" i="11"/>
  <c r="F1003" i="11"/>
  <c r="F1004" i="11"/>
  <c r="F1005" i="11"/>
  <c r="F1006" i="11"/>
  <c r="F1007" i="11"/>
  <c r="F1008" i="11"/>
  <c r="F1009" i="11"/>
  <c r="F1011" i="11"/>
  <c r="F1013" i="11"/>
  <c r="F1014" i="11"/>
  <c r="F1015" i="11"/>
  <c r="F1016" i="11"/>
  <c r="F1017" i="11"/>
  <c r="F1018" i="11"/>
  <c r="F1020" i="11"/>
  <c r="F1022" i="11"/>
  <c r="F1024" i="11"/>
  <c r="F1025" i="11"/>
  <c r="F1026" i="11"/>
  <c r="F1027" i="11"/>
  <c r="F1028" i="11"/>
  <c r="F1029" i="11"/>
  <c r="F1030" i="11"/>
  <c r="F1031" i="11"/>
  <c r="F1032" i="11"/>
  <c r="F1033" i="11"/>
  <c r="F1035" i="11"/>
  <c r="F1036" i="11"/>
  <c r="F1037" i="11"/>
  <c r="F1041" i="11"/>
  <c r="F1043" i="11"/>
  <c r="F1044" i="11"/>
  <c r="F1045" i="11"/>
  <c r="E1046" i="11"/>
  <c r="F1048" i="11"/>
  <c r="F1049" i="11"/>
  <c r="E1050" i="11"/>
  <c r="B1048" i="11"/>
  <c r="B1049" i="11"/>
  <c r="B1050" i="11"/>
  <c r="A1048" i="11"/>
  <c r="A1049" i="11"/>
  <c r="A1050" i="11"/>
  <c r="I1041" i="1"/>
  <c r="I1042" i="1"/>
  <c r="I1043" i="1"/>
  <c r="E1048" i="11"/>
  <c r="E1049" i="11"/>
  <c r="B1037" i="11"/>
  <c r="B1038" i="11"/>
  <c r="B1039" i="11"/>
  <c r="B1040" i="11"/>
  <c r="B1041" i="11"/>
  <c r="B1042" i="11"/>
  <c r="B1043" i="11"/>
  <c r="B1044" i="11"/>
  <c r="B1045" i="11"/>
  <c r="B1046" i="11"/>
  <c r="B1047" i="11"/>
  <c r="A1047" i="11"/>
  <c r="A1038" i="11"/>
  <c r="A1039" i="11"/>
  <c r="A1040" i="11"/>
  <c r="A1041" i="11"/>
  <c r="A1042" i="11"/>
  <c r="A1043" i="11"/>
  <c r="A1044" i="11"/>
  <c r="A1045" i="11"/>
  <c r="A1046" i="11"/>
  <c r="B1030" i="11"/>
  <c r="B1031" i="11"/>
  <c r="B1032" i="11"/>
  <c r="B1033" i="11"/>
  <c r="B1034" i="11"/>
  <c r="B1035" i="11"/>
  <c r="B1036" i="11"/>
  <c r="A1030" i="11"/>
  <c r="A1031" i="11"/>
  <c r="A1032" i="11"/>
  <c r="A1033" i="11"/>
  <c r="A1034" i="11"/>
  <c r="A1035" i="11"/>
  <c r="A1036" i="11"/>
  <c r="A1037" i="11"/>
  <c r="I5" i="4"/>
  <c r="I6" i="4"/>
  <c r="I7" i="4"/>
  <c r="I8" i="4"/>
  <c r="I9" i="4"/>
  <c r="I10" i="4"/>
  <c r="I11" i="4"/>
  <c r="I12" i="4"/>
  <c r="I13" i="4"/>
  <c r="I14" i="4"/>
  <c r="I15" i="4"/>
  <c r="I16" i="4"/>
  <c r="B8" i="14"/>
  <c r="B8" i="13"/>
  <c r="H8" i="14"/>
  <c r="H8" i="13"/>
  <c r="B7" i="12"/>
  <c r="I1032" i="1"/>
  <c r="I1033" i="1"/>
  <c r="I1034" i="1"/>
  <c r="I1035" i="1"/>
  <c r="I1036" i="1"/>
  <c r="I1037" i="1"/>
  <c r="I1038" i="1"/>
  <c r="I1039" i="1"/>
  <c r="I1040" i="1"/>
  <c r="E1045" i="11"/>
  <c r="E1036" i="11"/>
  <c r="E1041" i="11"/>
  <c r="E1043" i="11"/>
  <c r="I1024" i="1"/>
  <c r="I1025" i="1"/>
  <c r="I1026" i="1"/>
  <c r="I1027" i="1"/>
  <c r="I1028" i="1"/>
  <c r="I1029" i="1"/>
  <c r="I1030" i="1"/>
  <c r="I1031" i="1"/>
  <c r="E1031" i="11"/>
  <c r="I1023" i="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522" i="11"/>
  <c r="B523" i="11"/>
  <c r="B524" i="11"/>
  <c r="B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A951" i="11"/>
  <c r="A952" i="11"/>
  <c r="A953" i="11"/>
  <c r="A954" i="11"/>
  <c r="A955" i="11"/>
  <c r="A956" i="11"/>
  <c r="A957" i="11"/>
  <c r="A958" i="11"/>
  <c r="A959" i="11"/>
  <c r="A960" i="11"/>
  <c r="A961" i="11"/>
  <c r="A962" i="11"/>
  <c r="A963" i="11"/>
  <c r="A964" i="11"/>
  <c r="A965" i="11"/>
  <c r="A966" i="11"/>
  <c r="A967" i="11"/>
  <c r="A968" i="11"/>
  <c r="A969" i="11"/>
  <c r="A970" i="11"/>
  <c r="A971" i="11"/>
  <c r="A972" i="11"/>
  <c r="A973" i="11"/>
  <c r="A974" i="11"/>
  <c r="A975" i="11"/>
  <c r="A976" i="11"/>
  <c r="A977" i="11"/>
  <c r="A978" i="11"/>
  <c r="A979" i="11"/>
  <c r="A980" i="11"/>
  <c r="A981" i="11"/>
  <c r="A982" i="11"/>
  <c r="A983" i="11"/>
  <c r="A984" i="11"/>
  <c r="A985" i="11"/>
  <c r="A986" i="11"/>
  <c r="A987" i="11"/>
  <c r="A988" i="11"/>
  <c r="A989" i="11"/>
  <c r="A990" i="11"/>
  <c r="A991" i="11"/>
  <c r="A992" i="11"/>
  <c r="A993" i="11"/>
  <c r="A994" i="11"/>
  <c r="A995" i="11"/>
  <c r="A996" i="11"/>
  <c r="A997" i="11"/>
  <c r="A998" i="11"/>
  <c r="A999" i="11"/>
  <c r="A1000" i="11"/>
  <c r="A1001" i="11"/>
  <c r="A1002" i="11"/>
  <c r="A1003" i="11"/>
  <c r="A1004" i="11"/>
  <c r="A1005" i="11"/>
  <c r="A1006" i="11"/>
  <c r="A1007" i="11"/>
  <c r="A1008" i="11"/>
  <c r="A1009" i="11"/>
  <c r="A1010" i="11"/>
  <c r="A1011" i="11"/>
  <c r="A1012" i="11"/>
  <c r="A1013" i="11"/>
  <c r="A1014" i="11"/>
  <c r="A1015" i="11"/>
  <c r="A1016" i="11"/>
  <c r="A1017" i="11"/>
  <c r="A1018" i="11"/>
  <c r="A1019" i="11"/>
  <c r="A1020" i="11"/>
  <c r="A1021" i="11"/>
  <c r="A1022" i="11"/>
  <c r="A1023" i="11"/>
  <c r="A1024" i="11"/>
  <c r="A1025" i="11"/>
  <c r="A1026" i="11"/>
  <c r="A1027" i="11"/>
  <c r="A1028" i="11"/>
  <c r="A1029" i="11"/>
  <c r="A950" i="11"/>
  <c r="A938" i="11"/>
  <c r="A939" i="11"/>
  <c r="A940" i="11"/>
  <c r="A941" i="11"/>
  <c r="A942" i="11"/>
  <c r="A943" i="11"/>
  <c r="A944" i="11"/>
  <c r="A945" i="11"/>
  <c r="A946" i="11"/>
  <c r="A947" i="11"/>
  <c r="A948" i="11"/>
  <c r="A94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11" i="11"/>
  <c r="A212" i="11"/>
  <c r="A213" i="11"/>
  <c r="A214" i="11"/>
  <c r="A215" i="11"/>
  <c r="A216" i="11"/>
  <c r="A217" i="11"/>
  <c r="A218" i="11"/>
  <c r="A219" i="11"/>
  <c r="A220" i="11"/>
  <c r="A221" i="11"/>
  <c r="A222" i="11"/>
  <c r="A223" i="11"/>
  <c r="A224" i="11"/>
  <c r="A225" i="11"/>
  <c r="A226" i="11"/>
  <c r="A227" i="11"/>
  <c r="A228" i="11"/>
  <c r="A229" i="11"/>
  <c r="A230" i="11"/>
  <c r="A231" i="11"/>
  <c r="A232" i="11"/>
  <c r="A233" i="11"/>
  <c r="A234" i="11"/>
  <c r="A235" i="11"/>
  <c r="A236" i="11"/>
  <c r="A237" i="11"/>
  <c r="A238" i="11"/>
  <c r="A239" i="11"/>
  <c r="A240" i="11"/>
  <c r="A241" i="11"/>
  <c r="A242" i="11"/>
  <c r="A243" i="11"/>
  <c r="A244" i="11"/>
  <c r="A245" i="11"/>
  <c r="A246" i="11"/>
  <c r="A247" i="11"/>
  <c r="A248" i="11"/>
  <c r="A249" i="11"/>
  <c r="A250" i="11"/>
  <c r="A251" i="11"/>
  <c r="A252" i="11"/>
  <c r="A253" i="11"/>
  <c r="A254" i="11"/>
  <c r="A255" i="11"/>
  <c r="A256" i="11"/>
  <c r="A257" i="11"/>
  <c r="A258" i="11"/>
  <c r="A259" i="11"/>
  <c r="A260" i="11"/>
  <c r="A261" i="11"/>
  <c r="A262" i="11"/>
  <c r="A263" i="11"/>
  <c r="A264" i="11"/>
  <c r="A265" i="11"/>
  <c r="A266" i="11"/>
  <c r="A267" i="11"/>
  <c r="A268" i="11"/>
  <c r="A269" i="11"/>
  <c r="A270" i="11"/>
  <c r="A271" i="11"/>
  <c r="A272" i="11"/>
  <c r="A273" i="11"/>
  <c r="A274" i="11"/>
  <c r="A275" i="11"/>
  <c r="A276" i="11"/>
  <c r="A277" i="11"/>
  <c r="A278" i="11"/>
  <c r="A279" i="11"/>
  <c r="A280" i="11"/>
  <c r="A281" i="11"/>
  <c r="A282" i="11"/>
  <c r="A283" i="11"/>
  <c r="A284" i="11"/>
  <c r="A285" i="11"/>
  <c r="A286" i="11"/>
  <c r="A287" i="11"/>
  <c r="A288" i="11"/>
  <c r="A289" i="11"/>
  <c r="A290" i="11"/>
  <c r="A291" i="11"/>
  <c r="A292" i="11"/>
  <c r="A293" i="11"/>
  <c r="A294" i="11"/>
  <c r="A295" i="11"/>
  <c r="A296" i="11"/>
  <c r="A297" i="11"/>
  <c r="A298" i="11"/>
  <c r="A299" i="11"/>
  <c r="A300" i="11"/>
  <c r="A301" i="11"/>
  <c r="A302" i="11"/>
  <c r="A303" i="11"/>
  <c r="A304" i="11"/>
  <c r="A305" i="11"/>
  <c r="A306" i="11"/>
  <c r="A307" i="11"/>
  <c r="A308" i="11"/>
  <c r="A309" i="11"/>
  <c r="A310" i="11"/>
  <c r="A311" i="11"/>
  <c r="A312" i="11"/>
  <c r="A313" i="11"/>
  <c r="A314" i="11"/>
  <c r="A315" i="11"/>
  <c r="A316" i="11"/>
  <c r="A317" i="11"/>
  <c r="A318" i="11"/>
  <c r="A319" i="11"/>
  <c r="A320" i="11"/>
  <c r="A321" i="11"/>
  <c r="A322" i="11"/>
  <c r="A323" i="11"/>
  <c r="A324" i="11"/>
  <c r="A325" i="11"/>
  <c r="A326" i="11"/>
  <c r="A327" i="11"/>
  <c r="A328" i="11"/>
  <c r="A329" i="11"/>
  <c r="A330" i="11"/>
  <c r="A331" i="11"/>
  <c r="A332" i="11"/>
  <c r="A333" i="11"/>
  <c r="A334" i="11"/>
  <c r="A335" i="11"/>
  <c r="A336" i="11"/>
  <c r="A337" i="11"/>
  <c r="A338" i="11"/>
  <c r="A339" i="11"/>
  <c r="A340" i="11"/>
  <c r="A341" i="11"/>
  <c r="A342" i="11"/>
  <c r="A343" i="11"/>
  <c r="A344" i="11"/>
  <c r="A345" i="11"/>
  <c r="A346" i="11"/>
  <c r="A347" i="11"/>
  <c r="A348" i="11"/>
  <c r="A349" i="11"/>
  <c r="A350" i="11"/>
  <c r="A351" i="11"/>
  <c r="A352" i="11"/>
  <c r="A353" i="11"/>
  <c r="A354" i="11"/>
  <c r="A355" i="11"/>
  <c r="A356" i="11"/>
  <c r="A357" i="11"/>
  <c r="A358" i="11"/>
  <c r="A359" i="11"/>
  <c r="A360" i="11"/>
  <c r="A361" i="11"/>
  <c r="A362" i="11"/>
  <c r="A363" i="11"/>
  <c r="A364" i="11"/>
  <c r="A365" i="11"/>
  <c r="A366" i="11"/>
  <c r="A367" i="11"/>
  <c r="A368" i="11"/>
  <c r="A369" i="11"/>
  <c r="A370" i="11"/>
  <c r="A371" i="11"/>
  <c r="A372" i="11"/>
  <c r="A373" i="11"/>
  <c r="A374" i="11"/>
  <c r="A375" i="11"/>
  <c r="A376" i="11"/>
  <c r="A377" i="11"/>
  <c r="A378" i="11"/>
  <c r="A379" i="11"/>
  <c r="A380" i="11"/>
  <c r="A381" i="11"/>
  <c r="A382" i="11"/>
  <c r="A383" i="11"/>
  <c r="A384" i="11"/>
  <c r="A385" i="11"/>
  <c r="A386" i="11"/>
  <c r="A387" i="11"/>
  <c r="A388" i="11"/>
  <c r="A389" i="11"/>
  <c r="A390" i="11"/>
  <c r="A391" i="11"/>
  <c r="A392" i="11"/>
  <c r="A393" i="11"/>
  <c r="A394" i="11"/>
  <c r="A395" i="11"/>
  <c r="A396" i="11"/>
  <c r="A397" i="11"/>
  <c r="A398" i="11"/>
  <c r="A399" i="11"/>
  <c r="A400" i="11"/>
  <c r="A401" i="11"/>
  <c r="A402" i="11"/>
  <c r="A403" i="11"/>
  <c r="A404" i="11"/>
  <c r="A405" i="11"/>
  <c r="A406" i="11"/>
  <c r="A407" i="11"/>
  <c r="A408" i="11"/>
  <c r="A409" i="11"/>
  <c r="A410" i="11"/>
  <c r="A411" i="11"/>
  <c r="A412" i="11"/>
  <c r="A413" i="11"/>
  <c r="A414" i="11"/>
  <c r="A415" i="11"/>
  <c r="A416" i="11"/>
  <c r="A417" i="11"/>
  <c r="A418" i="11"/>
  <c r="A419" i="11"/>
  <c r="A420" i="11"/>
  <c r="A421" i="11"/>
  <c r="A422" i="11"/>
  <c r="A423" i="11"/>
  <c r="A424" i="11"/>
  <c r="A425" i="11"/>
  <c r="A426" i="11"/>
  <c r="A427" i="11"/>
  <c r="A428" i="11"/>
  <c r="A429" i="11"/>
  <c r="A430" i="11"/>
  <c r="A431" i="11"/>
  <c r="A432" i="11"/>
  <c r="A433" i="11"/>
  <c r="A434" i="11"/>
  <c r="A435" i="11"/>
  <c r="A436" i="11"/>
  <c r="A437" i="11"/>
  <c r="A438" i="11"/>
  <c r="A439" i="11"/>
  <c r="A440" i="11"/>
  <c r="A441" i="11"/>
  <c r="A442" i="11"/>
  <c r="A443" i="11"/>
  <c r="A444" i="11"/>
  <c r="A445" i="11"/>
  <c r="A446" i="11"/>
  <c r="A447" i="11"/>
  <c r="A448" i="11"/>
  <c r="A449" i="11"/>
  <c r="A450" i="11"/>
  <c r="A451" i="11"/>
  <c r="A452" i="11"/>
  <c r="A453" i="11"/>
  <c r="A454" i="11"/>
  <c r="A455" i="11"/>
  <c r="A456" i="11"/>
  <c r="A457" i="11"/>
  <c r="A458" i="11"/>
  <c r="A459" i="11"/>
  <c r="A460" i="11"/>
  <c r="A461" i="11"/>
  <c r="A462" i="11"/>
  <c r="A463" i="11"/>
  <c r="A464" i="11"/>
  <c r="A465" i="11"/>
  <c r="A466" i="11"/>
  <c r="A467" i="11"/>
  <c r="A468" i="11"/>
  <c r="A469" i="11"/>
  <c r="A470" i="11"/>
  <c r="A471" i="11"/>
  <c r="A472" i="11"/>
  <c r="A473" i="11"/>
  <c r="A474" i="11"/>
  <c r="A475" i="11"/>
  <c r="A476" i="11"/>
  <c r="A477" i="11"/>
  <c r="A478" i="11"/>
  <c r="A479" i="11"/>
  <c r="A480" i="11"/>
  <c r="A481" i="11"/>
  <c r="A482" i="11"/>
  <c r="A483" i="11"/>
  <c r="A484" i="11"/>
  <c r="A485" i="11"/>
  <c r="A486" i="11"/>
  <c r="A487" i="11"/>
  <c r="A488" i="11"/>
  <c r="A489" i="11"/>
  <c r="A490" i="11"/>
  <c r="A491" i="11"/>
  <c r="A492" i="11"/>
  <c r="A493" i="11"/>
  <c r="A494" i="11"/>
  <c r="A495" i="11"/>
  <c r="A496" i="11"/>
  <c r="A497" i="11"/>
  <c r="A498" i="11"/>
  <c r="A499" i="11"/>
  <c r="A500" i="11"/>
  <c r="A501" i="11"/>
  <c r="A502" i="11"/>
  <c r="A503" i="11"/>
  <c r="A504" i="11"/>
  <c r="A505" i="11"/>
  <c r="A506" i="11"/>
  <c r="A507" i="11"/>
  <c r="A508" i="11"/>
  <c r="A509" i="11"/>
  <c r="A510" i="11"/>
  <c r="A511" i="11"/>
  <c r="A512" i="11"/>
  <c r="A513" i="11"/>
  <c r="A514" i="11"/>
  <c r="A515" i="11"/>
  <c r="A516" i="11"/>
  <c r="A517" i="11"/>
  <c r="A518" i="11"/>
  <c r="A519" i="11"/>
  <c r="A520" i="11"/>
  <c r="A521" i="11"/>
  <c r="A522" i="11"/>
  <c r="A523" i="11"/>
  <c r="A524" i="11"/>
  <c r="A525" i="11"/>
  <c r="A526" i="11"/>
  <c r="A527" i="11"/>
  <c r="A528" i="11"/>
  <c r="A529" i="11"/>
  <c r="A530" i="11"/>
  <c r="A531" i="11"/>
  <c r="A532" i="11"/>
  <c r="A533" i="11"/>
  <c r="A534" i="11"/>
  <c r="A535" i="11"/>
  <c r="A536" i="11"/>
  <c r="A537" i="11"/>
  <c r="A538" i="11"/>
  <c r="A539" i="11"/>
  <c r="A540" i="11"/>
  <c r="A541" i="11"/>
  <c r="A542" i="11"/>
  <c r="A543" i="11"/>
  <c r="A544" i="11"/>
  <c r="A545" i="11"/>
  <c r="A546" i="11"/>
  <c r="A547" i="11"/>
  <c r="A548" i="11"/>
  <c r="A549" i="11"/>
  <c r="A550" i="11"/>
  <c r="A551" i="11"/>
  <c r="A552" i="11"/>
  <c r="A553" i="11"/>
  <c r="A554" i="11"/>
  <c r="A555" i="11"/>
  <c r="A556" i="11"/>
  <c r="A557" i="11"/>
  <c r="A558" i="11"/>
  <c r="A559" i="11"/>
  <c r="A560" i="11"/>
  <c r="A561" i="11"/>
  <c r="A562" i="11"/>
  <c r="A563" i="11"/>
  <c r="A564" i="11"/>
  <c r="A565" i="11"/>
  <c r="A566" i="11"/>
  <c r="A567" i="11"/>
  <c r="A568" i="11"/>
  <c r="A569" i="11"/>
  <c r="A570" i="11"/>
  <c r="A571" i="11"/>
  <c r="A572" i="11"/>
  <c r="A573" i="11"/>
  <c r="A574" i="11"/>
  <c r="A575" i="11"/>
  <c r="A576" i="11"/>
  <c r="A577" i="11"/>
  <c r="A578" i="11"/>
  <c r="A579" i="11"/>
  <c r="A580" i="11"/>
  <c r="A581" i="11"/>
  <c r="A582" i="11"/>
  <c r="A583" i="11"/>
  <c r="A584" i="11"/>
  <c r="A585" i="11"/>
  <c r="A586" i="11"/>
  <c r="A587" i="11"/>
  <c r="A588" i="11"/>
  <c r="A589" i="11"/>
  <c r="A590" i="11"/>
  <c r="A591" i="11"/>
  <c r="A592" i="11"/>
  <c r="A593" i="11"/>
  <c r="A594" i="11"/>
  <c r="A595" i="11"/>
  <c r="A596" i="11"/>
  <c r="A597" i="11"/>
  <c r="A598" i="11"/>
  <c r="A599" i="11"/>
  <c r="A600" i="11"/>
  <c r="A601" i="11"/>
  <c r="A602" i="11"/>
  <c r="A603" i="11"/>
  <c r="A604" i="11"/>
  <c r="A605" i="11"/>
  <c r="A606" i="11"/>
  <c r="A607" i="11"/>
  <c r="A608" i="11"/>
  <c r="A609" i="11"/>
  <c r="A610" i="11"/>
  <c r="A611" i="11"/>
  <c r="A612" i="11"/>
  <c r="A613" i="11"/>
  <c r="A614" i="11"/>
  <c r="A615" i="11"/>
  <c r="A616" i="11"/>
  <c r="A617" i="11"/>
  <c r="A618" i="11"/>
  <c r="A619" i="11"/>
  <c r="A620" i="11"/>
  <c r="A621" i="11"/>
  <c r="A622" i="11"/>
  <c r="A623" i="11"/>
  <c r="A624" i="11"/>
  <c r="A625" i="11"/>
  <c r="A626" i="11"/>
  <c r="A627" i="11"/>
  <c r="A628" i="11"/>
  <c r="A629" i="11"/>
  <c r="A630" i="11"/>
  <c r="A631" i="11"/>
  <c r="A632" i="11"/>
  <c r="A633" i="11"/>
  <c r="A634" i="11"/>
  <c r="A635" i="11"/>
  <c r="A636" i="11"/>
  <c r="A637" i="11"/>
  <c r="A638" i="11"/>
  <c r="A639" i="11"/>
  <c r="A640" i="11"/>
  <c r="A641" i="11"/>
  <c r="A642" i="11"/>
  <c r="A643" i="11"/>
  <c r="A644" i="11"/>
  <c r="A645" i="11"/>
  <c r="A646" i="11"/>
  <c r="A647" i="11"/>
  <c r="A648" i="11"/>
  <c r="A649" i="11"/>
  <c r="A650" i="11"/>
  <c r="A651" i="11"/>
  <c r="A652" i="11"/>
  <c r="A653" i="11"/>
  <c r="A654" i="11"/>
  <c r="A655" i="11"/>
  <c r="A656" i="11"/>
  <c r="A657" i="11"/>
  <c r="A658" i="11"/>
  <c r="A659" i="11"/>
  <c r="A660" i="11"/>
  <c r="A661" i="11"/>
  <c r="A662" i="11"/>
  <c r="A663" i="11"/>
  <c r="A664" i="11"/>
  <c r="A665" i="11"/>
  <c r="A666" i="11"/>
  <c r="A667" i="11"/>
  <c r="A668" i="11"/>
  <c r="A669" i="11"/>
  <c r="A670" i="11"/>
  <c r="A671" i="11"/>
  <c r="A672" i="11"/>
  <c r="A673" i="11"/>
  <c r="A674" i="11"/>
  <c r="A675" i="11"/>
  <c r="A676" i="11"/>
  <c r="A677" i="11"/>
  <c r="A678" i="11"/>
  <c r="A679" i="11"/>
  <c r="A680" i="11"/>
  <c r="A681" i="11"/>
  <c r="A682" i="11"/>
  <c r="A683" i="11"/>
  <c r="A684" i="11"/>
  <c r="A685" i="11"/>
  <c r="A686" i="11"/>
  <c r="A687" i="11"/>
  <c r="A688" i="11"/>
  <c r="A689" i="11"/>
  <c r="A690" i="11"/>
  <c r="A691" i="11"/>
  <c r="A692" i="11"/>
  <c r="A693" i="11"/>
  <c r="A694" i="11"/>
  <c r="A695" i="11"/>
  <c r="A696" i="11"/>
  <c r="A697" i="11"/>
  <c r="A698" i="11"/>
  <c r="A699" i="11"/>
  <c r="A700" i="11"/>
  <c r="A701" i="11"/>
  <c r="A702" i="11"/>
  <c r="A703" i="11"/>
  <c r="A704" i="11"/>
  <c r="A705" i="11"/>
  <c r="A706" i="11"/>
  <c r="A707" i="11"/>
  <c r="A708" i="11"/>
  <c r="A709" i="11"/>
  <c r="A710" i="11"/>
  <c r="A711" i="11"/>
  <c r="A712" i="11"/>
  <c r="A713" i="11"/>
  <c r="A714" i="11"/>
  <c r="A715" i="11"/>
  <c r="A716" i="11"/>
  <c r="A717" i="11"/>
  <c r="A718" i="11"/>
  <c r="A719" i="11"/>
  <c r="A720" i="11"/>
  <c r="A721" i="11"/>
  <c r="A722" i="11"/>
  <c r="A723" i="11"/>
  <c r="A724" i="11"/>
  <c r="A725" i="11"/>
  <c r="A726" i="11"/>
  <c r="A727" i="11"/>
  <c r="A728" i="11"/>
  <c r="A729" i="11"/>
  <c r="A730" i="11"/>
  <c r="A731" i="11"/>
  <c r="A732" i="11"/>
  <c r="A733" i="11"/>
  <c r="A734" i="11"/>
  <c r="A735" i="11"/>
  <c r="A736" i="11"/>
  <c r="A737" i="11"/>
  <c r="A738" i="11"/>
  <c r="A739" i="11"/>
  <c r="A740" i="11"/>
  <c r="A741" i="11"/>
  <c r="A742" i="11"/>
  <c r="A743" i="11"/>
  <c r="A744" i="11"/>
  <c r="A745" i="11"/>
  <c r="A746" i="11"/>
  <c r="A747" i="11"/>
  <c r="A748" i="11"/>
  <c r="A749" i="11"/>
  <c r="A750" i="11"/>
  <c r="A751" i="11"/>
  <c r="A752" i="11"/>
  <c r="A753" i="11"/>
  <c r="A754" i="11"/>
  <c r="A755" i="11"/>
  <c r="A756" i="11"/>
  <c r="A757" i="11"/>
  <c r="A758" i="11"/>
  <c r="A759" i="11"/>
  <c r="A760" i="11"/>
  <c r="A761" i="11"/>
  <c r="A762" i="11"/>
  <c r="A763" i="11"/>
  <c r="A764" i="11"/>
  <c r="A765" i="11"/>
  <c r="A766" i="11"/>
  <c r="A767" i="11"/>
  <c r="A768" i="11"/>
  <c r="A769" i="11"/>
  <c r="A770" i="11"/>
  <c r="A771" i="11"/>
  <c r="A772" i="11"/>
  <c r="A773" i="11"/>
  <c r="A774" i="11"/>
  <c r="A775" i="11"/>
  <c r="A776" i="11"/>
  <c r="A777" i="11"/>
  <c r="A778" i="11"/>
  <c r="A779" i="11"/>
  <c r="A780" i="11"/>
  <c r="A781" i="11"/>
  <c r="A782" i="11"/>
  <c r="A783" i="11"/>
  <c r="A784" i="11"/>
  <c r="A785" i="11"/>
  <c r="A786" i="11"/>
  <c r="A787" i="11"/>
  <c r="A788" i="11"/>
  <c r="A789" i="11"/>
  <c r="A790" i="11"/>
  <c r="A791" i="11"/>
  <c r="A792" i="11"/>
  <c r="A793" i="11"/>
  <c r="A794" i="11"/>
  <c r="A795" i="11"/>
  <c r="A796" i="11"/>
  <c r="A797" i="11"/>
  <c r="A798" i="11"/>
  <c r="A799" i="11"/>
  <c r="A800" i="11"/>
  <c r="A801" i="11"/>
  <c r="A802" i="11"/>
  <c r="A803" i="11"/>
  <c r="A804" i="11"/>
  <c r="A805" i="11"/>
  <c r="A806" i="11"/>
  <c r="A807" i="11"/>
  <c r="A808" i="11"/>
  <c r="A809" i="11"/>
  <c r="A810" i="11"/>
  <c r="A811" i="11"/>
  <c r="A812" i="11"/>
  <c r="A813" i="11"/>
  <c r="A814" i="11"/>
  <c r="A815" i="11"/>
  <c r="A816" i="11"/>
  <c r="A817" i="11"/>
  <c r="A818" i="11"/>
  <c r="A819" i="11"/>
  <c r="A820" i="11"/>
  <c r="A821" i="11"/>
  <c r="A822" i="11"/>
  <c r="A823" i="11"/>
  <c r="A824" i="11"/>
  <c r="A825" i="11"/>
  <c r="A826" i="11"/>
  <c r="A827" i="11"/>
  <c r="A828" i="11"/>
  <c r="A829" i="11"/>
  <c r="A830" i="11"/>
  <c r="A831" i="11"/>
  <c r="A832" i="11"/>
  <c r="A833" i="11"/>
  <c r="A834" i="11"/>
  <c r="A835" i="11"/>
  <c r="A836" i="11"/>
  <c r="A837" i="11"/>
  <c r="A838" i="11"/>
  <c r="A839" i="11"/>
  <c r="A840" i="11"/>
  <c r="A841" i="11"/>
  <c r="A842" i="11"/>
  <c r="A843" i="11"/>
  <c r="A844" i="11"/>
  <c r="A845" i="11"/>
  <c r="A846" i="11"/>
  <c r="A847" i="11"/>
  <c r="A848" i="11"/>
  <c r="A849" i="11"/>
  <c r="A850" i="11"/>
  <c r="A851" i="11"/>
  <c r="A852" i="11"/>
  <c r="A853" i="11"/>
  <c r="A854" i="11"/>
  <c r="A855" i="11"/>
  <c r="A856" i="11"/>
  <c r="A857" i="11"/>
  <c r="A858" i="11"/>
  <c r="A859" i="11"/>
  <c r="A860" i="11"/>
  <c r="A861" i="11"/>
  <c r="A862" i="11"/>
  <c r="A863" i="11"/>
  <c r="A864" i="11"/>
  <c r="A865" i="11"/>
  <c r="A866" i="11"/>
  <c r="A867" i="11"/>
  <c r="A868" i="11"/>
  <c r="A869" i="11"/>
  <c r="A870" i="11"/>
  <c r="A871" i="11"/>
  <c r="A872" i="11"/>
  <c r="A873" i="11"/>
  <c r="A874" i="11"/>
  <c r="A875" i="11"/>
  <c r="A876" i="11"/>
  <c r="A877" i="11"/>
  <c r="A878" i="11"/>
  <c r="A879" i="11"/>
  <c r="A880" i="11"/>
  <c r="A881" i="11"/>
  <c r="A882" i="11"/>
  <c r="A883" i="11"/>
  <c r="A884" i="11"/>
  <c r="A885" i="11"/>
  <c r="A886" i="11"/>
  <c r="A887" i="11"/>
  <c r="A888" i="11"/>
  <c r="A889" i="11"/>
  <c r="A890" i="11"/>
  <c r="A891" i="11"/>
  <c r="A892" i="11"/>
  <c r="A893" i="11"/>
  <c r="A894" i="11"/>
  <c r="A895" i="11"/>
  <c r="A896" i="11"/>
  <c r="A897" i="11"/>
  <c r="A898" i="11"/>
  <c r="A899" i="11"/>
  <c r="A900" i="11"/>
  <c r="A901" i="11"/>
  <c r="A902" i="11"/>
  <c r="A903" i="11"/>
  <c r="A904" i="11"/>
  <c r="A905" i="11"/>
  <c r="A906" i="11"/>
  <c r="A907" i="11"/>
  <c r="A908" i="11"/>
  <c r="A909" i="11"/>
  <c r="A910" i="11"/>
  <c r="A911" i="11"/>
  <c r="A912" i="11"/>
  <c r="A913" i="11"/>
  <c r="A914" i="11"/>
  <c r="A915" i="11"/>
  <c r="A916" i="11"/>
  <c r="A917" i="11"/>
  <c r="A918" i="11"/>
  <c r="A919" i="11"/>
  <c r="A920" i="11"/>
  <c r="A921" i="11"/>
  <c r="A922" i="11"/>
  <c r="A923" i="11"/>
  <c r="A924" i="11"/>
  <c r="A925" i="11"/>
  <c r="A926" i="11"/>
  <c r="A927" i="11"/>
  <c r="A928" i="11"/>
  <c r="A929" i="11"/>
  <c r="A930" i="11"/>
  <c r="A931" i="11"/>
  <c r="A932" i="11"/>
  <c r="A933" i="11"/>
  <c r="A934" i="11"/>
  <c r="A935" i="11"/>
  <c r="A936" i="11"/>
  <c r="A937" i="11"/>
  <c r="A9" i="11"/>
  <c r="E6" i="11"/>
  <c r="E1024" i="11"/>
  <c r="E1027" i="11"/>
  <c r="E1029" i="11"/>
  <c r="E1025" i="11"/>
  <c r="E1026" i="11"/>
  <c r="E1022" i="11"/>
  <c r="E1018" i="11"/>
  <c r="E1002" i="11"/>
  <c r="E994" i="11"/>
  <c r="E1017" i="11"/>
  <c r="E1013" i="11"/>
  <c r="E1020" i="11"/>
  <c r="E1016" i="11"/>
  <c r="E1008" i="11"/>
  <c r="E1004" i="11"/>
  <c r="E996" i="11"/>
  <c r="E992" i="11"/>
  <c r="E988" i="11"/>
  <c r="E1014" i="11"/>
  <c r="E1006" i="11"/>
  <c r="E998" i="11"/>
  <c r="E1009" i="11"/>
  <c r="E1005" i="11"/>
  <c r="E997" i="11"/>
  <c r="E989" i="11"/>
  <c r="E1015" i="11"/>
  <c r="E1011" i="11"/>
  <c r="E1007" i="11"/>
  <c r="E1003" i="11"/>
  <c r="E999" i="11"/>
  <c r="E995" i="11"/>
  <c r="E991" i="11"/>
  <c r="E986" i="11"/>
  <c r="E982" i="11"/>
  <c r="F985" i="11"/>
  <c r="E985" i="11"/>
  <c r="E981" i="11"/>
  <c r="E976" i="11"/>
  <c r="E977" i="11"/>
  <c r="I18" i="4"/>
  <c r="I19" i="4"/>
  <c r="I20" i="4"/>
  <c r="I21" i="4"/>
  <c r="I22" i="4"/>
  <c r="I23" i="4"/>
  <c r="I24" i="4"/>
  <c r="I25" i="4"/>
  <c r="I26" i="4"/>
  <c r="I27" i="4"/>
  <c r="E970" i="11"/>
  <c r="E972" i="11"/>
  <c r="E974" i="11"/>
  <c r="E971" i="11"/>
  <c r="F962" i="11"/>
  <c r="E962" i="11"/>
  <c r="E958" i="11"/>
  <c r="E965" i="11"/>
  <c r="E957" i="11"/>
  <c r="E960" i="11"/>
  <c r="E966" i="11"/>
  <c r="E967" i="11"/>
  <c r="E959" i="11"/>
  <c r="E10" i="11"/>
  <c r="E11" i="11"/>
  <c r="E945" i="11"/>
  <c r="E954" i="11"/>
  <c r="E938" i="11"/>
  <c r="E930" i="11"/>
  <c r="E922" i="11"/>
  <c r="E914" i="11"/>
  <c r="E882" i="11"/>
  <c r="E874" i="11"/>
  <c r="E866" i="11"/>
  <c r="E850" i="11"/>
  <c r="E842" i="11"/>
  <c r="E834" i="11"/>
  <c r="E826" i="11"/>
  <c r="E802" i="11"/>
  <c r="E794" i="11"/>
  <c r="E786" i="11"/>
  <c r="E778" i="11"/>
  <c r="E770" i="11"/>
  <c r="E762" i="11"/>
  <c r="E754" i="11"/>
  <c r="E730" i="11"/>
  <c r="E722" i="11"/>
  <c r="E714" i="11"/>
  <c r="E698" i="11"/>
  <c r="E690" i="11"/>
  <c r="E682" i="11"/>
  <c r="E658" i="11"/>
  <c r="E634" i="11"/>
  <c r="E626" i="11"/>
  <c r="E610" i="11"/>
  <c r="E602" i="11"/>
  <c r="E578" i="11"/>
  <c r="E562" i="11"/>
  <c r="E546" i="11"/>
  <c r="E538" i="11"/>
  <c r="E530" i="11"/>
  <c r="E514" i="11"/>
  <c r="E506" i="11"/>
  <c r="E498" i="11"/>
  <c r="E474" i="11"/>
  <c r="E450" i="11"/>
  <c r="E442" i="11"/>
  <c r="E434" i="11"/>
  <c r="E410" i="11"/>
  <c r="E402" i="11"/>
  <c r="E386" i="11"/>
  <c r="E370" i="11"/>
  <c r="E354" i="11"/>
  <c r="E346" i="11"/>
  <c r="E330" i="11"/>
  <c r="E322" i="11"/>
  <c r="E314" i="11"/>
  <c r="E298" i="11"/>
  <c r="E290" i="11"/>
  <c r="E242" i="11"/>
  <c r="E234" i="11"/>
  <c r="E226" i="11"/>
  <c r="E210" i="11"/>
  <c r="E202" i="11"/>
  <c r="E186" i="11"/>
  <c r="E170" i="11"/>
  <c r="E162" i="11"/>
  <c r="E154" i="11"/>
  <c r="E138" i="11"/>
  <c r="E122" i="11"/>
  <c r="E114" i="11"/>
  <c r="E98" i="11"/>
  <c r="E90" i="11"/>
  <c r="E74" i="11"/>
  <c r="E26" i="11"/>
  <c r="E18" i="11"/>
  <c r="E953" i="11"/>
  <c r="E937" i="11"/>
  <c r="E921" i="11"/>
  <c r="E905" i="11"/>
  <c r="E889" i="11"/>
  <c r="E881" i="11"/>
  <c r="E865" i="11"/>
  <c r="E857" i="11"/>
  <c r="E841" i="11"/>
  <c r="E825" i="11"/>
  <c r="E817" i="11"/>
  <c r="E809" i="11"/>
  <c r="E801" i="11"/>
  <c r="E793" i="11"/>
  <c r="E785" i="11"/>
  <c r="E777" i="11"/>
  <c r="E769" i="11"/>
  <c r="E761" i="11"/>
  <c r="E745" i="11"/>
  <c r="E737" i="11"/>
  <c r="E721" i="11"/>
  <c r="E697" i="11"/>
  <c r="E681" i="11"/>
  <c r="E673" i="11"/>
  <c r="E657" i="11"/>
  <c r="E633" i="11"/>
  <c r="E617" i="11"/>
  <c r="E609" i="11"/>
  <c r="E601" i="11"/>
  <c r="E593" i="11"/>
  <c r="E553" i="11"/>
  <c r="E529" i="11"/>
  <c r="E521" i="11"/>
  <c r="E513" i="11"/>
  <c r="E505" i="11"/>
  <c r="E489" i="11"/>
  <c r="E481" i="11"/>
  <c r="E457" i="11"/>
  <c r="E449" i="11"/>
  <c r="E441" i="11"/>
  <c r="E433" i="11"/>
  <c r="E417" i="11"/>
  <c r="E409" i="11"/>
  <c r="E393" i="11"/>
  <c r="E385" i="11"/>
  <c r="E377" i="11"/>
  <c r="E369" i="11"/>
  <c r="E361" i="11"/>
  <c r="E329" i="11"/>
  <c r="E289" i="11"/>
  <c r="E273" i="11"/>
  <c r="E265" i="11"/>
  <c r="E257" i="11"/>
  <c r="E249" i="11"/>
  <c r="E225" i="11"/>
  <c r="E209" i="11"/>
  <c r="E201" i="11"/>
  <c r="E185" i="11"/>
  <c r="E169" i="11"/>
  <c r="E153" i="11"/>
  <c r="E145" i="11"/>
  <c r="E137" i="11"/>
  <c r="E129" i="11"/>
  <c r="E113" i="11"/>
  <c r="E97" i="11"/>
  <c r="E65" i="11"/>
  <c r="E57" i="11"/>
  <c r="E41" i="11"/>
  <c r="E33" i="11"/>
  <c r="E25" i="11"/>
  <c r="E17" i="11"/>
  <c r="E944" i="11"/>
  <c r="E880" i="11"/>
  <c r="E856" i="11"/>
  <c r="E848" i="11"/>
  <c r="E832" i="11"/>
  <c r="E824" i="11"/>
  <c r="E816" i="11"/>
  <c r="E784" i="11"/>
  <c r="E768" i="11"/>
  <c r="E752" i="11"/>
  <c r="E712" i="11"/>
  <c r="E680" i="11"/>
  <c r="E656" i="11"/>
  <c r="E648" i="11"/>
  <c r="E640" i="11"/>
  <c r="E624" i="11"/>
  <c r="E616" i="11"/>
  <c r="E576" i="11"/>
  <c r="E560" i="11"/>
  <c r="E520" i="11"/>
  <c r="E512" i="11"/>
  <c r="E488" i="11"/>
  <c r="E456" i="11"/>
  <c r="E448" i="11"/>
  <c r="E424" i="11"/>
  <c r="E400" i="11"/>
  <c r="E392" i="11"/>
  <c r="E336" i="11"/>
  <c r="E320" i="11"/>
  <c r="E304" i="11"/>
  <c r="E296" i="11"/>
  <c r="E280" i="11"/>
  <c r="E272" i="11"/>
  <c r="E264" i="11"/>
  <c r="E256" i="11"/>
  <c r="E240" i="11"/>
  <c r="E232" i="11"/>
  <c r="E216" i="11"/>
  <c r="E200" i="11"/>
  <c r="E192" i="11"/>
  <c r="E176" i="11"/>
  <c r="E168" i="11"/>
  <c r="E144" i="11"/>
  <c r="E128" i="11"/>
  <c r="E120" i="11"/>
  <c r="E112" i="11"/>
  <c r="E104" i="11"/>
  <c r="E88" i="11"/>
  <c r="E72" i="11"/>
  <c r="E48" i="11"/>
  <c r="E40" i="11"/>
  <c r="E32" i="11"/>
  <c r="E24" i="11"/>
  <c r="E16" i="11"/>
  <c r="E936" i="11"/>
  <c r="E904" i="11"/>
  <c r="E887" i="11"/>
  <c r="E871" i="11"/>
  <c r="E839" i="11"/>
  <c r="E823" i="11"/>
  <c r="E815" i="11"/>
  <c r="E807" i="11"/>
  <c r="E799" i="11"/>
  <c r="E791" i="11"/>
  <c r="E775" i="11"/>
  <c r="E767" i="11"/>
  <c r="E751" i="11"/>
  <c r="E727" i="11"/>
  <c r="E719" i="11"/>
  <c r="E703" i="11"/>
  <c r="E695" i="11"/>
  <c r="E671" i="11"/>
  <c r="E663" i="11"/>
  <c r="E639" i="11"/>
  <c r="E631" i="11"/>
  <c r="E615" i="11"/>
  <c r="E583" i="11"/>
  <c r="E575" i="11"/>
  <c r="E551" i="11"/>
  <c r="E527" i="11"/>
  <c r="E511" i="11"/>
  <c r="E479" i="11"/>
  <c r="E471" i="11"/>
  <c r="E463" i="11"/>
  <c r="E455" i="11"/>
  <c r="E431" i="11"/>
  <c r="E423" i="11"/>
  <c r="E407" i="11"/>
  <c r="E399" i="11"/>
  <c r="E383" i="11"/>
  <c r="E367" i="11"/>
  <c r="E359" i="11"/>
  <c r="E343" i="11"/>
  <c r="E327" i="11"/>
  <c r="E319" i="11"/>
  <c r="E311" i="11"/>
  <c r="E303" i="11"/>
  <c r="E295" i="11"/>
  <c r="E287" i="11"/>
  <c r="E279" i="11"/>
  <c r="E247" i="11"/>
  <c r="E239" i="11"/>
  <c r="E231" i="11"/>
  <c r="E223" i="11"/>
  <c r="E207" i="11"/>
  <c r="E199" i="11"/>
  <c r="E191" i="11"/>
  <c r="E183" i="11"/>
  <c r="E175" i="11"/>
  <c r="E167" i="11"/>
  <c r="E159" i="11"/>
  <c r="E151" i="11"/>
  <c r="E143" i="11"/>
  <c r="E119" i="11"/>
  <c r="E103" i="11"/>
  <c r="E87" i="11"/>
  <c r="E79" i="11"/>
  <c r="E71" i="11"/>
  <c r="E63" i="11"/>
  <c r="E55" i="11"/>
  <c r="E39" i="11"/>
  <c r="E31" i="11"/>
  <c r="E23" i="11"/>
  <c r="E951" i="11"/>
  <c r="E927" i="11"/>
  <c r="E911" i="11"/>
  <c r="E895" i="11"/>
  <c r="E863" i="11"/>
  <c r="E847" i="11"/>
  <c r="E950" i="11"/>
  <c r="E942" i="11"/>
  <c r="E902" i="11"/>
  <c r="E894" i="11"/>
  <c r="E878" i="11"/>
  <c r="E870" i="11"/>
  <c r="E862" i="11"/>
  <c r="E846" i="11"/>
  <c r="E838" i="11"/>
  <c r="E830" i="11"/>
  <c r="E822" i="11"/>
  <c r="E806" i="11"/>
  <c r="E798" i="11"/>
  <c r="E790" i="11"/>
  <c r="E782" i="11"/>
  <c r="E774" i="11"/>
  <c r="E766" i="11"/>
  <c r="E758" i="11"/>
  <c r="E742" i="11"/>
  <c r="E726" i="11"/>
  <c r="E718" i="11"/>
  <c r="E710" i="11"/>
  <c r="E702" i="11"/>
  <c r="E686" i="11"/>
  <c r="E670" i="11"/>
  <c r="E662" i="11"/>
  <c r="E654" i="11"/>
  <c r="E646" i="11"/>
  <c r="E638" i="11"/>
  <c r="E630" i="11"/>
  <c r="E622" i="11"/>
  <c r="E606" i="11"/>
  <c r="E598" i="11"/>
  <c r="E590" i="11"/>
  <c r="E582" i="11"/>
  <c r="E558" i="11"/>
  <c r="E550" i="11"/>
  <c r="E542" i="11"/>
  <c r="E534" i="11"/>
  <c r="E518" i="11"/>
  <c r="E510" i="11"/>
  <c r="E502" i="11"/>
  <c r="E486" i="11"/>
  <c r="E478" i="11"/>
  <c r="E470" i="11"/>
  <c r="E462" i="11"/>
  <c r="E454" i="11"/>
  <c r="E446" i="11"/>
  <c r="E414" i="11"/>
  <c r="E406" i="11"/>
  <c r="E390" i="11"/>
  <c r="E374" i="11"/>
  <c r="E366" i="11"/>
  <c r="E358" i="11"/>
  <c r="E342" i="11"/>
  <c r="E334" i="11"/>
  <c r="E326" i="11"/>
  <c r="E318" i="11"/>
  <c r="E310" i="11"/>
  <c r="E294" i="11"/>
  <c r="E286" i="11"/>
  <c r="E270" i="11"/>
  <c r="E262" i="11"/>
  <c r="E254" i="11"/>
  <c r="E246" i="11"/>
  <c r="E238" i="11"/>
  <c r="E230" i="11"/>
  <c r="E214" i="11"/>
  <c r="E206" i="11"/>
  <c r="E198" i="11"/>
  <c r="E190" i="11"/>
  <c r="E182" i="11"/>
  <c r="E174" i="11"/>
  <c r="E166" i="11"/>
  <c r="E150" i="11"/>
  <c r="E134" i="11"/>
  <c r="E126" i="11"/>
  <c r="E110" i="11"/>
  <c r="E102" i="11"/>
  <c r="E94" i="11"/>
  <c r="E78" i="11"/>
  <c r="E62" i="11"/>
  <c r="E46" i="11"/>
  <c r="E30" i="11"/>
  <c r="E22" i="11"/>
  <c r="E14" i="11"/>
  <c r="E949" i="11"/>
  <c r="E925" i="11"/>
  <c r="E901" i="11"/>
  <c r="E837" i="11"/>
  <c r="E797" i="11"/>
  <c r="E773" i="11"/>
  <c r="E749" i="11"/>
  <c r="E733" i="11"/>
  <c r="E725" i="11"/>
  <c r="E709" i="11"/>
  <c r="E693" i="11"/>
  <c r="E685" i="11"/>
  <c r="E677" i="11"/>
  <c r="E669" i="11"/>
  <c r="E661" i="11"/>
  <c r="E645" i="11"/>
  <c r="E637" i="11"/>
  <c r="E613" i="11"/>
  <c r="E581" i="11"/>
  <c r="E573" i="11"/>
  <c r="E565" i="11"/>
  <c r="E541" i="11"/>
  <c r="E533" i="11"/>
  <c r="E517" i="11"/>
  <c r="E477" i="11"/>
  <c r="E469" i="11"/>
  <c r="E453" i="11"/>
  <c r="E445" i="11"/>
  <c r="E437" i="11"/>
  <c r="E413" i="11"/>
  <c r="E405" i="11"/>
  <c r="E381" i="11"/>
  <c r="E373" i="11"/>
  <c r="E349" i="11"/>
  <c r="E341" i="11"/>
  <c r="E333" i="11"/>
  <c r="E309" i="11"/>
  <c r="E301" i="11"/>
  <c r="E277" i="11"/>
  <c r="E269" i="11"/>
  <c r="E261" i="11"/>
  <c r="E253" i="11"/>
  <c r="E237" i="11"/>
  <c r="E229" i="11"/>
  <c r="E213" i="11"/>
  <c r="E205" i="11"/>
  <c r="E197" i="11"/>
  <c r="E189" i="11"/>
  <c r="E181" i="11"/>
  <c r="E157" i="11"/>
  <c r="E141" i="11"/>
  <c r="E133" i="11"/>
  <c r="E117" i="11"/>
  <c r="E109" i="11"/>
  <c r="E101" i="11"/>
  <c r="E85" i="11"/>
  <c r="E77" i="11"/>
  <c r="E69" i="11"/>
  <c r="E61" i="11"/>
  <c r="E53" i="11"/>
  <c r="E45" i="11"/>
  <c r="E37" i="11"/>
  <c r="E29" i="11"/>
  <c r="E21" i="11"/>
  <c r="E917" i="11"/>
  <c r="E845" i="11"/>
  <c r="E829" i="11"/>
  <c r="E813" i="11"/>
  <c r="E956" i="11"/>
  <c r="E892" i="11"/>
  <c r="E868" i="11"/>
  <c r="E860" i="11"/>
  <c r="E852" i="11"/>
  <c r="E812" i="11"/>
  <c r="E804" i="11"/>
  <c r="E796" i="11"/>
  <c r="E788" i="11"/>
  <c r="E780" i="11"/>
  <c r="E772" i="11"/>
  <c r="E764" i="11"/>
  <c r="E756" i="11"/>
  <c r="E748" i="11"/>
  <c r="E740" i="11"/>
  <c r="E716" i="11"/>
  <c r="E708" i="11"/>
  <c r="E700" i="11"/>
  <c r="E684" i="11"/>
  <c r="E676" i="11"/>
  <c r="E660" i="11"/>
  <c r="E652" i="11"/>
  <c r="E644" i="11"/>
  <c r="E636" i="11"/>
  <c r="E620" i="11"/>
  <c r="E588" i="11"/>
  <c r="E580" i="11"/>
  <c r="E572" i="11"/>
  <c r="E564" i="11"/>
  <c r="E548" i="11"/>
  <c r="E540" i="11"/>
  <c r="E524" i="11"/>
  <c r="E508" i="11"/>
  <c r="E492" i="11"/>
  <c r="E484" i="11"/>
  <c r="E476" i="11"/>
  <c r="E468" i="11"/>
  <c r="E428" i="11"/>
  <c r="E420" i="11"/>
  <c r="E412" i="11"/>
  <c r="E396" i="11"/>
  <c r="E388" i="11"/>
  <c r="E380" i="11"/>
  <c r="E356" i="11"/>
  <c r="E348" i="11"/>
  <c r="E340" i="11"/>
  <c r="E332" i="11"/>
  <c r="E324" i="11"/>
  <c r="E308" i="11"/>
  <c r="E292" i="11"/>
  <c r="E284" i="11"/>
  <c r="E276" i="11"/>
  <c r="E236" i="11"/>
  <c r="E228" i="11"/>
  <c r="E220" i="11"/>
  <c r="E212" i="11"/>
  <c r="E204" i="11"/>
  <c r="E196" i="11"/>
  <c r="E172" i="11"/>
  <c r="E164" i="11"/>
  <c r="E156" i="11"/>
  <c r="E140" i="11"/>
  <c r="E116" i="11"/>
  <c r="E108" i="11"/>
  <c r="E92" i="11"/>
  <c r="E84" i="11"/>
  <c r="E68" i="11"/>
  <c r="E60" i="11"/>
  <c r="E36" i="11"/>
  <c r="E12" i="11"/>
  <c r="E952" i="11"/>
  <c r="E933" i="11"/>
  <c r="E909" i="11"/>
  <c r="E885" i="11"/>
  <c r="E853" i="11"/>
  <c r="E821" i="11"/>
  <c r="E955" i="11"/>
  <c r="E947" i="11"/>
  <c r="E923" i="11"/>
  <c r="E915" i="11"/>
  <c r="E907" i="11"/>
  <c r="E891" i="11"/>
  <c r="E883" i="11"/>
  <c r="E875" i="11"/>
  <c r="E867" i="11"/>
  <c r="E859" i="11"/>
  <c r="E851" i="11"/>
  <c r="E843" i="11"/>
  <c r="E835" i="11"/>
  <c r="E819" i="11"/>
  <c r="E811" i="11"/>
  <c r="E803" i="11"/>
  <c r="E779" i="11"/>
  <c r="E771" i="11"/>
  <c r="E755" i="11"/>
  <c r="E747" i="11"/>
  <c r="E739" i="11"/>
  <c r="E731" i="11"/>
  <c r="E715" i="11"/>
  <c r="E699" i="11"/>
  <c r="E691" i="11"/>
  <c r="E683" i="11"/>
  <c r="E675" i="11"/>
  <c r="E667" i="11"/>
  <c r="E651" i="11"/>
  <c r="E643" i="11"/>
  <c r="E627" i="11"/>
  <c r="E619" i="11"/>
  <c r="E611" i="11"/>
  <c r="E603" i="11"/>
  <c r="E595" i="11"/>
  <c r="E587" i="11"/>
  <c r="E579" i="11"/>
  <c r="E571" i="11"/>
  <c r="E555" i="11"/>
  <c r="E547" i="11"/>
  <c r="E539" i="11"/>
  <c r="E531" i="11"/>
  <c r="E523" i="11"/>
  <c r="E515" i="11"/>
  <c r="E507" i="11"/>
  <c r="E499" i="11"/>
  <c r="E491" i="11"/>
  <c r="E483" i="11"/>
  <c r="E467" i="11"/>
  <c r="E459" i="11"/>
  <c r="E443" i="11"/>
  <c r="E435" i="11"/>
  <c r="E427" i="11"/>
  <c r="E419" i="11"/>
  <c r="E403" i="11"/>
  <c r="E395" i="11"/>
  <c r="E387" i="11"/>
  <c r="E379" i="11"/>
  <c r="E363" i="11"/>
  <c r="E355" i="11"/>
  <c r="E347" i="11"/>
  <c r="E323" i="11"/>
  <c r="E315" i="11"/>
  <c r="E307" i="11"/>
  <c r="E299" i="11"/>
  <c r="E291" i="11"/>
  <c r="E283" i="11"/>
  <c r="E267" i="11"/>
  <c r="E259" i="11"/>
  <c r="E251" i="11"/>
  <c r="E243" i="11"/>
  <c r="E219" i="11"/>
  <c r="E203" i="11"/>
  <c r="E195" i="11"/>
  <c r="E187" i="11"/>
  <c r="E179" i="11"/>
  <c r="E163" i="11"/>
  <c r="E147" i="11"/>
  <c r="E131" i="11"/>
  <c r="E123" i="11"/>
  <c r="E107" i="11"/>
  <c r="E99" i="11"/>
  <c r="E91" i="11"/>
  <c r="E83" i="11"/>
  <c r="E75" i="11"/>
  <c r="E67" i="11"/>
  <c r="E51" i="11"/>
  <c r="E43" i="11"/>
  <c r="E35" i="11"/>
  <c r="E27" i="11"/>
  <c r="E9" i="11"/>
  <c r="F953" i="11"/>
  <c r="F949" i="11"/>
  <c r="F11" i="11"/>
  <c r="F16" i="11"/>
  <c r="F17" i="11"/>
  <c r="F21" i="11"/>
  <c r="F22" i="11"/>
  <c r="F23" i="11"/>
  <c r="F25" i="11"/>
  <c r="F30" i="11"/>
  <c r="F32" i="11"/>
  <c r="F33" i="11"/>
  <c r="F35" i="11"/>
  <c r="F39" i="11"/>
  <c r="F41" i="11"/>
  <c r="F51" i="11"/>
  <c r="F53" i="11"/>
  <c r="F57" i="11"/>
  <c r="F60" i="11"/>
  <c r="F61" i="11"/>
  <c r="F62" i="11"/>
  <c r="F63" i="11"/>
  <c r="F68" i="11"/>
  <c r="F71" i="11"/>
  <c r="F77" i="11"/>
  <c r="F78" i="11"/>
  <c r="F79" i="11"/>
  <c r="F83" i="11"/>
  <c r="F84" i="11"/>
  <c r="F85" i="11"/>
  <c r="F87" i="11"/>
  <c r="F91" i="11"/>
  <c r="F94" i="11"/>
  <c r="F97" i="11"/>
  <c r="F98" i="11"/>
  <c r="F101" i="11"/>
  <c r="F103" i="11"/>
  <c r="F104" i="11"/>
  <c r="F109" i="11"/>
  <c r="F113" i="11"/>
  <c r="F114" i="11"/>
  <c r="F119" i="11"/>
  <c r="F123" i="11"/>
  <c r="F126" i="11"/>
  <c r="F128" i="11"/>
  <c r="F129" i="11"/>
  <c r="F131" i="11"/>
  <c r="F133" i="11"/>
  <c r="F134" i="11"/>
  <c r="F137" i="11"/>
  <c r="F138" i="11"/>
  <c r="F140" i="11"/>
  <c r="F141" i="11"/>
  <c r="F144" i="11"/>
  <c r="F145" i="11"/>
  <c r="F150" i="11"/>
  <c r="F151" i="11"/>
  <c r="F153" i="11"/>
  <c r="F157" i="11"/>
  <c r="F159" i="11"/>
  <c r="F163" i="11"/>
  <c r="F166" i="11"/>
  <c r="F169" i="11"/>
  <c r="F170" i="11"/>
  <c r="F175" i="11"/>
  <c r="F176" i="11"/>
  <c r="F179" i="11"/>
  <c r="F181" i="11"/>
  <c r="F186" i="11"/>
  <c r="F187" i="11"/>
  <c r="F191" i="11"/>
  <c r="F195" i="11"/>
  <c r="F197" i="11"/>
  <c r="F198" i="11"/>
  <c r="F199" i="11"/>
  <c r="F201" i="11"/>
  <c r="F204" i="11"/>
  <c r="F205" i="11"/>
  <c r="F206" i="11"/>
  <c r="F209" i="11"/>
  <c r="F210" i="11"/>
  <c r="F213" i="11"/>
  <c r="F214" i="11"/>
  <c r="F219" i="11"/>
  <c r="F220" i="11"/>
  <c r="F223" i="11"/>
  <c r="F225" i="11"/>
  <c r="F226" i="11"/>
  <c r="F229" i="11"/>
  <c r="F231" i="11"/>
  <c r="F234" i="11"/>
  <c r="F236" i="11"/>
  <c r="F238" i="11"/>
  <c r="F240" i="11"/>
  <c r="F242" i="11"/>
  <c r="F246" i="11"/>
  <c r="F249" i="11"/>
  <c r="F253" i="11"/>
  <c r="F254" i="11"/>
  <c r="F257" i="11"/>
  <c r="F261" i="11"/>
  <c r="F262" i="11"/>
  <c r="F264" i="11"/>
  <c r="F265" i="11"/>
  <c r="F267" i="11"/>
  <c r="F269" i="11"/>
  <c r="F270" i="11"/>
  <c r="F273" i="11"/>
  <c r="F276" i="11"/>
  <c r="F277" i="11"/>
  <c r="F280" i="11"/>
  <c r="F286" i="11"/>
  <c r="F287" i="11"/>
  <c r="F289" i="11"/>
  <c r="F290" i="11"/>
  <c r="F291" i="11"/>
  <c r="F292" i="11"/>
  <c r="F298" i="11"/>
  <c r="F299" i="11"/>
  <c r="F301" i="11"/>
  <c r="F303" i="11"/>
  <c r="F307" i="11"/>
  <c r="F308" i="11"/>
  <c r="F310" i="11"/>
  <c r="F314" i="11"/>
  <c r="F315" i="11"/>
  <c r="F319" i="11"/>
  <c r="F322" i="11"/>
  <c r="F327" i="11"/>
  <c r="F329" i="11"/>
  <c r="F330" i="11"/>
  <c r="F333" i="11"/>
  <c r="F336" i="11"/>
  <c r="F339" i="11"/>
  <c r="F341" i="11"/>
  <c r="F343" i="11"/>
  <c r="F348" i="11"/>
  <c r="F349" i="11"/>
  <c r="F354" i="11"/>
  <c r="F355" i="11"/>
  <c r="F356" i="11"/>
  <c r="F358" i="11"/>
  <c r="F359" i="11"/>
  <c r="F361" i="11"/>
  <c r="F366" i="11"/>
  <c r="F369" i="11"/>
  <c r="F370" i="11"/>
  <c r="F373" i="11"/>
  <c r="F374" i="11"/>
  <c r="F376" i="11"/>
  <c r="F377" i="11"/>
  <c r="F380" i="11"/>
  <c r="F381" i="11"/>
  <c r="F385" i="11"/>
  <c r="F386" i="11"/>
  <c r="F388" i="11"/>
  <c r="F390" i="11"/>
  <c r="F392" i="11"/>
  <c r="F393" i="11"/>
  <c r="F396" i="11"/>
  <c r="F400" i="11"/>
  <c r="F402" i="11"/>
  <c r="F405" i="11"/>
  <c r="F406" i="11"/>
  <c r="F407" i="11"/>
  <c r="F412" i="11"/>
  <c r="F413" i="11"/>
  <c r="F414" i="11"/>
  <c r="F417" i="11"/>
  <c r="F420" i="11"/>
  <c r="F421" i="11"/>
  <c r="F423" i="11"/>
  <c r="F424" i="11"/>
  <c r="F428" i="11"/>
  <c r="F434" i="11"/>
  <c r="F437" i="11"/>
  <c r="F440" i="11"/>
  <c r="F443" i="11"/>
  <c r="F445" i="11"/>
  <c r="F448" i="11"/>
  <c r="F449" i="11"/>
  <c r="F450" i="11"/>
  <c r="F454" i="11"/>
  <c r="F455" i="11"/>
  <c r="F457" i="11"/>
  <c r="F462" i="11"/>
  <c r="F468" i="11"/>
  <c r="F470" i="11"/>
  <c r="F471" i="11"/>
  <c r="F476" i="11"/>
  <c r="F477" i="11"/>
  <c r="F478" i="11"/>
  <c r="F480" i="11"/>
  <c r="F481" i="11"/>
  <c r="F484" i="11"/>
  <c r="F486" i="11"/>
  <c r="F488" i="11"/>
  <c r="F492" i="11"/>
  <c r="F498" i="11"/>
  <c r="F502" i="11"/>
  <c r="F507" i="11"/>
  <c r="F510" i="11"/>
  <c r="F512" i="11"/>
  <c r="F513" i="11"/>
  <c r="F517" i="11"/>
  <c r="F518" i="11"/>
  <c r="F520" i="11"/>
  <c r="F524" i="11"/>
  <c r="F529" i="11"/>
  <c r="F530" i="11"/>
  <c r="F534" i="11"/>
  <c r="F539" i="11"/>
  <c r="F541" i="11"/>
  <c r="F544" i="11"/>
  <c r="F546" i="11"/>
  <c r="F548" i="11"/>
  <c r="F549" i="11"/>
  <c r="F550" i="11"/>
  <c r="F551" i="11"/>
  <c r="F558" i="11"/>
  <c r="F560" i="11"/>
  <c r="F562" i="11"/>
  <c r="F564" i="11"/>
  <c r="F565" i="11"/>
  <c r="F571" i="11"/>
  <c r="F573" i="11"/>
  <c r="F576" i="11"/>
  <c r="F578" i="11"/>
  <c r="F579" i="11"/>
  <c r="F580" i="11"/>
  <c r="F581" i="11"/>
  <c r="F583" i="11"/>
  <c r="F588" i="11"/>
  <c r="F590" i="11"/>
  <c r="F593" i="11"/>
  <c r="F594" i="11"/>
  <c r="F598" i="11"/>
  <c r="F600" i="11"/>
  <c r="F601" i="11"/>
  <c r="F606" i="11"/>
  <c r="F608" i="11"/>
  <c r="F609" i="11"/>
  <c r="F610" i="11"/>
  <c r="F611" i="11"/>
  <c r="F615" i="11"/>
  <c r="F616" i="11"/>
  <c r="F631" i="11"/>
  <c r="F633" i="11"/>
  <c r="F644" i="11"/>
  <c r="F648" i="11"/>
  <c r="F654" i="11"/>
  <c r="F657" i="11"/>
  <c r="F662" i="11"/>
  <c r="F663" i="11"/>
  <c r="F675" i="11"/>
  <c r="F680" i="11"/>
  <c r="F682" i="11"/>
  <c r="F683" i="11"/>
  <c r="F686" i="11"/>
  <c r="F695" i="11"/>
  <c r="F697" i="11"/>
  <c r="F702" i="11"/>
  <c r="F703" i="11"/>
  <c r="F710" i="11"/>
  <c r="F712" i="11"/>
  <c r="F714" i="11"/>
  <c r="F715" i="11"/>
  <c r="F716" i="11"/>
  <c r="F718" i="11"/>
  <c r="F719" i="11"/>
  <c r="F722" i="11"/>
  <c r="F726" i="11"/>
  <c r="F727" i="11"/>
  <c r="F739" i="11"/>
  <c r="F747" i="11"/>
  <c r="F748" i="11"/>
  <c r="F749" i="11"/>
  <c r="F758" i="11"/>
  <c r="F761" i="11"/>
  <c r="F766" i="11"/>
  <c r="F767" i="11"/>
  <c r="F771" i="11"/>
  <c r="F777" i="11"/>
  <c r="F779" i="11"/>
  <c r="F780" i="11"/>
  <c r="F782" i="11"/>
  <c r="F784" i="11"/>
  <c r="F785" i="11"/>
  <c r="F790" i="11"/>
  <c r="F791" i="11"/>
  <c r="F797" i="11"/>
  <c r="F803" i="11"/>
  <c r="F806" i="11"/>
  <c r="F807" i="11"/>
  <c r="F809" i="11"/>
  <c r="F811" i="11"/>
  <c r="F816" i="11"/>
  <c r="F817" i="11"/>
  <c r="F819" i="11"/>
  <c r="F822" i="11"/>
  <c r="F825" i="11"/>
  <c r="F826" i="11"/>
  <c r="F830" i="11"/>
  <c r="F835" i="11"/>
  <c r="F837" i="11"/>
  <c r="F842" i="11"/>
  <c r="F846" i="11"/>
  <c r="F847" i="11"/>
  <c r="F848" i="11"/>
  <c r="F851" i="11"/>
  <c r="F857" i="11"/>
  <c r="F862" i="11"/>
  <c r="F867" i="11"/>
  <c r="F869" i="11"/>
  <c r="F874" i="11"/>
  <c r="F885" i="11"/>
  <c r="F891" i="11"/>
  <c r="F894" i="11"/>
  <c r="F901" i="11"/>
  <c r="F907" i="11"/>
  <c r="F909" i="11"/>
  <c r="F911" i="11"/>
  <c r="F914" i="11"/>
  <c r="F921" i="11"/>
  <c r="F922" i="11"/>
  <c r="F927" i="11"/>
  <c r="F930" i="11"/>
  <c r="F933" i="11"/>
  <c r="F937" i="11"/>
  <c r="F10" i="11"/>
  <c r="I17" i="4" l="1"/>
  <c r="I3" i="4"/>
  <c r="H18" i="13" s="1"/>
  <c r="B34" i="13" s="1"/>
  <c r="B28" i="13" s="1"/>
  <c r="E1030" i="11"/>
  <c r="E1032" i="11"/>
  <c r="E1037" i="11"/>
  <c r="F980" i="11"/>
  <c r="E980" i="11"/>
  <c r="F893" i="11"/>
  <c r="E893" i="11"/>
  <c r="F886" i="11"/>
  <c r="E886" i="11"/>
  <c r="F879" i="11"/>
  <c r="E879" i="11"/>
  <c r="F872" i="11"/>
  <c r="E872" i="11"/>
  <c r="F844" i="11"/>
  <c r="E844" i="11"/>
  <c r="E781" i="11"/>
  <c r="F781" i="11"/>
  <c r="F674" i="11"/>
  <c r="E674" i="11"/>
  <c r="F625" i="11"/>
  <c r="E625" i="11"/>
  <c r="F526" i="11"/>
  <c r="E526" i="11"/>
  <c r="F519" i="11"/>
  <c r="E519" i="11"/>
  <c r="E451" i="11"/>
  <c r="F451" i="11"/>
  <c r="F382" i="11"/>
  <c r="E382" i="11"/>
  <c r="F360" i="11"/>
  <c r="E360" i="11"/>
  <c r="F313" i="11"/>
  <c r="E313" i="11"/>
  <c r="F274" i="11"/>
  <c r="E274" i="11"/>
  <c r="F266" i="11"/>
  <c r="E266" i="11"/>
  <c r="F258" i="11"/>
  <c r="E258" i="11"/>
  <c r="F235" i="11"/>
  <c r="E235" i="11"/>
  <c r="F135" i="11"/>
  <c r="E135" i="11"/>
  <c r="F127" i="11"/>
  <c r="E127" i="11"/>
  <c r="F70" i="11"/>
  <c r="E70" i="11"/>
  <c r="F15" i="11"/>
  <c r="E15" i="11"/>
  <c r="F1040" i="11"/>
  <c r="E1040" i="11"/>
  <c r="F987" i="11"/>
  <c r="E987" i="11"/>
  <c r="F808" i="11"/>
  <c r="E808" i="11"/>
  <c r="E666" i="11"/>
  <c r="F666" i="11"/>
  <c r="F659" i="11"/>
  <c r="E659" i="11"/>
  <c r="F532" i="11"/>
  <c r="E532" i="11"/>
  <c r="E495" i="11"/>
  <c r="F495" i="11"/>
  <c r="F465" i="11"/>
  <c r="E465" i="11"/>
  <c r="F389" i="11"/>
  <c r="E389" i="11"/>
  <c r="F328" i="11"/>
  <c r="E328" i="11"/>
  <c r="F281" i="11"/>
  <c r="E281" i="11"/>
  <c r="F241" i="11"/>
  <c r="E241" i="11"/>
  <c r="F211" i="11"/>
  <c r="E211" i="11"/>
  <c r="E158" i="11"/>
  <c r="F158" i="11"/>
  <c r="F142" i="11"/>
  <c r="E142" i="11"/>
  <c r="F1012" i="11"/>
  <c r="E1012" i="11"/>
  <c r="F1000" i="11"/>
  <c r="E1000" i="11"/>
  <c r="F993" i="11"/>
  <c r="E993" i="11"/>
  <c r="F906" i="11"/>
  <c r="E906" i="11"/>
  <c r="F899" i="11"/>
  <c r="E899" i="11"/>
  <c r="F814" i="11"/>
  <c r="E814" i="11"/>
  <c r="F732" i="11"/>
  <c r="E732" i="11"/>
  <c r="F724" i="11"/>
  <c r="E724" i="11"/>
  <c r="F687" i="11"/>
  <c r="E687" i="11"/>
  <c r="F411" i="11"/>
  <c r="E411" i="11"/>
  <c r="F350" i="11"/>
  <c r="E350" i="11"/>
  <c r="F335" i="11"/>
  <c r="E335" i="11"/>
  <c r="F248" i="11"/>
  <c r="E248" i="11"/>
  <c r="F218" i="11"/>
  <c r="E218" i="11"/>
  <c r="F165" i="11"/>
  <c r="E165" i="11"/>
  <c r="F82" i="11"/>
  <c r="E82" i="11"/>
  <c r="F28" i="11"/>
  <c r="E28" i="11"/>
  <c r="E1038" i="11"/>
  <c r="F1038" i="11"/>
  <c r="F744" i="11"/>
  <c r="E744" i="11"/>
  <c r="F585" i="11"/>
  <c r="E585" i="11"/>
  <c r="F516" i="11"/>
  <c r="E516" i="11"/>
  <c r="F501" i="11"/>
  <c r="E501" i="11"/>
  <c r="F372" i="11"/>
  <c r="E372" i="11"/>
  <c r="F148" i="11"/>
  <c r="E148" i="11"/>
  <c r="F125" i="11"/>
  <c r="E125" i="11"/>
  <c r="E96" i="11"/>
  <c r="F961" i="11"/>
  <c r="E961" i="11"/>
  <c r="F948" i="11"/>
  <c r="E948" i="11"/>
  <c r="F919" i="11"/>
  <c r="E919" i="11"/>
  <c r="F897" i="11"/>
  <c r="E897" i="11"/>
  <c r="F833" i="11"/>
  <c r="E833" i="11"/>
  <c r="F805" i="11"/>
  <c r="E805" i="11"/>
  <c r="F750" i="11"/>
  <c r="E750" i="11"/>
  <c r="F678" i="11"/>
  <c r="E678" i="11"/>
  <c r="F621" i="11"/>
  <c r="E621" i="11"/>
  <c r="F614" i="11"/>
  <c r="E614" i="11"/>
  <c r="F607" i="11"/>
  <c r="E607" i="11"/>
  <c r="F599" i="11"/>
  <c r="E599" i="11"/>
  <c r="F552" i="11"/>
  <c r="E552" i="11"/>
  <c r="F545" i="11"/>
  <c r="E545" i="11"/>
  <c r="F537" i="11"/>
  <c r="E537" i="11"/>
  <c r="F447" i="11"/>
  <c r="E447" i="11"/>
  <c r="F278" i="11"/>
  <c r="E278" i="11"/>
  <c r="F224" i="11"/>
  <c r="E224" i="11"/>
  <c r="F208" i="11"/>
  <c r="E208" i="11"/>
  <c r="F193" i="11"/>
  <c r="E193" i="11"/>
  <c r="F177" i="11"/>
  <c r="E177" i="11"/>
  <c r="F139" i="11"/>
  <c r="E139" i="11"/>
  <c r="F80" i="11"/>
  <c r="E80" i="11"/>
  <c r="F73" i="11"/>
  <c r="E73" i="11"/>
  <c r="F364" i="11"/>
  <c r="E364" i="11"/>
  <c r="F271" i="11"/>
  <c r="E271" i="11"/>
  <c r="F263" i="11"/>
  <c r="E263" i="11"/>
  <c r="F132" i="11"/>
  <c r="E132" i="11"/>
  <c r="F13" i="11"/>
  <c r="E13" i="11"/>
  <c r="E302" i="11"/>
  <c r="E569" i="11"/>
  <c r="F983" i="11"/>
  <c r="E983" i="11"/>
  <c r="F975" i="11"/>
  <c r="E975" i="11"/>
  <c r="E910" i="11"/>
  <c r="F910" i="11"/>
  <c r="F818" i="11"/>
  <c r="E818" i="11"/>
  <c r="E757" i="11"/>
  <c r="F757" i="11"/>
  <c r="F707" i="11"/>
  <c r="E707" i="11"/>
  <c r="F692" i="11"/>
  <c r="E692" i="11"/>
  <c r="F628" i="11"/>
  <c r="E628" i="11"/>
  <c r="F559" i="11"/>
  <c r="E559" i="11"/>
  <c r="F401" i="11"/>
  <c r="E401" i="11"/>
  <c r="F316" i="11"/>
  <c r="E316" i="11"/>
  <c r="E300" i="11"/>
  <c r="F300" i="11"/>
  <c r="F293" i="11"/>
  <c r="E293" i="11"/>
  <c r="F285" i="11"/>
  <c r="E285" i="11"/>
  <c r="F146" i="11"/>
  <c r="E146" i="11"/>
  <c r="F58" i="11"/>
  <c r="E58" i="11"/>
  <c r="F912" i="11"/>
  <c r="E912" i="11"/>
  <c r="F890" i="11"/>
  <c r="E890" i="11"/>
  <c r="F877" i="11"/>
  <c r="E877" i="11"/>
  <c r="F827" i="11"/>
  <c r="E827" i="11"/>
  <c r="F738" i="11"/>
  <c r="E738" i="11"/>
  <c r="F701" i="11"/>
  <c r="E701" i="11"/>
  <c r="F577" i="11"/>
  <c r="E577" i="11"/>
  <c r="F561" i="11"/>
  <c r="E561" i="11"/>
  <c r="F509" i="11"/>
  <c r="E509" i="11"/>
  <c r="F171" i="11"/>
  <c r="E171" i="11"/>
  <c r="F52" i="11"/>
  <c r="E52" i="11"/>
  <c r="E19" i="11"/>
  <c r="F19" i="11"/>
  <c r="E869" i="11"/>
  <c r="E255" i="11"/>
  <c r="F783" i="11"/>
  <c r="E783" i="11"/>
  <c r="F763" i="11"/>
  <c r="E763" i="11"/>
  <c r="F713" i="11"/>
  <c r="E713" i="11"/>
  <c r="F655" i="11"/>
  <c r="E655" i="11"/>
  <c r="F649" i="11"/>
  <c r="E649" i="11"/>
  <c r="F574" i="11"/>
  <c r="E574" i="11"/>
  <c r="F566" i="11"/>
  <c r="E566" i="11"/>
  <c r="F482" i="11"/>
  <c r="E482" i="11"/>
  <c r="F475" i="11"/>
  <c r="E475" i="11"/>
  <c r="F460" i="11"/>
  <c r="E460" i="11"/>
  <c r="F415" i="11"/>
  <c r="E415" i="11"/>
  <c r="F331" i="11"/>
  <c r="E331" i="11"/>
  <c r="F244" i="11"/>
  <c r="E244" i="11"/>
  <c r="E222" i="11"/>
  <c r="F222" i="11"/>
  <c r="F115" i="11"/>
  <c r="E115" i="11"/>
  <c r="F93" i="11"/>
  <c r="E93" i="11"/>
  <c r="F86" i="11"/>
  <c r="E86" i="11"/>
  <c r="F50" i="11"/>
  <c r="E50" i="11"/>
  <c r="F44" i="11"/>
  <c r="E44" i="11"/>
  <c r="F1021" i="11"/>
  <c r="E1021" i="11"/>
  <c r="E973" i="11"/>
  <c r="F973" i="11"/>
  <c r="F939" i="11"/>
  <c r="E939" i="11"/>
  <c r="F931" i="11"/>
  <c r="E931" i="11"/>
  <c r="F924" i="11"/>
  <c r="E924" i="11"/>
  <c r="F916" i="11"/>
  <c r="E916" i="11"/>
  <c r="F858" i="11"/>
  <c r="E858" i="11"/>
  <c r="F831" i="11"/>
  <c r="E831" i="11"/>
  <c r="F795" i="11"/>
  <c r="E795" i="11"/>
  <c r="F789" i="11"/>
  <c r="E789" i="11"/>
  <c r="F734" i="11"/>
  <c r="E734" i="11"/>
  <c r="F720" i="11"/>
  <c r="E720" i="11"/>
  <c r="E705" i="11"/>
  <c r="F705" i="11"/>
  <c r="F668" i="11"/>
  <c r="E668" i="11"/>
  <c r="F604" i="11"/>
  <c r="E604" i="11"/>
  <c r="F596" i="11"/>
  <c r="E596" i="11"/>
  <c r="F497" i="11"/>
  <c r="E497" i="11"/>
  <c r="F444" i="11"/>
  <c r="E444" i="11"/>
  <c r="F436" i="11"/>
  <c r="E436" i="11"/>
  <c r="F430" i="11"/>
  <c r="E430" i="11"/>
  <c r="F422" i="11"/>
  <c r="E422" i="11"/>
  <c r="F353" i="11"/>
  <c r="E353" i="11"/>
  <c r="F345" i="11"/>
  <c r="E345" i="11"/>
  <c r="F160" i="11"/>
  <c r="E160" i="11"/>
  <c r="F152" i="11"/>
  <c r="E152" i="11"/>
  <c r="F121" i="11"/>
  <c r="E121" i="11"/>
  <c r="F100" i="11"/>
  <c r="E100" i="11"/>
  <c r="F64" i="11"/>
  <c r="E64" i="11"/>
  <c r="E56" i="11"/>
  <c r="F56" i="11"/>
  <c r="F968" i="11"/>
  <c r="E968" i="11"/>
  <c r="F926" i="11"/>
  <c r="E926" i="11"/>
  <c r="F759" i="11"/>
  <c r="E759" i="11"/>
  <c r="F642" i="11"/>
  <c r="E642" i="11"/>
  <c r="F425" i="11"/>
  <c r="E425" i="11"/>
  <c r="F418" i="11"/>
  <c r="E418" i="11"/>
  <c r="F288" i="11"/>
  <c r="E288" i="11"/>
  <c r="F188" i="11"/>
  <c r="E188" i="11"/>
  <c r="F89" i="11"/>
  <c r="E89" i="11"/>
  <c r="E180" i="11"/>
  <c r="F1039" i="11"/>
  <c r="E1039" i="11"/>
  <c r="F706" i="11"/>
  <c r="E706" i="11"/>
  <c r="F591" i="11"/>
  <c r="E591" i="11"/>
  <c r="F584" i="11"/>
  <c r="E584" i="11"/>
  <c r="F452" i="11"/>
  <c r="E452" i="11"/>
  <c r="F438" i="11"/>
  <c r="E438" i="11"/>
  <c r="F344" i="11"/>
  <c r="E344" i="11"/>
  <c r="F337" i="11"/>
  <c r="E337" i="11"/>
  <c r="F95" i="11"/>
  <c r="E95" i="11"/>
  <c r="F20" i="11"/>
  <c r="E20" i="11"/>
  <c r="F940" i="11"/>
  <c r="E940" i="11"/>
  <c r="F884" i="11"/>
  <c r="E884" i="11"/>
  <c r="F787" i="11"/>
  <c r="E787" i="11"/>
  <c r="F776" i="11"/>
  <c r="E776" i="11"/>
  <c r="F711" i="11"/>
  <c r="E711" i="11"/>
  <c r="F647" i="11"/>
  <c r="E647" i="11"/>
  <c r="F597" i="11"/>
  <c r="E597" i="11"/>
  <c r="F473" i="11"/>
  <c r="E473" i="11"/>
  <c r="F466" i="11"/>
  <c r="E466" i="11"/>
  <c r="F351" i="11"/>
  <c r="E351" i="11"/>
  <c r="F194" i="11"/>
  <c r="E194" i="11"/>
  <c r="F106" i="11"/>
  <c r="E106" i="11"/>
  <c r="F855" i="11"/>
  <c r="E855" i="11"/>
  <c r="F717" i="11"/>
  <c r="E717" i="11"/>
  <c r="F653" i="11"/>
  <c r="E653" i="11"/>
  <c r="F618" i="11"/>
  <c r="E618" i="11"/>
  <c r="F612" i="11"/>
  <c r="E612" i="11"/>
  <c r="F487" i="11"/>
  <c r="E487" i="11"/>
  <c r="F306" i="11"/>
  <c r="E306" i="11"/>
  <c r="F38" i="11"/>
  <c r="E38" i="11"/>
  <c r="F934" i="11"/>
  <c r="E934" i="11"/>
  <c r="F979" i="11"/>
  <c r="E979" i="11"/>
  <c r="F896" i="11"/>
  <c r="E896" i="11"/>
  <c r="F500" i="11"/>
  <c r="E500" i="11"/>
  <c r="F494" i="11"/>
  <c r="E494" i="11"/>
  <c r="F371" i="11"/>
  <c r="E371" i="11"/>
  <c r="F312" i="11"/>
  <c r="E312" i="11"/>
  <c r="F221" i="11"/>
  <c r="E221" i="11"/>
  <c r="F215" i="11"/>
  <c r="E215" i="11"/>
  <c r="F124" i="11"/>
  <c r="E124" i="11"/>
  <c r="F118" i="11"/>
  <c r="E118" i="11"/>
  <c r="F49" i="11"/>
  <c r="E49" i="11"/>
  <c r="F765" i="11"/>
  <c r="E765" i="11"/>
  <c r="E1044" i="11"/>
  <c r="F861" i="11"/>
  <c r="E861" i="11"/>
  <c r="F810" i="11"/>
  <c r="E810" i="11"/>
  <c r="F623" i="11"/>
  <c r="E623" i="11"/>
  <c r="F543" i="11"/>
  <c r="E543" i="11"/>
  <c r="F384" i="11"/>
  <c r="E384" i="11"/>
  <c r="F378" i="11"/>
  <c r="E378" i="11"/>
  <c r="F227" i="11"/>
  <c r="E227" i="11"/>
  <c r="F130" i="11"/>
  <c r="E130" i="11"/>
  <c r="F54" i="11"/>
  <c r="E54" i="11"/>
  <c r="F1023" i="11"/>
  <c r="E1023" i="11"/>
  <c r="F984" i="11"/>
  <c r="E984" i="11"/>
  <c r="F963" i="11"/>
  <c r="E963" i="11"/>
  <c r="F735" i="11"/>
  <c r="E735" i="11"/>
  <c r="F563" i="11"/>
  <c r="E563" i="11"/>
  <c r="F556" i="11"/>
  <c r="E556" i="11"/>
  <c r="F391" i="11"/>
  <c r="E391" i="11"/>
  <c r="F260" i="11"/>
  <c r="E260" i="11"/>
  <c r="F252" i="11"/>
  <c r="E252" i="11"/>
  <c r="F245" i="11"/>
  <c r="E245" i="11"/>
  <c r="F155" i="11"/>
  <c r="E155" i="11"/>
  <c r="F149" i="11"/>
  <c r="E149" i="11"/>
  <c r="F59" i="11"/>
  <c r="E59" i="11"/>
  <c r="F1034" i="11"/>
  <c r="E1034" i="11"/>
  <c r="F990" i="11"/>
  <c r="E990" i="11"/>
  <c r="F920" i="11"/>
  <c r="E920" i="11"/>
  <c r="F873" i="11"/>
  <c r="E873" i="11"/>
  <c r="F746" i="11"/>
  <c r="E746" i="11"/>
  <c r="F741" i="11"/>
  <c r="E741" i="11"/>
  <c r="F688" i="11"/>
  <c r="E688" i="11"/>
  <c r="F635" i="11"/>
  <c r="E635" i="11"/>
  <c r="F629" i="11"/>
  <c r="E629" i="11"/>
  <c r="F570" i="11"/>
  <c r="E570" i="11"/>
  <c r="F404" i="11"/>
  <c r="E404" i="11"/>
  <c r="F398" i="11"/>
  <c r="E398" i="11"/>
  <c r="F325" i="11"/>
  <c r="E325" i="11"/>
  <c r="F282" i="11"/>
  <c r="E282" i="11"/>
  <c r="F161" i="11"/>
  <c r="E161" i="11"/>
  <c r="E1033" i="11"/>
  <c r="F1046" i="11"/>
  <c r="H18" i="14"/>
  <c r="E978" i="11"/>
  <c r="F978" i="11"/>
  <c r="E854" i="11"/>
  <c r="F854" i="11"/>
  <c r="E729" i="11"/>
  <c r="F729" i="11"/>
  <c r="E641" i="11"/>
  <c r="F641" i="11"/>
  <c r="F305" i="11"/>
  <c r="E305" i="11"/>
  <c r="F105" i="11"/>
  <c r="E105" i="11"/>
  <c r="E946" i="11"/>
  <c r="F946" i="11"/>
  <c r="E849" i="11"/>
  <c r="F849" i="11"/>
  <c r="F528" i="11"/>
  <c r="E528" i="11"/>
  <c r="E76" i="11"/>
  <c r="E268" i="11"/>
  <c r="E694" i="11"/>
  <c r="E1010" i="11"/>
  <c r="F1010" i="11"/>
  <c r="E918" i="11"/>
  <c r="F918" i="11"/>
  <c r="F888" i="11"/>
  <c r="E888" i="11"/>
  <c r="F464" i="11"/>
  <c r="E464" i="11"/>
  <c r="F458" i="11"/>
  <c r="E458" i="11"/>
  <c r="E178" i="11"/>
  <c r="F178" i="11"/>
  <c r="E111" i="11"/>
  <c r="F111" i="11"/>
  <c r="F81" i="11"/>
  <c r="E81" i="11"/>
  <c r="F42" i="11"/>
  <c r="E42" i="11"/>
  <c r="E913" i="11"/>
  <c r="F913" i="11"/>
  <c r="F753" i="11"/>
  <c r="E753" i="11"/>
  <c r="F522" i="11"/>
  <c r="E522" i="11"/>
  <c r="E1042" i="11"/>
  <c r="F1042" i="11"/>
  <c r="F704" i="11"/>
  <c r="E704" i="11"/>
  <c r="E567" i="11"/>
  <c r="F567" i="11"/>
  <c r="F554" i="11"/>
  <c r="E554" i="11"/>
  <c r="E375" i="11"/>
  <c r="F375" i="11"/>
  <c r="F368" i="11"/>
  <c r="E368" i="11"/>
  <c r="F362" i="11"/>
  <c r="E362" i="11"/>
  <c r="F250" i="11"/>
  <c r="E250" i="11"/>
  <c r="E47" i="11"/>
  <c r="F47" i="11"/>
  <c r="E665" i="11"/>
  <c r="F665" i="11"/>
  <c r="E1047" i="11"/>
  <c r="F1047" i="11"/>
  <c r="F679" i="11"/>
  <c r="E679" i="11"/>
  <c r="E650" i="11"/>
  <c r="F650" i="11"/>
  <c r="F321" i="11"/>
  <c r="E321" i="11"/>
  <c r="E184" i="11"/>
  <c r="F184" i="11"/>
  <c r="E1019" i="11"/>
  <c r="F1019" i="11"/>
  <c r="E929" i="11"/>
  <c r="F929" i="11"/>
  <c r="E898" i="11"/>
  <c r="F898" i="11"/>
  <c r="F743" i="11"/>
  <c r="E743" i="11"/>
  <c r="E503" i="11"/>
  <c r="F503" i="11"/>
  <c r="F496" i="11"/>
  <c r="E496" i="11"/>
  <c r="F490" i="11"/>
  <c r="E490" i="11"/>
  <c r="F394" i="11"/>
  <c r="E394" i="11"/>
  <c r="F217" i="11"/>
  <c r="E217" i="11"/>
  <c r="E1001" i="11"/>
  <c r="F1001" i="11"/>
  <c r="E723" i="11"/>
  <c r="E173" i="11"/>
  <c r="E605" i="11"/>
  <c r="E136" i="11"/>
  <c r="E1028" i="11"/>
  <c r="F964" i="11"/>
  <c r="E964" i="11"/>
  <c r="E840" i="11"/>
  <c r="F840" i="11"/>
  <c r="F592" i="11"/>
  <c r="E592" i="11"/>
  <c r="F586" i="11"/>
  <c r="E586" i="11"/>
  <c r="F66" i="11"/>
  <c r="E66" i="11"/>
  <c r="E535" i="11"/>
  <c r="E820" i="11"/>
  <c r="E969" i="11"/>
  <c r="F969" i="11"/>
  <c r="E941" i="11"/>
  <c r="F941" i="11"/>
  <c r="F935" i="11"/>
  <c r="E935" i="11"/>
  <c r="F903" i="11"/>
  <c r="E903" i="11"/>
  <c r="F689" i="11"/>
  <c r="E689" i="11"/>
  <c r="E439" i="11"/>
  <c r="F439" i="11"/>
  <c r="F432" i="11"/>
  <c r="E432" i="11"/>
  <c r="F426" i="11"/>
  <c r="E426" i="11"/>
  <c r="F338" i="11"/>
  <c r="E338" i="11"/>
  <c r="F233" i="11"/>
  <c r="E233" i="11"/>
  <c r="E1035" i="11"/>
  <c r="F1050" i="11"/>
  <c r="F2" i="1"/>
  <c r="E876" i="11"/>
  <c r="E397" i="11"/>
  <c r="E461" i="11"/>
  <c r="E525" i="11"/>
  <c r="E589" i="11"/>
  <c r="E928" i="11"/>
  <c r="E594" i="11"/>
  <c r="F932" i="11"/>
  <c r="F908" i="11"/>
  <c r="F836" i="11"/>
  <c r="F800" i="11"/>
  <c r="F736" i="11"/>
  <c r="F672" i="11"/>
  <c r="E828" i="11"/>
  <c r="E408" i="11"/>
  <c r="E472" i="11"/>
  <c r="E536" i="11"/>
  <c r="E600" i="11"/>
  <c r="E664" i="11"/>
  <c r="E728" i="11"/>
  <c r="E792" i="11"/>
  <c r="E34" i="11"/>
  <c r="E900" i="11"/>
  <c r="E357" i="11"/>
  <c r="E421" i="11"/>
  <c r="E485" i="11"/>
  <c r="E549" i="11"/>
  <c r="E352" i="11"/>
  <c r="E416" i="11"/>
  <c r="E480" i="11"/>
  <c r="E544" i="11"/>
  <c r="E608" i="11"/>
  <c r="E864" i="11"/>
  <c r="E365" i="11"/>
  <c r="E429" i="11"/>
  <c r="E493" i="11"/>
  <c r="E557" i="11"/>
  <c r="E943" i="11"/>
  <c r="E275" i="11"/>
  <c r="E339" i="11"/>
  <c r="E317" i="11"/>
  <c r="E376" i="11"/>
  <c r="E440" i="11"/>
  <c r="E504" i="11"/>
  <c r="E568" i="11"/>
  <c r="E632" i="11"/>
  <c r="E696" i="11"/>
  <c r="E760" i="11"/>
  <c r="E297" i="11"/>
  <c r="H22" i="14" l="1"/>
  <c r="B34" i="14"/>
  <c r="H25" i="14"/>
  <c r="H22" i="13"/>
  <c r="H25" i="13"/>
  <c r="E23" i="12"/>
  <c r="B28" i="14"/>
  <c r="E24" i="12"/>
  <c r="F9" i="11"/>
  <c r="G1054" i="11" s="1"/>
</calcChain>
</file>

<file path=xl/sharedStrings.xml><?xml version="1.0" encoding="utf-8"?>
<sst xmlns="http://schemas.openxmlformats.org/spreadsheetml/2006/main" count="38590" uniqueCount="1357">
  <si>
    <t>AGUILAR MURILLO YADIRA</t>
  </si>
  <si>
    <t>BARBOZA SANCHEZ ROSA IRIS</t>
  </si>
  <si>
    <t>BARQUERO MORA ROSNY DANILO</t>
  </si>
  <si>
    <t>CENTENO  ESQUIVEL  FRANNY CATALINA</t>
  </si>
  <si>
    <t>CHAVARRIA CHAVARRIA ZORAIDA MARIA</t>
  </si>
  <si>
    <t>COTO HIDALGO MARIO</t>
  </si>
  <si>
    <t>JIMENEZ CALDERON SANDRA MARIA</t>
  </si>
  <si>
    <t xml:space="preserve">SANABRIA  ARIAS  GUISELLE       </t>
  </si>
  <si>
    <t xml:space="preserve">VILLEGAS  ARGUEDAS  MAYRA CECILIA  </t>
  </si>
  <si>
    <t>ASCH CORRALES JENNY MAYELA</t>
  </si>
  <si>
    <t>CALDERON ARCE LORENA</t>
  </si>
  <si>
    <t>GAMBOA ELIZONDO JORGE ARTURO</t>
  </si>
  <si>
    <t>INDUNI ALFARO GUSTAVO ERNESTO</t>
  </si>
  <si>
    <t>MEZA GARCIA VICENTE</t>
  </si>
  <si>
    <t>MONTERO CASTRO VERA VIOLETA</t>
  </si>
  <si>
    <t>ORREGO VASQUEZ CARLOS MARIO</t>
  </si>
  <si>
    <t xml:space="preserve">RIVERA  WONG  JACLIN JULIANA </t>
  </si>
  <si>
    <t xml:space="preserve">SANCHEZ  CASTILLO  CINDY VANESSA  </t>
  </si>
  <si>
    <t xml:space="preserve">SANCHO  RODRIGUEZ  JAIRO GERARDO  </t>
  </si>
  <si>
    <t>VALVERDE ESPINOZA VIVIANA</t>
  </si>
  <si>
    <t>VILLEGAS ARGUEDAS JUAN CARLOS</t>
  </si>
  <si>
    <t>ARGUEDAS CHAVES ALBERTO EMILIO</t>
  </si>
  <si>
    <t>CARVAJAL MORA EDDY</t>
  </si>
  <si>
    <t>CASTILLO ALFARO HENRY</t>
  </si>
  <si>
    <t xml:space="preserve">MADRIZ  RETANA  VLADIMIR       </t>
  </si>
  <si>
    <t>RODRIGUEZ ULLOA FABIO ANTONIO</t>
  </si>
  <si>
    <t xml:space="preserve">VALERIO  BENAVIDES  FREDDY ALONSO  </t>
  </si>
  <si>
    <t>ESPINOZA  ROJAS  EVELYN MARGARIT</t>
  </si>
  <si>
    <t>PEARSON PALMER EDUARDO</t>
  </si>
  <si>
    <t>CAMPBELL LINDO DONALD</t>
  </si>
  <si>
    <t>CORTES OBANDO MIRNA DEL CARMEN</t>
  </si>
  <si>
    <t>JIMENEZ CORONADO NORMA MARIA</t>
  </si>
  <si>
    <t xml:space="preserve">RIVERA  SEGURA  RAQUEL MELISSA </t>
  </si>
  <si>
    <t xml:space="preserve">SOLIS  SALAS  ANDRES MARIANO </t>
  </si>
  <si>
    <t>CASTRO ARAYA JOHNNY</t>
  </si>
  <si>
    <t xml:space="preserve">MADRIGAL  ORTEGA  HAROLD VINICIO </t>
  </si>
  <si>
    <t>ALFARO MORALES FAUSTO ROBERTO</t>
  </si>
  <si>
    <t>ALVARADO PEÑA ALEJANDRO JOSE</t>
  </si>
  <si>
    <t xml:space="preserve">CARDENAS  CARRILLO  JUAN CARLOS    </t>
  </si>
  <si>
    <t>CASTRO SALAZAR RANDALL JOSE</t>
  </si>
  <si>
    <t xml:space="preserve">QUIROS  RODRIGUEZ  JOSE MANUEL    </t>
  </si>
  <si>
    <t xml:space="preserve">RODRIGUEZ  PORRAS  HAZEL CILENY   </t>
  </si>
  <si>
    <t>RODRIGUEZ SANCHO OLYERE</t>
  </si>
  <si>
    <t xml:space="preserve">TORRES  BENAVIDES  MARCO ANTONIO  </t>
  </si>
  <si>
    <t xml:space="preserve">VARGAS  QUESADA  VERONICA       </t>
  </si>
  <si>
    <t>VARGAS MENDEZ OSCAR ARTURO</t>
  </si>
  <si>
    <t>PEREZ MURILLO LUIS GERARDO</t>
  </si>
  <si>
    <t xml:space="preserve">CASTRO  SALAZAR  PRISCILLA      </t>
  </si>
  <si>
    <t>JIMENEZ CHAVES JUAN PEDRO</t>
  </si>
  <si>
    <t>ROSS CORRALES EDWIN JOSE</t>
  </si>
  <si>
    <t>AGUERO BARQUERO JOSE LUIS</t>
  </si>
  <si>
    <t>ARAYA VILLALOBOS RANDALL EDUARDO</t>
  </si>
  <si>
    <t>ARIAS GONZALEZ ANA CRISTINA</t>
  </si>
  <si>
    <t>ARTAVIA VILLAR IRENE MARIA</t>
  </si>
  <si>
    <t>BENAVIDES GONZALEZ SANDRA</t>
  </si>
  <si>
    <t>BRAVO  ACUÑA  VICTOR MAURICIO</t>
  </si>
  <si>
    <t>CALDERON JIMENEZ FREDDY</t>
  </si>
  <si>
    <t>CARBALLO SANCHEZ CARLOS ALBERTO</t>
  </si>
  <si>
    <t>DIAZ HERNANDEZ ARNULFO</t>
  </si>
  <si>
    <t>ELIZONDO VARELA MARLEN CECILIA</t>
  </si>
  <si>
    <t xml:space="preserve">FLORES  RODRIGUEZ  EMILY          </t>
  </si>
  <si>
    <t xml:space="preserve">FONSECA  RIVERA  OSCAR ALBERTO  </t>
  </si>
  <si>
    <t xml:space="preserve">GOMEZ  GARITA  CARLOS ALBERTO </t>
  </si>
  <si>
    <t>GONZALEZ GUZMAN MAINOR FRANCISCO</t>
  </si>
  <si>
    <t xml:space="preserve">GUTIERREZ  SANTANA  CARLOS EDUARDO </t>
  </si>
  <si>
    <t>GUZMAN MORA FAINIER</t>
  </si>
  <si>
    <t>LOAIZA CAMACHO ELMER EVELIO</t>
  </si>
  <si>
    <t>MORA VARGAS RONALD GERARDO</t>
  </si>
  <si>
    <t>OBANDO TORRES SERGIO</t>
  </si>
  <si>
    <t>PIZARRO ARIAS FREDDY ALONSO</t>
  </si>
  <si>
    <t>QUIROS QUESADA LIGIA MARIA</t>
  </si>
  <si>
    <t>RAMIREZ VARGAS MARIA ROSA</t>
  </si>
  <si>
    <t>ROJAS CARMONA CARLOS ALBERTO</t>
  </si>
  <si>
    <t xml:space="preserve">SALAS  VIQUEZ  BERNAL ANTONIO </t>
  </si>
  <si>
    <t>SCORZA REGGIO FELIX ENRIQUE</t>
  </si>
  <si>
    <t xml:space="preserve">SOTO  PEREZ  JUAN PABLO     </t>
  </si>
  <si>
    <t>VALERIN VIQUEZ ADRIAN</t>
  </si>
  <si>
    <t xml:space="preserve">ALFARO  TREJOS  CARLOS ALBERTO </t>
  </si>
  <si>
    <t>ARCE ARROYO RAFAEL ABELARDO</t>
  </si>
  <si>
    <t>BERMUDEZ NARVAEZ NELSON</t>
  </si>
  <si>
    <t xml:space="preserve">CHAVES  AGUILAR  JUAN MANUEL    </t>
  </si>
  <si>
    <t>ELIZONDO CORTES ARANIS</t>
  </si>
  <si>
    <t>EZETA SALISCETTI PEDRO FRANCISCO</t>
  </si>
  <si>
    <t>FONSECA SOTO BERNAL</t>
  </si>
  <si>
    <t>MUÑOZ SIBAJA MARITZA</t>
  </si>
  <si>
    <t xml:space="preserve">VALERIO  BENAVIDES  FABIO ARMANDO  </t>
  </si>
  <si>
    <t>VARGAS GONZALEZ ROLANDO</t>
  </si>
  <si>
    <t>VARGAS LEITON MARCOS MANUEL</t>
  </si>
  <si>
    <t>HERRERA SIBAJA HORACIO ALBERTO</t>
  </si>
  <si>
    <t xml:space="preserve">MASIS  OCAMPO  LUIS FERNANDO  </t>
  </si>
  <si>
    <t>DIAZ RETANA JORGE</t>
  </si>
  <si>
    <t xml:space="preserve">MENDOZA  MENDOZA  MARVIN         </t>
  </si>
  <si>
    <t xml:space="preserve">JIMENEZ  MORERA  IVAN ANTONIO   </t>
  </si>
  <si>
    <t xml:space="preserve">ARIAS  GUZMAN  MANUEL JOSE    </t>
  </si>
  <si>
    <t>GRANADOS ARAYA JESUS NAZARETH</t>
  </si>
  <si>
    <t xml:space="preserve">AGUILAR  BADILLA  MIGUEL JESUS   </t>
  </si>
  <si>
    <t>ARIAS JIMENEZ BENIGNO</t>
  </si>
  <si>
    <t xml:space="preserve">CASTILLO  MACHADO  JEFFRY FABIAN  </t>
  </si>
  <si>
    <t>CEDEÑO CALDERON JORGE</t>
  </si>
  <si>
    <t xml:space="preserve">CRUZ  SILES  ANDREA MARIA   </t>
  </si>
  <si>
    <t>MORENO HERNANDEZ WILBERTO</t>
  </si>
  <si>
    <t xml:space="preserve">VILLALOBOS  LOPEZ  JORGE LUIS     </t>
  </si>
  <si>
    <t>ZUÑIGA SILES MAYNOR</t>
  </si>
  <si>
    <t xml:space="preserve">BABB  MELENDEZ  KARIM ANTONIO  </t>
  </si>
  <si>
    <t>CUZA JONES GINA GISELLE</t>
  </si>
  <si>
    <t>GOMEZ SANCHEZ JOSE DE JESUS</t>
  </si>
  <si>
    <t>MIRANDA CHAVES EDGAR</t>
  </si>
  <si>
    <t>MORA  ARIAS  MAYLIN DE LOS A</t>
  </si>
  <si>
    <t>MORENO HERNANDEZ ELVIN</t>
  </si>
  <si>
    <t xml:space="preserve">PALMER  BROWN  DIONNI MILENA  </t>
  </si>
  <si>
    <t xml:space="preserve">SABALLO  LOPEZ  JOSE FRANCISCO </t>
  </si>
  <si>
    <t xml:space="preserve">CUZA  JONES  GLENYS VANESSA </t>
  </si>
  <si>
    <t xml:space="preserve">VAUGHNS  KENTON  JULIA SHAKIRA  </t>
  </si>
  <si>
    <t>RODRIGUEZ  PACHECO  MARISOL DE JESU</t>
  </si>
  <si>
    <t>ALVAREZ MADRIGAL CARLOS MANUEL</t>
  </si>
  <si>
    <t xml:space="preserve">BRENES  ACUÑA  RONALD         </t>
  </si>
  <si>
    <t>CHAVES MATAMOROS GILBERTO ANTONIO</t>
  </si>
  <si>
    <t xml:space="preserve">MENDEZ  ESQUIVEL  ANA CRISTINA   </t>
  </si>
  <si>
    <t>SEQUEIRA ZACIDA MODESTA</t>
  </si>
  <si>
    <t>MATARRITA GOMEZ SANTOS OVIDIO</t>
  </si>
  <si>
    <t xml:space="preserve">ROMERO  VARGAS  RAUL           </t>
  </si>
  <si>
    <t xml:space="preserve">MORERA  VARGAS  FELIPE ALBERTO </t>
  </si>
  <si>
    <t>QUIROS ELIZONDO GLORIELA</t>
  </si>
  <si>
    <t>BARRANTES MORALES CARLOS</t>
  </si>
  <si>
    <t xml:space="preserve">CORDERO  MELENDEZ  DIEGO JESUS    </t>
  </si>
  <si>
    <t>ELIZONDO CORTES MAGDA</t>
  </si>
  <si>
    <t>GUILLEN  VIQUEZ  SERGIO MAURICIO</t>
  </si>
  <si>
    <t>HIDALGO UGALDE ISABEL MARIA</t>
  </si>
  <si>
    <t>LUNA ABARCA ORLANDO</t>
  </si>
  <si>
    <t xml:space="preserve">NUÑEZ  SALMERON  LUIS DIEGO     </t>
  </si>
  <si>
    <t>QUESADA CALDERON CATALINA</t>
  </si>
  <si>
    <t>SALAZAR RODRIGUEZ MIGUEL ANGEL</t>
  </si>
  <si>
    <t xml:space="preserve">SANCHEZ  SOLANO  REINA          </t>
  </si>
  <si>
    <t xml:space="preserve">TREJOS  SALAZAR  FLOR DE MARIA  </t>
  </si>
  <si>
    <t>AGUILAR HERNANDEZ ROSARIO MARITZA</t>
  </si>
  <si>
    <t>BADILLA CHAVES LUIS FELIPE</t>
  </si>
  <si>
    <t xml:space="preserve">CASTRO  GONZALEZ  NIDIA MILEIDY  </t>
  </si>
  <si>
    <t>DURAN MONGE OLGA MARIA</t>
  </si>
  <si>
    <t>FUENTES ABARCA IRAIDA ROSA</t>
  </si>
  <si>
    <t>ULATE CAMBRONERO MARLENE</t>
  </si>
  <si>
    <t xml:space="preserve">GOLFIN  DUARTE  GEINER         </t>
  </si>
  <si>
    <t>HERRERA  HERRERA  ESTEBAN MAURICI</t>
  </si>
  <si>
    <t>MORALES PANIAGUA KEYLOR</t>
  </si>
  <si>
    <t>BOLAÑOS PRENDAS MILENA EMILIA</t>
  </si>
  <si>
    <t>RODRIGUEZ ALFARO ROXANA</t>
  </si>
  <si>
    <t>VARGAS  VARGAS  ALEJANDRA CECIL</t>
  </si>
  <si>
    <t xml:space="preserve">ARROYO  ARGUEDAS  JOSE MARIA     </t>
  </si>
  <si>
    <t xml:space="preserve">ASTUA  GOMEZ  PABLO EDUARDO  </t>
  </si>
  <si>
    <t>BADILLA JIMENEZ ALONSO</t>
  </si>
  <si>
    <t xml:space="preserve">OLIVARES  HERNANDEZ  ILSIA GUISELLE </t>
  </si>
  <si>
    <t>SANCHEZ VILLARREAL ABEL</t>
  </si>
  <si>
    <t>ARCE ARIAS ADRIAN</t>
  </si>
  <si>
    <t>CAMPOS LEIVA INGRID</t>
  </si>
  <si>
    <t xml:space="preserve">JIMENEZ  BARAHONA  ALVARO ALBERTO </t>
  </si>
  <si>
    <t xml:space="preserve">LEON  BEJARANO  HUBERTH        </t>
  </si>
  <si>
    <t xml:space="preserve">MONTERO  MORA  ESTEBAN ALONSO </t>
  </si>
  <si>
    <t>MONTERO SALAS ROSA MARIA</t>
  </si>
  <si>
    <t>SOLIS UREÑA GABRIEL</t>
  </si>
  <si>
    <t>VARELA CORDERO GERARDO</t>
  </si>
  <si>
    <t>VILLALOBOS MEDINA LUIS ALONSO</t>
  </si>
  <si>
    <t>ZUMBADO  ARIAS  RODOLFO GERARDO</t>
  </si>
  <si>
    <t>ARIAS  MONTERO  DIOGENES ADRIAN</t>
  </si>
  <si>
    <t>JIMENEZ SALAS NORMA MARIA</t>
  </si>
  <si>
    <t xml:space="preserve">ROJAS  VARGAS  ANA ISABEL     </t>
  </si>
  <si>
    <t xml:space="preserve">BALTODANO  DIAZ  JOSE PABLO     </t>
  </si>
  <si>
    <t xml:space="preserve">CEDEÑO  SOLIS  YEIMY MARIA    </t>
  </si>
  <si>
    <t>GUTIERREZ RODRIGUEZ LUIS DIEGO</t>
  </si>
  <si>
    <t>MATARRITA SUAREZ LUIS ORLANDO</t>
  </si>
  <si>
    <t xml:space="preserve">MENDEZ  GUEVARA  DORIAN MARCELO </t>
  </si>
  <si>
    <t>PIEDRA CHACON ROTNEY</t>
  </si>
  <si>
    <t>ROSALES RUIZ ADEMAR</t>
  </si>
  <si>
    <t>ROJAS FONSECA DIMAS ELADIO DE JESU</t>
  </si>
  <si>
    <t>CHAVARRIA VARELA NOLDAN</t>
  </si>
  <si>
    <t xml:space="preserve">LEON  SANABRIA  MARICELA       </t>
  </si>
  <si>
    <t>ROBLES PUCHI CHRISTIAN ALEJANDRO</t>
  </si>
  <si>
    <t>SEGURA RODRIGUEZ LAURA BEATRIZ</t>
  </si>
  <si>
    <t xml:space="preserve">VARGAS  MORA  JOSE JOAQUIN   </t>
  </si>
  <si>
    <t>ARIAS  ZELEDON  MARVIN DEL SOCO</t>
  </si>
  <si>
    <t>MORA FALLAS JOSE MANUEL</t>
  </si>
  <si>
    <t>NAJERA SANTAMARIA FLORY AURORA</t>
  </si>
  <si>
    <t>QUIROS  VALVERDE  EDUARDO ENRIQUE</t>
  </si>
  <si>
    <t>RIVERA QUINTANILLA LAURA GABRIELA</t>
  </si>
  <si>
    <t xml:space="preserve">SANCHEZ  HERRERA  JOSE MIGUEL    </t>
  </si>
  <si>
    <t>SINAC</t>
  </si>
  <si>
    <t xml:space="preserve">GONZALEZ  VILLALOBOS  JORGE ARTURO   </t>
  </si>
  <si>
    <t>MADRIGAL SOLANO MARTIN</t>
  </si>
  <si>
    <t>MALOMUZH MALOMUZH LIOUDMILA VASILYEV</t>
  </si>
  <si>
    <t xml:space="preserve">VASQUEZ  BADILLA  JOSE PABLO     </t>
  </si>
  <si>
    <t>ZAMORA PORRAS ZULAY VANESSA</t>
  </si>
  <si>
    <t xml:space="preserve">GUTIERREZ  RUIZ  ANA GABRIELA   </t>
  </si>
  <si>
    <t xml:space="preserve">JIMENEZ  CESPEDES  ALBAN JOSE     </t>
  </si>
  <si>
    <t xml:space="preserve">DOMINGUEZ  BARROS  FRANCISCO      </t>
  </si>
  <si>
    <t xml:space="preserve">STEEL  CARPIO  YENDRY ODILIE  </t>
  </si>
  <si>
    <t xml:space="preserve">SANABRIA  CARVAJAL  ALLAN GERARDO  </t>
  </si>
  <si>
    <t>JIMENEZ  BLANCO  GUSTAVO ANTONIO</t>
  </si>
  <si>
    <t>TENORIO SANCHEZ JUAN CARLOS</t>
  </si>
  <si>
    <t xml:space="preserve">DIAZ  HERNANDEZ  LAURA ELENA    </t>
  </si>
  <si>
    <t>GARCIA MEDINA JOEL ENRIQUE</t>
  </si>
  <si>
    <t xml:space="preserve">SABORIO  RODRIGUEZ  GUIDO ALONSO   </t>
  </si>
  <si>
    <t xml:space="preserve">HIDALGO  VARGAS  MINOR MIGUEL   </t>
  </si>
  <si>
    <t>JIMENEZ QUIROS FRANCISCO JAVIER</t>
  </si>
  <si>
    <t>MASIS CHAVES OSCAR</t>
  </si>
  <si>
    <t>RUBI  JIMENEZ  LILLIANA CECILI</t>
  </si>
  <si>
    <t>MENDEZ GARCIA MIGUEL DE JESUS</t>
  </si>
  <si>
    <t>MENDEZ  VENEGAS  DELFIN MAURICIO</t>
  </si>
  <si>
    <t>ARAYA MONTERO MIGUEL</t>
  </si>
  <si>
    <t>CALVO GUTIERREZ CARLOS MANUEL</t>
  </si>
  <si>
    <t xml:space="preserve">MENA  VALVERDE  OLMAN ADRIEL   </t>
  </si>
  <si>
    <t>ARLEY CHAVARRIA NANCY</t>
  </si>
  <si>
    <t>PARQUES</t>
  </si>
  <si>
    <t>FONDO</t>
  </si>
  <si>
    <t>FUNCIONARIO</t>
  </si>
  <si>
    <t>CEDULA</t>
  </si>
  <si>
    <t>AHORRO</t>
  </si>
  <si>
    <t>SALARIO</t>
  </si>
  <si>
    <t>APORTE</t>
  </si>
  <si>
    <t>ELEMENTO PEP</t>
  </si>
  <si>
    <t>CENTRO GESTOR</t>
  </si>
  <si>
    <t>Total general</t>
  </si>
  <si>
    <t>ARIAS  SALAZAR  GREIVIN ALBERTO</t>
  </si>
  <si>
    <t>FERNANDEZ ALVAREZ MARTIN</t>
  </si>
  <si>
    <t>GOMEZ GOMEZ LUZ MARINA</t>
  </si>
  <si>
    <t>GOMEZ GOMEZ ROCIO</t>
  </si>
  <si>
    <t>E-00505</t>
  </si>
  <si>
    <t>CRUZ TORRES FANNY</t>
  </si>
  <si>
    <t>ACUÑA SALAZAR PABLO</t>
  </si>
  <si>
    <t>CONCATENAR</t>
  </si>
  <si>
    <t>SISTEMA NACIONAL DE AREAS DE CONSERVACION</t>
  </si>
  <si>
    <t>SECRETARIA EJECUTIVA</t>
  </si>
  <si>
    <t>BENEFICIARIO:</t>
  </si>
  <si>
    <t>ASOMINAE</t>
  </si>
  <si>
    <t>CEDULA:</t>
  </si>
  <si>
    <t>3-002-104408</t>
  </si>
  <si>
    <t>FECHA:</t>
  </si>
  <si>
    <t>DESCRIPCION</t>
  </si>
  <si>
    <t>Oficio:</t>
  </si>
  <si>
    <t>Impuesto de Renta 2%:</t>
  </si>
  <si>
    <t>TOTAL A PAGAR</t>
  </si>
  <si>
    <t>CTA. MAYOR</t>
  </si>
  <si>
    <t>N/A</t>
  </si>
  <si>
    <t>001-201</t>
  </si>
  <si>
    <t>______________________________</t>
  </si>
  <si>
    <t>Manrique Vargas Quirós</t>
  </si>
  <si>
    <t>Analista de Recursos Humanos</t>
  </si>
  <si>
    <t>Elemento PEP</t>
  </si>
  <si>
    <t>Posición
presupuestaria</t>
  </si>
  <si>
    <t>Centro Gestor</t>
  </si>
  <si>
    <t>001-202</t>
  </si>
  <si>
    <t>Contador</t>
  </si>
  <si>
    <t>VILLALTA  FERNANDEZ  LOURDES DE JESU</t>
  </si>
  <si>
    <t>ACUÑA SALAZAR VICTOR HUGO</t>
  </si>
  <si>
    <t>GURDIAN  CHAMORRO MAURICIO RAFAEL</t>
  </si>
  <si>
    <t>HERRERA NUÑEZ MARTIN ADOLFO</t>
  </si>
  <si>
    <t xml:space="preserve">JIMENEZ  ARCE  MARIANA ELVIRA </t>
  </si>
  <si>
    <t xml:space="preserve">BRICEÑO  SOTO  NESTOR         </t>
  </si>
  <si>
    <t>CORDERO VALVERDE CARLOS VINICIO</t>
  </si>
  <si>
    <t xml:space="preserve">SOLANO  DURAN  JULIO CESAR    </t>
  </si>
  <si>
    <t>ARIAS NAVARRO GUSTAVO</t>
  </si>
  <si>
    <t xml:space="preserve">CAMPOS  GAIFUDINOVA  BIANKA         </t>
  </si>
  <si>
    <t xml:space="preserve">ALFARO  HIDALGO  MANUEL ANTONIO </t>
  </si>
  <si>
    <t xml:space="preserve">BOLAÑOS  CAMACHO  ROSAICELA      </t>
  </si>
  <si>
    <t>BOGANTES RAMIREZ JOSE ANTONIO</t>
  </si>
  <si>
    <t>MASIS  MARIN  CRISTIAN GERARD</t>
  </si>
  <si>
    <t>MATA  GRAHAM  MAUREEN MATILDE</t>
  </si>
  <si>
    <t>MURILLO RODRIGUEZ CARLOS</t>
  </si>
  <si>
    <t>MORA VARGAS GEOVANNI</t>
  </si>
  <si>
    <t xml:space="preserve">MONTERO  NAVARRO  VICTOR HUGO    </t>
  </si>
  <si>
    <t>MORA CARPIO JAIRO ALONSO</t>
  </si>
  <si>
    <t>RIOS MONTERO JOSELIN</t>
  </si>
  <si>
    <t>CARRILLO ARIAS LISIMACO</t>
  </si>
  <si>
    <t>ZUMBADO  VALVERDE  MARIA DEL ROSAR</t>
  </si>
  <si>
    <t xml:space="preserve">NUÑEZ  JIMENEZ  OLGER EDUARDO  </t>
  </si>
  <si>
    <t xml:space="preserve">HERNANDEZ  GONZALEZ  OSCAR RODOLFO  </t>
  </si>
  <si>
    <t>PIZARRO BARRANTES CARLOS ROBERTO</t>
  </si>
  <si>
    <t>JIMENEZ VILLALTA JUAN DIEGO</t>
  </si>
  <si>
    <t>LEDEZMA  CHAVES  ROCIO FRANCISCA</t>
  </si>
  <si>
    <t xml:space="preserve">ARIAS  QUIROS  MERYLL MARIA   </t>
  </si>
  <si>
    <t>ALVARADO  LEZAMA  STEPHANIE PAOLA</t>
  </si>
  <si>
    <t xml:space="preserve">ROJAS  CAMPOS  OSCAR ELADIO   </t>
  </si>
  <si>
    <t>CARBONELL TORRES FABRICIO</t>
  </si>
  <si>
    <t xml:space="preserve">AGUILAR  MENDEZ  EVELYN BETANIA </t>
  </si>
  <si>
    <t xml:space="preserve">MENA  ROJAS  GLENN ALBERTO  </t>
  </si>
  <si>
    <t xml:space="preserve">GOMEZ  GOMEZ  JULIO CESAR    </t>
  </si>
  <si>
    <t>GALLARDO  SOLANO  CRISTIAN ALEJAN</t>
  </si>
  <si>
    <t>SOLORZANO SOLORZANO ANA YENSY</t>
  </si>
  <si>
    <t xml:space="preserve">MENA  SANCHEZ  MARIA YILANI   </t>
  </si>
  <si>
    <t xml:space="preserve">GONZALEZ  CASTRO  ANDRES AUGUSTO </t>
  </si>
  <si>
    <t xml:space="preserve">MORA  MEJIA  DENNIS ALBERTO </t>
  </si>
  <si>
    <t>LARA MURILLO EDUARDO MANUEL</t>
  </si>
  <si>
    <t xml:space="preserve">VASQUEZ  QUESADA  KARLA GABRIELA </t>
  </si>
  <si>
    <t xml:space="preserve">SANCHEZ  NUÑEZ  ANGIE MICHELLE </t>
  </si>
  <si>
    <t xml:space="preserve">BERMUDEZ  RODRIGUEZ  OSCAR DANIEL   </t>
  </si>
  <si>
    <t xml:space="preserve">SOLANO  MATA  MARCO ANTONIO  </t>
  </si>
  <si>
    <t>ZUÑIGA MARIN KENNETH LISANDRO</t>
  </si>
  <si>
    <t>MORA TORRES FRANCISCO</t>
  </si>
  <si>
    <t>SALAS  RODRIGUEZ  MARIBEL DEL CAR</t>
  </si>
  <si>
    <t>CORDERO GARITA CARLOS EDUARDO</t>
  </si>
  <si>
    <t xml:space="preserve">ARCE  GAMBOA  LUIS DIEGO     </t>
  </si>
  <si>
    <t xml:space="preserve">GUERRERO  FONSECA  FABIAN GERARDO </t>
  </si>
  <si>
    <t xml:space="preserve">JIMENEZ  ROBLES  DANILO LEANDRO </t>
  </si>
  <si>
    <t>PICADO CERDAS DORIS MARCELA</t>
  </si>
  <si>
    <t xml:space="preserve">RODRIGUEZ  GOMEZ  MAIKOL         </t>
  </si>
  <si>
    <t>MURILLO MONTERO ROGER</t>
  </si>
  <si>
    <t>ARGUEDAS  MARIN  MAUREEN PATRICI</t>
  </si>
  <si>
    <t xml:space="preserve">ALVARADO  CERDAS  DIEGO ALBERTO  </t>
  </si>
  <si>
    <t xml:space="preserve">CHAVARRIA  ALVAREZ  YENCY YIRLENIA </t>
  </si>
  <si>
    <t xml:space="preserve">AVENDAÑO  MOYA  VERNY MAURICIO </t>
  </si>
  <si>
    <t xml:space="preserve">VARGAS  SIBAJA  YOHAN SERGIÑIO </t>
  </si>
  <si>
    <t xml:space="preserve">CHAVARRIA  SALAZAR  MAIKOL ANDREY  </t>
  </si>
  <si>
    <t xml:space="preserve">SANCHEZ  PEREZ  KENDRY REBECA  </t>
  </si>
  <si>
    <t>CHACON  VASQUEZ  KENNETTE ALONSO</t>
  </si>
  <si>
    <t>FUENTES MONTOYA ANAEL ENRIQUE</t>
  </si>
  <si>
    <t xml:space="preserve">PEREZ  HUERTAS  GREIVIN RAFAEL </t>
  </si>
  <si>
    <t>ALVARADO  ARAYA  GERARDO ESTEBAN</t>
  </si>
  <si>
    <t>QUESADA VALVERDE WILBERT</t>
  </si>
  <si>
    <t xml:space="preserve">CAMACHO  DINARTE  AURA MARIA     </t>
  </si>
  <si>
    <t>MADRIGAL DELGADO ROGER</t>
  </si>
  <si>
    <t xml:space="preserve">LEIVA  NAJERA  JUNIOR ANDREY  </t>
  </si>
  <si>
    <t xml:space="preserve">CARVAJAL GONZALEZ JONATHAN       </t>
  </si>
  <si>
    <t xml:space="preserve">MONGE  ESQUIVEL  CARLOS         </t>
  </si>
  <si>
    <t>MURILLO ROJAS FRANKLIN</t>
  </si>
  <si>
    <t>ARROYO  JIMENEZ  EVELYN GABRIELA</t>
  </si>
  <si>
    <t>RAMIREZ  ALFARO  FLORIBETH DEL C</t>
  </si>
  <si>
    <t xml:space="preserve">JIMENEZ  CERDAS  JUAN ALEXIS DE </t>
  </si>
  <si>
    <t>TAYLOR  ANDERSON  ENRIQUE ALEXAND</t>
  </si>
  <si>
    <t xml:space="preserve">ARIAS  NUÑEZ  JOSE FABIO     </t>
  </si>
  <si>
    <t>NAVARRO  NAVARRO KEILYN</t>
  </si>
  <si>
    <t xml:space="preserve">HERNANDEZ  GUILLEN  KAROLAY        </t>
  </si>
  <si>
    <t>JIMENEZ  JIMENEZ  MARIA YADIRA DE</t>
  </si>
  <si>
    <t>ZELEDON  NOGUERA  ALFREDO RICARDO</t>
  </si>
  <si>
    <t>MORA MONTERO ANA PATRICIA</t>
  </si>
  <si>
    <t xml:space="preserve">FALLAS  MONGE  MARIA LISBETH  </t>
  </si>
  <si>
    <t xml:space="preserve">SANCHEZ  NUÑEZ  PABLO CESAR    </t>
  </si>
  <si>
    <t>CASTILLO  CHAVES  ODILIA HERMELIN</t>
  </si>
  <si>
    <t>MORENO HERNANDEZ ALBERT</t>
  </si>
  <si>
    <t xml:space="preserve">VARGAS  RAMIREZ  ELENA          </t>
  </si>
  <si>
    <t>HERNANDEZ  CAMACHO  LEONIDAS DAMASO</t>
  </si>
  <si>
    <t>CAMPBELL  WEBB  MANUEL CORNELIO</t>
  </si>
  <si>
    <t xml:space="preserve">GUADAMUZ  MARIN  OSCAR JESUS    </t>
  </si>
  <si>
    <t>ROJAS FUNES GIOVANNI</t>
  </si>
  <si>
    <t xml:space="preserve">LEDEZMA  GOMEZ  YARETH DANIEL  </t>
  </si>
  <si>
    <t xml:space="preserve">ESPINOZA  MARIN  ROBERTO ALONSO </t>
  </si>
  <si>
    <t xml:space="preserve">MENDEZ  VEGA  GISELLE ALICIA </t>
  </si>
  <si>
    <t xml:space="preserve">CESPEDES  TORRES  CAROLINA       </t>
  </si>
  <si>
    <t>VILLAVICENCIO  SERRANO  DANIEL ALFREDO</t>
  </si>
  <si>
    <t>ORTEGA  GARITA  FLORIBETH GABRI</t>
  </si>
  <si>
    <t xml:space="preserve">ZUÑIGA  ACOSTA  ERICK MAURICIO </t>
  </si>
  <si>
    <t xml:space="preserve">COLOMER  OLAYA  RICARDO        </t>
  </si>
  <si>
    <t xml:space="preserve">MOYA  VARGAS  JAIRO BERLAY   </t>
  </si>
  <si>
    <t xml:space="preserve">FONSECA  SANCHEZ  EYDER          </t>
  </si>
  <si>
    <t xml:space="preserve">PRADO  CALVO  LENIN PAUL     </t>
  </si>
  <si>
    <t xml:space="preserve">ACUÑA  ACUÑA  LUIS ERNESTO   </t>
  </si>
  <si>
    <t xml:space="preserve">CHACON  TENORIO  VICTOR MANUEL  </t>
  </si>
  <si>
    <t>ALVARADO RAMIREZ ANDRES</t>
  </si>
  <si>
    <t>ARGUEDAS  JIMENEZ  ADRIANA FABIOLA</t>
  </si>
  <si>
    <t xml:space="preserve">QUESADA  QUIROS  ROBERTO ARTURO </t>
  </si>
  <si>
    <t>ELIZONDO VARELA YOLANDA</t>
  </si>
  <si>
    <t>HERRERA JARQUIN ALCIDES GERARDO</t>
  </si>
  <si>
    <t>VALERIO BOLAÑOS MARIA YAMILETH</t>
  </si>
  <si>
    <t xml:space="preserve">AVENDAÑO  CHAVARRIA  MARIA TAMARA   </t>
  </si>
  <si>
    <t xml:space="preserve">ALEGRIA  ZUMBADO  KATHIA EUGENIA </t>
  </si>
  <si>
    <t>ACUÑA  CRUZ  YOUSETH ANTONIO</t>
  </si>
  <si>
    <t xml:space="preserve">TORRES  SERRANO  SERGIO         </t>
  </si>
  <si>
    <t xml:space="preserve">MENA  MONGE  KENNETH ADOLFO </t>
  </si>
  <si>
    <t>GONZALEZ BLANCO MINOR</t>
  </si>
  <si>
    <t xml:space="preserve">RAMIREZ  BARQUERO  LUIS GUILLERMO </t>
  </si>
  <si>
    <t xml:space="preserve">BRENES  JIMENEZ  JOSUE JAFETH   </t>
  </si>
  <si>
    <t xml:space="preserve">MADRIGAL  CHAVES  ALEXIS RUBEN   </t>
  </si>
  <si>
    <t>CHAVARRIA  CARBALLO  GEISON DE LOS A</t>
  </si>
  <si>
    <t xml:space="preserve">SANCHEZ  GUTIERREZ  ARIANA GINETTE </t>
  </si>
  <si>
    <t>CHAN FONSECA RONALD</t>
  </si>
  <si>
    <t xml:space="preserve">SANCHEZ  ROJAS  LISSETTE MARIA </t>
  </si>
  <si>
    <t xml:space="preserve">ARIAS VILLALOBOS MARIA FERNANDA </t>
  </si>
  <si>
    <t xml:space="preserve">CORDERO  MARTINEZ  ALLAN JAVIER   </t>
  </si>
  <si>
    <t xml:space="preserve">CORDERO  CHACON  DIANA ROSAURA  </t>
  </si>
  <si>
    <t xml:space="preserve">ALVARADO  ARGUEDAS  JOSE MANUEL    </t>
  </si>
  <si>
    <t xml:space="preserve">SOLIS  FONSECA  VICTOR HUGO    </t>
  </si>
  <si>
    <t xml:space="preserve">JIMENEZ  MONGE  PATRICIA MARIA </t>
  </si>
  <si>
    <t>RUIZ RODRIGUEZ GIL DONALDO</t>
  </si>
  <si>
    <t xml:space="preserve">OROZCO  BARRANTES  ANTONIO        </t>
  </si>
  <si>
    <t xml:space="preserve">PEREZ  PEREZ  CRISTIAN JESUS </t>
  </si>
  <si>
    <t xml:space="preserve">DIAZ  ZUÑIGA  JOSE ARMANDO   </t>
  </si>
  <si>
    <t xml:space="preserve">GARITA  CALDERON  IVAN ALEXIS    </t>
  </si>
  <si>
    <t>MARIN MORA NELSON GERARDO</t>
  </si>
  <si>
    <t>ALVAREZ  RAMIREZ  FABRICIO GERARD</t>
  </si>
  <si>
    <t>PEREZ LOPEZ FRANCISCO JOSE</t>
  </si>
  <si>
    <t xml:space="preserve">VILLALOBOS  JIMENEZ  GEORVY         </t>
  </si>
  <si>
    <t>VIQUEZ  NUÑEZ  CARLOS FERNANDO</t>
  </si>
  <si>
    <t>QUIROS  FERNANDEZ  MONICA DE LOS A</t>
  </si>
  <si>
    <t>NAVARRO CABEZAS BRAULIO</t>
  </si>
  <si>
    <t>OBANDO CARRILLO JOSE GELBER</t>
  </si>
  <si>
    <t xml:space="preserve">VEGA  HERRERA  ANGELA SIRLENY </t>
  </si>
  <si>
    <t>SOLIS  CHACON  ROSA DE LOS ANG</t>
  </si>
  <si>
    <t xml:space="preserve">HERNANDEZ  ORTEGA  CHARLIE ULISES </t>
  </si>
  <si>
    <t xml:space="preserve">GARCIA  UGALDE  LUIS ALEXANDER </t>
  </si>
  <si>
    <t>BARAHONA CARVAJAL LUIS GUILLERMO</t>
  </si>
  <si>
    <t>SALAS  RODRIGUEZ  MARIA ALEJANDRA</t>
  </si>
  <si>
    <t xml:space="preserve">RODRIGUEZ  VILLALOBOS  OSCAR MARIO    </t>
  </si>
  <si>
    <t xml:space="preserve">SOLIS  RETANA  MAUREEN IVONNE </t>
  </si>
  <si>
    <t>OVIEDO VALERIO ANA PATRICIA</t>
  </si>
  <si>
    <t>HERNANDEZ  ESPINOZA  JEFFRY ASDRUBAL</t>
  </si>
  <si>
    <t>ULATE CASTILLO EDGAR</t>
  </si>
  <si>
    <t>BARRANTES  GUEVARA  CINTIA DEL CARM</t>
  </si>
  <si>
    <t>CR30015118910010002038</t>
  </si>
  <si>
    <t xml:space="preserve">MADRIGAL  RAMIREZ  DIEGO ARMANDO  </t>
  </si>
  <si>
    <t xml:space="preserve">ALEMAN  DINARTE  JOSE OLMAN     </t>
  </si>
  <si>
    <t>BLANCO JIMENEZ JUAN PABLO</t>
  </si>
  <si>
    <t xml:space="preserve">VARGAS  SALAZAR  ENZO           </t>
  </si>
  <si>
    <t xml:space="preserve">OBANDO  UGALDE  JUAN ANTONIO   </t>
  </si>
  <si>
    <t xml:space="preserve">JIMENEZ  SANCHEZ  MARIA EMIREIDY </t>
  </si>
  <si>
    <t xml:space="preserve">FALLAS  CAMPOS  NELSON         </t>
  </si>
  <si>
    <t xml:space="preserve">VILLALOBOS  VASQUEZ  MARIA VANESA   </t>
  </si>
  <si>
    <t xml:space="preserve">MONTERO  VARGAS  CINDY VANESSA  </t>
  </si>
  <si>
    <t>ALVARADO MURILLO YAUDY EMILCE</t>
  </si>
  <si>
    <t xml:space="preserve">ARIAS  GUZMAN  DAVID ANTONIO  </t>
  </si>
  <si>
    <t xml:space="preserve">BONILLA  SANCHEZ  SEBASTIAN      </t>
  </si>
  <si>
    <t>Sistema Nacional de Áreas de Conservación</t>
  </si>
  <si>
    <t>Periodo:</t>
  </si>
  <si>
    <t>Cedula</t>
  </si>
  <si>
    <t>Nombre</t>
  </si>
  <si>
    <t>Salario Bruto</t>
  </si>
  <si>
    <t>Aporte Patronal 5,33%</t>
  </si>
  <si>
    <t>Calculo de Aporte Patronal ASOMINAE</t>
  </si>
  <si>
    <t>Ministerio de Ambiente y Energia</t>
  </si>
  <si>
    <t xml:space="preserve">VARGAS  TORRES  GINA MARICELLA </t>
  </si>
  <si>
    <t>LOBO VALVERDE SONIA MARIA</t>
  </si>
  <si>
    <t xml:space="preserve">ZUÑIGA  MORA  MARIA YANIRA   </t>
  </si>
  <si>
    <t>LARA  CARRILLO  JORLENY EUGENIA</t>
  </si>
  <si>
    <t xml:space="preserve">AGUILAR  BARBOZA  MARVIN JOSE    </t>
  </si>
  <si>
    <t xml:space="preserve">FONSECA  ROJAS  LEIDY ELENA    </t>
  </si>
  <si>
    <t>DIAZ  CHUQUISENGO  CHRISTIAN ALBER</t>
  </si>
  <si>
    <t xml:space="preserve">CHACON  SERRANO  KATIA LORENA   </t>
  </si>
  <si>
    <t>ELIZONDO  ORTEGA  KENNETH ENRIQUE</t>
  </si>
  <si>
    <t xml:space="preserve">BRENES  CHAVES  LAURA SOFIA    </t>
  </si>
  <si>
    <t>PAVLOTZKY BLANK BENJAMIN</t>
  </si>
  <si>
    <t xml:space="preserve">JIMÉNEZ  VILLEGAS  MARIA JOSÉ </t>
  </si>
  <si>
    <t xml:space="preserve">VILLALOBOS  ESQUIVEL  GUSTAVO ADOLFO </t>
  </si>
  <si>
    <t xml:space="preserve">ROJAS  ROJAS  MARIA FERNANDA </t>
  </si>
  <si>
    <t>VARGAS SANCHO MAURO ANDRES</t>
  </si>
  <si>
    <t>BOGANTES RAMIREZ EFIGENIO MARTIN</t>
  </si>
  <si>
    <t>Rafael Gutierrez Rojas</t>
  </si>
  <si>
    <t>Director Ejecutivo de SINAC</t>
  </si>
  <si>
    <t>Juan Carlos Quirós Montero</t>
  </si>
  <si>
    <t>Coordinador Gestión Administrtiva</t>
  </si>
  <si>
    <t>FONDO SINAC</t>
  </si>
  <si>
    <t>ESPINOZA ULATE AIMARA</t>
  </si>
  <si>
    <t>LOAIZA  PEREIRA  VERONICA AYELLE</t>
  </si>
  <si>
    <t>SANCHO CHACON LIRAE YANINI</t>
  </si>
  <si>
    <t>ARAGON GOMEZ HENRY MARVIN</t>
  </si>
  <si>
    <t>FONDO PARQUES</t>
  </si>
  <si>
    <t xml:space="preserve">CHAVARRIA  GONZALEZ  ADRIANA DE LOS </t>
  </si>
  <si>
    <t xml:space="preserve">CRUZ  SEGURA  MARVIN         </t>
  </si>
  <si>
    <t xml:space="preserve">RUBI  CHAVARRIA  DIDIER GERARDO </t>
  </si>
  <si>
    <t xml:space="preserve">ARAYA  GONZALEZ  IRENE ANTONIA  </t>
  </si>
  <si>
    <t xml:space="preserve">PORRAS  QUIROS  JUNIOR ISAIAS  </t>
  </si>
  <si>
    <t xml:space="preserve">QUIROS  CHINCHILLA  MAUREN ADRIANA </t>
  </si>
  <si>
    <t>SANCHEZ SOLIS KATHERINE PAOLA</t>
  </si>
  <si>
    <t>CHACON  SOTO  CECILIO DEL JES</t>
  </si>
  <si>
    <t xml:space="preserve">GONZALEZ  ARCE  LUIS ALONSO    </t>
  </si>
  <si>
    <t xml:space="preserve">CASTRO  GONZALEZ  GABRIEL ALONSO </t>
  </si>
  <si>
    <t>ARGUEDAS MONTEZUMA EUGENIA</t>
  </si>
  <si>
    <t>SALVATIERRA LOPEZ YULIANA YASETH</t>
  </si>
  <si>
    <t>VARELA  ESQUIVEL  FRANCISCO JAVIE</t>
  </si>
  <si>
    <t>MATARRITA  ENRIQUEZ  MARIA DE LOS AN</t>
  </si>
  <si>
    <t xml:space="preserve">QUESADA  BADILLA  JORGE ANDRES   </t>
  </si>
  <si>
    <t>BRENES  NAVARRO  DANIEL FRANCISC</t>
  </si>
  <si>
    <t xml:space="preserve">RODRIGUEZ  VILLALOBOS  LAURA MARIA    </t>
  </si>
  <si>
    <t>CHAVARRIA MORALES DAVID JOSE</t>
  </si>
  <si>
    <t xml:space="preserve">COOPER  CESPEDES  KARLA VANESSA  </t>
  </si>
  <si>
    <t xml:space="preserve">VARGAS  SERRANO  DIEGO ARMANDO  </t>
  </si>
  <si>
    <t xml:space="preserve">ARIAS  SALAS  KAREN JULIANA  </t>
  </si>
  <si>
    <t xml:space="preserve">SOLANO HERNANDEZ  CRISTOPHER     </t>
  </si>
  <si>
    <t xml:space="preserve">MONTERO  SALAZAR  SERGIO DANIEL  </t>
  </si>
  <si>
    <t>ESPINOZA FONSECA SEILIN ARIANA</t>
  </si>
  <si>
    <t>ORTEGA PEREZ YORLENY</t>
  </si>
  <si>
    <t>Suma de APORTE</t>
  </si>
  <si>
    <t>MELEGATTI  PEREIRA  MAGDALENA LUCIA</t>
  </si>
  <si>
    <t xml:space="preserve">SALAS  RODRIGUEZ  ALEXIS         </t>
  </si>
  <si>
    <t xml:space="preserve">FLORES  ARAYA  LAURA MARIA    </t>
  </si>
  <si>
    <t xml:space="preserve">PORRAS  MORA  GABRIELA       </t>
  </si>
  <si>
    <t>VARGAS  ROMERO  INGRID PATRICIA</t>
  </si>
  <si>
    <t xml:space="preserve">ZUÑIGA  CASASOLA  HEIDY MARIA    </t>
  </si>
  <si>
    <t>AGUILAR CARVAJAL MARIO ALBERTO</t>
  </si>
  <si>
    <t>CAMPOS  NOVOA  EDIER FRANCISCO</t>
  </si>
  <si>
    <t>SOLANO RODRIGUEZ MARIA LORENA</t>
  </si>
  <si>
    <t>DEPARTAMENTO FINANCIERO CONTABLE</t>
  </si>
  <si>
    <t>Fecha:</t>
  </si>
  <si>
    <t>Oficio Número</t>
  </si>
  <si>
    <t>Oficial Presupuestal</t>
  </si>
  <si>
    <t>ASUNTO:</t>
  </si>
  <si>
    <t>Estimado (a) señor (a):</t>
  </si>
  <si>
    <t>Proveedor</t>
  </si>
  <si>
    <t>Monto</t>
  </si>
  <si>
    <t>Los pagos remitidos son gastos propios del presupuesto asignado en el Fondo de Sinac y Fondo Parques</t>
  </si>
  <si>
    <r>
      <t xml:space="preserve"> </t>
    </r>
    <r>
      <rPr>
        <sz val="11"/>
        <color theme="1"/>
        <rFont val="Arial"/>
        <family val="2"/>
      </rPr>
      <t>Agradeciendo su atención, se suscriben.</t>
    </r>
  </si>
  <si>
    <t>_________________________</t>
  </si>
  <si>
    <t>Manrique Vargas Quiros</t>
  </si>
  <si>
    <t>Analista Recursos Humanos</t>
  </si>
  <si>
    <t>Con la firma de autorización y aprobación de la presente solicitud de pago por parte de la instancia indicada arriba, se hace constar fielmente que se cumplen con todas aquellas disposiciones emitidas por parte de la Contraloría General de la Republica y la Autoridad Presupuestaria en materia de ejecución y control presupuestario.  Así mismo se remiten la información documental que respalda correctamente los pagos a realizar, cumpliendo con el Bloque de Legalidad.</t>
  </si>
  <si>
    <t>Archivo/Consecutivo</t>
  </si>
  <si>
    <t>DEPARTAMENTO FINANCIERO - CONTABLE</t>
  </si>
  <si>
    <t>OFICIO N°</t>
  </si>
  <si>
    <t>CUENTA IBAN.</t>
  </si>
  <si>
    <t>Monto:</t>
  </si>
  <si>
    <t>Impuesto IVA</t>
  </si>
  <si>
    <t>Cargo o Débido adicional por:</t>
  </si>
  <si>
    <t>Base Imponible Renta</t>
  </si>
  <si>
    <t>Garantía de Cumplimiento</t>
  </si>
  <si>
    <t xml:space="preserve">DETALLE: </t>
  </si>
  <si>
    <t>MONTO
 FACTURA</t>
  </si>
  <si>
    <t>N° FACTURA</t>
  </si>
  <si>
    <t>RESERVA /
 PED.COMPRA</t>
  </si>
  <si>
    <t>POSICION DOCUMENTO</t>
  </si>
  <si>
    <t>DOCUMENTO
MIGO</t>
  </si>
  <si>
    <t>DOCUMENTO
SIGAF</t>
  </si>
  <si>
    <t>TOTAL:</t>
  </si>
  <si>
    <t xml:space="preserve">   Debe ser igual al "Monto"</t>
  </si>
  <si>
    <t>_____________________________</t>
  </si>
  <si>
    <t xml:space="preserve">Elaborado por: </t>
  </si>
  <si>
    <t>Revisado y Aprobado por:</t>
  </si>
  <si>
    <t>USO DEPARTAMENTO FINANCIERO CONTABLE</t>
  </si>
  <si>
    <t>Tramite</t>
  </si>
  <si>
    <t>NOMBRE</t>
  </si>
  <si>
    <t xml:space="preserve">Encargado en Tesoreria </t>
  </si>
  <si>
    <t>Aprobación Oficial Presupuestal</t>
  </si>
  <si>
    <t>Analista Presupuestaria</t>
  </si>
  <si>
    <t>PAGO DE APORTE PATRONAL</t>
  </si>
  <si>
    <t>MORA  BOLAÑOS  ELIZABETH DE LO</t>
  </si>
  <si>
    <t xml:space="preserve">BENAVIDES  QUIROS  CINDY GINETTE  </t>
  </si>
  <si>
    <t xml:space="preserve">ZUÑIGA  SALAS  JUAN JOSE      </t>
  </si>
  <si>
    <t>MARTINEZ  CAMPOS  YEINIER RIGOBER</t>
  </si>
  <si>
    <t>VEGA  CARVAJAL  ESTEFANIE DE LO</t>
  </si>
  <si>
    <t xml:space="preserve">LUNA DURAN MARIA FERNANDA </t>
  </si>
  <si>
    <t>UGALDE ALVAREZ ANGELICA MARIA</t>
  </si>
  <si>
    <t>MARTINEZ FERNANDEZ ROBERTO</t>
  </si>
  <si>
    <t xml:space="preserve">CHAVES  PIEDRA  MARIO ALBERTO  </t>
  </si>
  <si>
    <t xml:space="preserve">SOLANO  HERNANDEZ  DANIEL JOSUE   </t>
  </si>
  <si>
    <t>JIMENEZ ESPINOZA JUAN JOSE</t>
  </si>
  <si>
    <t xml:space="preserve">RAMIREZ  MENESES  MARY CRUZ      </t>
  </si>
  <si>
    <t xml:space="preserve">MORA  ROJAS  JOSUE EMANUEL  </t>
  </si>
  <si>
    <t xml:space="preserve">ROJAS  ELIZONDO  JULIO EMERSON  </t>
  </si>
  <si>
    <t xml:space="preserve">SALAZAR CUBERO DIEGO ARMANDO  </t>
  </si>
  <si>
    <t>CALVO ROMERO MOISES DANIEL</t>
  </si>
  <si>
    <t xml:space="preserve">VALLE SOTO KAREN CRISTINA </t>
  </si>
  <si>
    <t xml:space="preserve">GAMBOA  ORTIZ  EVELIN ANDREA  </t>
  </si>
  <si>
    <t>DIAZ ENRIQUEZ MARVIN</t>
  </si>
  <si>
    <t>AGUILAR FALLAS AMANCIO</t>
  </si>
  <si>
    <t xml:space="preserve">CASTRO CHAVARRIA ERICK ANTONIO  </t>
  </si>
  <si>
    <t xml:space="preserve">HERNANDEZ  MEJIAS  JEFFRY DAVID   </t>
  </si>
  <si>
    <t xml:space="preserve">MONGE  JARA  MARY PAZ       </t>
  </si>
  <si>
    <t>PORRAS QUIROS FARLON LIMBERTH</t>
  </si>
  <si>
    <t xml:space="preserve">CAMPOS  JIMENEZ  SUSAN ELENA    </t>
  </si>
  <si>
    <t>GARCIA  VASQUEZ  ADRIAN DE JESUS</t>
  </si>
  <si>
    <t xml:space="preserve">HERRERA  MONGE  GABRIELA       </t>
  </si>
  <si>
    <t xml:space="preserve">MORALES  MELENDEZ  LAUREN LUCIA   </t>
  </si>
  <si>
    <t xml:space="preserve">PEREZ  MONTERO  MAIKEEL ANIBAL </t>
  </si>
  <si>
    <t>PEREZ GONZALEZ LUIS GUILLERMO</t>
  </si>
  <si>
    <t xml:space="preserve">BUSTOS  LEAL  HEILEEN MARIA  </t>
  </si>
  <si>
    <t>ORTEGA  MENA  JEFFREY ALEJAND</t>
  </si>
  <si>
    <t xml:space="preserve">CRUZ  VARGAS  MOISES ALBERTO </t>
  </si>
  <si>
    <t>JIMENEZ  CORRALES  KERLYN NATHALYA</t>
  </si>
  <si>
    <t xml:space="preserve">AZOFEIFA  BOLAÑOS  MARCO ANTONIO  </t>
  </si>
  <si>
    <t xml:space="preserve">FONSECA  CHAVARRIA  ERICK FERNANDO </t>
  </si>
  <si>
    <t>CARBONELL  RAMIREZ  PRISCILLA MARIA</t>
  </si>
  <si>
    <t xml:space="preserve">BERMUDEZ  ACEVEDO  JOHANNA DE LOS </t>
  </si>
  <si>
    <t xml:space="preserve">SANCHEZ  NUÑEZ  CAROL MARCELA  </t>
  </si>
  <si>
    <t>OBANDO  ALPIZAR  KATHERINE MARIA</t>
  </si>
  <si>
    <t>ESPINOZA PICADO GEMA NOELIA</t>
  </si>
  <si>
    <t>MONTERO  UREÑA  MARTA IRIS DE L</t>
  </si>
  <si>
    <t xml:space="preserve">VARGAS  ROJAS  MARIA DANIELA  </t>
  </si>
  <si>
    <t>ALFARO  FIGUEROA  GEOVANNY ALBERT</t>
  </si>
  <si>
    <t>SANCHEZ ARGUEDAS LUIS ANGEL</t>
  </si>
  <si>
    <t>REYES MEDINA NORMA CECILIA</t>
  </si>
  <si>
    <t xml:space="preserve">SALAZAR  GARITA  ROY NELSON     </t>
  </si>
  <si>
    <t>2022-880-00-00-01</t>
  </si>
  <si>
    <t>Iraida Fuentes Abarca</t>
  </si>
  <si>
    <t>Coordinadora Gestión Administrativa</t>
  </si>
  <si>
    <t>Coordinadora Gestion Administrativa</t>
  </si>
  <si>
    <t xml:space="preserve">ARAYA  SOLIS  YAMIL          </t>
  </si>
  <si>
    <t>HIDALGO MONGE CARLOS EDUARDO</t>
  </si>
  <si>
    <t>FONSECA ROJAS SEIDY MARIA</t>
  </si>
  <si>
    <t>MORA FALLAS ANDRES</t>
  </si>
  <si>
    <t>BARRANTES  MADRIGAL  KATHERINE VANES</t>
  </si>
  <si>
    <t xml:space="preserve">CHAVES  ARRIETA  MARTA MARIA    </t>
  </si>
  <si>
    <t xml:space="preserve">MARTINEZ  LOPEZ  PRICILA RAQUEL </t>
  </si>
  <si>
    <t xml:space="preserve">TALAVERA  DUARTE  ANA LORENA     </t>
  </si>
  <si>
    <t>MONGE ESQUIVEL DANIEL</t>
  </si>
  <si>
    <t>ALEMAN  CASTRILLO  PATRICIA DE LOS</t>
  </si>
  <si>
    <t>CASTILLO  NUÑEZ  MAURICIO ALONSO</t>
  </si>
  <si>
    <t xml:space="preserve">DIAZ  VASQUEZ  CLEVER ADOLFO  </t>
  </si>
  <si>
    <t xml:space="preserve">JIMENEZ  SOLERA  ANDRES GERARDO </t>
  </si>
  <si>
    <t xml:space="preserve">MATA  MENA  OLMAN MANUEL   </t>
  </si>
  <si>
    <t>NUÑEZ ALFARO SIANY</t>
  </si>
  <si>
    <t xml:space="preserve">RAMIREZ  CARVAJAL  OSCAR DANIEL   </t>
  </si>
  <si>
    <t xml:space="preserve">RUIZ  RODRIGUEZ  ANTHONY        </t>
  </si>
  <si>
    <t>TENCIO OLIVAS MARIETTA</t>
  </si>
  <si>
    <t>0105870998</t>
  </si>
  <si>
    <t>0701400209</t>
  </si>
  <si>
    <t>0105950183</t>
  </si>
  <si>
    <t>0304480232</t>
  </si>
  <si>
    <t>0106080453</t>
  </si>
  <si>
    <t>0302490462</t>
  </si>
  <si>
    <t>0701690974</t>
  </si>
  <si>
    <t>0401420457</t>
  </si>
  <si>
    <t>0107260619</t>
  </si>
  <si>
    <t>0110310104</t>
  </si>
  <si>
    <t>0107620129</t>
  </si>
  <si>
    <t>0105490836</t>
  </si>
  <si>
    <t>0304240897</t>
  </si>
  <si>
    <t>0108280688</t>
  </si>
  <si>
    <t>0111930639</t>
  </si>
  <si>
    <t>0402030098</t>
  </si>
  <si>
    <t>0110380174</t>
  </si>
  <si>
    <t>0108960804</t>
  </si>
  <si>
    <t>0113040250</t>
  </si>
  <si>
    <t>0402050565</t>
  </si>
  <si>
    <t>0302840486</t>
  </si>
  <si>
    <t>0108660390</t>
  </si>
  <si>
    <t>0111260875</t>
  </si>
  <si>
    <t>0111490227</t>
  </si>
  <si>
    <t>0109400581</t>
  </si>
  <si>
    <t>0205160428</t>
  </si>
  <si>
    <t>0303190071</t>
  </si>
  <si>
    <t>0106980228</t>
  </si>
  <si>
    <t>0204800575</t>
  </si>
  <si>
    <t>0603740809</t>
  </si>
  <si>
    <t>0107370508</t>
  </si>
  <si>
    <t>0205100197</t>
  </si>
  <si>
    <t>0401480420</t>
  </si>
  <si>
    <t>0401710815</t>
  </si>
  <si>
    <t>0106570415</t>
  </si>
  <si>
    <t>0304000725</t>
  </si>
  <si>
    <t>0106530955</t>
  </si>
  <si>
    <t>0603360496</t>
  </si>
  <si>
    <t>0206140081</t>
  </si>
  <si>
    <t>0401340194</t>
  </si>
  <si>
    <t>0112400546</t>
  </si>
  <si>
    <t>0105950755</t>
  </si>
  <si>
    <t>0206250989</t>
  </si>
  <si>
    <t>0106340329</t>
  </si>
  <si>
    <t>0303470209</t>
  </si>
  <si>
    <t>0110500340</t>
  </si>
  <si>
    <t>0105870297</t>
  </si>
  <si>
    <t>0303330906</t>
  </si>
  <si>
    <t>0107240055</t>
  </si>
  <si>
    <t>0206190637</t>
  </si>
  <si>
    <t>0107850467</t>
  </si>
  <si>
    <t>0105410298</t>
  </si>
  <si>
    <t>0203670613</t>
  </si>
  <si>
    <t>0104750181</t>
  </si>
  <si>
    <t>0701680714</t>
  </si>
  <si>
    <t>0401280317</t>
  </si>
  <si>
    <t>0800850363</t>
  </si>
  <si>
    <t>0801100281</t>
  </si>
  <si>
    <t>0106950583</t>
  </si>
  <si>
    <t>0111260980</t>
  </si>
  <si>
    <t>0111690014</t>
  </si>
  <si>
    <t>0111650340</t>
  </si>
  <si>
    <t>0303800969</t>
  </si>
  <si>
    <t>0109950748</t>
  </si>
  <si>
    <t>0109260239</t>
  </si>
  <si>
    <t>0112970821</t>
  </si>
  <si>
    <t>0204910392</t>
  </si>
  <si>
    <t>0302840484</t>
  </si>
  <si>
    <t>0204610698</t>
  </si>
  <si>
    <t>0304560801</t>
  </si>
  <si>
    <t>0207400321</t>
  </si>
  <si>
    <t>0110690295</t>
  </si>
  <si>
    <t>0701670182</t>
  </si>
  <si>
    <t>0113360362</t>
  </si>
  <si>
    <t>0701340559</t>
  </si>
  <si>
    <t>0700960055</t>
  </si>
  <si>
    <t>0112830928</t>
  </si>
  <si>
    <t>0302670893</t>
  </si>
  <si>
    <t>0108220769</t>
  </si>
  <si>
    <t>0105400854</t>
  </si>
  <si>
    <t>0502160799</t>
  </si>
  <si>
    <t>0114640977</t>
  </si>
  <si>
    <t>0701390295</t>
  </si>
  <si>
    <t>0302410273</t>
  </si>
  <si>
    <t>0304900522</t>
  </si>
  <si>
    <t>0702620549</t>
  </si>
  <si>
    <t>0701640237</t>
  </si>
  <si>
    <t>0700680421</t>
  </si>
  <si>
    <t>0701860848</t>
  </si>
  <si>
    <t>0702720420</t>
  </si>
  <si>
    <t>0701060432</t>
  </si>
  <si>
    <t>0206400529</t>
  </si>
  <si>
    <t>0112670475</t>
  </si>
  <si>
    <t>0701580505</t>
  </si>
  <si>
    <t>0701300279</t>
  </si>
  <si>
    <t>0701420868</t>
  </si>
  <si>
    <t>0701090081</t>
  </si>
  <si>
    <t>0900930852</t>
  </si>
  <si>
    <t>0205240327</t>
  </si>
  <si>
    <t>0107400411</t>
  </si>
  <si>
    <t>0109860947</t>
  </si>
  <si>
    <t>0603590627</t>
  </si>
  <si>
    <t>0204570859</t>
  </si>
  <si>
    <t>0503520425</t>
  </si>
  <si>
    <t>0602760475</t>
  </si>
  <si>
    <t>0113720592</t>
  </si>
  <si>
    <t>0113040594</t>
  </si>
  <si>
    <t>0302440447</t>
  </si>
  <si>
    <t>0113130210</t>
  </si>
  <si>
    <t>0303690412</t>
  </si>
  <si>
    <t>0503670685</t>
  </si>
  <si>
    <t>0113180797</t>
  </si>
  <si>
    <t>0113810317</t>
  </si>
  <si>
    <t>0204690122</t>
  </si>
  <si>
    <t>0502380306</t>
  </si>
  <si>
    <t>0117490763</t>
  </si>
  <si>
    <t>0106440465</t>
  </si>
  <si>
    <t>0110700602</t>
  </si>
  <si>
    <t>PADILLA ALPIZAR RAFAEL</t>
  </si>
  <si>
    <t>0601810381</t>
  </si>
  <si>
    <t>0206580522</t>
  </si>
  <si>
    <t>0203520521</t>
  </si>
  <si>
    <t>0110710311</t>
  </si>
  <si>
    <t>0206130990</t>
  </si>
  <si>
    <t>0205180046</t>
  </si>
  <si>
    <t>0207460552</t>
  </si>
  <si>
    <t>0204060835</t>
  </si>
  <si>
    <t>0602300833</t>
  </si>
  <si>
    <t>0401590400</t>
  </si>
  <si>
    <t>0115720925</t>
  </si>
  <si>
    <t>0110230852</t>
  </si>
  <si>
    <t>0207170872</t>
  </si>
  <si>
    <t>0204100811</t>
  </si>
  <si>
    <t>0114720137</t>
  </si>
  <si>
    <t>0304080308</t>
  </si>
  <si>
    <t>0204240234</t>
  </si>
  <si>
    <t>0203700448</t>
  </si>
  <si>
    <t>0206350578</t>
  </si>
  <si>
    <t>0204060230</t>
  </si>
  <si>
    <t>0105450922</t>
  </si>
  <si>
    <t>0205600362</t>
  </si>
  <si>
    <t>0108120474</t>
  </si>
  <si>
    <t>0402030601</t>
  </si>
  <si>
    <t>0108510112</t>
  </si>
  <si>
    <t>0206940242</t>
  </si>
  <si>
    <t>0502790092</t>
  </si>
  <si>
    <t>0106940397</t>
  </si>
  <si>
    <t>0304210951</t>
  </si>
  <si>
    <t>0702170024</t>
  </si>
  <si>
    <t>0107490638</t>
  </si>
  <si>
    <t>0502630033</t>
  </si>
  <si>
    <t>0602040325</t>
  </si>
  <si>
    <t>0107310698</t>
  </si>
  <si>
    <t>0108760109</t>
  </si>
  <si>
    <t>0207470728</t>
  </si>
  <si>
    <t>0110190005</t>
  </si>
  <si>
    <t>0206020676</t>
  </si>
  <si>
    <t>0503180994</t>
  </si>
  <si>
    <t>0204230592</t>
  </si>
  <si>
    <t>0204420440</t>
  </si>
  <si>
    <t>0205710502</t>
  </si>
  <si>
    <t>0205720812</t>
  </si>
  <si>
    <t>0112780587</t>
  </si>
  <si>
    <t>0205180803</t>
  </si>
  <si>
    <t>0203530094</t>
  </si>
  <si>
    <t>0206780780</t>
  </si>
  <si>
    <t>0114010615</t>
  </si>
  <si>
    <t>0113420570</t>
  </si>
  <si>
    <t>0111630913</t>
  </si>
  <si>
    <t>0114460003</t>
  </si>
  <si>
    <t>0603680090</t>
  </si>
  <si>
    <t>0110930670</t>
  </si>
  <si>
    <t>0115460440</t>
  </si>
  <si>
    <t>0109670591</t>
  </si>
  <si>
    <t>0108760247</t>
  </si>
  <si>
    <t>0702320895</t>
  </si>
  <si>
    <t>0112440459</t>
  </si>
  <si>
    <t>0207020335</t>
  </si>
  <si>
    <t>0603980743</t>
  </si>
  <si>
    <t>0113940120</t>
  </si>
  <si>
    <t>0107270221</t>
  </si>
  <si>
    <t>0604410118</t>
  </si>
  <si>
    <t>0107250221</t>
  </si>
  <si>
    <t>0503450533</t>
  </si>
  <si>
    <t>0603450429</t>
  </si>
  <si>
    <t>0203720969</t>
  </si>
  <si>
    <t>0112110037</t>
  </si>
  <si>
    <t>0116700933</t>
  </si>
  <si>
    <t>0105570451</t>
  </si>
  <si>
    <t>0108000179</t>
  </si>
  <si>
    <t>0502400778</t>
  </si>
  <si>
    <t>0109750812</t>
  </si>
  <si>
    <t>0603760067</t>
  </si>
  <si>
    <t>0105020470</t>
  </si>
  <si>
    <t>0112060729</t>
  </si>
  <si>
    <t>0603610572</t>
  </si>
  <si>
    <t>0303780185</t>
  </si>
  <si>
    <t>0207250699</t>
  </si>
  <si>
    <t>0203650930</t>
  </si>
  <si>
    <t xml:space="preserve">VARGAS  BORBON  RANDAL GERARDO </t>
  </si>
  <si>
    <t>0112550285</t>
  </si>
  <si>
    <t>0604210351</t>
  </si>
  <si>
    <t>0106080904</t>
  </si>
  <si>
    <t>0109430228</t>
  </si>
  <si>
    <t>0108660610</t>
  </si>
  <si>
    <t>0116360561</t>
  </si>
  <si>
    <t xml:space="preserve">GARRO  ESPINOZA  MONTSERRAT     </t>
  </si>
  <si>
    <t>0603920794</t>
  </si>
  <si>
    <t>0604110687</t>
  </si>
  <si>
    <t>0116530087</t>
  </si>
  <si>
    <t>0502510126</t>
  </si>
  <si>
    <t>0502650179</t>
  </si>
  <si>
    <t>0116490477</t>
  </si>
  <si>
    <t>0602160836</t>
  </si>
  <si>
    <t>0106240020</t>
  </si>
  <si>
    <t>0207480116</t>
  </si>
  <si>
    <t>0205340415</t>
  </si>
  <si>
    <t>0114000572</t>
  </si>
  <si>
    <t>0302920992</t>
  </si>
  <si>
    <t>0206260130</t>
  </si>
  <si>
    <t>0110340845</t>
  </si>
  <si>
    <t>0105150664</t>
  </si>
  <si>
    <t>0604110701</t>
  </si>
  <si>
    <t>0601530834</t>
  </si>
  <si>
    <t>0800880660</t>
  </si>
  <si>
    <t>0112190948</t>
  </si>
  <si>
    <t>0108120511</t>
  </si>
  <si>
    <t>0401410672</t>
  </si>
  <si>
    <t>0303340260</t>
  </si>
  <si>
    <t>0109020732</t>
  </si>
  <si>
    <t>0104950722</t>
  </si>
  <si>
    <t>0106610317</t>
  </si>
  <si>
    <t>0603610085</t>
  </si>
  <si>
    <t>0204540568</t>
  </si>
  <si>
    <t>0107420293</t>
  </si>
  <si>
    <t>0207090651</t>
  </si>
  <si>
    <t>0203520090</t>
  </si>
  <si>
    <t>0303950294</t>
  </si>
  <si>
    <t>0602800832</t>
  </si>
  <si>
    <t>0304940319</t>
  </si>
  <si>
    <t>0205240800</t>
  </si>
  <si>
    <t>0207050135</t>
  </si>
  <si>
    <t>0205880639</t>
  </si>
  <si>
    <t>0303130559</t>
  </si>
  <si>
    <t>0303870946</t>
  </si>
  <si>
    <t>0303420559</t>
  </si>
  <si>
    <t>0108910345</t>
  </si>
  <si>
    <t>0105520811</t>
  </si>
  <si>
    <t>0203530316</t>
  </si>
  <si>
    <t>0107120158</t>
  </si>
  <si>
    <t>0105590695</t>
  </si>
  <si>
    <t>0113920441</t>
  </si>
  <si>
    <t>0205140805</t>
  </si>
  <si>
    <t>0302540453</t>
  </si>
  <si>
    <t>0206630597</t>
  </si>
  <si>
    <t>0107340208</t>
  </si>
  <si>
    <t>0401910081</t>
  </si>
  <si>
    <t>0204040953</t>
  </si>
  <si>
    <t>0106750426</t>
  </si>
  <si>
    <t>0114510776</t>
  </si>
  <si>
    <t>0401480134</t>
  </si>
  <si>
    <t>0402020532</t>
  </si>
  <si>
    <t>0107190703</t>
  </si>
  <si>
    <t>0113250387</t>
  </si>
  <si>
    <t>0107340237</t>
  </si>
  <si>
    <t>0401380425</t>
  </si>
  <si>
    <t>0602640753</t>
  </si>
  <si>
    <t>0112510382</t>
  </si>
  <si>
    <t>0114510491</t>
  </si>
  <si>
    <t>0205870240</t>
  </si>
  <si>
    <t>0105520802</t>
  </si>
  <si>
    <t>0203880728</t>
  </si>
  <si>
    <t>0109330052</t>
  </si>
  <si>
    <t>0205210545</t>
  </si>
  <si>
    <t>0105430571</t>
  </si>
  <si>
    <t>0107100112</t>
  </si>
  <si>
    <t>0303690147</t>
  </si>
  <si>
    <t>0401530043</t>
  </si>
  <si>
    <t>0204030374</t>
  </si>
  <si>
    <t>0111440648</t>
  </si>
  <si>
    <t>0205590857</t>
  </si>
  <si>
    <t>0701440956</t>
  </si>
  <si>
    <t>0105440747</t>
  </si>
  <si>
    <t>0800740282</t>
  </si>
  <si>
    <t>0106620807</t>
  </si>
  <si>
    <t>0110730539</t>
  </si>
  <si>
    <t>0602850292</t>
  </si>
  <si>
    <t>0305110415</t>
  </si>
  <si>
    <t>0302670075</t>
  </si>
  <si>
    <t>0302960270</t>
  </si>
  <si>
    <t>0107140464</t>
  </si>
  <si>
    <t>0302230181</t>
  </si>
  <si>
    <t>0402180964</t>
  </si>
  <si>
    <t>0203670724</t>
  </si>
  <si>
    <t>0206750361</t>
  </si>
  <si>
    <t>0106280573</t>
  </si>
  <si>
    <t>0205400987</t>
  </si>
  <si>
    <t>0206400508</t>
  </si>
  <si>
    <t>0109180188</t>
  </si>
  <si>
    <t>0801270269</t>
  </si>
  <si>
    <t>0304170671</t>
  </si>
  <si>
    <t>0204640432</t>
  </si>
  <si>
    <t>0303700292</t>
  </si>
  <si>
    <t>0303030167</t>
  </si>
  <si>
    <t>0110690415</t>
  </si>
  <si>
    <t>0203980734</t>
  </si>
  <si>
    <t>0205020762</t>
  </si>
  <si>
    <t>0305170813</t>
  </si>
  <si>
    <t>0107530389</t>
  </si>
  <si>
    <t>0401420534</t>
  </si>
  <si>
    <t>0304120974</t>
  </si>
  <si>
    <t>0701390147</t>
  </si>
  <si>
    <t>0601900065</t>
  </si>
  <si>
    <t>0206990615</t>
  </si>
  <si>
    <t>0203430477</t>
  </si>
  <si>
    <t>0203820131</t>
  </si>
  <si>
    <t>0304460729</t>
  </si>
  <si>
    <t>0106330923</t>
  </si>
  <si>
    <t>0106430827</t>
  </si>
  <si>
    <t>0105580337</t>
  </si>
  <si>
    <t>0303500372</t>
  </si>
  <si>
    <t>0112550513</t>
  </si>
  <si>
    <t>0111080328</t>
  </si>
  <si>
    <t>0206240647</t>
  </si>
  <si>
    <t>0207130986</t>
  </si>
  <si>
    <t>0105700195</t>
  </si>
  <si>
    <t>0204130208</t>
  </si>
  <si>
    <t>0503380590</t>
  </si>
  <si>
    <t>0503190631</t>
  </si>
  <si>
    <t>0503820157</t>
  </si>
  <si>
    <t>0701300447</t>
  </si>
  <si>
    <t>0302980252</t>
  </si>
  <si>
    <t>0502500408</t>
  </si>
  <si>
    <t>0112640772</t>
  </si>
  <si>
    <t>0603480262</t>
  </si>
  <si>
    <t>0203940520</t>
  </si>
  <si>
    <t>0204330086</t>
  </si>
  <si>
    <t>0112890174</t>
  </si>
  <si>
    <t>0601960075</t>
  </si>
  <si>
    <t>0502730882</t>
  </si>
  <si>
    <t>0603890385</t>
  </si>
  <si>
    <t>0801410890</t>
  </si>
  <si>
    <t>0603970048</t>
  </si>
  <si>
    <t>0603930025</t>
  </si>
  <si>
    <t>0303230329</t>
  </si>
  <si>
    <t>0601610546</t>
  </si>
  <si>
    <t>0112150839</t>
  </si>
  <si>
    <t>0116850107</t>
  </si>
  <si>
    <t>0303390316</t>
  </si>
  <si>
    <t>0603880127</t>
  </si>
  <si>
    <t>0205090433</t>
  </si>
  <si>
    <t>0601920019</t>
  </si>
  <si>
    <t>0114160239</t>
  </si>
  <si>
    <t>0109900110</t>
  </si>
  <si>
    <t>0603100210</t>
  </si>
  <si>
    <t>0113920368</t>
  </si>
  <si>
    <t>0502440584</t>
  </si>
  <si>
    <t>0502270441</t>
  </si>
  <si>
    <t>0113160552</t>
  </si>
  <si>
    <t>0501730140</t>
  </si>
  <si>
    <t>0601130241</t>
  </si>
  <si>
    <t xml:space="preserve">TORRES  MONGE  YORLAN         </t>
  </si>
  <si>
    <t>0602850789</t>
  </si>
  <si>
    <t>0105220338</t>
  </si>
  <si>
    <t>0108270620</t>
  </si>
  <si>
    <t>0700730499</t>
  </si>
  <si>
    <t>0109180921</t>
  </si>
  <si>
    <t>0109890765</t>
  </si>
  <si>
    <t>0401720855</t>
  </si>
  <si>
    <t>0204590644</t>
  </si>
  <si>
    <t>0302590952</t>
  </si>
  <si>
    <t>0602980730</t>
  </si>
  <si>
    <t>0107830423</t>
  </si>
  <si>
    <t>0203690252</t>
  </si>
  <si>
    <t>0207660892</t>
  </si>
  <si>
    <t>0204530714</t>
  </si>
  <si>
    <t>0110060062</t>
  </si>
  <si>
    <t>0502790535</t>
  </si>
  <si>
    <t>0502830650</t>
  </si>
  <si>
    <t>0109250695</t>
  </si>
  <si>
    <t>0109810854</t>
  </si>
  <si>
    <t>0503850276</t>
  </si>
  <si>
    <t>0502040696</t>
  </si>
  <si>
    <t>0503930253</t>
  </si>
  <si>
    <t>0504030539</t>
  </si>
  <si>
    <t>0602840979</t>
  </si>
  <si>
    <t>0108040830</t>
  </si>
  <si>
    <t>0602310877</t>
  </si>
  <si>
    <t>0602430752</t>
  </si>
  <si>
    <t>0106970517</t>
  </si>
  <si>
    <t>0204750009</t>
  </si>
  <si>
    <t>0502090539</t>
  </si>
  <si>
    <t>0603440837</t>
  </si>
  <si>
    <t>0205980120</t>
  </si>
  <si>
    <t>0602180683</t>
  </si>
  <si>
    <t>0503200250</t>
  </si>
  <si>
    <t>0108930703</t>
  </si>
  <si>
    <t>0700970030</t>
  </si>
  <si>
    <t>0502280729</t>
  </si>
  <si>
    <t>0503050574</t>
  </si>
  <si>
    <t>0204640338</t>
  </si>
  <si>
    <t>0503460204</t>
  </si>
  <si>
    <t>0501940851</t>
  </si>
  <si>
    <t>0503580520</t>
  </si>
  <si>
    <t>0110840239</t>
  </si>
  <si>
    <t>0109180698</t>
  </si>
  <si>
    <t>0114550535</t>
  </si>
  <si>
    <t>0502450470</t>
  </si>
  <si>
    <t>0113880507</t>
  </si>
  <si>
    <t>0502920630</t>
  </si>
  <si>
    <t>0105840873</t>
  </si>
  <si>
    <t>0502710024</t>
  </si>
  <si>
    <t>0401590785</t>
  </si>
  <si>
    <t>0204640435</t>
  </si>
  <si>
    <t>0110630077</t>
  </si>
  <si>
    <t>0114720088</t>
  </si>
  <si>
    <t>0601910443</t>
  </si>
  <si>
    <t>0110760560</t>
  </si>
  <si>
    <t>0502250226</t>
  </si>
  <si>
    <t>0115150640</t>
  </si>
  <si>
    <t>0701480989</t>
  </si>
  <si>
    <t>0110410656</t>
  </si>
  <si>
    <t>0109120840</t>
  </si>
  <si>
    <t>0601410223</t>
  </si>
  <si>
    <t>0112870326</t>
  </si>
  <si>
    <t>0105130044</t>
  </si>
  <si>
    <t>0108360793</t>
  </si>
  <si>
    <t>0108940083</t>
  </si>
  <si>
    <t>0503510128</t>
  </si>
  <si>
    <t>0110210006</t>
  </si>
  <si>
    <t>0111740545</t>
  </si>
  <si>
    <t>0701910093</t>
  </si>
  <si>
    <t>0112290928</t>
  </si>
  <si>
    <t>0109180911</t>
  </si>
  <si>
    <t>0107050995</t>
  </si>
  <si>
    <t>0601490883</t>
  </si>
  <si>
    <t>0701360200</t>
  </si>
  <si>
    <t>0701860331</t>
  </si>
  <si>
    <t>0112820903</t>
  </si>
  <si>
    <t>0900730824</t>
  </si>
  <si>
    <t>0701680904</t>
  </si>
  <si>
    <t>0304910166</t>
  </si>
  <si>
    <t>0502720479</t>
  </si>
  <si>
    <t>0110340195</t>
  </si>
  <si>
    <t>0302790052</t>
  </si>
  <si>
    <t>0303900599</t>
  </si>
  <si>
    <t>0114040608</t>
  </si>
  <si>
    <t>0107060519</t>
  </si>
  <si>
    <t>0602310393</t>
  </si>
  <si>
    <t>0114350678</t>
  </si>
  <si>
    <t>0112550443</t>
  </si>
  <si>
    <t>0502160166</t>
  </si>
  <si>
    <t>0108970003</t>
  </si>
  <si>
    <t>0107880134</t>
  </si>
  <si>
    <t>0113660031</t>
  </si>
  <si>
    <t>0502030128</t>
  </si>
  <si>
    <t>0501840136</t>
  </si>
  <si>
    <t>0204760409</t>
  </si>
  <si>
    <t>0502700333</t>
  </si>
  <si>
    <t>0502850795</t>
  </si>
  <si>
    <t>0502680901</t>
  </si>
  <si>
    <t>0502780848</t>
  </si>
  <si>
    <t>0401260978</t>
  </si>
  <si>
    <t xml:space="preserve">SOTO  ARIAS  MICHAEL DANIEL </t>
  </si>
  <si>
    <t>0114190748</t>
  </si>
  <si>
    <t>0205660172</t>
  </si>
  <si>
    <t>0701360073</t>
  </si>
  <si>
    <t>0111190607</t>
  </si>
  <si>
    <t>0402130473</t>
  </si>
  <si>
    <t>0109340358</t>
  </si>
  <si>
    <t>0701800980</t>
  </si>
  <si>
    <t>0701370110</t>
  </si>
  <si>
    <t>0900920096</t>
  </si>
  <si>
    <t>0701690860</t>
  </si>
  <si>
    <t>0701940528</t>
  </si>
  <si>
    <t>0701670941</t>
  </si>
  <si>
    <t>0107290001</t>
  </si>
  <si>
    <t>0603390904</t>
  </si>
  <si>
    <t>0502790353</t>
  </si>
  <si>
    <t>0105140826</t>
  </si>
  <si>
    <t>0205930816</t>
  </si>
  <si>
    <t>0401770614</t>
  </si>
  <si>
    <t>0108540552</t>
  </si>
  <si>
    <t>0106020155</t>
  </si>
  <si>
    <t>0203850087</t>
  </si>
  <si>
    <t>0111050923</t>
  </si>
  <si>
    <t>0303900570</t>
  </si>
  <si>
    <t>0109210998</t>
  </si>
  <si>
    <t>0109100558</t>
  </si>
  <si>
    <t>0111800838</t>
  </si>
  <si>
    <t>0106190363</t>
  </si>
  <si>
    <t>0502030970</t>
  </si>
  <si>
    <t>0303330660</t>
  </si>
  <si>
    <t>0800830254</t>
  </si>
  <si>
    <t>0502820063</t>
  </si>
  <si>
    <t>0112360365</t>
  </si>
  <si>
    <t>0401890748</t>
  </si>
  <si>
    <t>0109430544</t>
  </si>
  <si>
    <t>0116510926</t>
  </si>
  <si>
    <t>0109850509</t>
  </si>
  <si>
    <t>0303540324</t>
  </si>
  <si>
    <t>0701210476</t>
  </si>
  <si>
    <t>0502820558</t>
  </si>
  <si>
    <t>0502220280</t>
  </si>
  <si>
    <t>0106900745</t>
  </si>
  <si>
    <t>0302770323</t>
  </si>
  <si>
    <t>0701700228</t>
  </si>
  <si>
    <t>0900830814</t>
  </si>
  <si>
    <t>0205630309</t>
  </si>
  <si>
    <t xml:space="preserve">MORALES  PICADO  ARI            </t>
  </si>
  <si>
    <t>0113730792</t>
  </si>
  <si>
    <t xml:space="preserve">BOLAÑOS  VARGAS  JOIDY MAYELA   </t>
  </si>
  <si>
    <t>0204890780</t>
  </si>
  <si>
    <t xml:space="preserve">ROJAS  GUERRERO  JASON GERARDO  </t>
  </si>
  <si>
    <t>0206950303</t>
  </si>
  <si>
    <t xml:space="preserve">RAMOS  JIMENEZ  ROLANDO        </t>
  </si>
  <si>
    <t>0503110870</t>
  </si>
  <si>
    <t>GUTIERREZ CORDERO ANA ROSA</t>
  </si>
  <si>
    <t>0502720428</t>
  </si>
  <si>
    <t xml:space="preserve">ROJAS  CERDAS  MARJORIE       </t>
  </si>
  <si>
    <t>0502390507</t>
  </si>
  <si>
    <t>MASIS SEGURA JOSE GUILLERMO</t>
  </si>
  <si>
    <t>0106520246</t>
  </si>
  <si>
    <t xml:space="preserve">BONILLA  SANCHEZ  SONIA MARIA    </t>
  </si>
  <si>
    <t>0602790685</t>
  </si>
  <si>
    <t xml:space="preserve">RODRIGUEZ  RODRIGUEZ  SUSAN ELIDA    </t>
  </si>
  <si>
    <t>0603660404</t>
  </si>
  <si>
    <t xml:space="preserve">BRENES  PARRA  DANIEL ENAR    </t>
  </si>
  <si>
    <t>0701390861</t>
  </si>
  <si>
    <t xml:space="preserve">LANZA  NOGUERA  JEANNETE       </t>
  </si>
  <si>
    <t>0502240489</t>
  </si>
  <si>
    <t>DUARTE MARTINEZ JOSE</t>
  </si>
  <si>
    <t>BRENES  ARIAS  MOISES FRANCISC</t>
  </si>
  <si>
    <t>NAJERA GOMEZ CHRISTIAN DANIEL</t>
  </si>
  <si>
    <t>ESPINOZA  MORA  NELSON MAURICIO</t>
  </si>
  <si>
    <t>PANIAGUA BRENES CRISTINA MARIA</t>
  </si>
  <si>
    <t>0204270650</t>
  </si>
  <si>
    <t>0205660406</t>
  </si>
  <si>
    <t>0604610805</t>
  </si>
  <si>
    <t>0111120247</t>
  </si>
  <si>
    <t>0204110438</t>
  </si>
  <si>
    <t xml:space="preserve">SIBAJA  FONSECA  FULVIO ANDREY  </t>
  </si>
  <si>
    <t>0503990391</t>
  </si>
  <si>
    <t xml:space="preserve">BARRIENTOS  CAMPOS  ANTHONY        </t>
  </si>
  <si>
    <t>0207180065</t>
  </si>
  <si>
    <t xml:space="preserve">JIMENEZ FERNANDEZ MARIA LUISA    </t>
  </si>
  <si>
    <t>0115900463</t>
  </si>
  <si>
    <t xml:space="preserve">SOTO  SIBAJA  RICARDO DE LOS </t>
  </si>
  <si>
    <t>0304320592</t>
  </si>
  <si>
    <t xml:space="preserve">VEGA  HERRERA  VICTOR ALFONSO </t>
  </si>
  <si>
    <t>0206760289</t>
  </si>
  <si>
    <t xml:space="preserve">RODRIGUEZ  ESQUIVEL  ERICK DAVID    </t>
  </si>
  <si>
    <t>0603850479</t>
  </si>
  <si>
    <t xml:space="preserve">UGALDE  CARMONA  CARLOS ANDRES  </t>
  </si>
  <si>
    <t>0114130348</t>
  </si>
  <si>
    <t>BRAVO PADILLA ORLANDO</t>
  </si>
  <si>
    <t>0401540692</t>
  </si>
  <si>
    <t xml:space="preserve">MADRIGAL  CHAVES  MARIA GABRIELA </t>
  </si>
  <si>
    <t>0304420535</t>
  </si>
  <si>
    <t xml:space="preserve">LEON  SANABRIA  AMANDA NOELIA  </t>
  </si>
  <si>
    <t>0113010277</t>
  </si>
  <si>
    <t xml:space="preserve">LOBO  CHAVES  SEIDY YORLENE  </t>
  </si>
  <si>
    <t>0303070723</t>
  </si>
  <si>
    <t xml:space="preserve">MORY  VILLASEÑOR  STEPHENIE      </t>
  </si>
  <si>
    <t>0111670041</t>
  </si>
  <si>
    <t>DIAZ VASQUEZ KENNETH FRANCISCO</t>
  </si>
  <si>
    <t>0502890383</t>
  </si>
  <si>
    <t>Por medio de la presente, se solicita realizar el pago que se adjunta a este oficio en los términos indicados en la Solicitud de Transferencia, se ajusta en 139.644,84 colones menos fondo sinac ya que en el mes de agosto se depositaron de mas por un error en el sistema:</t>
  </si>
  <si>
    <t xml:space="preserve">PEREZ  BARQUERO  OSCAR MARIO    </t>
  </si>
  <si>
    <t>0206550752</t>
  </si>
  <si>
    <t xml:space="preserve">ARIAS  JIMENEZ  MARIA LUISA    </t>
  </si>
  <si>
    <t>0502310716</t>
  </si>
  <si>
    <t xml:space="preserve">SOLANO  BRENES  EVELYN FELICIA </t>
  </si>
  <si>
    <t>0112020364</t>
  </si>
  <si>
    <t>MENDEZ CRUZ DANILO DEL CARMEN</t>
  </si>
  <si>
    <t>0502140464</t>
  </si>
  <si>
    <t>Señor</t>
  </si>
  <si>
    <t>Jose David Chavarria Morales</t>
  </si>
  <si>
    <t xml:space="preserve">CHAVES  CORDERO  ANDREA MARIA   </t>
  </si>
  <si>
    <t>0503330903</t>
  </si>
  <si>
    <t>PEREZ  DURAN  RICARDO ENRIQUE</t>
  </si>
  <si>
    <t>0112700787</t>
  </si>
  <si>
    <t xml:space="preserve">ARIAS  NUÑEZ  MARIA JOSE     </t>
  </si>
  <si>
    <t>0207230877</t>
  </si>
  <si>
    <t xml:space="preserve">ZAMORA  CASTRO  RANDALL        </t>
  </si>
  <si>
    <t>0503790318</t>
  </si>
  <si>
    <t xml:space="preserve">JIMENEZ  ROJAS  LIGIA          </t>
  </si>
  <si>
    <t>0106490759</t>
  </si>
  <si>
    <t>ALVARADO PORRAS MANUEL ENRIQUE</t>
  </si>
  <si>
    <t>0203440865</t>
  </si>
  <si>
    <t xml:space="preserve">ALVAREZ  ALVARADO  MARIA MAYELA   </t>
  </si>
  <si>
    <t>0203850309</t>
  </si>
  <si>
    <t xml:space="preserve">CHAVARRIA  CHINCHILLA  SUSANA SOFIA   </t>
  </si>
  <si>
    <t>0113950337</t>
  </si>
  <si>
    <t>MOLINA SANCHEZ VIRGITA GABRIELA</t>
  </si>
  <si>
    <t>0701170380</t>
  </si>
  <si>
    <t xml:space="preserve">ROMERO  MORA  JORGE GERARDO  </t>
  </si>
  <si>
    <t>0701040690</t>
  </si>
  <si>
    <t>SALAZAR ZUÑIGA JESUS ALBERTO</t>
  </si>
  <si>
    <t>0107950373</t>
  </si>
  <si>
    <t>EMANUEL ROGERS JENDY LOVINA</t>
  </si>
  <si>
    <t>0701480969</t>
  </si>
  <si>
    <t>SINAC-SE-DGIRH-097-2023</t>
  </si>
  <si>
    <t>SOLICITUD DE TRANSFERENCIA  SINAC-DGIRH-GA-024</t>
  </si>
  <si>
    <t>SOLICITUD DE TRANSFERENCIA  SINAC-DGIRH-GA-025</t>
  </si>
  <si>
    <t>PAGO DEL MONTO DE APORTE PATRONAL DE ENERO 2023 FONDO PARQUES</t>
  </si>
  <si>
    <t>PAGO DEL MONTO DE APORTE PATRONAL DE ENERO 2023 FONDO SINAC</t>
  </si>
  <si>
    <t>APORTE PATRONAL DEL 5.33% DE ASOMINAE DEL MES DE ENERO 2023</t>
  </si>
  <si>
    <t>2023-880-00-00-01</t>
  </si>
  <si>
    <t>MENA  CALDERON  JOSSELYN DANIEL</t>
  </si>
  <si>
    <t>0304630322</t>
  </si>
  <si>
    <t xml:space="preserve">LEIVA  LEIVA  JOSE IGNACIO   </t>
  </si>
  <si>
    <t>0113930296</t>
  </si>
  <si>
    <t xml:space="preserve">ELIZONDO  VARGAS  ERICK ANTONIO  </t>
  </si>
  <si>
    <t>0113000861</t>
  </si>
  <si>
    <t>BRENES JIMENEZ JONATHAN</t>
  </si>
  <si>
    <t>0605860554</t>
  </si>
  <si>
    <t xml:space="preserve">ORTEGA  CAMPOS  ADRIANA        </t>
  </si>
  <si>
    <t>0207300675</t>
  </si>
  <si>
    <t>GARCIA ARTAVIA LUIS ALBERTO</t>
  </si>
  <si>
    <t>0203480218</t>
  </si>
  <si>
    <t>RUIZ CALDERA FRANCIS</t>
  </si>
  <si>
    <t>0800860564</t>
  </si>
  <si>
    <t xml:space="preserve">GOMEZ  PORTUGUEZ  WENDY DAYANA   </t>
  </si>
  <si>
    <t>0207100756</t>
  </si>
  <si>
    <t xml:space="preserve">RODRIGUEZ  CAMBRONERO  GIOVANNI       </t>
  </si>
  <si>
    <t>0206250871</t>
  </si>
  <si>
    <t xml:space="preserve">GOMEZ  PORTUGUEZ  ANTONY ENRIQUE </t>
  </si>
  <si>
    <t>0206170039</t>
  </si>
  <si>
    <t>VILLALOBOS VARGAS CHRISTIAN ADRIAN</t>
  </si>
  <si>
    <t>0109300343</t>
  </si>
  <si>
    <t xml:space="preserve">LEITON  ZUÑIGA  IVAN EDUARDO   </t>
  </si>
  <si>
    <t>0113160270</t>
  </si>
  <si>
    <t>MADRIGAL  QUESADA  YESENIA AUXILIA</t>
  </si>
  <si>
    <t>0401600709</t>
  </si>
  <si>
    <t xml:space="preserve">FERNANDEZ  PICADO  LUIS FELIPE    </t>
  </si>
  <si>
    <t>0110130947</t>
  </si>
  <si>
    <t>ESTRADA PERAZA ESTANLEY DAVID</t>
  </si>
  <si>
    <t>0107040306</t>
  </si>
  <si>
    <t>90820100 2023-880-00-00-01</t>
  </si>
  <si>
    <t>908400 2023-880-00-00-01</t>
  </si>
  <si>
    <t>90850100 2023-880-00-00-01</t>
  </si>
  <si>
    <t>90850200 2023-880-00-00-01</t>
  </si>
  <si>
    <t>90850300 2023-880-00-00-01</t>
  </si>
  <si>
    <t>90850400 2023-880-00-00-01</t>
  </si>
  <si>
    <t>90850500 2023-880-00-00-01</t>
  </si>
  <si>
    <t>90850600 2023-880-00-00-01</t>
  </si>
  <si>
    <t>90850700 2023-880-00-00-01</t>
  </si>
  <si>
    <t>90850800 2023-880-00-00-01</t>
  </si>
  <si>
    <t>90850900 2023-880-00-00-01</t>
  </si>
  <si>
    <t>90851000 2023-880-00-00-01</t>
  </si>
  <si>
    <t>90851100 2023-880-00-00-01</t>
  </si>
  <si>
    <t>880-00-00-01</t>
  </si>
  <si>
    <t>Base</t>
  </si>
  <si>
    <t>Devendado</t>
  </si>
  <si>
    <t>Pagado</t>
  </si>
  <si>
    <t>E-00101</t>
  </si>
  <si>
    <t>E-00301</t>
  </si>
  <si>
    <t>E-00302</t>
  </si>
  <si>
    <t>E-00399</t>
  </si>
  <si>
    <t>E-60399</t>
  </si>
  <si>
    <t>E-00304</t>
  </si>
  <si>
    <t>001-213</t>
  </si>
  <si>
    <t>E-20101</t>
  </si>
  <si>
    <t>E-10499</t>
  </si>
  <si>
    <t>E-10502</t>
  </si>
  <si>
    <t>E-10501</t>
  </si>
  <si>
    <t>001-203</t>
  </si>
  <si>
    <t>001-204</t>
  </si>
  <si>
    <t>E-10201</t>
  </si>
  <si>
    <t>Etiquetas de fila</t>
  </si>
  <si>
    <t>Suma de Pagado</t>
  </si>
  <si>
    <t>Suma de Devendado</t>
  </si>
  <si>
    <t>880-00-00-03</t>
  </si>
  <si>
    <t>E-10299</t>
  </si>
  <si>
    <t>E-10999</t>
  </si>
  <si>
    <t>E-19905</t>
  </si>
  <si>
    <t>FEBRERO</t>
  </si>
  <si>
    <t>E-10601</t>
  </si>
  <si>
    <t>E-10406</t>
  </si>
  <si>
    <t>ENERO</t>
  </si>
  <si>
    <t>E-10204</t>
  </si>
  <si>
    <t>E-20203</t>
  </si>
  <si>
    <t>E-10202</t>
  </si>
  <si>
    <t>E-60402</t>
  </si>
  <si>
    <t>E-10102</t>
  </si>
  <si>
    <t>E-10805</t>
  </si>
  <si>
    <t>E-10101</t>
  </si>
  <si>
    <t>E-00201</t>
  </si>
  <si>
    <t>E-00401</t>
  </si>
  <si>
    <t>E-00405</t>
  </si>
  <si>
    <t>E-00501</t>
  </si>
  <si>
    <t>E-00502</t>
  </si>
  <si>
    <t>E-00503</t>
  </si>
  <si>
    <t>E-60103</t>
  </si>
  <si>
    <t>E-60601</t>
  </si>
  <si>
    <t>E-00303</t>
  </si>
  <si>
    <t>E-10804</t>
  </si>
  <si>
    <t>E-10808</t>
  </si>
  <si>
    <t>E-60301</t>
  </si>
  <si>
    <t>E-10807</t>
  </si>
  <si>
    <t>E-50299</t>
  </si>
  <si>
    <t>E-10304</t>
  </si>
  <si>
    <t>E-29905</t>
  </si>
  <si>
    <t>E-20204</t>
  </si>
  <si>
    <t>E-20104</t>
  </si>
  <si>
    <t>E-10801</t>
  </si>
  <si>
    <t>MARZO</t>
  </si>
  <si>
    <t>ABRIL</t>
  </si>
  <si>
    <t>E-10899</t>
  </si>
  <si>
    <t>E-20302</t>
  </si>
  <si>
    <t>E-20304</t>
  </si>
  <si>
    <t>E-10103</t>
  </si>
  <si>
    <t>E-20303</t>
  </si>
  <si>
    <t>E-20402</t>
  </si>
  <si>
    <t>E-29901</t>
  </si>
  <si>
    <t>E-29903</t>
  </si>
  <si>
    <t>E-10403</t>
  </si>
  <si>
    <t>E-10806</t>
  </si>
  <si>
    <t>E-10301</t>
  </si>
  <si>
    <t>E-10702</t>
  </si>
  <si>
    <t>MAYO</t>
  </si>
  <si>
    <t>Mayo</t>
  </si>
  <si>
    <t>JUNIO</t>
  </si>
  <si>
    <t>E-10303</t>
  </si>
  <si>
    <t>E-10306</t>
  </si>
  <si>
    <t>E-10701</t>
  </si>
  <si>
    <t>E-20301</t>
  </si>
  <si>
    <t>E-20306</t>
  </si>
  <si>
    <t>E-20399</t>
  </si>
  <si>
    <t>E-20401</t>
  </si>
  <si>
    <t>E-50201</t>
  </si>
  <si>
    <t>E-10307</t>
  </si>
  <si>
    <t>E-20199</t>
  </si>
  <si>
    <t>E-29904</t>
  </si>
  <si>
    <t>E-29999</t>
  </si>
  <si>
    <t>E-10802</t>
  </si>
  <si>
    <t>E-19902</t>
  </si>
  <si>
    <t>E-10401</t>
  </si>
  <si>
    <t>E-50199</t>
  </si>
  <si>
    <t>JULIO</t>
  </si>
  <si>
    <t>E-20103</t>
  </si>
  <si>
    <t>AGOSTO</t>
  </si>
  <si>
    <t>90850100</t>
  </si>
  <si>
    <t>SETIEMBRE</t>
  </si>
  <si>
    <t>E-50104</t>
  </si>
  <si>
    <t>E-10203</t>
  </si>
  <si>
    <t>E-29907</t>
  </si>
  <si>
    <t>880-00-00-02</t>
  </si>
  <si>
    <t>E-50101</t>
  </si>
  <si>
    <t>OCT - NOV</t>
  </si>
  <si>
    <t>OCTUBRE</t>
  </si>
  <si>
    <t>NOVIEMBRE</t>
  </si>
  <si>
    <t>DICIEMBRE</t>
  </si>
  <si>
    <t>E-10902</t>
  </si>
  <si>
    <t>E-29906</t>
  </si>
  <si>
    <t>E-50102</t>
  </si>
  <si>
    <t>E-50103</t>
  </si>
  <si>
    <t>E-50105</t>
  </si>
  <si>
    <t>E-29902</t>
  </si>
  <si>
    <t>Fuente Financiamiento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</si>
</sst>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quot;₡&quot;* #,##0.00_-;_-&quot;₡&quot;* &quot;-&quot;??_-;_-@_-"/>
    <numFmt numFmtId="43" formatCode="_-* #,##0.00_-;\-* #,##0.00_-;_-* &quot;-&quot;??_-;_-@_-"/>
    <numFmt numFmtId="164" formatCode="_-* #,##0.00\ _€_-;\-* #,##0.00\ _€_-;_-* &quot;-&quot;??\ _€_-;_-@_-"/>
    <numFmt numFmtId="165" formatCode="_-* #.##0.00\ _€_-;\-* #.##0.00\ _€_-;_-* &quot;-&quot;??\ _€_-;_-@_-"/>
    <numFmt numFmtId="166" formatCode="_(* #.##0.00_);_(* \(#.##0.00\);_(* &quot;-&quot;??_);_(@_)"/>
    <numFmt numFmtId="167" formatCode="_(* #,##0.00_);_(* \(#,##0.00\);_(* &quot;-&quot;??_);_(@_)"/>
    <numFmt numFmtId="168" formatCode="_([$€]* #,##0.00_);_([$€]* \(#,##0.00\);_([$€]* &quot;-&quot;??_);_(@_)"/>
    <numFmt numFmtId="169" formatCode="_(&quot;₡&quot;* #,##0.00_);_(&quot;₡&quot;* \(#,##0.00\);_(&quot;₡&quot;* &quot;-&quot;??_);_(@_)"/>
    <numFmt numFmtId="170" formatCode="[$₡-140A]#,##0.00;\-[$₡-140A]#,##0.00"/>
    <numFmt numFmtId="171" formatCode="#,##0.00_ ;[Red]\-#,##0.00\ "/>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Arial"/>
      <family val="2"/>
    </font>
    <font>
      <sz val="10"/>
      <color theme="1"/>
      <name val="Arial"/>
      <family val="2"/>
    </font>
    <font>
      <b/>
      <sz val="10"/>
      <color theme="1"/>
      <name val="Arial"/>
      <family val="2"/>
    </font>
    <font>
      <sz val="10"/>
      <name val="Arial"/>
      <family val="2"/>
    </font>
    <font>
      <sz val="11"/>
      <color indexed="8"/>
      <name val="Calibri"/>
      <family val="2"/>
    </font>
    <font>
      <sz val="11"/>
      <color theme="1"/>
      <name val="Arial"/>
      <family val="2"/>
    </font>
    <font>
      <sz val="10"/>
      <name val="Book Antiqua"/>
      <family val="1"/>
    </font>
    <font>
      <b/>
      <sz val="8"/>
      <color rgb="FF000000"/>
      <name val="Arial"/>
      <family val="2"/>
    </font>
    <font>
      <b/>
      <sz val="11"/>
      <color theme="1"/>
      <name val="Arial"/>
      <family val="2"/>
    </font>
    <font>
      <b/>
      <i/>
      <sz val="11"/>
      <color theme="1"/>
      <name val="Arial"/>
      <family val="2"/>
    </font>
    <font>
      <b/>
      <sz val="14"/>
      <color theme="1"/>
      <name val="Calibri"/>
      <family val="2"/>
      <scheme val="minor"/>
    </font>
    <font>
      <b/>
      <sz val="9"/>
      <color theme="1"/>
      <name val="Arial"/>
      <family val="2"/>
    </font>
    <font>
      <b/>
      <sz val="11"/>
      <name val="Arial"/>
      <family val="2"/>
    </font>
    <font>
      <sz val="9"/>
      <color theme="1"/>
      <name val="Calibri"/>
      <family val="2"/>
      <scheme val="minor"/>
    </font>
    <font>
      <sz val="12"/>
      <color theme="1"/>
      <name val="Arial"/>
      <family val="2"/>
    </font>
    <font>
      <sz val="11"/>
      <name val="Arial"/>
      <family val="2"/>
    </font>
    <font>
      <sz val="9"/>
      <color theme="1"/>
      <name val="Arial Narrow"/>
      <family val="2"/>
    </font>
  </fonts>
  <fills count="8">
    <fill>
      <patternFill patternType="none"/>
    </fill>
    <fill>
      <patternFill patternType="gray125"/>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1"/>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1">
    <xf numFmtId="0" fontId="0" fillId="0" borderId="0"/>
    <xf numFmtId="164" fontId="1" fillId="0" borderId="0" applyFont="0" applyFill="0" applyBorder="0" applyAlignment="0" applyProtection="0"/>
    <xf numFmtId="0" fontId="3" fillId="0" borderId="0"/>
    <xf numFmtId="166" fontId="3" fillId="0" borderId="0" applyFont="0" applyFill="0" applyBorder="0" applyAlignment="0" applyProtection="0"/>
    <xf numFmtId="165" fontId="6" fillId="0" borderId="0" applyFont="0" applyFill="0" applyBorder="0" applyAlignment="0" applyProtection="0"/>
    <xf numFmtId="0" fontId="6" fillId="0" borderId="0"/>
    <xf numFmtId="168" fontId="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7" fillId="0" borderId="0" applyFont="0" applyFill="0" applyBorder="0" applyAlignment="0" applyProtection="0"/>
    <xf numFmtId="167" fontId="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5" fontId="1" fillId="0" borderId="0" applyFont="0" applyFill="0" applyBorder="0" applyAlignment="0" applyProtection="0"/>
    <xf numFmtId="166" fontId="8" fillId="0" borderId="0" applyFont="0" applyFill="0" applyBorder="0" applyAlignment="0" applyProtection="0"/>
    <xf numFmtId="169" fontId="6" fillId="0" borderId="0" applyFont="0" applyFill="0" applyBorder="0" applyAlignment="0" applyProtection="0"/>
    <xf numFmtId="0" fontId="1" fillId="0" borderId="0"/>
    <xf numFmtId="0" fontId="1"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6" fillId="0" borderId="0"/>
    <xf numFmtId="0" fontId="9"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6" fillId="0" borderId="0" applyFont="0" applyFill="0" applyBorder="0" applyAlignment="0" applyProtection="0"/>
    <xf numFmtId="9" fontId="3" fillId="0" borderId="0" applyFont="0" applyFill="0" applyBorder="0" applyAlignment="0" applyProtection="0"/>
    <xf numFmtId="165" fontId="6" fillId="0" borderId="0" applyFont="0" applyFill="0" applyBorder="0" applyAlignment="0" applyProtection="0"/>
    <xf numFmtId="166" fontId="8" fillId="0" borderId="0" applyFont="0" applyFill="0" applyBorder="0" applyAlignment="0" applyProtection="0"/>
    <xf numFmtId="0" fontId="8" fillId="0" borderId="0"/>
    <xf numFmtId="0" fontId="1" fillId="0" borderId="0"/>
    <xf numFmtId="167" fontId="1" fillId="0" borderId="0" applyFont="0" applyFill="0" applyBorder="0" applyAlignment="0" applyProtection="0"/>
    <xf numFmtId="164"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243">
    <xf numFmtId="0" fontId="0" fillId="0" borderId="0" xfId="0"/>
    <xf numFmtId="0" fontId="2" fillId="0" borderId="0" xfId="0" applyFont="1"/>
    <xf numFmtId="164" fontId="2" fillId="0" borderId="0" xfId="1" applyFont="1"/>
    <xf numFmtId="0" fontId="0" fillId="0" borderId="0" xfId="0" pivotButton="1"/>
    <xf numFmtId="0" fontId="0" fillId="0" borderId="0" xfId="0" applyAlignment="1">
      <alignment horizontal="left" indent="1"/>
    </xf>
    <xf numFmtId="0" fontId="2" fillId="2" borderId="0" xfId="0" applyFont="1" applyFill="1" applyAlignment="1">
      <alignment horizontal="center"/>
    </xf>
    <xf numFmtId="0" fontId="0" fillId="0" borderId="0" xfId="0"/>
    <xf numFmtId="0" fontId="4" fillId="0" borderId="0" xfId="2" applyFont="1" applyBorder="1"/>
    <xf numFmtId="164" fontId="0" fillId="0" borderId="0" xfId="0" applyNumberFormat="1"/>
    <xf numFmtId="164" fontId="2" fillId="2" borderId="0" xfId="1" applyFont="1" applyFill="1" applyAlignment="1">
      <alignment horizontal="center"/>
    </xf>
    <xf numFmtId="0" fontId="0" fillId="0" borderId="0" xfId="0" applyAlignment="1">
      <alignment horizontal="center"/>
    </xf>
    <xf numFmtId="164" fontId="2" fillId="0" borderId="0" xfId="1" applyFont="1" applyAlignment="1">
      <alignment horizontal="left"/>
    </xf>
    <xf numFmtId="164" fontId="0" fillId="0" borderId="0" xfId="1" applyFont="1" applyProtection="1">
      <protection locked="0"/>
    </xf>
    <xf numFmtId="164" fontId="0" fillId="0" borderId="0" xfId="1" applyFont="1"/>
    <xf numFmtId="164" fontId="0" fillId="0" borderId="0" xfId="1" applyFont="1" applyAlignment="1">
      <alignment horizontal="center"/>
    </xf>
    <xf numFmtId="0" fontId="0" fillId="0" borderId="0" xfId="0" applyFont="1" applyAlignment="1">
      <alignment horizontal="left" indent="1"/>
    </xf>
    <xf numFmtId="0" fontId="0" fillId="0" borderId="0" xfId="0" applyProtection="1">
      <protection locked="0"/>
    </xf>
    <xf numFmtId="0" fontId="2" fillId="2" borderId="0" xfId="0" applyFont="1" applyFill="1" applyAlignment="1">
      <alignment horizontal="left"/>
    </xf>
    <xf numFmtId="164" fontId="2" fillId="2" borderId="0" xfId="1" applyFont="1" applyFill="1" applyAlignment="1">
      <alignment horizontal="left"/>
    </xf>
    <xf numFmtId="164" fontId="0" fillId="0" borderId="0" xfId="1" applyNumberFormat="1" applyFont="1"/>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Protection="1">
      <protection locked="0"/>
    </xf>
    <xf numFmtId="0" fontId="0" fillId="0" borderId="0" xfId="0" applyNumberFormat="1" applyFont="1"/>
    <xf numFmtId="0" fontId="0" fillId="0" borderId="0" xfId="0"/>
    <xf numFmtId="164" fontId="0" fillId="0" borderId="0" xfId="1" applyFont="1" applyProtection="1">
      <protection locked="0"/>
    </xf>
    <xf numFmtId="0" fontId="0" fillId="0" borderId="0" xfId="0" applyProtection="1">
      <protection locked="0"/>
    </xf>
    <xf numFmtId="164" fontId="0" fillId="0" borderId="0" xfId="1" applyFont="1"/>
    <xf numFmtId="0" fontId="2" fillId="0" borderId="0" xfId="0" applyFont="1" applyAlignment="1">
      <alignment horizontal="center"/>
    </xf>
    <xf numFmtId="0" fontId="2" fillId="3" borderId="0" xfId="0" applyFont="1" applyFill="1"/>
    <xf numFmtId="0" fontId="0" fillId="0" borderId="12" xfId="0" applyBorder="1"/>
    <xf numFmtId="14" fontId="2" fillId="0" borderId="0" xfId="0" applyNumberFormat="1" applyFont="1"/>
    <xf numFmtId="164" fontId="2" fillId="0" borderId="0" xfId="0" applyNumberFormat="1" applyFont="1" applyAlignment="1">
      <alignment horizontal="center"/>
    </xf>
    <xf numFmtId="0" fontId="0" fillId="0" borderId="0" xfId="0" applyAlignment="1">
      <alignment horizontal="center"/>
    </xf>
    <xf numFmtId="0" fontId="1" fillId="0" borderId="0" xfId="106"/>
    <xf numFmtId="0" fontId="11" fillId="0" borderId="0" xfId="2" applyFont="1" applyBorder="1" applyAlignment="1">
      <alignment horizontal="center"/>
    </xf>
    <xf numFmtId="0" fontId="8" fillId="0" borderId="0" xfId="106" applyFont="1" applyFill="1" applyBorder="1" applyAlignment="1">
      <alignment horizontal="left" vertical="center"/>
    </xf>
    <xf numFmtId="14" fontId="8" fillId="0" borderId="0" xfId="106" applyNumberFormat="1" applyFont="1" applyBorder="1" applyAlignment="1" applyProtection="1">
      <alignment horizontal="left"/>
      <protection locked="0"/>
    </xf>
    <xf numFmtId="0" fontId="8" fillId="0" borderId="0" xfId="106" applyFont="1" applyBorder="1"/>
    <xf numFmtId="0" fontId="8" fillId="0" borderId="0" xfId="106" applyFont="1" applyFill="1" applyBorder="1"/>
    <xf numFmtId="0" fontId="8" fillId="0" borderId="0" xfId="106" applyFont="1"/>
    <xf numFmtId="0" fontId="11" fillId="0" borderId="0" xfId="106" applyFont="1"/>
    <xf numFmtId="0" fontId="11" fillId="0" borderId="0" xfId="106" applyFont="1" applyBorder="1" applyAlignment="1">
      <alignment horizontal="center" vertical="center"/>
    </xf>
    <xf numFmtId="0" fontId="11" fillId="4" borderId="8" xfId="106" applyFont="1" applyFill="1" applyBorder="1" applyAlignment="1">
      <alignment horizontal="center" vertical="center"/>
    </xf>
    <xf numFmtId="0" fontId="1" fillId="0" borderId="0" xfId="106" applyAlignment="1">
      <alignment vertical="center"/>
    </xf>
    <xf numFmtId="0" fontId="11" fillId="0" borderId="13" xfId="106" applyFont="1" applyFill="1" applyBorder="1" applyAlignment="1">
      <alignment vertical="center"/>
    </xf>
    <xf numFmtId="170" fontId="8" fillId="0" borderId="15" xfId="107" applyNumberFormat="1" applyFont="1" applyFill="1" applyBorder="1" applyAlignment="1">
      <alignment vertical="center"/>
    </xf>
    <xf numFmtId="0" fontId="1" fillId="0" borderId="0" xfId="106" applyFill="1" applyAlignment="1">
      <alignment vertical="center"/>
    </xf>
    <xf numFmtId="0" fontId="11" fillId="0" borderId="18" xfId="106" applyFont="1" applyFill="1" applyBorder="1" applyAlignment="1">
      <alignment vertical="center"/>
    </xf>
    <xf numFmtId="0" fontId="11" fillId="0" borderId="0" xfId="106" applyFont="1" applyAlignment="1">
      <alignment horizontal="left" vertical="center"/>
    </xf>
    <xf numFmtId="0" fontId="3" fillId="0" borderId="0" xfId="106" applyFont="1" applyAlignment="1">
      <alignment horizontal="left" vertical="top" wrapText="1"/>
    </xf>
    <xf numFmtId="0" fontId="3" fillId="0" borderId="0" xfId="106" applyFont="1" applyAlignment="1">
      <alignment horizontal="left" vertical="center"/>
    </xf>
    <xf numFmtId="0" fontId="3" fillId="0" borderId="0" xfId="106" applyFont="1"/>
    <xf numFmtId="0" fontId="4" fillId="0" borderId="0" xfId="2" applyFont="1" applyProtection="1">
      <protection locked="0"/>
    </xf>
    <xf numFmtId="0" fontId="11" fillId="0" borderId="4" xfId="2" applyFont="1" applyBorder="1" applyAlignment="1" applyProtection="1"/>
    <xf numFmtId="0" fontId="11" fillId="0" borderId="0" xfId="2" applyFont="1" applyBorder="1" applyAlignment="1" applyProtection="1">
      <alignment vertical="center"/>
    </xf>
    <xf numFmtId="0" fontId="11" fillId="5" borderId="0" xfId="2" applyFont="1" applyFill="1" applyBorder="1" applyAlignment="1" applyProtection="1">
      <alignment vertical="center"/>
      <protection locked="0"/>
    </xf>
    <xf numFmtId="0" fontId="11" fillId="0" borderId="5" xfId="2" applyFont="1" applyBorder="1" applyAlignment="1" applyProtection="1"/>
    <xf numFmtId="0" fontId="11" fillId="0" borderId="4" xfId="2" applyFont="1" applyBorder="1" applyAlignment="1" applyProtection="1">
      <alignment horizontal="center"/>
    </xf>
    <xf numFmtId="0" fontId="11" fillId="0" borderId="0" xfId="2" applyFont="1" applyBorder="1" applyAlignment="1" applyProtection="1">
      <alignment horizontal="center"/>
    </xf>
    <xf numFmtId="0" fontId="11" fillId="0" borderId="5" xfId="2" applyFont="1" applyBorder="1" applyAlignment="1" applyProtection="1">
      <alignment horizontal="center"/>
    </xf>
    <xf numFmtId="0" fontId="8" fillId="0" borderId="4" xfId="2" applyFont="1" applyBorder="1" applyProtection="1"/>
    <xf numFmtId="0" fontId="8" fillId="0" borderId="0" xfId="2" applyFont="1" applyBorder="1" applyProtection="1"/>
    <xf numFmtId="0" fontId="8" fillId="0" borderId="5" xfId="2" applyFont="1" applyBorder="1" applyProtection="1"/>
    <xf numFmtId="0" fontId="11" fillId="0" borderId="4" xfId="2" applyFont="1" applyBorder="1" applyAlignment="1" applyProtection="1">
      <alignment horizontal="right" vertical="center"/>
    </xf>
    <xf numFmtId="0" fontId="11" fillId="0" borderId="0" xfId="2" applyFont="1" applyBorder="1" applyAlignment="1" applyProtection="1">
      <alignment horizontal="right" vertical="center"/>
    </xf>
    <xf numFmtId="14" fontId="8" fillId="5" borderId="29" xfId="2" applyNumberFormat="1" applyFont="1" applyFill="1" applyBorder="1" applyAlignment="1" applyProtection="1">
      <alignment horizontal="center" vertical="center"/>
      <protection locked="0"/>
    </xf>
    <xf numFmtId="0" fontId="11" fillId="0" borderId="4" xfId="2" applyFont="1" applyBorder="1" applyAlignment="1" applyProtection="1">
      <alignment vertical="center"/>
    </xf>
    <xf numFmtId="0" fontId="8" fillId="0" borderId="5" xfId="2" applyFont="1" applyFill="1" applyBorder="1" applyAlignment="1" applyProtection="1">
      <alignment horizontal="center" vertical="center"/>
    </xf>
    <xf numFmtId="0" fontId="4" fillId="0" borderId="0" xfId="2" applyFont="1" applyAlignment="1" applyProtection="1">
      <alignment vertical="center"/>
      <protection locked="0"/>
    </xf>
    <xf numFmtId="0" fontId="5" fillId="0" borderId="0" xfId="2" applyFont="1" applyBorder="1" applyAlignment="1" applyProtection="1">
      <alignment vertical="center"/>
      <protection locked="0"/>
    </xf>
    <xf numFmtId="0" fontId="11" fillId="0" borderId="4" xfId="2" applyFont="1" applyBorder="1" applyProtection="1"/>
    <xf numFmtId="0" fontId="8" fillId="0" borderId="0" xfId="2" applyFont="1" applyBorder="1" applyAlignment="1" applyProtection="1">
      <alignment horizontal="left"/>
    </xf>
    <xf numFmtId="0" fontId="11" fillId="0" borderId="0" xfId="2" applyFont="1" applyFill="1" applyBorder="1" applyAlignment="1" applyProtection="1">
      <alignment horizontal="right"/>
    </xf>
    <xf numFmtId="0" fontId="8" fillId="0" borderId="5" xfId="2" applyFont="1" applyFill="1" applyBorder="1" applyAlignment="1" applyProtection="1">
      <alignment horizontal="center"/>
    </xf>
    <xf numFmtId="0" fontId="5" fillId="0" borderId="0" xfId="2" applyFont="1" applyBorder="1" applyProtection="1">
      <protection locked="0"/>
    </xf>
    <xf numFmtId="14" fontId="8" fillId="0" borderId="5" xfId="2" applyNumberFormat="1" applyFont="1" applyBorder="1" applyAlignment="1" applyProtection="1">
      <alignment horizontal="center" vertical="center"/>
    </xf>
    <xf numFmtId="0" fontId="11" fillId="0" borderId="0" xfId="2" applyFont="1" applyBorder="1" applyAlignment="1" applyProtection="1">
      <alignment horizontal="right"/>
    </xf>
    <xf numFmtId="14" fontId="8" fillId="0" borderId="5" xfId="2" applyNumberFormat="1" applyFont="1" applyBorder="1" applyAlignment="1" applyProtection="1">
      <alignment horizontal="center"/>
    </xf>
    <xf numFmtId="0" fontId="8" fillId="0" borderId="5" xfId="2" applyFont="1" applyBorder="1" applyAlignment="1" applyProtection="1">
      <alignment vertical="center"/>
    </xf>
    <xf numFmtId="0" fontId="8" fillId="0" borderId="0" xfId="2" applyFont="1" applyProtection="1">
      <protection locked="0"/>
    </xf>
    <xf numFmtId="49" fontId="8" fillId="0" borderId="17" xfId="2" applyNumberFormat="1" applyFont="1" applyBorder="1" applyAlignment="1" applyProtection="1">
      <alignment horizontal="left" vertical="center"/>
    </xf>
    <xf numFmtId="49" fontId="8" fillId="0" borderId="30" xfId="2" applyNumberFormat="1" applyFont="1" applyBorder="1" applyAlignment="1" applyProtection="1">
      <alignment horizontal="left" vertical="center"/>
    </xf>
    <xf numFmtId="49" fontId="8" fillId="0" borderId="0" xfId="2" applyNumberFormat="1" applyFont="1" applyBorder="1" applyAlignment="1" applyProtection="1">
      <alignment horizontal="left" vertical="center"/>
    </xf>
    <xf numFmtId="167" fontId="11" fillId="0" borderId="29" xfId="107" applyFont="1" applyFill="1" applyBorder="1" applyAlignment="1" applyProtection="1">
      <alignment horizontal="right" vertical="center"/>
      <protection locked="0"/>
    </xf>
    <xf numFmtId="0" fontId="17" fillId="0" borderId="0" xfId="2" applyFont="1" applyProtection="1">
      <protection locked="0"/>
    </xf>
    <xf numFmtId="164" fontId="4" fillId="0" borderId="0" xfId="108" applyFont="1" applyAlignment="1" applyProtection="1">
      <alignment vertical="center"/>
      <protection locked="0"/>
    </xf>
    <xf numFmtId="0" fontId="8" fillId="6" borderId="12" xfId="2" applyFont="1" applyFill="1" applyBorder="1" applyAlignment="1" applyProtection="1">
      <alignment vertical="center"/>
      <protection locked="0"/>
    </xf>
    <xf numFmtId="167" fontId="8" fillId="5" borderId="32" xfId="107" applyFont="1" applyFill="1" applyBorder="1" applyAlignment="1" applyProtection="1">
      <alignment horizontal="right" vertical="center"/>
      <protection locked="0"/>
    </xf>
    <xf numFmtId="164" fontId="17" fillId="0" borderId="0" xfId="108" applyFont="1" applyProtection="1">
      <protection locked="0"/>
    </xf>
    <xf numFmtId="0" fontId="8" fillId="6" borderId="30" xfId="2" applyFont="1" applyFill="1" applyBorder="1" applyAlignment="1" applyProtection="1">
      <alignment vertical="center"/>
      <protection locked="0"/>
    </xf>
    <xf numFmtId="167" fontId="8" fillId="5" borderId="9" xfId="107" applyFont="1" applyFill="1" applyBorder="1" applyAlignment="1" applyProtection="1">
      <alignment horizontal="right" vertical="center"/>
      <protection locked="0"/>
    </xf>
    <xf numFmtId="164" fontId="17" fillId="0" borderId="0" xfId="2" applyNumberFormat="1" applyFont="1" applyProtection="1">
      <protection locked="0"/>
    </xf>
    <xf numFmtId="0" fontId="8" fillId="6" borderId="18" xfId="2" applyFont="1" applyFill="1" applyBorder="1" applyAlignment="1" applyProtection="1">
      <alignment vertical="center"/>
      <protection locked="0"/>
    </xf>
    <xf numFmtId="167" fontId="8" fillId="5" borderId="16" xfId="107" applyFont="1" applyFill="1" applyBorder="1" applyAlignment="1" applyProtection="1">
      <alignment horizontal="right" vertical="center"/>
      <protection locked="0"/>
    </xf>
    <xf numFmtId="167" fontId="11" fillId="5" borderId="33" xfId="107" applyFont="1" applyFill="1" applyBorder="1" applyAlignment="1" applyProtection="1">
      <alignment vertical="center"/>
      <protection locked="0"/>
    </xf>
    <xf numFmtId="167" fontId="18" fillId="5" borderId="32" xfId="107" applyFont="1" applyFill="1" applyBorder="1" applyAlignment="1" applyProtection="1">
      <alignment vertical="center"/>
      <protection locked="0"/>
    </xf>
    <xf numFmtId="167" fontId="8" fillId="5" borderId="9" xfId="107" applyFont="1" applyFill="1" applyBorder="1" applyAlignment="1" applyProtection="1">
      <alignment vertical="center"/>
      <protection locked="0"/>
    </xf>
    <xf numFmtId="0" fontId="8" fillId="4" borderId="23" xfId="2" applyFont="1" applyFill="1" applyBorder="1" applyAlignment="1" applyProtection="1">
      <alignment horizontal="left"/>
    </xf>
    <xf numFmtId="0" fontId="8" fillId="4" borderId="30" xfId="2" applyFont="1" applyFill="1" applyBorder="1" applyAlignment="1" applyProtection="1">
      <alignment horizontal="left"/>
    </xf>
    <xf numFmtId="0" fontId="11" fillId="4" borderId="30" xfId="2" applyFont="1" applyFill="1" applyBorder="1" applyAlignment="1" applyProtection="1">
      <alignment horizontal="left"/>
    </xf>
    <xf numFmtId="0" fontId="11" fillId="4" borderId="18" xfId="2" applyFont="1" applyFill="1" applyBorder="1" applyAlignment="1" applyProtection="1">
      <alignment horizontal="left"/>
    </xf>
    <xf numFmtId="44" fontId="11" fillId="5" borderId="33" xfId="107" applyNumberFormat="1" applyFont="1" applyFill="1" applyBorder="1" applyAlignment="1" applyProtection="1">
      <protection locked="0"/>
    </xf>
    <xf numFmtId="0" fontId="11" fillId="4" borderId="34" xfId="2" applyFont="1" applyFill="1" applyBorder="1" applyAlignment="1" applyProtection="1">
      <alignment horizontal="center" vertical="center" wrapText="1"/>
    </xf>
    <xf numFmtId="0" fontId="8" fillId="0" borderId="0" xfId="2" applyFont="1" applyAlignment="1" applyProtection="1">
      <alignment wrapText="1"/>
      <protection locked="0"/>
    </xf>
    <xf numFmtId="0" fontId="8" fillId="5" borderId="35" xfId="2" applyFont="1" applyFill="1" applyBorder="1" applyAlignment="1" applyProtection="1">
      <alignment horizontal="center" vertical="center" wrapText="1"/>
      <protection locked="0"/>
    </xf>
    <xf numFmtId="4" fontId="8" fillId="5" borderId="24" xfId="2" applyNumberFormat="1" applyFont="1" applyFill="1" applyBorder="1" applyAlignment="1" applyProtection="1">
      <alignment horizontal="center" vertical="center" wrapText="1"/>
      <protection locked="0"/>
    </xf>
    <xf numFmtId="4" fontId="8" fillId="5" borderId="24" xfId="2" applyNumberFormat="1" applyFont="1" applyFill="1" applyBorder="1" applyAlignment="1" applyProtection="1">
      <alignment horizontal="right" vertical="center" wrapText="1"/>
      <protection locked="0"/>
    </xf>
    <xf numFmtId="0" fontId="8" fillId="5" borderId="24" xfId="2" applyNumberFormat="1" applyFont="1" applyFill="1" applyBorder="1" applyAlignment="1" applyProtection="1">
      <alignment horizontal="center" vertical="center" wrapText="1"/>
      <protection locked="0"/>
    </xf>
    <xf numFmtId="0" fontId="8" fillId="5" borderId="26" xfId="2" applyNumberFormat="1" applyFont="1" applyFill="1" applyBorder="1" applyAlignment="1" applyProtection="1">
      <alignment horizontal="center" vertical="center" wrapText="1"/>
      <protection locked="0"/>
    </xf>
    <xf numFmtId="0" fontId="8" fillId="5" borderId="32" xfId="2" applyFont="1" applyFill="1" applyBorder="1" applyAlignment="1" applyProtection="1">
      <alignment horizontal="center" vertical="center" wrapText="1"/>
      <protection locked="0"/>
    </xf>
    <xf numFmtId="0" fontId="8" fillId="5" borderId="35" xfId="2" applyNumberFormat="1" applyFont="1" applyFill="1" applyBorder="1" applyAlignment="1" applyProtection="1">
      <alignment horizontal="left" vertical="center" wrapText="1"/>
      <protection locked="0"/>
    </xf>
    <xf numFmtId="0" fontId="8" fillId="5" borderId="24" xfId="2" applyNumberFormat="1" applyFont="1" applyFill="1" applyBorder="1" applyAlignment="1" applyProtection="1">
      <alignment horizontal="left" vertical="center" wrapText="1"/>
      <protection locked="0"/>
    </xf>
    <xf numFmtId="0" fontId="8" fillId="5" borderId="26" xfId="2" applyNumberFormat="1" applyFont="1" applyFill="1" applyBorder="1" applyAlignment="1" applyProtection="1">
      <alignment horizontal="left" vertical="center" wrapText="1"/>
      <protection locked="0"/>
    </xf>
    <xf numFmtId="0" fontId="8" fillId="5" borderId="32" xfId="2" applyFont="1" applyFill="1" applyBorder="1" applyAlignment="1" applyProtection="1">
      <alignment horizontal="left" vertical="center" wrapText="1"/>
      <protection locked="0"/>
    </xf>
    <xf numFmtId="0" fontId="11" fillId="7" borderId="14" xfId="2" applyFont="1" applyFill="1" applyBorder="1" applyAlignment="1" applyProtection="1">
      <alignment horizontal="center" vertical="center" wrapText="1"/>
    </xf>
    <xf numFmtId="0" fontId="11" fillId="7" borderId="15" xfId="2" applyFont="1" applyFill="1" applyBorder="1" applyAlignment="1" applyProtection="1">
      <alignment horizontal="center" vertical="center" wrapText="1"/>
    </xf>
    <xf numFmtId="0" fontId="11" fillId="7" borderId="23" xfId="2" applyFont="1" applyFill="1" applyBorder="1" applyAlignment="1" applyProtection="1">
      <alignment horizontal="center" vertical="center" wrapText="1"/>
    </xf>
    <xf numFmtId="0" fontId="11" fillId="7" borderId="9" xfId="2" applyFont="1" applyFill="1" applyBorder="1" applyAlignment="1" applyProtection="1">
      <alignment horizontal="center" vertical="center" wrapText="1"/>
    </xf>
    <xf numFmtId="0" fontId="11" fillId="4" borderId="14" xfId="2" applyFont="1" applyFill="1" applyBorder="1" applyAlignment="1" applyProtection="1">
      <alignment vertical="center"/>
    </xf>
    <xf numFmtId="44" fontId="8" fillId="0" borderId="15" xfId="2" applyNumberFormat="1" applyFont="1" applyFill="1" applyBorder="1" applyAlignment="1" applyProtection="1">
      <alignment horizontal="center" vertical="center"/>
    </xf>
    <xf numFmtId="0" fontId="12" fillId="4" borderId="25" xfId="2" applyFont="1" applyFill="1" applyBorder="1" applyAlignment="1" applyProtection="1">
      <alignment horizontal="left" vertical="center"/>
    </xf>
    <xf numFmtId="0" fontId="12" fillId="4" borderId="7" xfId="2" applyFont="1" applyFill="1" applyBorder="1" applyAlignment="1" applyProtection="1">
      <alignment horizontal="left" vertical="center"/>
    </xf>
    <xf numFmtId="0" fontId="12" fillId="4" borderId="30" xfId="2" applyFont="1" applyFill="1" applyBorder="1" applyAlignment="1" applyProtection="1">
      <alignment horizontal="left" vertical="center"/>
    </xf>
    <xf numFmtId="0" fontId="12" fillId="4" borderId="36" xfId="2" applyFont="1" applyFill="1" applyBorder="1" applyAlignment="1" applyProtection="1">
      <alignment horizontal="left" vertical="center"/>
    </xf>
    <xf numFmtId="0" fontId="11" fillId="0" borderId="6" xfId="2" applyFont="1" applyBorder="1" applyAlignment="1" applyProtection="1">
      <alignment horizontal="center"/>
    </xf>
    <xf numFmtId="0" fontId="11" fillId="0" borderId="7" xfId="2" applyFont="1" applyBorder="1" applyAlignment="1" applyProtection="1">
      <alignment horizontal="center"/>
    </xf>
    <xf numFmtId="0" fontId="11" fillId="0" borderId="25" xfId="2" applyFont="1" applyBorder="1" applyAlignment="1" applyProtection="1">
      <alignment horizontal="center"/>
    </xf>
    <xf numFmtId="0" fontId="11" fillId="0" borderId="8" xfId="2" applyFont="1" applyBorder="1" applyAlignment="1" applyProtection="1">
      <alignment horizontal="center"/>
    </xf>
    <xf numFmtId="0" fontId="11" fillId="0" borderId="22" xfId="2" applyFont="1" applyBorder="1" applyAlignment="1" applyProtection="1">
      <alignment horizontal="center"/>
    </xf>
    <xf numFmtId="0" fontId="11" fillId="0" borderId="10" xfId="2" applyFont="1" applyBorder="1" applyAlignment="1" applyProtection="1">
      <alignment horizontal="center"/>
    </xf>
    <xf numFmtId="0" fontId="8" fillId="0" borderId="22" xfId="2" applyFont="1" applyBorder="1" applyProtection="1"/>
    <xf numFmtId="0" fontId="8" fillId="0" borderId="10" xfId="2" applyFont="1" applyBorder="1" applyProtection="1"/>
    <xf numFmtId="0" fontId="4" fillId="0" borderId="0" xfId="2" applyFont="1" applyBorder="1" applyProtection="1">
      <protection locked="0"/>
    </xf>
    <xf numFmtId="164" fontId="0" fillId="0" borderId="0" xfId="0" applyNumberFormat="1" applyAlignment="1">
      <alignment horizontal="center"/>
    </xf>
    <xf numFmtId="0" fontId="0" fillId="0" borderId="0" xfId="0" applyAlignment="1">
      <alignment horizontal="left"/>
    </xf>
    <xf numFmtId="0" fontId="0" fillId="0" borderId="0" xfId="0"/>
    <xf numFmtId="0" fontId="0" fillId="0" borderId="0" xfId="0" applyProtection="1">
      <protection locked="0"/>
    </xf>
    <xf numFmtId="0" fontId="0" fillId="0" borderId="0" xfId="0" applyProtection="1">
      <protection locked="0"/>
    </xf>
    <xf numFmtId="43" fontId="0" fillId="0" borderId="0" xfId="109" applyFont="1" applyProtection="1">
      <protection locked="0"/>
    </xf>
    <xf numFmtId="0" fontId="0" fillId="0" borderId="0" xfId="0" applyAlignment="1">
      <alignment horizontal="left"/>
    </xf>
    <xf numFmtId="0" fontId="3" fillId="6" borderId="0" xfId="0" applyFont="1" applyFill="1" applyBorder="1"/>
    <xf numFmtId="0" fontId="3" fillId="6" borderId="0" xfId="0" applyFont="1" applyFill="1"/>
    <xf numFmtId="0" fontId="3" fillId="6" borderId="0" xfId="0" applyFont="1" applyFill="1" applyAlignment="1">
      <alignment horizontal="center"/>
    </xf>
    <xf numFmtId="0" fontId="3" fillId="6" borderId="0" xfId="0" applyFont="1" applyFill="1" applyBorder="1" applyAlignment="1">
      <alignment horizontal="center"/>
    </xf>
    <xf numFmtId="0" fontId="3" fillId="6" borderId="0" xfId="39" applyFont="1" applyFill="1" applyBorder="1" applyAlignment="1">
      <alignment horizontal="center"/>
    </xf>
    <xf numFmtId="49" fontId="10" fillId="6" borderId="27" xfId="0" applyNumberFormat="1" applyFont="1" applyFill="1" applyBorder="1" applyAlignment="1">
      <alignment horizontal="center" wrapText="1"/>
    </xf>
    <xf numFmtId="49" fontId="10" fillId="6" borderId="38" xfId="0" applyNumberFormat="1" applyFont="1" applyFill="1" applyBorder="1" applyAlignment="1">
      <alignment horizontal="center" wrapText="1"/>
    </xf>
    <xf numFmtId="49" fontId="10" fillId="6" borderId="39" xfId="0" applyNumberFormat="1" applyFont="1" applyFill="1" applyBorder="1" applyAlignment="1">
      <alignment horizontal="center" wrapText="1"/>
    </xf>
    <xf numFmtId="0" fontId="3" fillId="6" borderId="0" xfId="0" applyNumberFormat="1" applyFont="1" applyFill="1" applyBorder="1" applyAlignment="1">
      <alignment horizontal="center"/>
    </xf>
    <xf numFmtId="171" fontId="10" fillId="6" borderId="40" xfId="1" applyNumberFormat="1" applyFont="1" applyFill="1" applyBorder="1" applyAlignment="1">
      <alignment horizontal="right" wrapText="1"/>
    </xf>
    <xf numFmtId="171" fontId="3" fillId="6" borderId="0" xfId="1" applyNumberFormat="1" applyFont="1" applyFill="1" applyAlignment="1">
      <alignment horizontal="right"/>
    </xf>
    <xf numFmtId="171" fontId="3" fillId="6" borderId="0" xfId="1" applyNumberFormat="1" applyFont="1" applyFill="1" applyBorder="1" applyAlignment="1">
      <alignment horizontal="right"/>
    </xf>
    <xf numFmtId="43" fontId="19" fillId="6" borderId="15" xfId="109" applyFont="1" applyFill="1" applyBorder="1"/>
    <xf numFmtId="0" fontId="0" fillId="0" borderId="0" xfId="0" applyAlignment="1">
      <alignment horizontal="left"/>
    </xf>
    <xf numFmtId="0" fontId="2" fillId="0" borderId="0" xfId="0" applyFont="1" applyAlignment="1">
      <alignment horizontal="center"/>
    </xf>
    <xf numFmtId="0" fontId="16" fillId="0" borderId="0" xfId="106" applyFont="1" applyAlignment="1">
      <alignment horizontal="right" vertical="center" wrapText="1"/>
    </xf>
    <xf numFmtId="0" fontId="8" fillId="0" borderId="0" xfId="106" applyFont="1" applyAlignment="1">
      <alignment horizontal="left" vertical="top" wrapText="1"/>
    </xf>
    <xf numFmtId="0" fontId="11" fillId="4" borderId="25" xfId="106" applyFont="1" applyFill="1" applyBorder="1" applyAlignment="1">
      <alignment horizontal="center" vertical="center"/>
    </xf>
    <xf numFmtId="0" fontId="11" fillId="4" borderId="7" xfId="106" applyFont="1" applyFill="1" applyBorder="1" applyAlignment="1">
      <alignment horizontal="center" vertical="center"/>
    </xf>
    <xf numFmtId="0" fontId="11" fillId="4" borderId="18" xfId="106" applyFont="1" applyFill="1" applyBorder="1" applyAlignment="1">
      <alignment horizontal="center" vertical="center"/>
    </xf>
    <xf numFmtId="0" fontId="11" fillId="0" borderId="25" xfId="106" applyFont="1" applyFill="1" applyBorder="1" applyAlignment="1">
      <alignment horizontal="left" vertical="center"/>
    </xf>
    <xf numFmtId="0" fontId="11" fillId="0" borderId="7" xfId="106" applyFont="1" applyFill="1" applyBorder="1" applyAlignment="1">
      <alignment horizontal="left" vertical="center"/>
    </xf>
    <xf numFmtId="0" fontId="11" fillId="0" borderId="8" xfId="106" applyFont="1" applyFill="1" applyBorder="1" applyAlignment="1">
      <alignment horizontal="left" vertical="center"/>
    </xf>
    <xf numFmtId="0" fontId="11" fillId="0" borderId="26" xfId="106" applyFont="1" applyFill="1" applyBorder="1" applyAlignment="1">
      <alignment horizontal="left" vertical="center"/>
    </xf>
    <xf numFmtId="0" fontId="11" fillId="0" borderId="12" xfId="106" applyFont="1" applyFill="1" applyBorder="1" applyAlignment="1">
      <alignment horizontal="left" vertical="center"/>
    </xf>
    <xf numFmtId="0" fontId="11" fillId="0" borderId="13" xfId="106" applyFont="1" applyFill="1" applyBorder="1" applyAlignment="1">
      <alignment horizontal="left" vertical="center"/>
    </xf>
    <xf numFmtId="0" fontId="8" fillId="0" borderId="0" xfId="106" applyFont="1" applyAlignment="1">
      <alignment horizontal="center"/>
    </xf>
    <xf numFmtId="0" fontId="11" fillId="0" borderId="0" xfId="106" applyFont="1" applyAlignment="1">
      <alignment horizontal="center"/>
    </xf>
    <xf numFmtId="0" fontId="3" fillId="0" borderId="0" xfId="106" applyFont="1" applyAlignment="1">
      <alignment horizontal="justify" vertical="top" wrapText="1"/>
    </xf>
    <xf numFmtId="0" fontId="15" fillId="0" borderId="0" xfId="106" applyFont="1" applyBorder="1" applyAlignment="1" applyProtection="1">
      <alignment horizontal="left"/>
      <protection locked="0"/>
    </xf>
    <xf numFmtId="0" fontId="14" fillId="0" borderId="0" xfId="2" applyFont="1" applyBorder="1" applyAlignment="1">
      <alignment horizontal="center"/>
    </xf>
    <xf numFmtId="0" fontId="8" fillId="0" borderId="0" xfId="106" applyFont="1" applyBorder="1" applyAlignment="1" applyProtection="1">
      <alignment horizontal="left"/>
      <protection locked="0"/>
    </xf>
    <xf numFmtId="0" fontId="8" fillId="0" borderId="22" xfId="2" applyFont="1" applyBorder="1" applyAlignment="1" applyProtection="1">
      <alignment horizontal="center"/>
    </xf>
    <xf numFmtId="0" fontId="8" fillId="0" borderId="0" xfId="2" applyFont="1" applyBorder="1" applyAlignment="1" applyProtection="1">
      <alignment horizontal="center"/>
    </xf>
    <xf numFmtId="0" fontId="8" fillId="0" borderId="10" xfId="2" applyFont="1" applyBorder="1" applyAlignment="1" applyProtection="1">
      <alignment horizontal="center"/>
    </xf>
    <xf numFmtId="0" fontId="11" fillId="0" borderId="26" xfId="2" applyFont="1" applyBorder="1" applyAlignment="1" applyProtection="1">
      <alignment horizontal="center" vertical="center"/>
    </xf>
    <xf numFmtId="0" fontId="11" fillId="0" borderId="12" xfId="2" applyFont="1" applyBorder="1" applyAlignment="1" applyProtection="1">
      <alignment horizontal="center" vertical="center"/>
    </xf>
    <xf numFmtId="0" fontId="11" fillId="0" borderId="13" xfId="2" applyFont="1" applyBorder="1" applyAlignment="1" applyProtection="1">
      <alignment horizontal="center" vertical="center"/>
    </xf>
    <xf numFmtId="0" fontId="11" fillId="0" borderId="22" xfId="2" applyFont="1" applyBorder="1" applyAlignment="1" applyProtection="1">
      <alignment horizontal="center"/>
    </xf>
    <xf numFmtId="0" fontId="11" fillId="0" borderId="0" xfId="2" applyFont="1" applyBorder="1" applyAlignment="1" applyProtection="1">
      <alignment horizontal="center"/>
    </xf>
    <xf numFmtId="0" fontId="11" fillId="0" borderId="10" xfId="2" applyFont="1" applyBorder="1" applyAlignment="1" applyProtection="1">
      <alignment horizontal="center"/>
    </xf>
    <xf numFmtId="0" fontId="11" fillId="0" borderId="26" xfId="2" applyFont="1" applyBorder="1" applyAlignment="1" applyProtection="1">
      <alignment horizontal="center"/>
    </xf>
    <xf numFmtId="0" fontId="11" fillId="0" borderId="12" xfId="2" applyFont="1" applyBorder="1" applyAlignment="1" applyProtection="1">
      <alignment horizontal="center"/>
    </xf>
    <xf numFmtId="0" fontId="11" fillId="0" borderId="13" xfId="2" applyFont="1" applyBorder="1" applyAlignment="1" applyProtection="1">
      <alignment horizontal="center"/>
    </xf>
    <xf numFmtId="0" fontId="11" fillId="0" borderId="11" xfId="2" applyFont="1" applyBorder="1" applyAlignment="1" applyProtection="1">
      <alignment horizontal="center" vertical="center"/>
    </xf>
    <xf numFmtId="0" fontId="11" fillId="4" borderId="1" xfId="2" applyFont="1" applyFill="1" applyBorder="1" applyAlignment="1" applyProtection="1">
      <alignment horizontal="center" vertical="center"/>
    </xf>
    <xf numFmtId="0" fontId="11" fillId="4" borderId="2" xfId="2" applyFont="1" applyFill="1" applyBorder="1" applyAlignment="1" applyProtection="1">
      <alignment horizontal="center" vertical="center"/>
    </xf>
    <xf numFmtId="0" fontId="11" fillId="4" borderId="0" xfId="2" applyFont="1" applyFill="1" applyBorder="1" applyAlignment="1" applyProtection="1">
      <alignment horizontal="center" vertical="center"/>
    </xf>
    <xf numFmtId="0" fontId="11" fillId="4" borderId="12" xfId="2" applyFont="1" applyFill="1" applyBorder="1" applyAlignment="1" applyProtection="1">
      <alignment horizontal="center" vertical="center"/>
    </xf>
    <xf numFmtId="0" fontId="11" fillId="4" borderId="37" xfId="2" applyFont="1" applyFill="1" applyBorder="1" applyAlignment="1" applyProtection="1">
      <alignment horizontal="center" vertical="center"/>
    </xf>
    <xf numFmtId="0" fontId="11" fillId="0" borderId="4" xfId="2" applyFont="1" applyBorder="1" applyAlignment="1" applyProtection="1">
      <alignment horizontal="center"/>
    </xf>
    <xf numFmtId="0" fontId="11" fillId="0" borderId="22" xfId="2" applyFont="1" applyBorder="1" applyAlignment="1" applyProtection="1">
      <alignment horizontal="center" vertical="center"/>
    </xf>
    <xf numFmtId="0" fontId="11" fillId="0" borderId="0" xfId="2" applyFont="1" applyBorder="1" applyAlignment="1" applyProtection="1">
      <alignment horizontal="center" vertical="center"/>
    </xf>
    <xf numFmtId="0" fontId="11" fillId="0" borderId="10" xfId="2" applyFont="1" applyBorder="1" applyAlignment="1" applyProtection="1">
      <alignment horizontal="center" vertical="center"/>
    </xf>
    <xf numFmtId="0" fontId="8" fillId="0" borderId="4" xfId="2" applyFont="1" applyBorder="1" applyAlignment="1" applyProtection="1">
      <alignment horizontal="center"/>
    </xf>
    <xf numFmtId="0" fontId="8" fillId="0" borderId="22" xfId="2" applyFont="1" applyBorder="1" applyAlignment="1" applyProtection="1">
      <alignment horizontal="center" vertical="center"/>
    </xf>
    <xf numFmtId="0" fontId="8" fillId="0" borderId="0" xfId="2" applyFont="1" applyBorder="1" applyAlignment="1" applyProtection="1">
      <alignment horizontal="center" vertical="center"/>
    </xf>
    <xf numFmtId="0" fontId="8" fillId="0" borderId="10" xfId="2" applyFont="1" applyBorder="1" applyAlignment="1" applyProtection="1">
      <alignment horizontal="center" vertical="center"/>
    </xf>
    <xf numFmtId="49" fontId="8" fillId="5" borderId="27" xfId="2" applyNumberFormat="1" applyFont="1" applyFill="1" applyBorder="1" applyAlignment="1" applyProtection="1">
      <alignment horizontal="left" vertical="center"/>
      <protection locked="0"/>
    </xf>
    <xf numFmtId="49" fontId="8" fillId="5" borderId="31" xfId="2" applyNumberFormat="1" applyFont="1" applyFill="1" applyBorder="1" applyAlignment="1" applyProtection="1">
      <alignment horizontal="left" vertical="center"/>
      <protection locked="0"/>
    </xf>
    <xf numFmtId="49" fontId="8" fillId="5" borderId="28" xfId="2" applyNumberFormat="1" applyFont="1" applyFill="1" applyBorder="1" applyAlignment="1" applyProtection="1">
      <alignment horizontal="left" vertical="center"/>
      <protection locked="0"/>
    </xf>
    <xf numFmtId="0" fontId="11" fillId="4" borderId="27" xfId="2" applyFont="1" applyFill="1" applyBorder="1" applyAlignment="1" applyProtection="1">
      <alignment horizontal="center" vertical="center"/>
    </xf>
    <xf numFmtId="0" fontId="11" fillId="4" borderId="31" xfId="2" applyFont="1" applyFill="1" applyBorder="1" applyAlignment="1" applyProtection="1">
      <alignment horizontal="center" vertical="center"/>
    </xf>
    <xf numFmtId="0" fontId="11" fillId="4" borderId="28" xfId="2" applyFont="1" applyFill="1" applyBorder="1" applyAlignment="1" applyProtection="1">
      <alignment horizontal="center" vertical="center"/>
    </xf>
    <xf numFmtId="0" fontId="8" fillId="5" borderId="27" xfId="2" quotePrefix="1" applyFont="1" applyFill="1" applyBorder="1" applyAlignment="1" applyProtection="1">
      <alignment horizontal="left" vertical="center" wrapText="1"/>
      <protection locked="0"/>
    </xf>
    <xf numFmtId="0" fontId="8" fillId="5" borderId="31" xfId="2" applyFont="1" applyFill="1" applyBorder="1" applyAlignment="1" applyProtection="1">
      <alignment horizontal="left" vertical="center" wrapText="1"/>
      <protection locked="0"/>
    </xf>
    <xf numFmtId="0" fontId="8" fillId="5" borderId="28" xfId="2" applyFont="1" applyFill="1" applyBorder="1" applyAlignment="1" applyProtection="1">
      <alignment horizontal="left" vertical="center" wrapText="1"/>
      <protection locked="0"/>
    </xf>
    <xf numFmtId="0" fontId="8" fillId="0" borderId="17" xfId="2" applyFont="1" applyBorder="1" applyAlignment="1" applyProtection="1">
      <alignment horizontal="left" vertical="center"/>
    </xf>
    <xf numFmtId="0" fontId="8" fillId="0" borderId="30" xfId="2" applyFont="1" applyBorder="1" applyAlignment="1" applyProtection="1">
      <alignment horizontal="left" vertical="center"/>
    </xf>
    <xf numFmtId="0" fontId="8" fillId="6" borderId="12" xfId="2" applyFont="1" applyFill="1" applyBorder="1" applyAlignment="1" applyProtection="1">
      <alignment horizontal="center" vertical="center"/>
      <protection locked="0"/>
    </xf>
    <xf numFmtId="0" fontId="8" fillId="6" borderId="13" xfId="2" applyFont="1" applyFill="1" applyBorder="1" applyAlignment="1" applyProtection="1">
      <alignment horizontal="center" vertical="center"/>
      <protection locked="0"/>
    </xf>
    <xf numFmtId="0" fontId="8" fillId="6" borderId="30" xfId="2" applyFont="1" applyFill="1" applyBorder="1" applyAlignment="1" applyProtection="1">
      <alignment horizontal="center" vertical="center"/>
      <protection locked="0"/>
    </xf>
    <xf numFmtId="0" fontId="8" fillId="6" borderId="18" xfId="2" applyFont="1" applyFill="1" applyBorder="1" applyAlignment="1" applyProtection="1">
      <alignment horizontal="center" vertical="center"/>
      <protection locked="0"/>
    </xf>
    <xf numFmtId="0" fontId="11" fillId="0" borderId="6" xfId="2" applyFont="1" applyBorder="1" applyAlignment="1" applyProtection="1">
      <alignment horizontal="left" vertical="center"/>
    </xf>
    <xf numFmtId="0" fontId="11" fillId="0" borderId="7" xfId="2" applyFont="1" applyBorder="1" applyAlignment="1" applyProtection="1">
      <alignment horizontal="left" vertical="center"/>
    </xf>
    <xf numFmtId="0" fontId="11" fillId="0" borderId="8" xfId="2" applyFont="1" applyBorder="1" applyAlignment="1" applyProtection="1">
      <alignment horizontal="left" vertical="center"/>
    </xf>
    <xf numFmtId="0" fontId="8" fillId="0" borderId="11" xfId="2" applyFont="1" applyBorder="1" applyAlignment="1" applyProtection="1">
      <alignment horizontal="left" vertical="center"/>
    </xf>
    <xf numFmtId="0" fontId="8" fillId="0" borderId="12" xfId="2" applyFont="1" applyBorder="1" applyAlignment="1" applyProtection="1">
      <alignment horizontal="left" vertical="center"/>
    </xf>
    <xf numFmtId="0" fontId="8" fillId="0" borderId="13" xfId="2" applyFont="1" applyBorder="1" applyAlignment="1" applyProtection="1">
      <alignment horizontal="left" vertical="center"/>
    </xf>
    <xf numFmtId="0" fontId="8" fillId="0" borderId="18" xfId="2" applyFont="1" applyBorder="1" applyAlignment="1" applyProtection="1">
      <alignment horizontal="left" vertical="center"/>
    </xf>
    <xf numFmtId="0" fontId="11" fillId="4" borderId="19" xfId="2" applyFont="1" applyFill="1" applyBorder="1" applyAlignment="1" applyProtection="1">
      <alignment horizontal="center" vertical="center"/>
    </xf>
    <xf numFmtId="0" fontId="11" fillId="4" borderId="20" xfId="2" applyFont="1" applyFill="1" applyBorder="1" applyAlignment="1" applyProtection="1">
      <alignment horizontal="center" vertical="center"/>
    </xf>
    <xf numFmtId="0" fontId="11" fillId="4" borderId="21" xfId="2" applyFont="1" applyFill="1" applyBorder="1" applyAlignment="1" applyProtection="1">
      <alignment horizontal="center" vertical="center"/>
    </xf>
    <xf numFmtId="0" fontId="8" fillId="5" borderId="27" xfId="2" applyFont="1" applyFill="1" applyBorder="1" applyAlignment="1" applyProtection="1">
      <alignment horizontal="left" vertical="center"/>
      <protection locked="0"/>
    </xf>
    <xf numFmtId="0" fontId="8" fillId="5" borderId="31" xfId="2" applyFont="1" applyFill="1" applyBorder="1" applyAlignment="1" applyProtection="1">
      <alignment horizontal="left" vertical="center"/>
      <protection locked="0"/>
    </xf>
    <xf numFmtId="0" fontId="8" fillId="5" borderId="28" xfId="2" applyFont="1" applyFill="1" applyBorder="1" applyAlignment="1" applyProtection="1">
      <alignment horizontal="left" vertical="center"/>
      <protection locked="0"/>
    </xf>
    <xf numFmtId="0" fontId="11" fillId="0" borderId="1" xfId="2" applyFont="1" applyBorder="1" applyAlignment="1" applyProtection="1">
      <alignment horizontal="center"/>
    </xf>
    <xf numFmtId="0" fontId="11" fillId="0" borderId="2" xfId="2" applyFont="1" applyBorder="1" applyAlignment="1" applyProtection="1">
      <alignment horizontal="center"/>
    </xf>
    <xf numFmtId="0" fontId="11" fillId="0" borderId="3" xfId="2" applyFont="1" applyBorder="1" applyAlignment="1" applyProtection="1">
      <alignment horizontal="center"/>
    </xf>
    <xf numFmtId="0" fontId="11" fillId="0" borderId="5" xfId="2" applyFont="1" applyBorder="1" applyAlignment="1" applyProtection="1">
      <alignment horizontal="center"/>
    </xf>
    <xf numFmtId="0" fontId="8" fillId="5" borderId="23" xfId="2" applyFont="1" applyFill="1" applyBorder="1" applyAlignment="1" applyProtection="1">
      <alignment horizontal="left" vertical="center"/>
      <protection locked="0"/>
    </xf>
    <xf numFmtId="0" fontId="8" fillId="5" borderId="30" xfId="2" applyFont="1" applyFill="1" applyBorder="1" applyAlignment="1" applyProtection="1">
      <alignment horizontal="left" vertical="center"/>
      <protection locked="0"/>
    </xf>
    <xf numFmtId="0" fontId="8" fillId="5" borderId="18" xfId="2" applyFont="1" applyFill="1" applyBorder="1" applyAlignment="1" applyProtection="1">
      <alignment horizontal="left" vertical="center"/>
      <protection locked="0"/>
    </xf>
    <xf numFmtId="164" fontId="0" fillId="0" borderId="0" xfId="0" applyNumberFormat="1" applyAlignment="1">
      <alignment horizontal="center"/>
    </xf>
    <xf numFmtId="0" fontId="0" fillId="0" borderId="0" xfId="0" applyAlignment="1">
      <alignment horizontal="left"/>
    </xf>
    <xf numFmtId="0" fontId="0" fillId="0" borderId="0" xfId="0" applyAlignment="1">
      <alignment horizontal="center"/>
    </xf>
    <xf numFmtId="0" fontId="0" fillId="0" borderId="0" xfId="0" applyBorder="1" applyAlignment="1">
      <alignment horizontal="center"/>
    </xf>
    <xf numFmtId="0" fontId="0" fillId="0" borderId="7" xfId="0" applyBorder="1" applyAlignment="1">
      <alignment horizontal="center"/>
    </xf>
    <xf numFmtId="0" fontId="13" fillId="0" borderId="0" xfId="0" applyFont="1" applyAlignment="1">
      <alignment horizontal="center"/>
    </xf>
    <xf numFmtId="0" fontId="2" fillId="0" borderId="0" xfId="0" applyFont="1" applyAlignment="1">
      <alignment horizontal="left"/>
    </xf>
    <xf numFmtId="0" fontId="2" fillId="3" borderId="0" xfId="0" applyFont="1" applyFill="1" applyAlignment="1">
      <alignment horizontal="center"/>
    </xf>
  </cellXfs>
  <cellStyles count="111">
    <cellStyle name="Euro" xfId="6"/>
    <cellStyle name="Millares" xfId="1" builtinId="3"/>
    <cellStyle name="Millares 10" xfId="103"/>
    <cellStyle name="Millares 10 2" xfId="107"/>
    <cellStyle name="Millares 11" xfId="108"/>
    <cellStyle name="Millares 12" xfId="109"/>
    <cellStyle name="Millares 13" xfId="110"/>
    <cellStyle name="Millares 2" xfId="4"/>
    <cellStyle name="Millares 2 10" xfId="7"/>
    <cellStyle name="Millares 2 11" xfId="8"/>
    <cellStyle name="Millares 2 12" xfId="9"/>
    <cellStyle name="Millares 2 13" xfId="10"/>
    <cellStyle name="Millares 2 14" xfId="11"/>
    <cellStyle name="Millares 2 15" xfId="12"/>
    <cellStyle name="Millares 2 16" xfId="13"/>
    <cellStyle name="Millares 2 17" xfId="14"/>
    <cellStyle name="Millares 2 18" xfId="15"/>
    <cellStyle name="Millares 2 2" xfId="16"/>
    <cellStyle name="Millares 2 2 2" xfId="17"/>
    <cellStyle name="Millares 2 3" xfId="18"/>
    <cellStyle name="Millares 2 4" xfId="19"/>
    <cellStyle name="Millares 2 5" xfId="3"/>
    <cellStyle name="Millares 2 6" xfId="20"/>
    <cellStyle name="Millares 2 7" xfId="21"/>
    <cellStyle name="Millares 2 8" xfId="22"/>
    <cellStyle name="Millares 2 9" xfId="23"/>
    <cellStyle name="Millares 3" xfId="24"/>
    <cellStyle name="Millares 4" xfId="25"/>
    <cellStyle name="Millares 5" xfId="26"/>
    <cellStyle name="Millares 6" xfId="27"/>
    <cellStyle name="Millares 7" xfId="28"/>
    <cellStyle name="Millares 8" xfId="29"/>
    <cellStyle name="Millares 8 2" xfId="104"/>
    <cellStyle name="Millares 9" xfId="30"/>
    <cellStyle name="Moneda 2" xfId="31"/>
    <cellStyle name="Normal" xfId="0" builtinId="0"/>
    <cellStyle name="Normal 10" xfId="32"/>
    <cellStyle name="Normal 11" xfId="33"/>
    <cellStyle name="Normal 12" xfId="34"/>
    <cellStyle name="Normal 13" xfId="35"/>
    <cellStyle name="Normal 14" xfId="36"/>
    <cellStyle name="Normal 15" xfId="37"/>
    <cellStyle name="Normal 16" xfId="38"/>
    <cellStyle name="Normal 17" xfId="39"/>
    <cellStyle name="Normal 18" xfId="40"/>
    <cellStyle name="Normal 18 2" xfId="105"/>
    <cellStyle name="Normal 19" xfId="41"/>
    <cellStyle name="Normal 2" xfId="5"/>
    <cellStyle name="Normal 2 10" xfId="42"/>
    <cellStyle name="Normal 2 11" xfId="43"/>
    <cellStyle name="Normal 2 12" xfId="44"/>
    <cellStyle name="Normal 2 13" xfId="45"/>
    <cellStyle name="Normal 2 14" xfId="46"/>
    <cellStyle name="Normal 2 15" xfId="47"/>
    <cellStyle name="Normal 2 16" xfId="48"/>
    <cellStyle name="Normal 2 17" xfId="49"/>
    <cellStyle name="Normal 2 2" xfId="50"/>
    <cellStyle name="Normal 2 2 2" xfId="51"/>
    <cellStyle name="Normal 2 2 3" xfId="52"/>
    <cellStyle name="Normal 2 2 4" xfId="53"/>
    <cellStyle name="Normal 2 2 5" xfId="54"/>
    <cellStyle name="Normal 2 2 6" xfId="55"/>
    <cellStyle name="Normal 2 2 7" xfId="56"/>
    <cellStyle name="Normal 2 2 8" xfId="57"/>
    <cellStyle name="Normal 2 2 9" xfId="58"/>
    <cellStyle name="Normal 2 3" xfId="59"/>
    <cellStyle name="Normal 2 4" xfId="60"/>
    <cellStyle name="Normal 2 5" xfId="2"/>
    <cellStyle name="Normal 2 6" xfId="61"/>
    <cellStyle name="Normal 2 7" xfId="62"/>
    <cellStyle name="Normal 2 8" xfId="63"/>
    <cellStyle name="Normal 2 9" xfId="64"/>
    <cellStyle name="Normal 2_TRASFERENCIA A TERCEROS 2009" xfId="65"/>
    <cellStyle name="Normal 20 2" xfId="66"/>
    <cellStyle name="Normal 3" xfId="67"/>
    <cellStyle name="Normal 3 2" xfId="68"/>
    <cellStyle name="Normal 3 3" xfId="69"/>
    <cellStyle name="Normal 4" xfId="70"/>
    <cellStyle name="Normal 4 10" xfId="71"/>
    <cellStyle name="Normal 4 11" xfId="72"/>
    <cellStyle name="Normal 4 12" xfId="73"/>
    <cellStyle name="Normal 4 13" xfId="74"/>
    <cellStyle name="Normal 4 14" xfId="75"/>
    <cellStyle name="Normal 4 15" xfId="76"/>
    <cellStyle name="Normal 4 16" xfId="77"/>
    <cellStyle name="Normal 4 17" xfId="78"/>
    <cellStyle name="Normal 4 18" xfId="79"/>
    <cellStyle name="Normal 4 19" xfId="80"/>
    <cellStyle name="Normal 4 2" xfId="81"/>
    <cellStyle name="Normal 4 3" xfId="82"/>
    <cellStyle name="Normal 4 4" xfId="83"/>
    <cellStyle name="Normal 4 5" xfId="84"/>
    <cellStyle name="Normal 4 6" xfId="85"/>
    <cellStyle name="Normal 4 7" xfId="86"/>
    <cellStyle name="Normal 4 8" xfId="87"/>
    <cellStyle name="Normal 4 9" xfId="88"/>
    <cellStyle name="Normal 5" xfId="89"/>
    <cellStyle name="Normal 5 2" xfId="90"/>
    <cellStyle name="Normal 6" xfId="91"/>
    <cellStyle name="Normal 68" xfId="106"/>
    <cellStyle name="Normal 7" xfId="92"/>
    <cellStyle name="Normal 7 2" xfId="93"/>
    <cellStyle name="Normal 7 3" xfId="94"/>
    <cellStyle name="Normal 7 4" xfId="95"/>
    <cellStyle name="Normal 7 5" xfId="96"/>
    <cellStyle name="Normal 7 6" xfId="97"/>
    <cellStyle name="Normal 7 7" xfId="98"/>
    <cellStyle name="Normal 8" xfId="99"/>
    <cellStyle name="Normal 9" xfId="100"/>
    <cellStyle name="Porcentaje 2" xfId="101"/>
    <cellStyle name="Porcentaje 3" xfId="102"/>
  </cellStyles>
  <dxfs count="2">
    <dxf>
      <numFmt numFmtId="164" formatCode="_-* #,##0.00\ _€_-;\-* #,##0.00\ _€_-;_-* &quot;-&quot;??\ _€_-;_-@_-"/>
    </dxf>
    <dxf>
      <numFmt numFmtId="164" formatCode="_-* #,##0.00\ _€_-;\-* #,##0.00\ _€_-;_-* &quot;-&quot;??\ _€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33131</xdr:colOff>
      <xdr:row>0</xdr:row>
      <xdr:rowOff>119988</xdr:rowOff>
    </xdr:from>
    <xdr:to>
      <xdr:col>1</xdr:col>
      <xdr:colOff>684697</xdr:colOff>
      <xdr:row>4</xdr:row>
      <xdr:rowOff>84206</xdr:rowOff>
    </xdr:to>
    <xdr:pic>
      <xdr:nvPicPr>
        <xdr:cNvPr id="2" name="2 Image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112631" y="119988"/>
          <a:ext cx="651566" cy="700818"/>
        </a:xfrm>
        <a:prstGeom prst="rect">
          <a:avLst/>
        </a:prstGeom>
      </xdr:spPr>
    </xdr:pic>
    <xdr:clientData/>
  </xdr:twoCellAnchor>
  <xdr:twoCellAnchor editAs="oneCell">
    <xdr:from>
      <xdr:col>4</xdr:col>
      <xdr:colOff>85173</xdr:colOff>
      <xdr:row>0</xdr:row>
      <xdr:rowOff>134316</xdr:rowOff>
    </xdr:from>
    <xdr:to>
      <xdr:col>4</xdr:col>
      <xdr:colOff>1004957</xdr:colOff>
      <xdr:row>4</xdr:row>
      <xdr:rowOff>99392</xdr:rowOff>
    </xdr:to>
    <xdr:pic>
      <xdr:nvPicPr>
        <xdr:cNvPr id="3" name="Picture 44" descr="LOGO MINAE (2)">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68323" y="134316"/>
          <a:ext cx="919784" cy="7016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489586</xdr:colOff>
      <xdr:row>0</xdr:row>
      <xdr:rowOff>116840</xdr:rowOff>
    </xdr:from>
    <xdr:to>
      <xdr:col>0</xdr:col>
      <xdr:colOff>1165860</xdr:colOff>
      <xdr:row>4</xdr:row>
      <xdr:rowOff>150827</xdr:rowOff>
    </xdr:to>
    <xdr:pic>
      <xdr:nvPicPr>
        <xdr:cNvPr id="2" name="2 Imagen">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89586" y="116840"/>
          <a:ext cx="676274" cy="7705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489586</xdr:colOff>
      <xdr:row>0</xdr:row>
      <xdr:rowOff>116840</xdr:rowOff>
    </xdr:from>
    <xdr:to>
      <xdr:col>0</xdr:col>
      <xdr:colOff>1165860</xdr:colOff>
      <xdr:row>4</xdr:row>
      <xdr:rowOff>150827</xdr:rowOff>
    </xdr:to>
    <xdr:pic>
      <xdr:nvPicPr>
        <xdr:cNvPr id="2" name="2 Imagen">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89586" y="116840"/>
          <a:ext cx="676274" cy="7705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504825</xdr:colOff>
      <xdr:row>0</xdr:row>
      <xdr:rowOff>171450</xdr:rowOff>
    </xdr:from>
    <xdr:to>
      <xdr:col>1</xdr:col>
      <xdr:colOff>438150</xdr:colOff>
      <xdr:row>3</xdr:row>
      <xdr:rowOff>171450</xdr:rowOff>
    </xdr:to>
    <xdr:pic>
      <xdr:nvPicPr>
        <xdr:cNvPr id="3" name="Picture 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4825" y="171450"/>
          <a:ext cx="695325" cy="733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371475</xdr:colOff>
      <xdr:row>0</xdr:row>
      <xdr:rowOff>200025</xdr:rowOff>
    </xdr:from>
    <xdr:to>
      <xdr:col>6</xdr:col>
      <xdr:colOff>561975</xdr:colOff>
      <xdr:row>4</xdr:row>
      <xdr:rowOff>9525</xdr:rowOff>
    </xdr:to>
    <xdr:pic>
      <xdr:nvPicPr>
        <xdr:cNvPr id="4" name="3 Imagen" descr="LOGO MINA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00600" y="200025"/>
          <a:ext cx="990600" cy="876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nrique.vargas\AppData\Local\Microsoft\Windows\INetCache\Content.Outlook\C2U2B79O\MACHOTES%20FINANCIERO%20Modific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ficio"/>
      <sheetName val="OFICIO FISCALIZACION FINANCIERO"/>
      <sheetName val="Solicitud Transferencia"/>
      <sheetName val="Hoja1"/>
    </sheetNames>
    <sheetDataSet>
      <sheetData sheetId="0"/>
      <sheetData sheetId="1" refreshError="1"/>
      <sheetData sheetId="2"/>
      <sheetData sheetId="3">
        <row r="2">
          <cell r="A2" t="str">
            <v>ÁREA DE CONSERVACIÓN AMISTAD CARIBE</v>
          </cell>
        </row>
        <row r="3">
          <cell r="A3" t="str">
            <v>ÁREA DE CONSERVACIÓN AMISTAD PACÍFICO</v>
          </cell>
        </row>
        <row r="4">
          <cell r="A4" t="str">
            <v>ÁREA DE CONSERVACIÓN ARENAL HUETAR NORTE</v>
          </cell>
        </row>
        <row r="5">
          <cell r="A5" t="str">
            <v>ÁREA DE CONSERVACIÓN PACÍFICO CENTRAL</v>
          </cell>
        </row>
        <row r="6">
          <cell r="A6" t="str">
            <v>ÁREA DE CONSERVACIÓN CENTRAL</v>
          </cell>
        </row>
        <row r="7">
          <cell r="A7" t="str">
            <v>ÁREA DE CONSERVACIÓN GUANACASTE</v>
          </cell>
        </row>
        <row r="8">
          <cell r="A8" t="str">
            <v>ÁREA DE CONSERVACIÓN OSA</v>
          </cell>
        </row>
        <row r="9">
          <cell r="A9" t="str">
            <v>ÁREA DE CONSERVACIÓN MARINA COCOS</v>
          </cell>
        </row>
        <row r="10">
          <cell r="A10" t="str">
            <v>ÁREA DE CONSERVACIÓN TEMPISQUE</v>
          </cell>
        </row>
        <row r="11">
          <cell r="A11" t="str">
            <v>ÁREA DE CONSERVACIÓN TORTUGUERO</v>
          </cell>
        </row>
        <row r="12">
          <cell r="A12" t="str">
            <v>ÁREA DE CONSERVACIÓN ARENAL TEMPISQUE</v>
          </cell>
        </row>
        <row r="13">
          <cell r="A13" t="str">
            <v>SECRETARÍA EJECUTIVA</v>
          </cell>
        </row>
        <row r="14">
          <cell r="A14" t="str">
            <v>AUDITORÍA INTERNA</v>
          </cell>
        </row>
        <row r="15">
          <cell r="A15" t="str">
            <v>OTRO.</v>
          </cell>
        </row>
      </sheetData>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ASOMINAE%20ENERO%202023%20F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or" refreshedDate="44951.490599884259" createdVersion="6" refreshedVersion="6" minRefreshableVersion="3" recordCount="1116">
  <cacheSource type="worksheet">
    <worksheetSource ref="A1:I1117" sheet="PLANILLA" r:id="rId2"/>
  </cacheSource>
  <cacheFields count="9">
    <cacheField name="FONDO" numFmtId="0">
      <sharedItems count="2">
        <s v="FONDO SINAC"/>
        <s v="FONDO PARQUES"/>
      </sharedItems>
    </cacheField>
    <cacheField name="FUNCIONARIO" numFmtId="0">
      <sharedItems/>
    </cacheField>
    <cacheField name="CEDULA" numFmtId="0">
      <sharedItems/>
    </cacheField>
    <cacheField name="AHORRO" numFmtId="43">
      <sharedItems containsSemiMixedTypes="0" containsString="0" containsNumber="1" containsInteger="1" minValue="7544" maxValue="71844"/>
    </cacheField>
    <cacheField name="SALARIO" numFmtId="164">
      <sharedItems containsSemiMixedTypes="0" containsString="0" containsNumber="1" containsInteger="1" minValue="150880" maxValue="1436880"/>
    </cacheField>
    <cacheField name="APORTE" numFmtId="164">
      <sharedItems containsSemiMixedTypes="0" containsString="0" containsNumber="1" minValue="8041.9040000000005" maxValue="76585.703999999998"/>
    </cacheField>
    <cacheField name="ELEMENTO PEP" numFmtId="0">
      <sharedItems/>
    </cacheField>
    <cacheField name="CENTRO GESTOR" numFmtId="0">
      <sharedItems containsSemiMixedTypes="0" containsString="0" containsNumber="1" containsInteger="1" minValue="908400" maxValue="90851100"/>
    </cacheField>
    <cacheField name="CONCATENAR" numFmtId="0">
      <sharedItems count="13">
        <s v="90820100 2023-880-00-00-01"/>
        <s v="908400 2023-880-00-00-01"/>
        <s v="90850100 2023-880-00-00-01"/>
        <s v="90850200 2023-880-00-00-01"/>
        <s v="90850300 2023-880-00-00-01"/>
        <s v="90850400 2023-880-00-00-01"/>
        <s v="90850500 2023-880-00-00-01"/>
        <s v="90850600 2023-880-00-00-01"/>
        <s v="90850700 2023-880-00-00-01"/>
        <s v="90850800 2023-880-00-00-01"/>
        <s v="90850900 2023-880-00-00-01"/>
        <s v="90851000 2023-880-00-00-01"/>
        <s v="90851100 2023-880-00-00-0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or" refreshedDate="45335.516194791664" createdVersion="6" refreshedVersion="6" minRefreshableVersion="3" recordCount="8558">
  <cacheSource type="worksheet">
    <worksheetSource ref="A1:G8559" sheet="BASE DE DATOS ACUMULADA"/>
  </cacheSource>
  <cacheFields count="7">
    <cacheField name="Base" numFmtId="0">
      <sharedItems/>
    </cacheField>
    <cacheField name="Fuente Financiamiento" numFmtId="0">
      <sharedItems/>
    </cacheField>
    <cacheField name="Elemento PEP" numFmtId="0">
      <sharedItems containsBlank="1"/>
    </cacheField>
    <cacheField name="Centro Gestor" numFmtId="0">
      <sharedItems containsBlank="1" containsMixedTypes="1" containsNumber="1" containsInteger="1" minValue="908400" maxValue="90851100"/>
    </cacheField>
    <cacheField name="Posición_x000a_presupuestaria" numFmtId="0">
      <sharedItems count="82">
        <s v="E-00505"/>
        <s v="E-00101"/>
        <s v="E-00301"/>
        <s v="E-00302"/>
        <s v="E-00399"/>
        <s v="E-60399"/>
        <s v="E-00304"/>
        <s v="E-10501"/>
        <s v="E-10502"/>
        <s v="E-20101"/>
        <s v="E-10499"/>
        <s v="E-10201"/>
        <s v="E-10299"/>
        <s v="E-10999"/>
        <s v="E-19905"/>
        <s v="E-10204"/>
        <s v="E-10406"/>
        <s v="E-20203"/>
        <s v="E-10601"/>
        <s v="E-10202"/>
        <s v="E-60402"/>
        <s v="E-10102"/>
        <s v="E-10805"/>
        <s v="E-10101"/>
        <s v="E-00201"/>
        <s v="E-00401"/>
        <s v="E-00405"/>
        <s v="E-00501"/>
        <s v="E-00502"/>
        <s v="E-00503"/>
        <s v="E-60103"/>
        <s v="E-60601"/>
        <s v="E-00303"/>
        <s v="E-10804"/>
        <s v="E-10808"/>
        <s v="E-60301"/>
        <s v="E-10807"/>
        <s v="E-50299"/>
        <s v="E-10304"/>
        <s v="E-29905"/>
        <s v="E-20204"/>
        <s v="E-20104"/>
        <s v="E-10801"/>
        <s v="E-10899"/>
        <s v="E-20302"/>
        <s v="E-20304"/>
        <s v="E-10103"/>
        <s v="E-20402"/>
        <s v="E-29901"/>
        <s v="E-29903"/>
        <s v="E-10403"/>
        <s v="E-10806"/>
        <s v="E-10301"/>
        <s v="E-10702"/>
        <s v="E-10303"/>
        <s v="E-10306"/>
        <s v="E-10701"/>
        <s v="E-20301"/>
        <s v="E-20306"/>
        <s v="E-20399"/>
        <s v="E-20401"/>
        <s v="E-50201"/>
        <s v="E-20303"/>
        <s v="E-10307"/>
        <s v="E-20199"/>
        <s v="E-29904"/>
        <s v="E-29999"/>
        <s v="E-10802"/>
        <s v="E-19902"/>
        <s v="E-10401"/>
        <s v="E-50199"/>
        <s v="E-20103"/>
        <s v="E-50104"/>
        <s v="E-10203"/>
        <s v="E-29907"/>
        <s v="E-50101"/>
        <s v="E-10902"/>
        <s v="E-29902"/>
        <s v="E-29906"/>
        <s v="E-50102"/>
        <s v="E-50103"/>
        <s v="E-50105"/>
      </sharedItems>
    </cacheField>
    <cacheField name="Devendado" numFmtId="0">
      <sharedItems containsString="0" containsBlank="1" containsNumber="1" minValue="-4145340" maxValue="520932171.10000002"/>
    </cacheField>
    <cacheField name="Pagado" numFmtId="0">
      <sharedItems containsString="0" containsBlank="1" containsNumber="1" minValue="-50084951.5" maxValue="520932171.100000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16">
  <r>
    <x v="0"/>
    <s v="AGUILAR MURILLO YADIRA"/>
    <s v="0105870998"/>
    <n v="48727"/>
    <n v="974540"/>
    <n v="51942.982000000004"/>
    <s v="2023-880-00-00-01"/>
    <n v="90820100"/>
    <x v="0"/>
  </r>
  <r>
    <x v="0"/>
    <s v="ARAYA  SOLIS  YAMIL          "/>
    <s v="0701400209"/>
    <n v="7688"/>
    <n v="153760"/>
    <n v="8195.4079999999994"/>
    <s v="2023-880-00-00-01"/>
    <n v="90820100"/>
    <x v="0"/>
  </r>
  <r>
    <x v="0"/>
    <s v="ARGUEDAS CHAVES ALBERTO EMILIO"/>
    <s v="0105950183"/>
    <n v="33916"/>
    <n v="678320"/>
    <n v="36154.455999999998"/>
    <s v="2023-880-00-00-01"/>
    <n v="90820100"/>
    <x v="0"/>
  </r>
  <r>
    <x v="0"/>
    <s v="BRENES  NAVARRO  DANIEL FRANCISC"/>
    <s v="0304480232"/>
    <n v="25553"/>
    <n v="511060"/>
    <n v="27239.498"/>
    <s v="2023-880-00-00-01"/>
    <n v="90820100"/>
    <x v="0"/>
  </r>
  <r>
    <x v="0"/>
    <s v="CARVAJAL MORA EDDY"/>
    <s v="0106080453"/>
    <n v="15151"/>
    <n v="303020"/>
    <n v="16150.966"/>
    <s v="2023-880-00-00-01"/>
    <n v="90820100"/>
    <x v="0"/>
  </r>
  <r>
    <x v="0"/>
    <s v="CASTILLO ALFARO HENRY"/>
    <s v="0302490462"/>
    <n v="17317"/>
    <n v="346340"/>
    <n v="18459.921999999999"/>
    <s v="2023-880-00-00-01"/>
    <n v="90820100"/>
    <x v="0"/>
  </r>
  <r>
    <x v="0"/>
    <s v="CHACON  SERRANO  KATIA LORENA   "/>
    <s v="0701690974"/>
    <n v="31833"/>
    <n v="636660"/>
    <n v="33933.978000000003"/>
    <s v="2023-880-00-00-01"/>
    <n v="90820100"/>
    <x v="0"/>
  </r>
  <r>
    <x v="0"/>
    <s v="CHAVES  CORDERO  ANDREA MARIA   "/>
    <s v="0503330903"/>
    <n v="35521"/>
    <n v="710420"/>
    <n v="37865.385999999999"/>
    <s v="2023-880-00-00-01"/>
    <n v="90820100"/>
    <x v="0"/>
  </r>
  <r>
    <x v="0"/>
    <s v="CHAVES  PIEDRA  MARIO ALBERTO  "/>
    <s v="0401420457"/>
    <n v="11075"/>
    <n v="221500"/>
    <n v="11805.95"/>
    <s v="2023-880-00-00-01"/>
    <n v="90820100"/>
    <x v="0"/>
  </r>
  <r>
    <x v="0"/>
    <s v="JIMENEZ VILLALTA JUAN DIEGO"/>
    <s v="0107260619"/>
    <n v="41958"/>
    <n v="839160"/>
    <n v="44727.228000000003"/>
    <s v="2023-880-00-00-01"/>
    <n v="90820100"/>
    <x v="0"/>
  </r>
  <r>
    <x v="0"/>
    <s v="OBANDO  ALPIZAR  KATHERINE MARIA"/>
    <s v="0110310104"/>
    <n v="9881"/>
    <n v="197620"/>
    <n v="10533.146000000001"/>
    <s v="2023-880-00-00-01"/>
    <n v="90820100"/>
    <x v="0"/>
  </r>
  <r>
    <x v="0"/>
    <s v="QUESADA  QUIROS  ROBERTO ARTURO "/>
    <s v="0107620129"/>
    <n v="27784"/>
    <n v="555680"/>
    <n v="29617.743999999999"/>
    <s v="2023-880-00-00-01"/>
    <n v="90820100"/>
    <x v="0"/>
  </r>
  <r>
    <x v="0"/>
    <s v="RODRIGUEZ ULLOA FABIO ANTONIO"/>
    <s v="0105490836"/>
    <n v="35815"/>
    <n v="716300"/>
    <n v="38178.79"/>
    <s v="2023-880-00-00-01"/>
    <n v="90820100"/>
    <x v="0"/>
  </r>
  <r>
    <x v="0"/>
    <s v="SOLANO  HERNANDEZ  DANIEL JOSUE   "/>
    <s v="0304240897"/>
    <n v="11075"/>
    <n v="221500"/>
    <n v="11805.95"/>
    <s v="2023-880-00-00-01"/>
    <n v="90820100"/>
    <x v="0"/>
  </r>
  <r>
    <x v="0"/>
    <s v="TENCIO OLIVAS MARIETTA"/>
    <s v="0108280688"/>
    <n v="52991"/>
    <n v="1059820"/>
    <n v="56488.406000000003"/>
    <s v="2023-880-00-00-01"/>
    <n v="90820100"/>
    <x v="0"/>
  </r>
  <r>
    <x v="0"/>
    <s v="VALERIO  BENAVIDES  FREDDY ALONSO  "/>
    <s v="0111930639"/>
    <n v="9309"/>
    <n v="186180"/>
    <n v="9923.3940000000002"/>
    <s v="2023-880-00-00-01"/>
    <n v="90820100"/>
    <x v="0"/>
  </r>
  <r>
    <x v="0"/>
    <s v="VEGA  CARVAJAL  ESTEFANIE DE LO"/>
    <s v="0402030098"/>
    <n v="14394"/>
    <n v="287880"/>
    <n v="15344.004000000001"/>
    <s v="2023-880-00-00-01"/>
    <n v="90820100"/>
    <x v="0"/>
  </r>
  <r>
    <x v="0"/>
    <s v="ALVARADO RAMIREZ ANDRES"/>
    <s v="0110380174"/>
    <n v="37495"/>
    <n v="749900"/>
    <n v="39969.67"/>
    <s v="2023-880-00-00-01"/>
    <n v="90820100"/>
    <x v="0"/>
  </r>
  <r>
    <x v="0"/>
    <s v="ARAYA MONTERO MIGUEL"/>
    <s v="0108960804"/>
    <n v="44857"/>
    <n v="897140"/>
    <n v="47817.561999999998"/>
    <s v="2023-880-00-00-01"/>
    <n v="90820100"/>
    <x v="0"/>
  </r>
  <r>
    <x v="0"/>
    <s v="ARGUEDAS  MARIN  MAUREEN PATRICI"/>
    <s v="0113040250"/>
    <n v="26588"/>
    <n v="531760"/>
    <n v="28342.808000000001"/>
    <s v="2023-880-00-00-01"/>
    <n v="90820100"/>
    <x v="0"/>
  </r>
  <r>
    <x v="0"/>
    <s v="AVENDAÑO  CHAVARRIA  MARIA TAMARA   "/>
    <s v="0402050565"/>
    <n v="23321"/>
    <n v="466420"/>
    <n v="24860.186000000002"/>
    <s v="2023-880-00-00-01"/>
    <n v="90820100"/>
    <x v="0"/>
  </r>
  <r>
    <x v="0"/>
    <s v="BARBOZA SANCHEZ ROSA IRIS"/>
    <s v="0302840486"/>
    <n v="15973"/>
    <n v="319460"/>
    <n v="17027.218000000001"/>
    <s v="2023-880-00-00-01"/>
    <n v="90820100"/>
    <x v="0"/>
  </r>
  <r>
    <x v="0"/>
    <s v="BARQUERO MORA ROSNY DANILO"/>
    <s v="0108660390"/>
    <n v="46937"/>
    <n v="938740"/>
    <n v="50034.841999999997"/>
    <s v="2023-880-00-00-01"/>
    <n v="90820100"/>
    <x v="0"/>
  </r>
  <r>
    <x v="0"/>
    <s v="CAMPOS  GAIFUDINOVA  BIANKA         "/>
    <s v="0111260875"/>
    <n v="38593"/>
    <n v="771860"/>
    <n v="41140.137999999999"/>
    <s v="2023-880-00-00-01"/>
    <n v="90820100"/>
    <x v="0"/>
  </r>
  <r>
    <x v="0"/>
    <s v="CENTENO  ESQUIVEL  FRANNY CATALINA"/>
    <s v="0111490227"/>
    <n v="44118"/>
    <n v="882360"/>
    <n v="47029.788"/>
    <s v="2023-880-00-00-01"/>
    <n v="90820100"/>
    <x v="0"/>
  </r>
  <r>
    <x v="0"/>
    <s v="CHAN FONSECA RONALD"/>
    <s v="0109400581"/>
    <n v="51595"/>
    <n v="1031900"/>
    <n v="55000.27"/>
    <s v="2023-880-00-00-01"/>
    <n v="90820100"/>
    <x v="0"/>
  </r>
  <r>
    <x v="0"/>
    <s v="CHAVARRIA CHAVARRIA ZORAIDA MARIA"/>
    <s v="0205160428"/>
    <n v="31747"/>
    <n v="634940"/>
    <n v="33842.302000000003"/>
    <s v="2023-880-00-00-01"/>
    <n v="90820100"/>
    <x v="0"/>
  </r>
  <r>
    <x v="0"/>
    <s v="CHAVARRIA MORALES DAVID JOSE"/>
    <s v="0110690295"/>
    <n v="39839"/>
    <n v="796780"/>
    <n v="42468.374000000003"/>
    <s v="2023-880-00-00-01"/>
    <n v="90820100"/>
    <x v="0"/>
  </r>
  <r>
    <x v="0"/>
    <s v="FUENTES ABARCA IRAIDA ROSA"/>
    <s v="0303190071"/>
    <n v="41580"/>
    <n v="831600"/>
    <n v="44324.28"/>
    <s v="2023-880-00-00-01"/>
    <n v="90820100"/>
    <x v="0"/>
  </r>
  <r>
    <x v="0"/>
    <s v="JIMENEZ CALDERON SANDRA MARIA"/>
    <s v="0106980228"/>
    <n v="61578"/>
    <n v="1231560"/>
    <n v="65642.148000000001"/>
    <s v="2023-880-00-00-01"/>
    <n v="90820100"/>
    <x v="0"/>
  </r>
  <r>
    <x v="0"/>
    <s v="LEDEZMA  CHAVES  ROCIO FRANCISCA"/>
    <s v="0204800575"/>
    <n v="9386"/>
    <n v="187720"/>
    <n v="10005.476000000001"/>
    <s v="2023-880-00-00-01"/>
    <n v="90820100"/>
    <x v="0"/>
  </r>
  <r>
    <x v="0"/>
    <s v="MADRIGAL  RAMIREZ  DIEGO ARMANDO  "/>
    <s v="0603740809"/>
    <n v="14206"/>
    <n v="284120"/>
    <n v="15143.596"/>
    <s v="2023-880-00-00-01"/>
    <n v="90820100"/>
    <x v="0"/>
  </r>
  <r>
    <x v="0"/>
    <s v="MENA  CALDERON  JOSSELYN DANIEL"/>
    <s v="0304630322"/>
    <n v="21606"/>
    <n v="432120"/>
    <n v="23031.995999999999"/>
    <s v="2023-880-00-00-01"/>
    <n v="90820100"/>
    <x v="0"/>
  </r>
  <r>
    <x v="0"/>
    <s v="MENDEZ  VEGA  GISELLE ALICIA "/>
    <s v="0107370508"/>
    <n v="43029"/>
    <n v="860580"/>
    <n v="45868.913999999997"/>
    <s v="2023-880-00-00-01"/>
    <n v="90820100"/>
    <x v="0"/>
  </r>
  <r>
    <x v="0"/>
    <s v="MORA  BOLAÑOS  ELIZABETH DE LO"/>
    <s v="0205100197"/>
    <n v="11959"/>
    <n v="239180"/>
    <n v="12748.294"/>
    <s v="2023-880-00-00-01"/>
    <n v="90820100"/>
    <x v="0"/>
  </r>
  <r>
    <x v="0"/>
    <s v="OVIEDO VALERIO ANA PATRICIA"/>
    <s v="0401480420"/>
    <n v="11745"/>
    <n v="234900"/>
    <n v="12520.17"/>
    <s v="2023-880-00-00-01"/>
    <n v="90820100"/>
    <x v="0"/>
  </r>
  <r>
    <x v="0"/>
    <s v="RODRIGUEZ  VILLALOBOS  LAURA MARIA    "/>
    <s v="0401710815"/>
    <n v="9654"/>
    <n v="193080"/>
    <n v="10291.164000000001"/>
    <s v="2023-880-00-00-01"/>
    <n v="90820100"/>
    <x v="0"/>
  </r>
  <r>
    <x v="0"/>
    <s v="ROJAS FUNES GIOVANNI"/>
    <s v="0106570415"/>
    <n v="14773"/>
    <n v="295460"/>
    <n v="15748.018"/>
    <s v="2023-880-00-00-01"/>
    <n v="90820100"/>
    <x v="0"/>
  </r>
  <r>
    <x v="0"/>
    <s v="SOLIS  CHACON  ROSA DE LOS ANG"/>
    <s v="0304000725"/>
    <n v="13057"/>
    <n v="261140"/>
    <n v="13918.762000000001"/>
    <s v="2023-880-00-00-01"/>
    <n v="90820100"/>
    <x v="0"/>
  </r>
  <r>
    <x v="0"/>
    <s v="VALERIO BOLAÑOS MARIA YAMILETH"/>
    <s v="0106530955"/>
    <n v="16304"/>
    <n v="326080"/>
    <n v="17380.063999999998"/>
    <s v="2023-880-00-00-01"/>
    <n v="90820100"/>
    <x v="0"/>
  </r>
  <r>
    <x v="0"/>
    <s v="VARGAS  TORRES  GINA MARICELLA "/>
    <s v="0603360496"/>
    <n v="41538"/>
    <n v="830760"/>
    <n v="44279.508000000002"/>
    <s v="2023-880-00-00-01"/>
    <n v="90820100"/>
    <x v="0"/>
  </r>
  <r>
    <x v="0"/>
    <s v="VASQUEZ  QUESADA  KARLA GABRIELA "/>
    <s v="0206140081"/>
    <n v="36931"/>
    <n v="738620"/>
    <n v="39368.446000000004"/>
    <s v="2023-880-00-00-01"/>
    <n v="90820100"/>
    <x v="0"/>
  </r>
  <r>
    <x v="0"/>
    <s v="VILLEGAS  ARGUEDAS  MAYRA CECILIA  "/>
    <s v="0401340194"/>
    <n v="12890"/>
    <n v="257800"/>
    <n v="13740.74"/>
    <s v="2023-880-00-00-01"/>
    <n v="90820100"/>
    <x v="0"/>
  </r>
  <r>
    <x v="0"/>
    <s v="ARGUEDAS  JIMENEZ  ADRIANA FABIOLA"/>
    <s v="0112400546"/>
    <n v="24621"/>
    <n v="492420"/>
    <n v="26245.986000000001"/>
    <s v="2023-880-00-00-01"/>
    <n v="90820100"/>
    <x v="0"/>
  </r>
  <r>
    <x v="0"/>
    <s v="ARGUEDAS MONTEZUMA EUGENIA"/>
    <s v="0105950755"/>
    <n v="44205"/>
    <n v="884100"/>
    <n v="47122.53"/>
    <s v="2023-880-00-00-01"/>
    <n v="90820100"/>
    <x v="0"/>
  </r>
  <r>
    <x v="0"/>
    <s v="ARROYO  ARGUEDAS  JOSE MARIA     "/>
    <s v="0206250989"/>
    <n v="32225"/>
    <n v="644500"/>
    <n v="34351.85"/>
    <s v="2023-880-00-00-01"/>
    <n v="90820100"/>
    <x v="0"/>
  </r>
  <r>
    <x v="0"/>
    <s v="ASCH CORRALES JENNY MAYELA"/>
    <s v="0106340329"/>
    <n v="46697"/>
    <n v="933940"/>
    <n v="49779.002"/>
    <s v="2023-880-00-00-01"/>
    <n v="90820100"/>
    <x v="0"/>
  </r>
  <r>
    <x v="0"/>
    <s v="ASTUA  GOMEZ  PABLO EDUARDO  "/>
    <s v="0303470209"/>
    <n v="34207"/>
    <n v="684140"/>
    <n v="36464.661999999997"/>
    <s v="2023-880-00-00-01"/>
    <n v="90820100"/>
    <x v="0"/>
  </r>
  <r>
    <x v="0"/>
    <s v="BRENES  CHAVES  LAURA SOFIA    "/>
    <s v="0110500340"/>
    <n v="48076"/>
    <n v="961520"/>
    <n v="51249.016000000003"/>
    <s v="2023-880-00-00-01"/>
    <n v="90820100"/>
    <x v="0"/>
  </r>
  <r>
    <x v="0"/>
    <s v="CALDERON ARCE LORENA"/>
    <s v="0105870297"/>
    <n v="14188"/>
    <n v="283760"/>
    <n v="15124.407999999999"/>
    <s v="2023-880-00-00-01"/>
    <n v="90820100"/>
    <x v="0"/>
  </r>
  <r>
    <x v="0"/>
    <s v="COTO HIDALGO MARIO"/>
    <s v="0303330906"/>
    <n v="71844"/>
    <n v="1436880"/>
    <n v="76585.703999999998"/>
    <s v="2023-880-00-00-01"/>
    <n v="90820100"/>
    <x v="0"/>
  </r>
  <r>
    <x v="0"/>
    <s v="INDUNI ALFARO GUSTAVO ERNESTO"/>
    <s v="0107240055"/>
    <n v="28904"/>
    <n v="578080"/>
    <n v="30811.664000000001"/>
    <s v="2023-880-00-00-01"/>
    <n v="90820100"/>
    <x v="0"/>
  </r>
  <r>
    <x v="0"/>
    <s v="JIMENEZ  ARCE  MARIANA ELVIRA "/>
    <s v="0206190637"/>
    <n v="32502"/>
    <n v="650040"/>
    <n v="34647.131999999998"/>
    <s v="2023-880-00-00-01"/>
    <n v="90820100"/>
    <x v="0"/>
  </r>
  <r>
    <x v="0"/>
    <s v="JIMENEZ ESPINOZA JUAN JOSE"/>
    <s v="0107850467"/>
    <n v="49593"/>
    <n v="991860"/>
    <n v="52866.137999999999"/>
    <s v="2023-880-00-00-01"/>
    <n v="90820100"/>
    <x v="0"/>
  </r>
  <r>
    <x v="0"/>
    <s v="LOBO VALVERDE SONIA MARIA"/>
    <s v="0105410298"/>
    <n v="49627"/>
    <n v="992540"/>
    <n v="52902.381999999998"/>
    <s v="2023-880-00-00-01"/>
    <n v="90820100"/>
    <x v="0"/>
  </r>
  <r>
    <x v="0"/>
    <s v="MEZA GARCIA VICENTE"/>
    <s v="0203670613"/>
    <n v="27357"/>
    <n v="547140"/>
    <n v="29162.562000000002"/>
    <s v="2023-880-00-00-01"/>
    <n v="90820100"/>
    <x v="0"/>
  </r>
  <r>
    <x v="0"/>
    <s v="MONTERO CASTRO VERA VIOLETA"/>
    <s v="0104750181"/>
    <n v="48461"/>
    <n v="969220"/>
    <n v="51659.425999999999"/>
    <s v="2023-880-00-00-01"/>
    <n v="90820100"/>
    <x v="0"/>
  </r>
  <r>
    <x v="0"/>
    <s v="MORA  ARIAS  MAYLIN DE LOS A"/>
    <s v="0701680714"/>
    <n v="29474"/>
    <n v="589480"/>
    <n v="31419.284"/>
    <s v="2023-880-00-00-01"/>
    <n v="90820100"/>
    <x v="0"/>
  </r>
  <r>
    <x v="0"/>
    <s v="MURILLO MONTERO ROGER"/>
    <s v="0401280317"/>
    <n v="9361"/>
    <n v="187220"/>
    <n v="9978.8260000000009"/>
    <s v="2023-880-00-00-01"/>
    <n v="90820100"/>
    <x v="0"/>
  </r>
  <r>
    <x v="0"/>
    <s v="ORREGO VASQUEZ CARLOS MARIO"/>
    <s v="0800850363"/>
    <n v="52645"/>
    <n v="1052900"/>
    <n v="56119.57"/>
    <s v="2023-880-00-00-01"/>
    <n v="90820100"/>
    <x v="0"/>
  </r>
  <r>
    <x v="0"/>
    <s v="PAVLOTZKY BLANK BENJAMIN"/>
    <s v="0801100281"/>
    <n v="28476"/>
    <n v="569520"/>
    <n v="30355.416000000001"/>
    <s v="2023-880-00-00-01"/>
    <n v="90820100"/>
    <x v="0"/>
  </r>
  <r>
    <x v="0"/>
    <s v="RIOS MONTERO JOSELIN"/>
    <s v="0106950583"/>
    <n v="31964"/>
    <n v="639280"/>
    <n v="34073.624000000003"/>
    <s v="2023-880-00-00-01"/>
    <n v="90820100"/>
    <x v="0"/>
  </r>
  <r>
    <x v="0"/>
    <s v="RIVERA  WONG  JACLIN JULIANA "/>
    <s v="0111260980"/>
    <n v="36379"/>
    <n v="727580"/>
    <n v="38780.014000000003"/>
    <s v="2023-880-00-00-01"/>
    <n v="90820100"/>
    <x v="0"/>
  </r>
  <r>
    <x v="0"/>
    <s v="ROJAS  ROJAS  MARIA FERNANDA "/>
    <s v="0111690014"/>
    <n v="16689"/>
    <n v="333780"/>
    <n v="17790.473999999998"/>
    <s v="2023-880-00-00-01"/>
    <n v="90820100"/>
    <x v="0"/>
  </r>
  <r>
    <x v="0"/>
    <s v="SANCHEZ  CASTILLO  CINDY VANESSA  "/>
    <s v="0111650340"/>
    <n v="34647"/>
    <n v="692940"/>
    <n v="36933.701999999997"/>
    <s v="2023-880-00-00-01"/>
    <n v="90820100"/>
    <x v="0"/>
  </r>
  <r>
    <x v="0"/>
    <s v="SANCHEZ  NUÑEZ  ANGIE MICHELLE "/>
    <s v="0303800969"/>
    <n v="35306"/>
    <n v="706120"/>
    <n v="37636.196000000004"/>
    <s v="2023-880-00-00-01"/>
    <n v="90820100"/>
    <x v="0"/>
  </r>
  <r>
    <x v="0"/>
    <s v="SANCHO  RODRIGUEZ  JAIRO GERARDO  "/>
    <s v="0109950748"/>
    <n v="20249"/>
    <n v="404980"/>
    <n v="21585.434000000001"/>
    <s v="2023-880-00-00-01"/>
    <n v="90820100"/>
    <x v="0"/>
  </r>
  <r>
    <x v="0"/>
    <s v="VALVERDE ESPINOZA VIVIANA"/>
    <s v="0109260239"/>
    <n v="11444"/>
    <n v="228880"/>
    <n v="12199.304"/>
    <s v="2023-880-00-00-01"/>
    <n v="90820100"/>
    <x v="0"/>
  </r>
  <r>
    <x v="0"/>
    <s v="VILLAVICENCIO  SERRANO  DANIEL ALFREDO"/>
    <s v="0112970821"/>
    <n v="32940"/>
    <n v="658800"/>
    <n v="35114.04"/>
    <s v="2023-880-00-00-01"/>
    <n v="90820100"/>
    <x v="0"/>
  </r>
  <r>
    <x v="0"/>
    <s v="VILLEGAS ARGUEDAS JUAN CARLOS"/>
    <s v="0204910392"/>
    <n v="44841"/>
    <n v="896820"/>
    <n v="47800.506000000001"/>
    <s v="2023-880-00-00-01"/>
    <n v="90820100"/>
    <x v="0"/>
  </r>
  <r>
    <x v="0"/>
    <s v="ZUÑIGA  SALAS  JUAN JOSE      "/>
    <s v="0113920368"/>
    <n v="19872"/>
    <n v="397440"/>
    <n v="21183.552"/>
    <s v="2023-880-00-00-01"/>
    <n v="90820100"/>
    <x v="0"/>
  </r>
  <r>
    <x v="0"/>
    <s v="MATA  MENA  OLMAN MANUEL   "/>
    <s v="0302840484"/>
    <n v="22986"/>
    <n v="459720"/>
    <n v="24503.076000000001"/>
    <s v="2023-880-00-00-01"/>
    <n v="908400"/>
    <x v="1"/>
  </r>
  <r>
    <x v="0"/>
    <s v="MENA  ROJAS  GLENN ALBERTO  "/>
    <s v="0204610698"/>
    <n v="33880"/>
    <n v="677600"/>
    <n v="36116.080000000002"/>
    <s v="2023-880-00-00-01"/>
    <n v="908400"/>
    <x v="1"/>
  </r>
  <r>
    <x v="0"/>
    <s v="ALVARADO  CERDAS  DIEGO ALBERTO  "/>
    <s v="0304560801"/>
    <n v="22773"/>
    <n v="455460"/>
    <n v="24276.018"/>
    <s v="2023-880-00-00-01"/>
    <n v="90850100"/>
    <x v="2"/>
  </r>
  <r>
    <x v="0"/>
    <s v="ARIAS VILLALOBOS MARIA FERNANDA "/>
    <s v="0207400321"/>
    <n v="19227"/>
    <n v="384540"/>
    <n v="20495.982"/>
    <s v="2023-880-00-00-01"/>
    <n v="90850100"/>
    <x v="2"/>
  </r>
  <r>
    <x v="0"/>
    <s v="COOPER  CESPEDES  KARLA VANESSA  "/>
    <s v="0701670182"/>
    <n v="11075"/>
    <n v="221500"/>
    <n v="11805.95"/>
    <s v="2023-880-00-00-01"/>
    <n v="90850100"/>
    <x v="2"/>
  </r>
  <r>
    <x v="0"/>
    <s v="CORDERO  CHACON  DIANA ROSAURA  "/>
    <s v="0113360362"/>
    <n v="18788"/>
    <n v="375760"/>
    <n v="20028.008000000002"/>
    <s v="2023-880-00-00-01"/>
    <n v="90850100"/>
    <x v="2"/>
  </r>
  <r>
    <x v="0"/>
    <s v="CRUZ TORRES FANNY"/>
    <s v="0701340559"/>
    <n v="19263"/>
    <n v="385260"/>
    <n v="20534.358"/>
    <s v="2023-880-00-00-01"/>
    <n v="90850100"/>
    <x v="2"/>
  </r>
  <r>
    <x v="0"/>
    <s v="CUZA  JONES  GLENYS VANESSA "/>
    <s v="0700960055"/>
    <n v="36785"/>
    <n v="735700"/>
    <n v="39212.81"/>
    <s v="2023-880-00-00-01"/>
    <n v="90850100"/>
    <x v="2"/>
  </r>
  <r>
    <x v="0"/>
    <s v="FONSECA  SANCHEZ  EYDER          "/>
    <s v="0112830928"/>
    <n v="19227"/>
    <n v="384540"/>
    <n v="20495.982"/>
    <s v="2023-880-00-00-01"/>
    <n v="90850100"/>
    <x v="2"/>
  </r>
  <r>
    <x v="0"/>
    <s v="LOBO  CHAVES  SEIDY YORLENE  "/>
    <s v="0303070723"/>
    <n v="8789"/>
    <n v="175780"/>
    <n v="9369.0740000000005"/>
    <s v="2023-880-00-00-01"/>
    <n v="90850100"/>
    <x v="2"/>
  </r>
  <r>
    <x v="0"/>
    <s v="MASIS SEGURA JOSE GUILLERMO"/>
    <s v="0106520246"/>
    <n v="37294"/>
    <n v="745880"/>
    <n v="39755.404000000002"/>
    <s v="2023-880-00-00-01"/>
    <n v="90850100"/>
    <x v="2"/>
  </r>
  <r>
    <x v="0"/>
    <s v="MELEGATTI  PEREIRA  MAGDALENA LUCIA"/>
    <s v="0108220769"/>
    <n v="38019"/>
    <n v="760380"/>
    <n v="40528.254000000001"/>
    <s v="2023-880-00-00-01"/>
    <n v="90850100"/>
    <x v="2"/>
  </r>
  <r>
    <x v="0"/>
    <s v="MIRANDA CHAVES EDGAR"/>
    <s v="0105400854"/>
    <n v="21801"/>
    <n v="436020"/>
    <n v="23239.866000000002"/>
    <s v="2023-880-00-00-01"/>
    <n v="90850100"/>
    <x v="2"/>
  </r>
  <r>
    <x v="0"/>
    <s v="MORENO HERNANDEZ ELVIN"/>
    <s v="0502160799"/>
    <n v="29626"/>
    <n v="592520"/>
    <n v="31581.315999999999"/>
    <s v="2023-880-00-00-01"/>
    <n v="90850100"/>
    <x v="2"/>
  </r>
  <r>
    <x v="0"/>
    <s v="ORTEGA  MENA  JEFFREY ALEJAND"/>
    <s v="0114640977"/>
    <n v="12144"/>
    <n v="242880"/>
    <n v="12945.504000000001"/>
    <s v="2023-880-00-00-01"/>
    <n v="90850100"/>
    <x v="2"/>
  </r>
  <r>
    <x v="0"/>
    <s v="PALMER  BROWN  DIONNI MILENA  "/>
    <s v="0701390295"/>
    <n v="14192"/>
    <n v="283840"/>
    <n v="15128.672"/>
    <s v="2023-880-00-00-01"/>
    <n v="90850100"/>
    <x v="2"/>
  </r>
  <r>
    <x v="0"/>
    <s v="PEARSON PALMER EDUARDO"/>
    <s v="0302410273"/>
    <n v="54077"/>
    <n v="1081540"/>
    <n v="57646.082000000002"/>
    <s v="2023-880-00-00-01"/>
    <n v="90850100"/>
    <x v="2"/>
  </r>
  <r>
    <x v="0"/>
    <s v="PRADO  CALVO  LENIN PAUL     "/>
    <s v="0304900522"/>
    <n v="15963"/>
    <n v="319260"/>
    <n v="17016.558000000001"/>
    <s v="2023-880-00-00-01"/>
    <n v="90850100"/>
    <x v="2"/>
  </r>
  <r>
    <x v="0"/>
    <s v="SALVATIERRA LOPEZ YULIANA YASETH"/>
    <s v="0702620549"/>
    <n v="8789"/>
    <n v="175780"/>
    <n v="9369.0740000000005"/>
    <s v="2023-880-00-00-01"/>
    <n v="90850100"/>
    <x v="2"/>
  </r>
  <r>
    <x v="0"/>
    <s v="STEEL  CARPIO  YENDRY ODILIE  "/>
    <s v="0701690860"/>
    <n v="33881"/>
    <n v="677620"/>
    <n v="36117.146000000001"/>
    <s v="2023-880-00-00-01"/>
    <n v="90850100"/>
    <x v="2"/>
  </r>
  <r>
    <x v="0"/>
    <s v="VAUGHNS  KENTON  JULIA SHAKIRA  "/>
    <s v="0701640237"/>
    <n v="30836"/>
    <n v="616720"/>
    <n v="32871.175999999999"/>
    <s v="2023-880-00-00-01"/>
    <n v="90850100"/>
    <x v="2"/>
  </r>
  <r>
    <x v="0"/>
    <s v="CAMPBELL LINDO DONALD"/>
    <s v="0700680421"/>
    <n v="51881"/>
    <n v="1037620"/>
    <n v="55305.146000000001"/>
    <s v="2023-880-00-00-01"/>
    <n v="90850100"/>
    <x v="2"/>
  </r>
  <r>
    <x v="0"/>
    <s v="ESPINOZA PICADO GEMA NOELIA"/>
    <s v="0702720420"/>
    <n v="8789"/>
    <n v="175780"/>
    <n v="9369.0740000000005"/>
    <s v="2023-880-00-00-01"/>
    <n v="90850100"/>
    <x v="2"/>
  </r>
  <r>
    <x v="0"/>
    <s v="FUENTES MONTOYA ANAEL ENRIQUE"/>
    <s v="0701060432"/>
    <n v="27797"/>
    <n v="555940"/>
    <n v="29631.601999999999"/>
    <s v="2023-880-00-00-01"/>
    <n v="90850100"/>
    <x v="2"/>
  </r>
  <r>
    <x v="0"/>
    <s v="SALAS  RODRIGUEZ  ALEXIS         "/>
    <s v="0206400529"/>
    <n v="22102"/>
    <n v="442040"/>
    <n v="23560.732"/>
    <s v="2023-880-00-00-01"/>
    <n v="90850100"/>
    <x v="2"/>
  </r>
  <r>
    <x v="0"/>
    <s v="VARGAS  SALAZAR  ENZO           "/>
    <s v="0112670475"/>
    <n v="28480"/>
    <n v="569600"/>
    <n v="30359.68"/>
    <s v="2023-880-00-00-01"/>
    <n v="90850100"/>
    <x v="2"/>
  </r>
  <r>
    <x v="0"/>
    <s v="BABB  MELENDEZ  KARIM ANTONIO  "/>
    <s v="0701580505"/>
    <n v="16119"/>
    <n v="322380"/>
    <n v="17182.853999999999"/>
    <s v="2023-880-00-00-01"/>
    <n v="90850100"/>
    <x v="2"/>
  </r>
  <r>
    <x v="0"/>
    <s v="CORTES OBANDO MIRNA DEL CARMEN"/>
    <s v="0701300279"/>
    <n v="17719"/>
    <n v="354380"/>
    <n v="18888.454000000002"/>
    <s v="2023-880-00-00-01"/>
    <n v="90850100"/>
    <x v="2"/>
  </r>
  <r>
    <x v="0"/>
    <s v="HERNANDEZ  ORTEGA  CHARLIE ULISES "/>
    <s v="0701420868"/>
    <n v="16082"/>
    <n v="321640"/>
    <n v="17143.412"/>
    <s v="2023-880-00-00-01"/>
    <n v="90850100"/>
    <x v="2"/>
  </r>
  <r>
    <x v="0"/>
    <s v="SABALLO  LOPEZ  JOSE FRANCISCO "/>
    <s v="0701090081"/>
    <n v="18261"/>
    <n v="365220"/>
    <n v="19466.225999999999"/>
    <s v="2023-880-00-00-01"/>
    <n v="90850100"/>
    <x v="2"/>
  </r>
  <r>
    <x v="0"/>
    <s v="SALAZAR ZUÑIGA JESUS ALBERTO"/>
    <s v="0107950373"/>
    <n v="15428"/>
    <n v="308560"/>
    <n v="16446.248"/>
    <s v="2023-880-00-00-01"/>
    <n v="90850100"/>
    <x v="2"/>
  </r>
  <r>
    <x v="0"/>
    <s v="FALLAS  CAMPOS  NELSON         "/>
    <s v="0900930852"/>
    <n v="23378"/>
    <n v="467560"/>
    <n v="24920.948"/>
    <s v="2023-880-00-00-01"/>
    <n v="90850200"/>
    <x v="3"/>
  </r>
  <r>
    <x v="0"/>
    <s v="HERNANDEZ  ESPINOZA  JEFFRY ASDRUBAL"/>
    <s v="0205240327"/>
    <n v="34719"/>
    <n v="694380"/>
    <n v="37010.453999999998"/>
    <s v="2023-880-00-00-01"/>
    <n v="90850200"/>
    <x v="3"/>
  </r>
  <r>
    <x v="0"/>
    <s v="JIMENEZ  JIMENEZ  MARIA YADIRA DE"/>
    <s v="0107400411"/>
    <n v="14378"/>
    <n v="287560"/>
    <n v="15326.948"/>
    <s v="2023-880-00-00-01"/>
    <n v="90850200"/>
    <x v="3"/>
  </r>
  <r>
    <x v="0"/>
    <s v="LEIVA  LEIVA  JOSE IGNACIO   "/>
    <s v="0113930296"/>
    <n v="9082"/>
    <n v="181640"/>
    <n v="9681.4120000000003"/>
    <s v="2023-880-00-00-01"/>
    <n v="90850200"/>
    <x v="3"/>
  </r>
  <r>
    <x v="0"/>
    <s v="MONTERO  MORA  ESTEBAN ALONSO "/>
    <s v="0109860947"/>
    <n v="26477"/>
    <n v="529540"/>
    <n v="28224.482"/>
    <s v="2023-880-00-00-01"/>
    <n v="90850200"/>
    <x v="3"/>
  </r>
  <r>
    <x v="0"/>
    <s v="RAMIREZ  MENESES  MARY CRUZ      "/>
    <s v="0603590627"/>
    <n v="10928"/>
    <n v="218560"/>
    <n v="11649.248"/>
    <s v="2023-880-00-00-01"/>
    <n v="90850200"/>
    <x v="3"/>
  </r>
  <r>
    <x v="0"/>
    <s v="RODRIGUEZ  PACHECO  MARISOL DE JESU"/>
    <s v="0204570859"/>
    <n v="37258"/>
    <n v="745160"/>
    <n v="39717.027999999998"/>
    <s v="2023-880-00-00-01"/>
    <n v="90850200"/>
    <x v="3"/>
  </r>
  <r>
    <x v="0"/>
    <s v="ROJAS  CAMPOS  OSCAR ELADIO   "/>
    <s v="0503520425"/>
    <n v="26126"/>
    <n v="522520"/>
    <n v="27850.315999999999"/>
    <s v="2023-880-00-00-01"/>
    <n v="90850200"/>
    <x v="3"/>
  </r>
  <r>
    <x v="0"/>
    <s v="SALAS  RODRIGUEZ  MARIA ALEJANDRA"/>
    <s v="0109900110"/>
    <n v="12144"/>
    <n v="242880"/>
    <n v="12945.504000000001"/>
    <s v="2023-880-00-00-01"/>
    <n v="90850200"/>
    <x v="3"/>
  </r>
  <r>
    <x v="0"/>
    <s v="ALEGRIA  ZUMBADO  KATHIA EUGENIA "/>
    <s v="0602760475"/>
    <n v="29985"/>
    <n v="599700"/>
    <n v="31964.01"/>
    <s v="2023-880-00-00-01"/>
    <n v="90850200"/>
    <x v="3"/>
  </r>
  <r>
    <x v="0"/>
    <s v="ARIAS  GUZMAN  MANUEL JOSE    "/>
    <s v="0113720592"/>
    <n v="21873"/>
    <n v="437460"/>
    <n v="23316.617999999999"/>
    <s v="2023-880-00-00-01"/>
    <n v="90850200"/>
    <x v="3"/>
  </r>
  <r>
    <x v="0"/>
    <s v="CORDERO  MARTINEZ  ALLAN JAVIER   "/>
    <s v="0113040594"/>
    <n v="16991"/>
    <n v="339820"/>
    <n v="18112.405999999999"/>
    <s v="2023-880-00-00-01"/>
    <n v="90850200"/>
    <x v="3"/>
  </r>
  <r>
    <x v="0"/>
    <s v="ELIZONDO  VARGAS  ERICK ANTONIO  "/>
    <s v="0113000861"/>
    <n v="10051"/>
    <n v="201020"/>
    <n v="10714.366"/>
    <s v="2023-880-00-00-01"/>
    <n v="90850200"/>
    <x v="3"/>
  </r>
  <r>
    <x v="0"/>
    <s v="MORA TORRES FRANCISCO"/>
    <s v="0302440447"/>
    <n v="41203"/>
    <n v="824060"/>
    <n v="43922.398000000001"/>
    <s v="2023-880-00-00-01"/>
    <n v="90850200"/>
    <x v="3"/>
  </r>
  <r>
    <x v="0"/>
    <s v="SANCHEZ  NUÑEZ  PABLO CESAR    "/>
    <s v="0303690412"/>
    <n v="24456"/>
    <n v="489120"/>
    <n v="26070.096000000001"/>
    <s v="2023-880-00-00-01"/>
    <n v="90850200"/>
    <x v="3"/>
  </r>
  <r>
    <x v="0"/>
    <s v="VILLALOBOS  VASQUEZ  MARIA VANESA   "/>
    <s v="0503670685"/>
    <n v="9929"/>
    <n v="198580"/>
    <n v="10584.314"/>
    <s v="2023-880-00-00-01"/>
    <n v="90850200"/>
    <x v="3"/>
  </r>
  <r>
    <x v="0"/>
    <s v="BRENES JIMENEZ JONATHAN"/>
    <s v="0605860554"/>
    <n v="15723"/>
    <n v="314460"/>
    <n v="16760.718000000001"/>
    <s v="2023-880-00-00-01"/>
    <n v="90850200"/>
    <x v="3"/>
  </r>
  <r>
    <x v="0"/>
    <s v="MADRIGAL  ORTEGA  HAROLD VINICIO "/>
    <s v="0113180797"/>
    <n v="16341"/>
    <n v="326820"/>
    <n v="17419.506000000001"/>
    <s v="2023-880-00-00-01"/>
    <n v="90850200"/>
    <x v="3"/>
  </r>
  <r>
    <x v="0"/>
    <s v="RUBI  CHAVARRIA  DIDIER GERARDO "/>
    <s v="0204690122"/>
    <n v="10600"/>
    <n v="212000"/>
    <n v="11299.6"/>
    <s v="2023-880-00-00-01"/>
    <n v="90850200"/>
    <x v="3"/>
  </r>
  <r>
    <x v="0"/>
    <s v="ALEMAN  DINARTE  JOSE OLMAN     "/>
    <s v="0502380306"/>
    <n v="17282"/>
    <n v="345640"/>
    <n v="18422.612000000001"/>
    <s v="2023-880-00-00-01"/>
    <n v="90850200"/>
    <x v="3"/>
  </r>
  <r>
    <x v="0"/>
    <s v="BLANCO JIMENEZ JUAN PABLO"/>
    <s v="0117490763"/>
    <n v="9725"/>
    <n v="194500"/>
    <n v="10366.85"/>
    <s v="2023-880-00-00-01"/>
    <n v="90850200"/>
    <x v="3"/>
  </r>
  <r>
    <x v="0"/>
    <s v="CASTRO ARAYA JOHNNY"/>
    <s v="0106440465"/>
    <n v="23431"/>
    <n v="468620"/>
    <n v="24977.446"/>
    <s v="2023-880-00-00-01"/>
    <n v="90850200"/>
    <x v="3"/>
  </r>
  <r>
    <x v="0"/>
    <s v="MORA FALLAS ANDRES"/>
    <s v="0110700602"/>
    <n v="17111"/>
    <n v="342220"/>
    <n v="18240.326000000001"/>
    <s v="2023-880-00-00-01"/>
    <n v="90850200"/>
    <x v="3"/>
  </r>
  <r>
    <x v="0"/>
    <s v="ORTEGA  CAMPOS  ADRIANA        "/>
    <s v="0207300675"/>
    <n v="12337"/>
    <n v="246740"/>
    <n v="13151.242"/>
    <s v="2023-880-00-00-01"/>
    <n v="90850200"/>
    <x v="3"/>
  </r>
  <r>
    <x v="0"/>
    <s v="PADILLA ALPIZAR RAFAEL"/>
    <s v="0601810381"/>
    <n v="18862"/>
    <n v="377240"/>
    <n v="20106.892"/>
    <s v="2023-880-00-00-01"/>
    <n v="90850200"/>
    <x v="3"/>
  </r>
  <r>
    <x v="0"/>
    <s v="ACUÑA  ACUÑA  LUIS ERNESTO   "/>
    <s v="0206580522"/>
    <n v="17126"/>
    <n v="342520"/>
    <n v="18256.315999999999"/>
    <s v="2023-880-00-00-01"/>
    <n v="90850300"/>
    <x v="4"/>
  </r>
  <r>
    <x v="0"/>
    <s v="ALFARO MORALES FAUSTO ROBERTO"/>
    <s v="0203520521"/>
    <n v="60338"/>
    <n v="1206760"/>
    <n v="64320.307999999997"/>
    <s v="2023-880-00-00-01"/>
    <n v="90850300"/>
    <x v="4"/>
  </r>
  <r>
    <x v="0"/>
    <s v="ALVAREZ MADRIGAL CARLOS MANUEL"/>
    <s v="0110710311"/>
    <n v="16939"/>
    <n v="338780"/>
    <n v="18056.973999999998"/>
    <s v="2023-880-00-00-01"/>
    <n v="90850300"/>
    <x v="4"/>
  </r>
  <r>
    <x v="0"/>
    <s v="BENAVIDES  QUIROS  CINDY GINETTE  "/>
    <s v="0206130990"/>
    <n v="33927"/>
    <n v="678540"/>
    <n v="36166.182000000001"/>
    <s v="2023-880-00-00-01"/>
    <n v="90850300"/>
    <x v="4"/>
  </r>
  <r>
    <x v="0"/>
    <s v="BOLAÑOS  VARGAS  JOIDY MAYELA   "/>
    <s v="0204890780"/>
    <n v="11226"/>
    <n v="224520"/>
    <n v="11966.915999999999"/>
    <s v="2023-880-00-00-01"/>
    <n v="90850300"/>
    <x v="4"/>
  </r>
  <r>
    <x v="0"/>
    <s v="BRICEÑO  SOTO  NESTOR         "/>
    <s v="0205180046"/>
    <n v="21143"/>
    <n v="422860"/>
    <n v="22538.437999999998"/>
    <s v="2023-880-00-00-01"/>
    <n v="90850300"/>
    <x v="4"/>
  </r>
  <r>
    <x v="0"/>
    <s v="CASTRO CHAVARRIA ERICK ANTONIO  "/>
    <s v="0207460552"/>
    <n v="10051"/>
    <n v="201020"/>
    <n v="10714.366"/>
    <s v="2023-880-00-00-01"/>
    <n v="90850300"/>
    <x v="4"/>
  </r>
  <r>
    <x v="0"/>
    <s v="CHAVES MATAMOROS GILBERTO ANTONIO"/>
    <s v="0204060835"/>
    <n v="34430"/>
    <n v="688600"/>
    <n v="36702.379999999997"/>
    <s v="2023-880-00-00-01"/>
    <n v="90850300"/>
    <x v="4"/>
  </r>
  <r>
    <x v="0"/>
    <s v="COLOMER  OLAYA  RICARDO        "/>
    <s v="0602300833"/>
    <n v="17432"/>
    <n v="348640"/>
    <n v="18582.511999999999"/>
    <s v="2023-880-00-00-01"/>
    <n v="90850300"/>
    <x v="4"/>
  </r>
  <r>
    <x v="0"/>
    <s v="DUARTE MARTINEZ JOSE"/>
    <s v="0204270650"/>
    <n v="18946"/>
    <n v="378920"/>
    <n v="20196.436000000002"/>
    <s v="2023-880-00-00-01"/>
    <n v="90850300"/>
    <x v="4"/>
  </r>
  <r>
    <x v="0"/>
    <s v="GARCIA ARTAVIA LUIS ALBERTO"/>
    <s v="0203480218"/>
    <n v="16992"/>
    <n v="339840"/>
    <n v="18113.472000000002"/>
    <s v="2023-880-00-00-01"/>
    <n v="90850300"/>
    <x v="4"/>
  </r>
  <r>
    <x v="0"/>
    <s v="GONZALEZ BLANCO MINOR"/>
    <s v="0401590400"/>
    <n v="36314"/>
    <n v="726280"/>
    <n v="38710.724000000002"/>
    <s v="2023-880-00-00-01"/>
    <n v="90850300"/>
    <x v="4"/>
  </r>
  <r>
    <x v="0"/>
    <s v="HERNANDEZ  MEJIAS  JEFFRY DAVID   "/>
    <s v="0115720925"/>
    <n v="13439"/>
    <n v="268780"/>
    <n v="14325.974"/>
    <s v="2023-880-00-00-01"/>
    <n v="90850300"/>
    <x v="4"/>
  </r>
  <r>
    <x v="0"/>
    <s v="MENDEZ  ESQUIVEL  ANA CRISTINA   "/>
    <s v="0110230852"/>
    <n v="36662"/>
    <n v="733240"/>
    <n v="39081.692000000003"/>
    <s v="2023-880-00-00-01"/>
    <n v="90850300"/>
    <x v="4"/>
  </r>
  <r>
    <x v="0"/>
    <s v="MONGE  JARA  MARY PAZ       "/>
    <s v="0207170872"/>
    <n v="24248"/>
    <n v="484960"/>
    <n v="25848.367999999999"/>
    <s v="2023-880-00-00-01"/>
    <n v="90850300"/>
    <x v="4"/>
  </r>
  <r>
    <x v="0"/>
    <s v="NUÑEZ ALFARO SIANY"/>
    <s v="0204100811"/>
    <n v="13746"/>
    <n v="274920"/>
    <n v="14653.236000000001"/>
    <s v="2023-880-00-00-01"/>
    <n v="90850300"/>
    <x v="4"/>
  </r>
  <r>
    <x v="0"/>
    <s v="RUIZ CALDERA FRANCIS"/>
    <s v="0800860564"/>
    <n v="15635"/>
    <n v="312700"/>
    <n v="16666.91"/>
    <s v="2023-880-00-00-01"/>
    <n v="90850300"/>
    <x v="4"/>
  </r>
  <r>
    <x v="0"/>
    <s v="SANCHEZ  ROJAS  LISSETTE MARIA "/>
    <s v="0304080308"/>
    <n v="32490"/>
    <n v="649800"/>
    <n v="34634.339999999997"/>
    <s v="2023-880-00-00-01"/>
    <n v="90850300"/>
    <x v="4"/>
  </r>
  <r>
    <x v="0"/>
    <s v="SANCHO CHACON LIRAE YANINI"/>
    <s v="0204240234"/>
    <n v="39090"/>
    <n v="781800"/>
    <n v="41669.94"/>
    <s v="2023-880-00-00-01"/>
    <n v="90850300"/>
    <x v="4"/>
  </r>
  <r>
    <x v="0"/>
    <s v="SEQUEIRA ZACIDA MODESTA"/>
    <s v="0203700448"/>
    <n v="14763"/>
    <n v="295260"/>
    <n v="15737.358"/>
    <s v="2023-880-00-00-01"/>
    <n v="90850300"/>
    <x v="4"/>
  </r>
  <r>
    <x v="0"/>
    <s v="VARGAS  SERRANO  DIEGO ARMANDO  "/>
    <s v="0206350578"/>
    <n v="13262"/>
    <n v="265240"/>
    <n v="14137.291999999999"/>
    <s v="2023-880-00-00-01"/>
    <n v="90850300"/>
    <x v="4"/>
  </r>
  <r>
    <x v="0"/>
    <s v="VARGAS MENDEZ OSCAR ARTURO"/>
    <s v="0204060230"/>
    <n v="17196"/>
    <n v="343920"/>
    <n v="18330.936000000002"/>
    <s v="2023-880-00-00-01"/>
    <n v="90850300"/>
    <x v="4"/>
  </r>
  <r>
    <x v="0"/>
    <s v="ZELEDON  NOGUERA  ALFREDO RICARDO"/>
    <s v="0105450922"/>
    <n v="22376"/>
    <n v="447520"/>
    <n v="23852.815999999999"/>
    <s v="2023-880-00-00-01"/>
    <n v="90850300"/>
    <x v="4"/>
  </r>
  <r>
    <x v="0"/>
    <s v="ZUÑIGA  ACOSTA  ERICK MAURICIO "/>
    <s v="0205600362"/>
    <n v="21143"/>
    <n v="422860"/>
    <n v="22538.437999999998"/>
    <s v="2023-880-00-00-01"/>
    <n v="90850300"/>
    <x v="4"/>
  </r>
  <r>
    <x v="0"/>
    <s v="AGUERO BARQUERO JOSE LUIS"/>
    <s v="0108120474"/>
    <n v="40232"/>
    <n v="804640"/>
    <n v="42887.311999999998"/>
    <s v="2023-880-00-00-01"/>
    <n v="90850300"/>
    <x v="4"/>
  </r>
  <r>
    <x v="0"/>
    <s v="ALVARADO  ARGUEDAS  JOSE MANUEL    "/>
    <s v="0402030601"/>
    <n v="26744"/>
    <n v="534880"/>
    <n v="28509.103999999999"/>
    <s v="2023-880-00-00-01"/>
    <n v="90850300"/>
    <x v="4"/>
  </r>
  <r>
    <x v="0"/>
    <s v="ALVARADO PEÑA ALEJANDRO JOSE"/>
    <s v="0108510112"/>
    <n v="16936"/>
    <n v="338720"/>
    <n v="18053.776000000002"/>
    <s v="2023-880-00-00-01"/>
    <n v="90850300"/>
    <x v="4"/>
  </r>
  <r>
    <x v="0"/>
    <s v="BARRANTES  MADRIGAL  KATHERINE VANES"/>
    <s v="0206940242"/>
    <n v="11075"/>
    <n v="221500"/>
    <n v="11805.95"/>
    <s v="2023-880-00-00-01"/>
    <n v="90850300"/>
    <x v="4"/>
  </r>
  <r>
    <x v="0"/>
    <s v="BRENES  ARIAS  MOISES FRANCISC"/>
    <s v="0205660406"/>
    <n v="19544"/>
    <n v="390880"/>
    <n v="20833.903999999999"/>
    <s v="2023-880-00-00-01"/>
    <n v="90850300"/>
    <x v="4"/>
  </r>
  <r>
    <x v="0"/>
    <s v="CARDENAS  CARRILLO  JUAN CARLOS    "/>
    <s v="0502790092"/>
    <n v="23220"/>
    <n v="464400"/>
    <n v="24752.52"/>
    <s v="2023-880-00-00-01"/>
    <n v="90850300"/>
    <x v="4"/>
  </r>
  <r>
    <x v="0"/>
    <s v="CASTRO SALAZAR RANDALL JOSE"/>
    <s v="0106940397"/>
    <n v="43909"/>
    <n v="878180"/>
    <n v="46806.993999999999"/>
    <s v="2023-880-00-00-01"/>
    <n v="90850300"/>
    <x v="4"/>
  </r>
  <r>
    <x v="0"/>
    <s v="CORDERO  MELENDEZ  DIEGO JESUS    "/>
    <s v="0304210951"/>
    <n v="20255"/>
    <n v="405100"/>
    <n v="21591.83"/>
    <s v="2023-880-00-00-01"/>
    <n v="90850300"/>
    <x v="4"/>
  </r>
  <r>
    <x v="0"/>
    <s v="CRUZ  VARGAS  MOISES ALBERTO "/>
    <s v="0702170024"/>
    <n v="18795"/>
    <n v="375900"/>
    <n v="20035.47"/>
    <s v="2023-880-00-00-01"/>
    <n v="90850300"/>
    <x v="4"/>
  </r>
  <r>
    <x v="0"/>
    <s v="ELIZONDO CORTES MAGDA"/>
    <s v="0107490638"/>
    <n v="15307"/>
    <n v="306140"/>
    <n v="16317.262000000001"/>
    <s v="2023-880-00-00-01"/>
    <n v="90850300"/>
    <x v="4"/>
  </r>
  <r>
    <x v="0"/>
    <s v="GOMEZ  PORTUGUEZ  WENDY DAYANA   "/>
    <s v="0207100756"/>
    <n v="9082"/>
    <n v="181640"/>
    <n v="9681.4120000000003"/>
    <s v="2023-880-00-00-01"/>
    <n v="90850300"/>
    <x v="4"/>
  </r>
  <r>
    <x v="0"/>
    <s v="GUZMAN MORA FAINIER"/>
    <s v="0502630033"/>
    <n v="19540"/>
    <n v="390800"/>
    <n v="20829.64"/>
    <s v="2023-880-00-00-01"/>
    <n v="90850300"/>
    <x v="4"/>
  </r>
  <r>
    <x v="0"/>
    <s v="JIMENEZ  CERDAS  JUAN ALEXIS DE "/>
    <s v="0602040325"/>
    <n v="43977"/>
    <n v="879540"/>
    <n v="46879.482000000004"/>
    <s v="2023-880-00-00-01"/>
    <n v="90850300"/>
    <x v="4"/>
  </r>
  <r>
    <x v="0"/>
    <s v="LOAIZA CAMACHO ELMER EVELIO"/>
    <s v="0107310698"/>
    <n v="23788"/>
    <n v="475760"/>
    <n v="25358.008000000002"/>
    <s v="2023-880-00-00-01"/>
    <n v="90850300"/>
    <x v="4"/>
  </r>
  <r>
    <x v="0"/>
    <s v="ORTEGA  GARITA  FLORIBETH GABRI"/>
    <s v="0108760109"/>
    <n v="37982"/>
    <n v="759640"/>
    <n v="40488.811999999998"/>
    <s v="2023-880-00-00-01"/>
    <n v="90850300"/>
    <x v="4"/>
  </r>
  <r>
    <x v="0"/>
    <s v="PEREZ  DURAN  RICARDO ENRIQUE"/>
    <s v="0112700787"/>
    <n v="11075"/>
    <n v="221500"/>
    <n v="11805.95"/>
    <s v="2023-880-00-00-01"/>
    <n v="90850300"/>
    <x v="4"/>
  </r>
  <r>
    <x v="0"/>
    <s v="PEREZ  HUERTAS  GREIVIN RAFAEL "/>
    <s v="0207470728"/>
    <n v="13086"/>
    <n v="261720"/>
    <n v="13949.675999999999"/>
    <s v="2023-880-00-00-01"/>
    <n v="90850300"/>
    <x v="4"/>
  </r>
  <r>
    <x v="0"/>
    <s v="PEREZ MURILLO LUIS GERARDO"/>
    <s v="0110190005"/>
    <n v="25327"/>
    <n v="506540"/>
    <n v="26998.581999999999"/>
    <s v="2023-880-00-00-01"/>
    <n v="90850300"/>
    <x v="4"/>
  </r>
  <r>
    <x v="0"/>
    <s v="QUIROS  RODRIGUEZ  JOSE MANUEL    "/>
    <s v="0206020676"/>
    <n v="30119"/>
    <n v="602380"/>
    <n v="32106.853999999999"/>
    <s v="2023-880-00-00-01"/>
    <n v="90850300"/>
    <x v="4"/>
  </r>
  <r>
    <x v="0"/>
    <s v="RAMIREZ  BARQUERO  LUIS GUILLERMO "/>
    <s v="0114720137"/>
    <n v="15949"/>
    <n v="318980"/>
    <n v="17001.634000000002"/>
    <s v="2023-880-00-00-01"/>
    <n v="90850300"/>
    <x v="4"/>
  </r>
  <r>
    <x v="0"/>
    <s v="RODRIGUEZ  CAMBRONERO  GIOVANNI       "/>
    <s v="0206250871"/>
    <n v="8789"/>
    <n v="175780"/>
    <n v="9369.0740000000005"/>
    <s v="2023-880-00-00-01"/>
    <n v="90850300"/>
    <x v="4"/>
  </r>
  <r>
    <x v="0"/>
    <s v="RODRIGUEZ  PORRAS  HAZEL CILENY   "/>
    <s v="0503180994"/>
    <n v="14193"/>
    <n v="283860"/>
    <n v="15129.737999999999"/>
    <s v="2023-880-00-00-01"/>
    <n v="90850300"/>
    <x v="4"/>
  </r>
  <r>
    <x v="0"/>
    <s v="RODRIGUEZ SANCHO OLYERE"/>
    <s v="0204230592"/>
    <n v="15107"/>
    <n v="302140"/>
    <n v="16104.062"/>
    <s v="2023-880-00-00-01"/>
    <n v="90850300"/>
    <x v="4"/>
  </r>
  <r>
    <x v="0"/>
    <s v="ROJAS CARMONA CARLOS ALBERTO"/>
    <s v="0204420440"/>
    <n v="17741"/>
    <n v="354820"/>
    <n v="18911.905999999999"/>
    <s v="2023-880-00-00-01"/>
    <n v="90850300"/>
    <x v="4"/>
  </r>
  <r>
    <x v="0"/>
    <s v="SIBAJA  FONSECA  FULVIO ANDREY  "/>
    <s v="0503990391"/>
    <n v="11075"/>
    <n v="221500"/>
    <n v="11805.95"/>
    <s v="2023-880-00-00-01"/>
    <n v="90850300"/>
    <x v="4"/>
  </r>
  <r>
    <x v="0"/>
    <s v="TORRES  BENAVIDES  MARCO ANTONIO  "/>
    <s v="0205710502"/>
    <n v="22181"/>
    <n v="443620"/>
    <n v="23644.946"/>
    <s v="2023-880-00-00-01"/>
    <n v="90850300"/>
    <x v="4"/>
  </r>
  <r>
    <x v="0"/>
    <s v="VARGAS  QUESADA  VERONICA       "/>
    <s v="0205720812"/>
    <n v="12442"/>
    <n v="248840"/>
    <n v="13263.172"/>
    <s v="2023-880-00-00-01"/>
    <n v="90850300"/>
    <x v="4"/>
  </r>
  <r>
    <x v="0"/>
    <s v="VARGAS  SIBAJA  YOHAN SERGIÑIO "/>
    <s v="0112780587"/>
    <n v="11618"/>
    <n v="232360"/>
    <n v="12384.788"/>
    <s v="2023-880-00-00-01"/>
    <n v="90850300"/>
    <x v="4"/>
  </r>
  <r>
    <x v="0"/>
    <s v="ARIAS  NUÑEZ  JOSE FABIO     "/>
    <s v="0205180803"/>
    <n v="29607"/>
    <n v="592140"/>
    <n v="31561.062000000002"/>
    <s v="2023-880-00-00-01"/>
    <n v="90850300"/>
    <x v="4"/>
  </r>
  <r>
    <x v="0"/>
    <s v="BRENES  ACUÑA  RONALD         "/>
    <s v="0203530094"/>
    <n v="21320"/>
    <n v="426400"/>
    <n v="22727.119999999999"/>
    <s v="2023-880-00-00-01"/>
    <n v="90850300"/>
    <x v="4"/>
  </r>
  <r>
    <x v="0"/>
    <s v="LUNA DURAN MARIA FERNANDA "/>
    <s v="0206780780"/>
    <n v="12992"/>
    <n v="259840"/>
    <n v="13849.472"/>
    <s v="2023-880-00-00-01"/>
    <n v="90850300"/>
    <x v="4"/>
  </r>
  <r>
    <x v="0"/>
    <s v="SOLIS  FONSECA  VICTOR HUGO    "/>
    <s v="0114010615"/>
    <n v="19227"/>
    <n v="384540"/>
    <n v="20495.982"/>
    <s v="2023-880-00-00-01"/>
    <n v="90850300"/>
    <x v="4"/>
  </r>
  <r>
    <x v="0"/>
    <s v="ALVARADO  LEZAMA  STEPHANIE PAOLA"/>
    <s v="0113420570"/>
    <n v="16352"/>
    <n v="327040"/>
    <n v="17431.232"/>
    <s v="2023-880-00-00-01"/>
    <n v="90850400"/>
    <x v="5"/>
  </r>
  <r>
    <x v="0"/>
    <s v="ARIAS  MONTERO  DIOGENES ADRIAN"/>
    <s v="0111630913"/>
    <n v="33257"/>
    <n v="665140"/>
    <n v="35451.962"/>
    <s v="2023-880-00-00-01"/>
    <n v="90850400"/>
    <x v="5"/>
  </r>
  <r>
    <x v="0"/>
    <s v="ARIAS  NUÑEZ  MARIA JOSE     "/>
    <s v="0207230877"/>
    <n v="11075"/>
    <n v="221500"/>
    <n v="11805.95"/>
    <s v="2023-880-00-00-01"/>
    <n v="90850400"/>
    <x v="5"/>
  </r>
  <r>
    <x v="0"/>
    <s v="ARIAS  SALAS  KAREN JULIANA  "/>
    <s v="0114460003"/>
    <n v="13316"/>
    <n v="266320"/>
    <n v="14194.856"/>
    <s v="2023-880-00-00-01"/>
    <n v="90850400"/>
    <x v="5"/>
  </r>
  <r>
    <x v="0"/>
    <s v="ARROYO  JIMENEZ  EVELYN GABRIELA"/>
    <s v="0603680090"/>
    <n v="12614"/>
    <n v="252280"/>
    <n v="13446.523999999999"/>
    <s v="2023-880-00-00-01"/>
    <n v="90850400"/>
    <x v="5"/>
  </r>
  <r>
    <x v="0"/>
    <s v="CAMPOS  JIMENEZ  SUSAN ELENA    "/>
    <s v="0110930670"/>
    <n v="36135"/>
    <n v="722700"/>
    <n v="38519.910000000003"/>
    <s v="2023-880-00-00-01"/>
    <n v="90850400"/>
    <x v="5"/>
  </r>
  <r>
    <x v="0"/>
    <s v="CHACON  VASQUEZ  KENNETTE ALONSO"/>
    <s v="0115460440"/>
    <n v="12700"/>
    <n v="254000"/>
    <n v="13538.2"/>
    <s v="2023-880-00-00-01"/>
    <n v="90850400"/>
    <x v="5"/>
  </r>
  <r>
    <x v="0"/>
    <s v="CHAVES  ARRIETA  MARTA MARIA    "/>
    <s v="0109670591"/>
    <n v="10986"/>
    <n v="219720"/>
    <n v="11711.076000000001"/>
    <s v="2023-880-00-00-01"/>
    <n v="90850400"/>
    <x v="5"/>
  </r>
  <r>
    <x v="0"/>
    <s v="CORDERO VALVERDE CARLOS VINICIO"/>
    <s v="0108760247"/>
    <n v="44758"/>
    <n v="895160"/>
    <n v="47712.027999999998"/>
    <s v="2023-880-00-00-01"/>
    <n v="90850400"/>
    <x v="5"/>
  </r>
  <r>
    <x v="0"/>
    <s v="ELIZONDO  ORTEGA  KENNETH ENRIQUE"/>
    <s v="0702320895"/>
    <n v="12144"/>
    <n v="242880"/>
    <n v="12945.504000000001"/>
    <s v="2023-880-00-00-01"/>
    <n v="90850400"/>
    <x v="5"/>
  </r>
  <r>
    <x v="0"/>
    <s v="FLORES  ARAYA  LAURA MARIA    "/>
    <s v="0112440459"/>
    <n v="12526"/>
    <n v="250520"/>
    <n v="13352.716"/>
    <s v="2023-880-00-00-01"/>
    <n v="90850400"/>
    <x v="5"/>
  </r>
  <r>
    <x v="0"/>
    <s v="GARCIA  VASQUEZ  ADRIAN DE JESUS"/>
    <s v="0207020335"/>
    <n v="11915"/>
    <n v="238300"/>
    <n v="12701.39"/>
    <s v="2023-880-00-00-01"/>
    <n v="90850400"/>
    <x v="5"/>
  </r>
  <r>
    <x v="0"/>
    <s v="HERRERA  MONGE  GABRIELA       "/>
    <s v="0603980743"/>
    <n v="13069"/>
    <n v="261380"/>
    <n v="13931.554"/>
    <s v="2023-880-00-00-01"/>
    <n v="90850400"/>
    <x v="5"/>
  </r>
  <r>
    <x v="0"/>
    <s v="JIMENEZ  BARAHONA  ALVARO ALBERTO "/>
    <s v="0113940120"/>
    <n v="16519"/>
    <n v="330380"/>
    <n v="17609.254000000001"/>
    <s v="2023-880-00-00-01"/>
    <n v="90850400"/>
    <x v="5"/>
  </r>
  <r>
    <x v="0"/>
    <s v="JIMENEZ  MONGE  PATRICIA MARIA "/>
    <s v="0107270221"/>
    <n v="12075"/>
    <n v="241500"/>
    <n v="12871.95"/>
    <s v="2023-880-00-00-01"/>
    <n v="90850400"/>
    <x v="5"/>
  </r>
  <r>
    <x v="0"/>
    <s v="JIMENEZ  ROJAS  LIGIA          "/>
    <s v="0106490759"/>
    <n v="14069"/>
    <n v="281380"/>
    <n v="14997.554"/>
    <s v="2023-880-00-00-01"/>
    <n v="90850400"/>
    <x v="5"/>
  </r>
  <r>
    <x v="0"/>
    <s v="JIMÉNEZ  VILLEGAS  MARIA JOSÉ "/>
    <s v="0604410118"/>
    <n v="12144"/>
    <n v="242880"/>
    <n v="12945.504000000001"/>
    <s v="2023-880-00-00-01"/>
    <n v="90850400"/>
    <x v="5"/>
  </r>
  <r>
    <x v="0"/>
    <s v="JIMENEZ SALAS NORMA MARIA"/>
    <s v="0107250221"/>
    <n v="37767"/>
    <n v="755340"/>
    <n v="40259.622000000003"/>
    <s v="2023-880-00-00-01"/>
    <n v="90850400"/>
    <x v="5"/>
  </r>
  <r>
    <x v="0"/>
    <s v="LARA  CARRILLO  JORLENY EUGENIA"/>
    <s v="0503450533"/>
    <n v="10600"/>
    <n v="212000"/>
    <n v="11299.6"/>
    <s v="2023-880-00-00-01"/>
    <n v="90850400"/>
    <x v="5"/>
  </r>
  <r>
    <x v="0"/>
    <s v="LEON  BEJARANO  HUBERTH        "/>
    <s v="0603450429"/>
    <n v="19563"/>
    <n v="391260"/>
    <n v="20854.157999999999"/>
    <s v="2023-880-00-00-01"/>
    <n v="90850400"/>
    <x v="5"/>
  </r>
  <r>
    <x v="0"/>
    <s v="MADRIGAL DELGADO ROGER"/>
    <s v="0203720969"/>
    <n v="25870"/>
    <n v="517400"/>
    <n v="27577.420000000002"/>
    <s v="2023-880-00-00-01"/>
    <n v="90850400"/>
    <x v="5"/>
  </r>
  <r>
    <x v="0"/>
    <s v="MADRIZ  RETANA  VLADIMIR       "/>
    <s v="0112110037"/>
    <n v="14290"/>
    <n v="285800"/>
    <n v="15233.14"/>
    <s v="2023-880-00-00-01"/>
    <n v="90850400"/>
    <x v="5"/>
  </r>
  <r>
    <x v="0"/>
    <s v="MASIS  MARIN  CRISTIAN GERARD"/>
    <s v="0116700933"/>
    <n v="16348"/>
    <n v="326960"/>
    <n v="17426.968000000001"/>
    <s v="2023-880-00-00-01"/>
    <n v="90850400"/>
    <x v="5"/>
  </r>
  <r>
    <x v="0"/>
    <s v="MONTERO  UREÑA  MARTA IRIS DE L"/>
    <s v="0105570451"/>
    <n v="17760"/>
    <n v="355200"/>
    <n v="18932.16"/>
    <s v="2023-880-00-00-01"/>
    <n v="90850400"/>
    <x v="5"/>
  </r>
  <r>
    <x v="0"/>
    <s v="MONTERO SALAS ROSA MARIA"/>
    <s v="0108000179"/>
    <n v="32544"/>
    <n v="650880"/>
    <n v="34691.904000000002"/>
    <s v="2023-880-00-00-01"/>
    <n v="90850400"/>
    <x v="5"/>
  </r>
  <r>
    <x v="0"/>
    <s v="MORA VARGAS GEOVANNI"/>
    <s v="0502400778"/>
    <n v="19804"/>
    <n v="396080"/>
    <n v="21111.063999999998"/>
    <s v="2023-880-00-00-01"/>
    <n v="90850400"/>
    <x v="5"/>
  </r>
  <r>
    <x v="0"/>
    <s v="NUÑEZ  JIMENEZ  OLGER EDUARDO  "/>
    <s v="0109750812"/>
    <n v="21759"/>
    <n v="435180"/>
    <n v="23195.094000000001"/>
    <s v="2023-880-00-00-01"/>
    <n v="90850400"/>
    <x v="5"/>
  </r>
  <r>
    <x v="0"/>
    <s v="QUIROS  CHINCHILLA  MAUREN ADRIANA "/>
    <s v="0603760067"/>
    <n v="8667"/>
    <n v="173340"/>
    <n v="9239.0220000000008"/>
    <s v="2023-880-00-00-01"/>
    <n v="90850400"/>
    <x v="5"/>
  </r>
  <r>
    <x v="0"/>
    <s v="ROJAS  VARGAS  ANA ISABEL     "/>
    <s v="0105020470"/>
    <n v="9284"/>
    <n v="185680"/>
    <n v="9896.7440000000006"/>
    <s v="2023-880-00-00-01"/>
    <n v="90850400"/>
    <x v="5"/>
  </r>
  <r>
    <x v="0"/>
    <s v="SALAZAR  GARITA  ROY NELSON     "/>
    <s v="0112060729"/>
    <n v="22170"/>
    <n v="443400"/>
    <n v="23633.22"/>
    <s v="2023-880-00-00-01"/>
    <n v="90850400"/>
    <x v="5"/>
  </r>
  <r>
    <x v="0"/>
    <s v="SANCHEZ  PEREZ  KENDRY REBECA  "/>
    <s v="0603610572"/>
    <n v="14344"/>
    <n v="286880"/>
    <n v="15290.704"/>
    <s v="2023-880-00-00-01"/>
    <n v="90850400"/>
    <x v="5"/>
  </r>
  <r>
    <x v="0"/>
    <s v="SOLANO  DURAN  JULIO CESAR    "/>
    <s v="0303780185"/>
    <n v="23528"/>
    <n v="470560"/>
    <n v="25080.848000000002"/>
    <s v="2023-880-00-00-01"/>
    <n v="90850400"/>
    <x v="5"/>
  </r>
  <r>
    <x v="0"/>
    <s v="SOLANO HERNANDEZ  CRISTOPHER     "/>
    <s v="0207250699"/>
    <n v="17847"/>
    <n v="356940"/>
    <n v="19024.902000000002"/>
    <s v="2023-880-00-00-01"/>
    <n v="90850400"/>
    <x v="5"/>
  </r>
  <r>
    <x v="0"/>
    <s v="VARELA CORDERO GERARDO"/>
    <s v="0203650930"/>
    <n v="52367"/>
    <n v="1047340"/>
    <n v="55823.222000000002"/>
    <s v="2023-880-00-00-01"/>
    <n v="90850400"/>
    <x v="5"/>
  </r>
  <r>
    <x v="0"/>
    <s v="VARGAS  BORBON  RANDAL GERARDO "/>
    <s v="0112550285"/>
    <n v="11154"/>
    <n v="223080"/>
    <n v="11890.164000000001"/>
    <s v="2023-880-00-00-01"/>
    <n v="90850400"/>
    <x v="5"/>
  </r>
  <r>
    <x v="0"/>
    <s v="VARGAS  ROJAS  MARIA DANIELA  "/>
    <s v="0604210351"/>
    <n v="12144"/>
    <n v="242880"/>
    <n v="12945.504000000001"/>
    <s v="2023-880-00-00-01"/>
    <n v="90850400"/>
    <x v="5"/>
  </r>
  <r>
    <x v="0"/>
    <s v="VILLALOBOS MEDINA LUIS ALONSO"/>
    <s v="0106080904"/>
    <n v="24431"/>
    <n v="488620"/>
    <n v="26043.446"/>
    <s v="2023-880-00-00-01"/>
    <n v="90850400"/>
    <x v="5"/>
  </r>
  <r>
    <x v="0"/>
    <s v="ZUMBADO  ARIAS  RODOLFO GERARDO"/>
    <s v="0109430228"/>
    <n v="29479"/>
    <n v="589580"/>
    <n v="31424.614000000001"/>
    <s v="2023-880-00-00-01"/>
    <n v="90850400"/>
    <x v="5"/>
  </r>
  <r>
    <x v="0"/>
    <s v="CAMPOS LEIVA INGRID"/>
    <s v="0108660610"/>
    <n v="39971"/>
    <n v="799420"/>
    <n v="42609.086000000003"/>
    <s v="2023-880-00-00-01"/>
    <n v="90850400"/>
    <x v="5"/>
  </r>
  <r>
    <x v="0"/>
    <s v="CHAVARRIA  SALAZAR  MAIKOL ANDREY  "/>
    <s v="0116360561"/>
    <n v="9279"/>
    <n v="185580"/>
    <n v="9891.4140000000007"/>
    <s v="2023-880-00-00-01"/>
    <n v="90850400"/>
    <x v="5"/>
  </r>
  <r>
    <x v="0"/>
    <s v="GARRO  ESPINOZA  MONTSERRAT     "/>
    <s v="0603920794"/>
    <n v="10110"/>
    <n v="202200"/>
    <n v="10777.26"/>
    <s v="2023-880-00-00-01"/>
    <n v="90850400"/>
    <x v="5"/>
  </r>
  <r>
    <x v="0"/>
    <s v="JIMENEZ  CORRALES  KERLYN NATHALYA"/>
    <s v="0604110687"/>
    <n v="14320"/>
    <n v="286400"/>
    <n v="15265.12"/>
    <s v="2023-880-00-00-01"/>
    <n v="90850400"/>
    <x v="5"/>
  </r>
  <r>
    <x v="0"/>
    <s v="MARTINEZ  LOPEZ  PRICILA RAQUEL "/>
    <s v="0116530087"/>
    <n v="8463"/>
    <n v="169260"/>
    <n v="9021.5580000000009"/>
    <s v="2023-880-00-00-01"/>
    <n v="90850400"/>
    <x v="5"/>
  </r>
  <r>
    <x v="0"/>
    <s v="ORTEGA PEREZ YORLENY"/>
    <s v="0502510126"/>
    <n v="38825"/>
    <n v="776500"/>
    <n v="41387.449999999997"/>
    <s v="2023-880-00-00-01"/>
    <n v="90850400"/>
    <x v="5"/>
  </r>
  <r>
    <x v="0"/>
    <s v="RUIZ RODRIGUEZ GIL DONALDO"/>
    <s v="0502650179"/>
    <n v="45697"/>
    <n v="913940"/>
    <n v="48713.002"/>
    <s v="2023-880-00-00-01"/>
    <n v="90850400"/>
    <x v="5"/>
  </r>
  <r>
    <x v="0"/>
    <s v="SANCHEZ SOLIS KATHERINE PAOLA"/>
    <s v="0116490477"/>
    <n v="15750"/>
    <n v="315000"/>
    <n v="16789.5"/>
    <s v="2023-880-00-00-01"/>
    <n v="90850400"/>
    <x v="5"/>
  </r>
  <r>
    <x v="0"/>
    <s v="UGALDE ALVAREZ ANGELICA MARIA"/>
    <s v="0602160836"/>
    <n v="13726"/>
    <n v="274520"/>
    <n v="14631.915999999999"/>
    <s v="2023-880-00-00-01"/>
    <n v="90850400"/>
    <x v="5"/>
  </r>
  <r>
    <x v="0"/>
    <s v="AGUILAR HERNANDEZ ROSARIO MARITZA"/>
    <s v="0106240020"/>
    <n v="14531"/>
    <n v="290620"/>
    <n v="15490.046"/>
    <s v="2023-880-00-00-01"/>
    <n v="90850500"/>
    <x v="6"/>
  </r>
  <r>
    <x v="0"/>
    <s v="ALFARO  FIGUEROA  GEOVANNY ALBERT"/>
    <s v="0207480116"/>
    <n v="19544"/>
    <n v="390880"/>
    <n v="20833.903999999999"/>
    <s v="2023-880-00-00-01"/>
    <n v="90850500"/>
    <x v="6"/>
  </r>
  <r>
    <x v="0"/>
    <s v="ALFARO  HIDALGO  MANUEL ANTONIO "/>
    <s v="0205340415"/>
    <n v="15786"/>
    <n v="315720"/>
    <n v="16827.876"/>
    <s v="2023-880-00-00-01"/>
    <n v="90850500"/>
    <x v="6"/>
  </r>
  <r>
    <x v="0"/>
    <s v="ALFARO  TREJOS  CARLOS ALBERTO "/>
    <s v="0114000572"/>
    <n v="42523"/>
    <n v="850460"/>
    <n v="45329.518000000004"/>
    <s v="2023-880-00-00-01"/>
    <n v="90850500"/>
    <x v="6"/>
  </r>
  <r>
    <x v="0"/>
    <s v="ARAGON GOMEZ HENRY MARVIN"/>
    <s v="0302920992"/>
    <n v="18482"/>
    <n v="369640"/>
    <n v="19701.812000000002"/>
    <s v="2023-880-00-00-01"/>
    <n v="90850500"/>
    <x v="6"/>
  </r>
  <r>
    <x v="0"/>
    <s v="ARIAS  SALAZAR  GREIVIN ALBERTO"/>
    <s v="0206260130"/>
    <n v="20937"/>
    <n v="418740"/>
    <n v="22318.842000000001"/>
    <s v="2023-880-00-00-01"/>
    <n v="90850500"/>
    <x v="6"/>
  </r>
  <r>
    <x v="0"/>
    <s v="ARLEY CHAVARRIA NANCY"/>
    <s v="0110340845"/>
    <n v="38270"/>
    <n v="765400"/>
    <n v="40795.82"/>
    <s v="2023-880-00-00-01"/>
    <n v="90850500"/>
    <x v="6"/>
  </r>
  <r>
    <x v="0"/>
    <s v="BADILLA CHAVES LUIS FELIPE"/>
    <s v="0105150664"/>
    <n v="14704"/>
    <n v="294080"/>
    <n v="15674.464"/>
    <s v="2023-880-00-00-01"/>
    <n v="90850500"/>
    <x v="6"/>
  </r>
  <r>
    <x v="0"/>
    <s v="BERMUDEZ  ACEVEDO  JOHANNA DE LOS "/>
    <s v="0701360073"/>
    <n v="11075"/>
    <n v="221500"/>
    <n v="11805.95"/>
    <s v="2023-880-00-00-01"/>
    <n v="90850500"/>
    <x v="6"/>
  </r>
  <r>
    <x v="0"/>
    <s v="BRENES  JIMENEZ  JOSUE JAFETH   "/>
    <s v="0604110701"/>
    <n v="15622"/>
    <n v="312440"/>
    <n v="16653.052"/>
    <s v="2023-880-00-00-01"/>
    <n v="90850500"/>
    <x v="6"/>
  </r>
  <r>
    <x v="0"/>
    <s v="CAMACHO  DINARTE  AURA MARIA     "/>
    <s v="0601530834"/>
    <n v="9386"/>
    <n v="187720"/>
    <n v="10005.476000000001"/>
    <s v="2023-880-00-00-01"/>
    <n v="90850500"/>
    <x v="6"/>
  </r>
  <r>
    <x v="0"/>
    <s v="CARBONELL TORRES FABRICIO"/>
    <s v="0800880660"/>
    <n v="28377"/>
    <n v="567540"/>
    <n v="30249.882000000001"/>
    <s v="2023-880-00-00-01"/>
    <n v="90850500"/>
    <x v="6"/>
  </r>
  <r>
    <x v="0"/>
    <s v="CESPEDES  TORRES  CAROLINA       "/>
    <s v="0112190948"/>
    <n v="13942"/>
    <n v="278840"/>
    <n v="14862.172"/>
    <s v="2023-880-00-00-01"/>
    <n v="90850500"/>
    <x v="6"/>
  </r>
  <r>
    <x v="0"/>
    <s v="CHAVARRIA  CHINCHILLA  SUSANA SOFIA   "/>
    <s v="0113950337"/>
    <n v="17891"/>
    <n v="357820"/>
    <n v="19071.806"/>
    <s v="2023-880-00-00-01"/>
    <n v="90850500"/>
    <x v="6"/>
  </r>
  <r>
    <x v="0"/>
    <s v="DURAN MONGE OLGA MARIA"/>
    <s v="0108120511"/>
    <n v="45901"/>
    <n v="918020"/>
    <n v="48930.466"/>
    <s v="2023-880-00-00-01"/>
    <n v="90850500"/>
    <x v="6"/>
  </r>
  <r>
    <x v="0"/>
    <s v="FERNANDEZ ALVAREZ MARTIN"/>
    <s v="0401410672"/>
    <n v="22935"/>
    <n v="458700"/>
    <n v="24448.71"/>
    <s v="2023-880-00-00-01"/>
    <n v="90850500"/>
    <x v="6"/>
  </r>
  <r>
    <x v="0"/>
    <s v="GOMEZ  PORTUGUEZ  ANTONY ENRIQUE "/>
    <s v="0206170039"/>
    <n v="11824"/>
    <n v="236480"/>
    <n v="12604.384"/>
    <s v="2023-880-00-00-01"/>
    <n v="90850500"/>
    <x v="6"/>
  </r>
  <r>
    <x v="0"/>
    <s v="GUILLEN  VIQUEZ  SERGIO MAURICIO"/>
    <s v="0303340260"/>
    <n v="13892"/>
    <n v="277840"/>
    <n v="14808.871999999999"/>
    <s v="2023-880-00-00-01"/>
    <n v="90850500"/>
    <x v="6"/>
  </r>
  <r>
    <x v="0"/>
    <s v="HERRERA NUÑEZ MARTIN ADOLFO"/>
    <s v="0109020732"/>
    <n v="19632"/>
    <n v="392640"/>
    <n v="20927.712"/>
    <s v="2023-880-00-00-01"/>
    <n v="90850500"/>
    <x v="6"/>
  </r>
  <r>
    <x v="0"/>
    <s v="HIDALGO MONGE CARLOS EDUARDO"/>
    <s v="0104950722"/>
    <n v="19091"/>
    <n v="381820"/>
    <n v="20351.006000000001"/>
    <s v="2023-880-00-00-01"/>
    <n v="90850500"/>
    <x v="6"/>
  </r>
  <r>
    <x v="0"/>
    <s v="HIDALGO UGALDE ISABEL MARIA"/>
    <s v="0106610317"/>
    <n v="20161"/>
    <n v="403220"/>
    <n v="21491.626"/>
    <s v="2023-880-00-00-01"/>
    <n v="90850500"/>
    <x v="6"/>
  </r>
  <r>
    <x v="0"/>
    <s v="LEDEZMA  GOMEZ  YARETH DANIEL  "/>
    <s v="0603610085"/>
    <n v="18565"/>
    <n v="371300"/>
    <n v="19790.29"/>
    <s v="2023-880-00-00-01"/>
    <n v="90850500"/>
    <x v="6"/>
  </r>
  <r>
    <x v="0"/>
    <s v="LUNA ABARCA ORLANDO"/>
    <s v="0204540568"/>
    <n v="17282"/>
    <n v="345640"/>
    <n v="18422.612000000001"/>
    <s v="2023-880-00-00-01"/>
    <n v="90850500"/>
    <x v="6"/>
  </r>
  <r>
    <x v="0"/>
    <s v="MADRIGAL  CHAVES  ALEXIS RUBEN   "/>
    <s v="0107420293"/>
    <n v="41793"/>
    <n v="835860"/>
    <n v="44551.338000000003"/>
    <s v="2023-880-00-00-01"/>
    <n v="90850500"/>
    <x v="6"/>
  </r>
  <r>
    <x v="0"/>
    <s v="MORA  ROJAS  JOSUE EMANUEL  "/>
    <s v="0207090651"/>
    <n v="12144"/>
    <n v="242880"/>
    <n v="12945.504000000001"/>
    <s v="2023-880-00-00-01"/>
    <n v="90850500"/>
    <x v="6"/>
  </r>
  <r>
    <x v="0"/>
    <s v="MORALES  PICADO  ARI            "/>
    <s v="0113730792"/>
    <n v="31088"/>
    <n v="621760"/>
    <n v="33139.807999999997"/>
    <s v="2023-880-00-00-01"/>
    <n v="90850500"/>
    <x v="6"/>
  </r>
  <r>
    <x v="0"/>
    <s v="MURILLO RODRIGUEZ CARLOS"/>
    <s v="0203520090"/>
    <n v="19461"/>
    <n v="389220"/>
    <n v="20745.425999999999"/>
    <s v="2023-880-00-00-01"/>
    <n v="90850500"/>
    <x v="6"/>
  </r>
  <r>
    <x v="0"/>
    <s v="NUÑEZ  SALMERON  LUIS DIEGO     "/>
    <s v="0303950294"/>
    <n v="17719"/>
    <n v="354380"/>
    <n v="18888.454000000002"/>
    <s v="2023-880-00-00-01"/>
    <n v="90850500"/>
    <x v="6"/>
  </r>
  <r>
    <x v="0"/>
    <s v="OROZCO  BARRANTES  ANTONIO        "/>
    <s v="0602800832"/>
    <n v="36373"/>
    <n v="727460"/>
    <n v="38773.618000000002"/>
    <s v="2023-880-00-00-01"/>
    <n v="90850500"/>
    <x v="6"/>
  </r>
  <r>
    <x v="0"/>
    <s v="PORRAS  MORA  GABRIELA       "/>
    <s v="0304940319"/>
    <n v="12144"/>
    <n v="242880"/>
    <n v="12945.504000000001"/>
    <s v="2023-880-00-00-01"/>
    <n v="90850500"/>
    <x v="6"/>
  </r>
  <r>
    <x v="0"/>
    <s v="PORRAS  QUIROS  JUNIOR ISAIAS  "/>
    <s v="0113810317"/>
    <n v="19850"/>
    <n v="397000"/>
    <n v="21160.1"/>
    <s v="2023-880-00-00-01"/>
    <n v="90850500"/>
    <x v="6"/>
  </r>
  <r>
    <x v="0"/>
    <s v="QUESADA CALDERON CATALINA"/>
    <s v="0205240800"/>
    <n v="18920"/>
    <n v="378400"/>
    <n v="20168.72"/>
    <s v="2023-880-00-00-01"/>
    <n v="90850500"/>
    <x v="6"/>
  </r>
  <r>
    <x v="0"/>
    <s v="RIVERA  SEGURA  RAQUEL MELISSA "/>
    <s v="0113130210"/>
    <n v="29597"/>
    <n v="591940"/>
    <n v="31550.402000000002"/>
    <s v="2023-880-00-00-01"/>
    <n v="90850500"/>
    <x v="6"/>
  </r>
  <r>
    <x v="0"/>
    <s v="SALAS  VIQUEZ  BERNAL ANTONIO "/>
    <s v="0205880639"/>
    <n v="22922"/>
    <n v="458440"/>
    <n v="24434.851999999999"/>
    <s v="2023-880-00-00-01"/>
    <n v="90850500"/>
    <x v="6"/>
  </r>
  <r>
    <x v="0"/>
    <s v="SALAZAR RODRIGUEZ MIGUEL ANGEL"/>
    <s v="0303130559"/>
    <n v="24292"/>
    <n v="485840"/>
    <n v="25895.272000000001"/>
    <s v="2023-880-00-00-01"/>
    <n v="90850500"/>
    <x v="6"/>
  </r>
  <r>
    <x v="0"/>
    <s v="SANCHEZ  SOLANO  REINA          "/>
    <s v="0303870946"/>
    <n v="23786"/>
    <n v="475720"/>
    <n v="25355.876"/>
    <s v="2023-880-00-00-01"/>
    <n v="90850500"/>
    <x v="6"/>
  </r>
  <r>
    <x v="0"/>
    <s v="SEGURA RODRIGUEZ LAURA BEATRIZ"/>
    <s v="0303420559"/>
    <n v="41067"/>
    <n v="821340"/>
    <n v="43777.421999999999"/>
    <s v="2023-880-00-00-01"/>
    <n v="90850500"/>
    <x v="6"/>
  </r>
  <r>
    <x v="0"/>
    <s v="SOLIS  SALAS  ANDRES MARIANO "/>
    <s v="0108910345"/>
    <n v="17719"/>
    <n v="354380"/>
    <n v="18888.454000000002"/>
    <s v="2023-880-00-00-01"/>
    <n v="90850500"/>
    <x v="6"/>
  </r>
  <r>
    <x v="0"/>
    <s v="SOLIS UREÑA GABRIEL"/>
    <s v="0105520811"/>
    <n v="21663"/>
    <n v="433260"/>
    <n v="23092.758000000002"/>
    <s v="2023-880-00-00-01"/>
    <n v="90850500"/>
    <x v="6"/>
  </r>
  <r>
    <x v="0"/>
    <s v="TREJOS  SALAZAR  FLOR DE MARIA  "/>
    <s v="0203530316"/>
    <n v="15541"/>
    <n v="310820"/>
    <n v="16566.705999999998"/>
    <s v="2023-880-00-00-01"/>
    <n v="90850500"/>
    <x v="6"/>
  </r>
  <r>
    <x v="0"/>
    <s v="ULATE CAMBRONERO MARLENE"/>
    <s v="0107120158"/>
    <n v="45693"/>
    <n v="913860"/>
    <n v="48708.737999999998"/>
    <s v="2023-880-00-00-01"/>
    <n v="90850500"/>
    <x v="6"/>
  </r>
  <r>
    <x v="0"/>
    <s v="ULATE CASTILLO EDGAR"/>
    <s v="0105590695"/>
    <n v="34285"/>
    <n v="685700"/>
    <n v="36547.81"/>
    <s v="2023-880-00-00-01"/>
    <n v="90850500"/>
    <x v="6"/>
  </r>
  <r>
    <x v="0"/>
    <s v="VARELA  ESQUIVEL  FRANCISCO JAVIE"/>
    <s v="0113920441"/>
    <n v="12144"/>
    <n v="242880"/>
    <n v="12945.504000000001"/>
    <s v="2023-880-00-00-01"/>
    <n v="90850500"/>
    <x v="6"/>
  </r>
  <r>
    <x v="0"/>
    <s v="VILLALTA  FERNANDEZ  LOURDES DE JESU"/>
    <s v="0205140805"/>
    <n v="19704"/>
    <n v="394080"/>
    <n v="21004.464"/>
    <s v="2023-880-00-00-01"/>
    <n v="90850500"/>
    <x v="6"/>
  </r>
  <r>
    <x v="0"/>
    <s v="ZUÑIGA  MORA  MARIA YANIRA   "/>
    <s v="0302540453"/>
    <n v="10930"/>
    <n v="218600"/>
    <n v="11651.38"/>
    <s v="2023-880-00-00-01"/>
    <n v="90850500"/>
    <x v="6"/>
  </r>
  <r>
    <x v="0"/>
    <s v="ZUÑIGA MARIN KENNETH LISANDRO"/>
    <s v="0303390316"/>
    <n v="21348"/>
    <n v="426960"/>
    <n v="22756.968000000001"/>
    <s v="2023-880-00-00-01"/>
    <n v="90850500"/>
    <x v="6"/>
  </r>
  <r>
    <x v="0"/>
    <s v="ALVARADO  ARAYA  GERARDO ESTEBAN"/>
    <s v="0206630597"/>
    <n v="14502"/>
    <n v="290040"/>
    <n v="15459.132"/>
    <s v="2023-880-00-00-01"/>
    <n v="90850500"/>
    <x v="6"/>
  </r>
  <r>
    <x v="0"/>
    <s v="ARAYA VILLALOBOS RANDALL EDUARDO"/>
    <s v="0107340208"/>
    <n v="24118"/>
    <n v="482360"/>
    <n v="25709.788"/>
    <s v="2023-880-00-00-01"/>
    <n v="90850500"/>
    <x v="6"/>
  </r>
  <r>
    <x v="0"/>
    <s v="ARIAS  QUIROS  MERYLL MARIA   "/>
    <s v="0401910081"/>
    <n v="38955"/>
    <n v="779100"/>
    <n v="41526.03"/>
    <s v="2023-880-00-00-01"/>
    <n v="90850500"/>
    <x v="6"/>
  </r>
  <r>
    <x v="0"/>
    <s v="ARIAS GONZALEZ ANA CRISTINA"/>
    <s v="0204040953"/>
    <n v="12827"/>
    <n v="256540"/>
    <n v="13673.582"/>
    <s v="2023-880-00-00-01"/>
    <n v="90850500"/>
    <x v="6"/>
  </r>
  <r>
    <x v="0"/>
    <s v="ARTAVIA VILLAR IRENE MARIA"/>
    <s v="0106750426"/>
    <n v="23562"/>
    <n v="471240"/>
    <n v="25117.092000000001"/>
    <s v="2023-880-00-00-01"/>
    <n v="90850500"/>
    <x v="6"/>
  </r>
  <r>
    <x v="0"/>
    <s v="AZOFEIFA  BOLAÑOS  MARCO ANTONIO  "/>
    <s v="0114510776"/>
    <n v="8789"/>
    <n v="175780"/>
    <n v="9369.0740000000005"/>
    <s v="2023-880-00-00-01"/>
    <n v="90850500"/>
    <x v="6"/>
  </r>
  <r>
    <x v="0"/>
    <s v="BARRIENTOS  CAMPOS  ANTHONY        "/>
    <s v="0207180065"/>
    <n v="9215"/>
    <n v="184300"/>
    <n v="9823.19"/>
    <s v="2023-880-00-00-01"/>
    <n v="90850500"/>
    <x v="6"/>
  </r>
  <r>
    <x v="0"/>
    <s v="BENAVIDES GONZALEZ SANDRA"/>
    <s v="0401480134"/>
    <n v="15107"/>
    <n v="302140"/>
    <n v="16104.062"/>
    <s v="2023-880-00-00-01"/>
    <n v="90850500"/>
    <x v="6"/>
  </r>
  <r>
    <x v="0"/>
    <s v="BERMUDEZ  RODRIGUEZ  OSCAR DANIEL   "/>
    <s v="0402020532"/>
    <n v="33156"/>
    <n v="663120"/>
    <n v="35344.296000000002"/>
    <s v="2023-880-00-00-01"/>
    <n v="90850500"/>
    <x v="6"/>
  </r>
  <r>
    <x v="0"/>
    <s v="BOLAÑOS  CAMACHO  ROSAICELA      "/>
    <s v="0107190703"/>
    <n v="8368"/>
    <n v="167360"/>
    <n v="8920.2880000000005"/>
    <s v="2023-880-00-00-01"/>
    <n v="90850500"/>
    <x v="6"/>
  </r>
  <r>
    <x v="0"/>
    <s v="BRAVO  ACUÑA  VICTOR MAURICIO"/>
    <s v="0113250387"/>
    <n v="28202"/>
    <n v="564040"/>
    <n v="30063.331999999999"/>
    <s v="2023-880-00-00-01"/>
    <n v="90850500"/>
    <x v="6"/>
  </r>
  <r>
    <x v="0"/>
    <s v="CALDERON JIMENEZ FREDDY"/>
    <s v="0107340237"/>
    <n v="20552"/>
    <n v="411040"/>
    <n v="21908.432000000001"/>
    <s v="2023-880-00-00-01"/>
    <n v="90850500"/>
    <x v="6"/>
  </r>
  <r>
    <x v="0"/>
    <s v="CARBALLO SANCHEZ CARLOS ALBERTO"/>
    <s v="0401380425"/>
    <n v="42807"/>
    <n v="856140"/>
    <n v="45632.262000000002"/>
    <s v="2023-880-00-00-01"/>
    <n v="90850500"/>
    <x v="6"/>
  </r>
  <r>
    <x v="0"/>
    <s v="CASTRO  GONZALEZ  NIDIA MILEIDY  "/>
    <s v="0602640753"/>
    <n v="11480"/>
    <n v="229600"/>
    <n v="12237.68"/>
    <s v="2023-880-00-00-01"/>
    <n v="90850500"/>
    <x v="6"/>
  </r>
  <r>
    <x v="0"/>
    <s v="CASTRO  SALAZAR  PRISCILLA      "/>
    <s v="0112510382"/>
    <n v="25874"/>
    <n v="517480"/>
    <n v="27581.684000000001"/>
    <s v="2023-880-00-00-01"/>
    <n v="90850500"/>
    <x v="6"/>
  </r>
  <r>
    <x v="0"/>
    <s v="CHACON  SOTO  CECILIO DEL JES"/>
    <s v="0114510491"/>
    <n v="11347"/>
    <n v="226940"/>
    <n v="12095.902"/>
    <s v="2023-880-00-00-01"/>
    <n v="90850500"/>
    <x v="6"/>
  </r>
  <r>
    <x v="0"/>
    <s v="CHAVES  AGUILAR  JUAN MANUEL    "/>
    <s v="0205870240"/>
    <n v="23478"/>
    <n v="469560"/>
    <n v="25027.547999999999"/>
    <s v="2023-880-00-00-01"/>
    <n v="90850500"/>
    <x v="6"/>
  </r>
  <r>
    <x v="0"/>
    <s v="DIAZ HERNANDEZ ARNULFO"/>
    <s v="0105520802"/>
    <n v="50035"/>
    <n v="1000700"/>
    <n v="53337.31"/>
    <s v="2023-880-00-00-01"/>
    <n v="90850500"/>
    <x v="6"/>
  </r>
  <r>
    <x v="0"/>
    <s v="ELIZONDO VARELA MARLEN CECILIA"/>
    <s v="0203880728"/>
    <n v="19340"/>
    <n v="386800"/>
    <n v="20616.439999999999"/>
    <s v="2023-880-00-00-01"/>
    <n v="90850500"/>
    <x v="6"/>
  </r>
  <r>
    <x v="0"/>
    <s v="ESPINOZA ULATE AIMARA"/>
    <s v="0109330052"/>
    <n v="43721"/>
    <n v="874420"/>
    <n v="46606.586000000003"/>
    <s v="2023-880-00-00-01"/>
    <n v="90850500"/>
    <x v="6"/>
  </r>
  <r>
    <x v="0"/>
    <s v="FLORES  RODRIGUEZ  EMILY          "/>
    <s v="0205210545"/>
    <n v="31936"/>
    <n v="638720"/>
    <n v="34043.775999999998"/>
    <s v="2023-880-00-00-01"/>
    <n v="90850500"/>
    <x v="6"/>
  </r>
  <r>
    <x v="0"/>
    <s v="FONSECA  RIVERA  OSCAR ALBERTO  "/>
    <s v="0105430571"/>
    <n v="21408"/>
    <n v="428160"/>
    <n v="22820.928"/>
    <s v="2023-880-00-00-01"/>
    <n v="90850500"/>
    <x v="6"/>
  </r>
  <r>
    <x v="0"/>
    <s v="GAMBOA ELIZONDO JORGE ARTURO"/>
    <s v="0107100112"/>
    <n v="45130"/>
    <n v="902600"/>
    <n v="48108.58"/>
    <s v="2023-880-00-00-01"/>
    <n v="90850500"/>
    <x v="6"/>
  </r>
  <r>
    <x v="0"/>
    <s v="GOMEZ  GOMEZ  JULIO CESAR    "/>
    <s v="0303690147"/>
    <n v="25777"/>
    <n v="515540"/>
    <n v="27478.281999999999"/>
    <s v="2023-880-00-00-01"/>
    <n v="90850500"/>
    <x v="6"/>
  </r>
  <r>
    <x v="0"/>
    <s v="GONZALEZ  ARCE  LUIS ALONSO    "/>
    <s v="0401530043"/>
    <n v="30743"/>
    <n v="614860"/>
    <n v="32772.038"/>
    <s v="2023-880-00-00-01"/>
    <n v="90850500"/>
    <x v="6"/>
  </r>
  <r>
    <x v="0"/>
    <s v="GONZALEZ GUZMAN MAINOR FRANCISCO"/>
    <s v="0204030374"/>
    <n v="50185"/>
    <n v="1003700"/>
    <n v="53497.21"/>
    <s v="2023-880-00-00-01"/>
    <n v="90850500"/>
    <x v="6"/>
  </r>
  <r>
    <x v="0"/>
    <s v="GUERRERO  FONSECA  FABIAN GERARDO "/>
    <s v="0111440648"/>
    <n v="22562"/>
    <n v="451240"/>
    <n v="24051.092000000001"/>
    <s v="2023-880-00-00-01"/>
    <n v="90850500"/>
    <x v="6"/>
  </r>
  <r>
    <x v="0"/>
    <s v="GUTIERREZ  SANTANA  CARLOS EDUARDO "/>
    <s v="0205590857"/>
    <n v="12685"/>
    <n v="253700"/>
    <n v="13522.210000000001"/>
    <s v="2023-880-00-00-01"/>
    <n v="90850500"/>
    <x v="6"/>
  </r>
  <r>
    <x v="0"/>
    <s v="JIMENEZ  ROBLES  DANILO LEANDRO "/>
    <s v="0701440956"/>
    <n v="20732"/>
    <n v="414640"/>
    <n v="22100.312000000002"/>
    <s v="2023-880-00-00-01"/>
    <n v="90850500"/>
    <x v="6"/>
  </r>
  <r>
    <x v="0"/>
    <s v="JIMENEZ CHAVES JUAN PEDRO"/>
    <s v="0105440747"/>
    <n v="26008"/>
    <n v="520160"/>
    <n v="27724.527999999998"/>
    <s v="2023-880-00-00-01"/>
    <n v="90850500"/>
    <x v="6"/>
  </r>
  <r>
    <x v="0"/>
    <s v="JIMENEZ FERNANDEZ MARIA LUISA    "/>
    <s v="0115900463"/>
    <n v="8789"/>
    <n v="175780"/>
    <n v="9369.0740000000005"/>
    <s v="2023-880-00-00-01"/>
    <n v="90850500"/>
    <x v="6"/>
  </r>
  <r>
    <x v="0"/>
    <s v="MASIS CHAVES OSCAR"/>
    <s v="0106620807"/>
    <n v="37902"/>
    <n v="758040"/>
    <n v="40403.531999999999"/>
    <s v="2023-880-00-00-01"/>
    <n v="90850500"/>
    <x v="6"/>
  </r>
  <r>
    <x v="0"/>
    <s v="MONTERO  VARGAS  CINDY VANESSA  "/>
    <s v="0110730539"/>
    <n v="10545"/>
    <n v="210900"/>
    <n v="11240.97"/>
    <s v="2023-880-00-00-01"/>
    <n v="90850500"/>
    <x v="6"/>
  </r>
  <r>
    <x v="0"/>
    <s v="MORA  MEJIA  DENNIS ALBERTO "/>
    <s v="0602850292"/>
    <n v="21759"/>
    <n v="435180"/>
    <n v="23195.094000000001"/>
    <s v="2023-880-00-00-01"/>
    <n v="90850500"/>
    <x v="6"/>
  </r>
  <r>
    <x v="0"/>
    <s v="NAVARRO  NAVARRO KEILYN"/>
    <s v="0305110415"/>
    <n v="9215"/>
    <n v="184300"/>
    <n v="9823.19"/>
    <s v="2023-880-00-00-01"/>
    <n v="90850500"/>
    <x v="6"/>
  </r>
  <r>
    <x v="0"/>
    <s v="OBANDO TORRES SERGIO"/>
    <s v="0302670075"/>
    <n v="42912"/>
    <n v="858240"/>
    <n v="45744.192000000003"/>
    <s v="2023-880-00-00-01"/>
    <n v="90850500"/>
    <x v="6"/>
  </r>
  <r>
    <x v="0"/>
    <s v="PANIAGUA BRENES CRISTINA MARIA"/>
    <s v="0204110438"/>
    <n v="14755"/>
    <n v="295100"/>
    <n v="15728.83"/>
    <s v="2023-880-00-00-01"/>
    <n v="90850500"/>
    <x v="6"/>
  </r>
  <r>
    <x v="0"/>
    <s v="PEREZ  BARQUERO  OSCAR MARIO    "/>
    <s v="0206550752"/>
    <n v="12789"/>
    <n v="255780"/>
    <n v="13633.074000000001"/>
    <s v="2023-880-00-00-01"/>
    <n v="90850500"/>
    <x v="6"/>
  </r>
  <r>
    <x v="0"/>
    <s v="PIZARRO ARIAS FREDDY ALONSO"/>
    <s v="0107140464"/>
    <n v="49160"/>
    <n v="983200"/>
    <n v="52404.56"/>
    <s v="2023-880-00-00-01"/>
    <n v="90850500"/>
    <x v="6"/>
  </r>
  <r>
    <x v="0"/>
    <s v="QUIROS QUESADA LIGIA MARIA"/>
    <s v="0302230181"/>
    <n v="49535"/>
    <n v="990700"/>
    <n v="52804.31"/>
    <s v="2023-880-00-00-01"/>
    <n v="90850500"/>
    <x v="6"/>
  </r>
  <r>
    <x v="0"/>
    <s v="RAMIREZ  CARVAJAL  OSCAR DANIEL   "/>
    <s v="0402180964"/>
    <n v="11075"/>
    <n v="221500"/>
    <n v="11805.95"/>
    <s v="2023-880-00-00-01"/>
    <n v="90850500"/>
    <x v="6"/>
  </r>
  <r>
    <x v="0"/>
    <s v="RAMIREZ VARGAS MARIA ROSA"/>
    <s v="0203670724"/>
    <n v="26549"/>
    <n v="530980"/>
    <n v="28301.234"/>
    <s v="2023-880-00-00-01"/>
    <n v="90850500"/>
    <x v="6"/>
  </r>
  <r>
    <x v="0"/>
    <s v="RODRIGUEZ  GOMEZ  MAIKOL         "/>
    <s v="0206750361"/>
    <n v="19840"/>
    <n v="396800"/>
    <n v="21149.439999999999"/>
    <s v="2023-880-00-00-01"/>
    <n v="90850500"/>
    <x v="6"/>
  </r>
  <r>
    <x v="0"/>
    <s v="ROSS CORRALES EDWIN JOSE"/>
    <s v="0106280573"/>
    <n v="22045"/>
    <n v="440900"/>
    <n v="23499.97"/>
    <s v="2023-880-00-00-01"/>
    <n v="90850500"/>
    <x v="6"/>
  </r>
  <r>
    <x v="0"/>
    <s v="SALAS  RODRIGUEZ  MARIBEL DEL CAR"/>
    <s v="0205400987"/>
    <n v="16176"/>
    <n v="323520"/>
    <n v="17243.616000000002"/>
    <s v="2023-880-00-00-01"/>
    <n v="90850500"/>
    <x v="6"/>
  </r>
  <r>
    <x v="0"/>
    <s v="SANCHEZ ARGUEDAS LUIS ANGEL"/>
    <s v="0109180188"/>
    <n v="46075"/>
    <n v="921500"/>
    <n v="49115.95"/>
    <s v="2023-880-00-00-01"/>
    <n v="90850500"/>
    <x v="6"/>
  </r>
  <r>
    <x v="0"/>
    <s v="SCORZA REGGIO FELIX ENRIQUE"/>
    <s v="0801270269"/>
    <n v="48263"/>
    <n v="965260"/>
    <n v="51448.358"/>
    <s v="2023-880-00-00-01"/>
    <n v="90850500"/>
    <x v="6"/>
  </r>
  <r>
    <x v="0"/>
    <s v="SOLANO  MATA  MARCO ANTONIO  "/>
    <s v="0304170671"/>
    <n v="20077"/>
    <n v="401540"/>
    <n v="21402.081999999999"/>
    <s v="2023-880-00-00-01"/>
    <n v="90850500"/>
    <x v="6"/>
  </r>
  <r>
    <x v="0"/>
    <s v="SOLORZANO SOLORZANO ANA YENSY"/>
    <s v="0204640432"/>
    <n v="13051"/>
    <n v="261020"/>
    <n v="13912.366"/>
    <s v="2023-880-00-00-01"/>
    <n v="90850500"/>
    <x v="6"/>
  </r>
  <r>
    <x v="0"/>
    <s v="SOTO  SIBAJA  RICARDO DE LOS "/>
    <s v="0304320592"/>
    <n v="11075"/>
    <n v="221500"/>
    <n v="11805.95"/>
    <s v="2023-880-00-00-01"/>
    <n v="90850500"/>
    <x v="6"/>
  </r>
  <r>
    <x v="0"/>
    <s v="VALERIN VIQUEZ ADRIAN"/>
    <s v="0303030167"/>
    <n v="20141"/>
    <n v="402820"/>
    <n v="21470.306"/>
    <s v="2023-880-00-00-01"/>
    <n v="90850500"/>
    <x v="6"/>
  </r>
  <r>
    <x v="0"/>
    <s v="VALERIO  BENAVIDES  FABIO ARMANDO  "/>
    <s v="0110690415"/>
    <n v="16008"/>
    <n v="320160"/>
    <n v="17064.527999999998"/>
    <s v="2023-880-00-00-01"/>
    <n v="90850500"/>
    <x v="6"/>
  </r>
  <r>
    <x v="0"/>
    <s v="VEGA  HERRERA  VICTOR ALFONSO "/>
    <s v="0206760289"/>
    <n v="11075"/>
    <n v="221500"/>
    <n v="11805.95"/>
    <s v="2023-880-00-00-01"/>
    <n v="90850500"/>
    <x v="6"/>
  </r>
  <r>
    <x v="0"/>
    <s v="ARCE ARROYO RAFAEL ABELARDO"/>
    <s v="0203980734"/>
    <n v="21673"/>
    <n v="433460"/>
    <n v="23103.418000000001"/>
    <s v="2023-880-00-00-01"/>
    <n v="90850500"/>
    <x v="6"/>
  </r>
  <r>
    <x v="0"/>
    <s v="BERMUDEZ NARVAEZ NELSON"/>
    <s v="0205020762"/>
    <n v="20868"/>
    <n v="417360"/>
    <n v="22245.288"/>
    <s v="2023-880-00-00-01"/>
    <n v="90850500"/>
    <x v="6"/>
  </r>
  <r>
    <x v="0"/>
    <s v="CALVO ROMERO MOISES DANIEL"/>
    <s v="0305170813"/>
    <n v="7688"/>
    <n v="153760"/>
    <n v="8195.4079999999994"/>
    <s v="2023-880-00-00-01"/>
    <n v="90850500"/>
    <x v="6"/>
  </r>
  <r>
    <x v="0"/>
    <s v="EZETA SALISCETTI PEDRO FRANCISCO"/>
    <s v="0107530389"/>
    <n v="20859"/>
    <n v="417180"/>
    <n v="22235.694"/>
    <s v="2023-880-00-00-01"/>
    <n v="90850500"/>
    <x v="6"/>
  </r>
  <r>
    <x v="0"/>
    <s v="FONSECA SOTO BERNAL"/>
    <s v="0401420534"/>
    <n v="18862"/>
    <n v="377240"/>
    <n v="20106.892"/>
    <s v="2023-880-00-00-01"/>
    <n v="90850500"/>
    <x v="6"/>
  </r>
  <r>
    <x v="0"/>
    <s v="LOAIZA  PEREIRA  VERONICA AYELLE"/>
    <s v="0304120974"/>
    <n v="16519"/>
    <n v="330380"/>
    <n v="17609.254000000001"/>
    <s v="2023-880-00-00-01"/>
    <n v="90850500"/>
    <x v="6"/>
  </r>
  <r>
    <x v="0"/>
    <s v="MENA  SANCHEZ  MARIA YILANI   "/>
    <s v="0701390147"/>
    <n v="14013"/>
    <n v="280260"/>
    <n v="14937.858"/>
    <s v="2023-880-00-00-01"/>
    <n v="90850500"/>
    <x v="6"/>
  </r>
  <r>
    <x v="0"/>
    <s v="MUÑOZ SIBAJA MARITZA"/>
    <s v="0601900065"/>
    <n v="19471"/>
    <n v="389420"/>
    <n v="20756.085999999999"/>
    <s v="2023-880-00-00-01"/>
    <n v="90850500"/>
    <x v="6"/>
  </r>
  <r>
    <x v="0"/>
    <s v="OBANDO  UGALDE  JUAN ANTONIO   "/>
    <s v="0206990615"/>
    <n v="12144"/>
    <n v="242880"/>
    <n v="12945.504000000001"/>
    <s v="2023-880-00-00-01"/>
    <n v="90850500"/>
    <x v="6"/>
  </r>
  <r>
    <x v="0"/>
    <s v="VARGAS GONZALEZ ROLANDO"/>
    <s v="0203430477"/>
    <n v="43314"/>
    <n v="866280"/>
    <n v="46172.724000000002"/>
    <s v="2023-880-00-00-01"/>
    <n v="90850500"/>
    <x v="6"/>
  </r>
  <r>
    <x v="0"/>
    <s v="VARGAS LEITON MARCOS MANUEL"/>
    <s v="0203820131"/>
    <n v="20063"/>
    <n v="401260"/>
    <n v="21387.157999999999"/>
    <s v="2023-880-00-00-01"/>
    <n v="90850500"/>
    <x v="6"/>
  </r>
  <r>
    <x v="0"/>
    <s v="VILLALOBOS VARGAS CHRISTIAN ADRIAN"/>
    <s v="0109300343"/>
    <n v="17282"/>
    <n v="345640"/>
    <n v="18422.612000000001"/>
    <s v="2023-880-00-00-01"/>
    <n v="90850500"/>
    <x v="6"/>
  </r>
  <r>
    <x v="0"/>
    <s v="AGUILAR  BARBOZA  MARVIN JOSE    "/>
    <s v="0304460729"/>
    <n v="12357"/>
    <n v="247140"/>
    <n v="13172.562"/>
    <s v="2023-880-00-00-01"/>
    <n v="90850500"/>
    <x v="6"/>
  </r>
  <r>
    <x v="0"/>
    <s v="CORDERO GARITA CARLOS EDUARDO"/>
    <s v="0106330923"/>
    <n v="24020"/>
    <n v="480400"/>
    <n v="25605.32"/>
    <s v="2023-880-00-00-01"/>
    <n v="90850500"/>
    <x v="6"/>
  </r>
  <r>
    <x v="0"/>
    <s v="ELIZONDO CORTES ARANIS"/>
    <s v="0106430827"/>
    <n v="20525"/>
    <n v="410500"/>
    <n v="21879.65"/>
    <s v="2023-880-00-00-01"/>
    <n v="90850500"/>
    <x v="6"/>
  </r>
  <r>
    <x v="0"/>
    <s v="HERRERA SIBAJA HORACIO ALBERTO"/>
    <s v="0105580337"/>
    <n v="32857"/>
    <n v="657140"/>
    <n v="35025.561999999998"/>
    <s v="2023-880-00-00-01"/>
    <n v="90850500"/>
    <x v="6"/>
  </r>
  <r>
    <x v="0"/>
    <s v="MASIS  OCAMPO  LUIS FERNANDO  "/>
    <s v="0303500372"/>
    <n v="18920"/>
    <n v="378400"/>
    <n v="20168.72"/>
    <s v="2023-880-00-00-01"/>
    <n v="90850500"/>
    <x v="6"/>
  </r>
  <r>
    <x v="0"/>
    <s v="PEREZ  PEREZ  CRISTIAN JESUS "/>
    <s v="0112550513"/>
    <n v="17719"/>
    <n v="354380"/>
    <n v="18888.454000000002"/>
    <s v="2023-880-00-00-01"/>
    <n v="90850500"/>
    <x v="6"/>
  </r>
  <r>
    <x v="0"/>
    <s v="QUESADA  BADILLA  JORGE ANDRES   "/>
    <s v="0111080328"/>
    <n v="43624"/>
    <n v="872480"/>
    <n v="46503.184000000001"/>
    <s v="2023-880-00-00-01"/>
    <n v="90850500"/>
    <x v="6"/>
  </r>
  <r>
    <x v="0"/>
    <s v="ROMERO  MORA  JORGE GERARDO  "/>
    <s v="0701040690"/>
    <n v="13206"/>
    <n v="264120"/>
    <n v="14077.596"/>
    <s v="2023-880-00-00-01"/>
    <n v="90850500"/>
    <x v="6"/>
  </r>
  <r>
    <x v="0"/>
    <s v="VALLE SOTO KAREN CRISTINA "/>
    <s v="0206240647"/>
    <n v="12849"/>
    <n v="256980"/>
    <n v="13697.034"/>
    <s v="2023-880-00-00-01"/>
    <n v="90850500"/>
    <x v="6"/>
  </r>
  <r>
    <x v="0"/>
    <s v="ACUÑA  CRUZ  YOUSETH ANTONIO"/>
    <s v="0207130986"/>
    <n v="9002"/>
    <n v="180040"/>
    <n v="9596.1319999999996"/>
    <s v="2023-880-00-00-01"/>
    <n v="90850500"/>
    <x v="6"/>
  </r>
  <r>
    <x v="0"/>
    <s v="DIAZ RETANA JORGE"/>
    <s v="0105700195"/>
    <n v="32572"/>
    <n v="651440"/>
    <n v="34721.752"/>
    <s v="2023-880-00-00-01"/>
    <n v="90850500"/>
    <x v="6"/>
  </r>
  <r>
    <x v="0"/>
    <s v="ELIZONDO VARELA YOLANDA"/>
    <s v="0204130208"/>
    <n v="19907"/>
    <n v="398140"/>
    <n v="21220.862000000001"/>
    <s v="2023-880-00-00-01"/>
    <n v="90850500"/>
    <x v="6"/>
  </r>
  <r>
    <x v="0"/>
    <s v="SALAZAR CUBERO DIEGO ARMANDO  "/>
    <s v="0206400508"/>
    <n v="15350"/>
    <n v="307000"/>
    <n v="16363.1"/>
    <s v="2023-880-00-00-01"/>
    <n v="90850500"/>
    <x v="6"/>
  </r>
  <r>
    <x v="0"/>
    <s v="MORALES  MELENDEZ  LAUREN LUCIA   "/>
    <s v="0503380590"/>
    <n v="31085"/>
    <n v="621700"/>
    <n v="33136.61"/>
    <s v="2023-880-00-00-01"/>
    <n v="90850600"/>
    <x v="7"/>
  </r>
  <r>
    <x v="0"/>
    <s v="TALAVERA  DUARTE  ANA LORENA     "/>
    <s v="0503190631"/>
    <n v="10239"/>
    <n v="204780"/>
    <n v="10914.773999999999"/>
    <s v="2023-880-00-00-01"/>
    <n v="90850600"/>
    <x v="7"/>
  </r>
  <r>
    <x v="0"/>
    <s v="ARIAS  JIMENEZ  MARIA LUISA    "/>
    <s v="0502310716"/>
    <n v="21184"/>
    <n v="423680"/>
    <n v="22582.144"/>
    <s v="2023-880-00-00-01"/>
    <n v="90850600"/>
    <x v="7"/>
  </r>
  <r>
    <x v="0"/>
    <s v="FONSECA  ROJAS  LEIDY ELENA    "/>
    <s v="0503820157"/>
    <n v="22574"/>
    <n v="451480"/>
    <n v="24063.884000000002"/>
    <s v="2023-880-00-00-01"/>
    <n v="90850600"/>
    <x v="7"/>
  </r>
  <r>
    <x v="0"/>
    <s v="GARCIA  UGALDE  LUIS ALEXANDER "/>
    <s v="0701300447"/>
    <n v="32185"/>
    <n v="643700"/>
    <n v="34309.21"/>
    <s v="2023-880-00-00-01"/>
    <n v="90850600"/>
    <x v="7"/>
  </r>
  <r>
    <x v="0"/>
    <s v="CEDEÑO CALDERON JORGE"/>
    <s v="0302980252"/>
    <n v="22732"/>
    <n v="454640"/>
    <n v="24232.312000000002"/>
    <s v="2023-880-00-00-01"/>
    <n v="90850600"/>
    <x v="7"/>
  </r>
  <r>
    <x v="0"/>
    <s v="MENDOZA  MENDOZA  MARVIN         "/>
    <s v="0502500408"/>
    <n v="14286"/>
    <n v="285720"/>
    <n v="15228.876"/>
    <s v="2023-880-00-00-01"/>
    <n v="90850600"/>
    <x v="7"/>
  </r>
  <r>
    <x v="0"/>
    <s v="MOYA  VARGAS  JAIRO BERLAY   "/>
    <s v="0112640772"/>
    <n v="21143"/>
    <n v="422860"/>
    <n v="22538.437999999998"/>
    <s v="2023-880-00-00-01"/>
    <n v="90850600"/>
    <x v="7"/>
  </r>
  <r>
    <x v="0"/>
    <s v="SOLANO  BRENES  EVELYN FELICIA "/>
    <s v="0112020364"/>
    <n v="26997"/>
    <n v="539940"/>
    <n v="28778.802"/>
    <s v="2023-880-00-00-01"/>
    <n v="90850600"/>
    <x v="7"/>
  </r>
  <r>
    <x v="0"/>
    <s v="AGUILAR  MENDEZ  EVELYN BETANIA "/>
    <s v="0603480262"/>
    <n v="37710"/>
    <n v="754200"/>
    <n v="40198.86"/>
    <s v="2023-880-00-00-01"/>
    <n v="90850700"/>
    <x v="8"/>
  </r>
  <r>
    <x v="0"/>
    <s v="BADILLA JIMENEZ ALONSO"/>
    <s v="0203940520"/>
    <n v="25509"/>
    <n v="510180"/>
    <n v="27192.594000000001"/>
    <s v="2023-880-00-00-01"/>
    <n v="90850700"/>
    <x v="8"/>
  </r>
  <r>
    <x v="0"/>
    <s v="BARAHONA CARVAJAL LUIS GUILLERMO"/>
    <s v="0204330086"/>
    <n v="15802"/>
    <n v="316040"/>
    <n v="16844.932000000001"/>
    <s v="2023-880-00-00-01"/>
    <n v="90850700"/>
    <x v="8"/>
  </r>
  <r>
    <x v="0"/>
    <s v="BONILLA  SANCHEZ  SONIA MARIA    "/>
    <s v="0602790685"/>
    <n v="19914"/>
    <n v="398280"/>
    <n v="21228.324000000001"/>
    <s v="2023-880-00-00-01"/>
    <n v="90850700"/>
    <x v="8"/>
  </r>
  <r>
    <x v="0"/>
    <s v="CASTRO  GONZALEZ  GABRIEL ALONSO "/>
    <s v="0112890174"/>
    <n v="36480"/>
    <n v="729600"/>
    <n v="38887.68"/>
    <s v="2023-880-00-00-01"/>
    <n v="90850700"/>
    <x v="8"/>
  </r>
  <r>
    <x v="0"/>
    <s v="CRUZ  SEGURA  MARVIN         "/>
    <s v="0601960075"/>
    <n v="16804"/>
    <n v="336080"/>
    <n v="17913.063999999998"/>
    <s v="2023-880-00-00-01"/>
    <n v="90850700"/>
    <x v="8"/>
  </r>
  <r>
    <x v="0"/>
    <s v="GARCIA MEDINA JOEL ENRIQUE"/>
    <s v="0502730882"/>
    <n v="45259"/>
    <n v="905180"/>
    <n v="48246.093999999997"/>
    <s v="2023-880-00-00-01"/>
    <n v="90850700"/>
    <x v="8"/>
  </r>
  <r>
    <x v="0"/>
    <s v="GUADAMUZ  MARIN  OSCAR JESUS    "/>
    <s v="0603890385"/>
    <n v="11740"/>
    <n v="234800"/>
    <n v="12514.84"/>
    <s v="2023-880-00-00-01"/>
    <n v="90850700"/>
    <x v="8"/>
  </r>
  <r>
    <x v="0"/>
    <s v="MARTINEZ FERNANDEZ ROBERTO"/>
    <s v="0801410890"/>
    <n v="17093"/>
    <n v="341860"/>
    <n v="18221.137999999999"/>
    <s v="2023-880-00-00-01"/>
    <n v="90850700"/>
    <x v="8"/>
  </r>
  <r>
    <x v="0"/>
    <s v="MONTERO  SALAZAR  SERGIO DANIEL  "/>
    <s v="0603970048"/>
    <n v="14343"/>
    <n v="286860"/>
    <n v="15289.638000000001"/>
    <s v="2023-880-00-00-01"/>
    <n v="90850700"/>
    <x v="8"/>
  </r>
  <r>
    <x v="0"/>
    <s v="PORRAS QUIROS FARLON LIMBERTH"/>
    <s v="0603930025"/>
    <n v="10600"/>
    <n v="212000"/>
    <n v="11299.6"/>
    <s v="2023-880-00-00-01"/>
    <n v="90850700"/>
    <x v="8"/>
  </r>
  <r>
    <x v="0"/>
    <s v="RODRIGUEZ  RODRIGUEZ  SUSAN ELIDA    "/>
    <s v="0603660404"/>
    <n v="12543"/>
    <n v="250860"/>
    <n v="13370.838"/>
    <s v="2023-880-00-00-01"/>
    <n v="90850700"/>
    <x v="8"/>
  </r>
  <r>
    <x v="0"/>
    <s v="SABORIO  RODRIGUEZ  GUIDO ALONSO   "/>
    <s v="0205090433"/>
    <n v="34949"/>
    <n v="698980"/>
    <n v="37255.633999999998"/>
    <s v="2023-880-00-00-01"/>
    <n v="90850700"/>
    <x v="8"/>
  </r>
  <r>
    <x v="0"/>
    <s v="SANABRIA  ARIAS  GUISELLE       "/>
    <s v="0303230329"/>
    <n v="13229"/>
    <n v="264580"/>
    <n v="14102.114"/>
    <s v="2023-880-00-00-01"/>
    <n v="90850700"/>
    <x v="8"/>
  </r>
  <r>
    <x v="0"/>
    <s v="SANCHEZ VILLARREAL ABEL"/>
    <s v="0601610546"/>
    <n v="15589"/>
    <n v="311780"/>
    <n v="16617.874"/>
    <s v="2023-880-00-00-01"/>
    <n v="90850700"/>
    <x v="8"/>
  </r>
  <r>
    <x v="0"/>
    <s v="VARGAS  ROMERO  INGRID PATRICIA"/>
    <s v="0112150839"/>
    <n v="9256"/>
    <n v="185120"/>
    <n v="9866.8960000000006"/>
    <s v="2023-880-00-00-01"/>
    <n v="90850700"/>
    <x v="8"/>
  </r>
  <r>
    <x v="0"/>
    <s v="VARGAS SANCHO MAURO ANDRES"/>
    <s v="0116850107"/>
    <n v="14686"/>
    <n v="293720"/>
    <n v="15655.276"/>
    <s v="2023-880-00-00-01"/>
    <n v="90850700"/>
    <x v="8"/>
  </r>
  <r>
    <x v="0"/>
    <s v="GAMBOA  ORTIZ  EVELIN ANDREA  "/>
    <s v="0603880127"/>
    <n v="8948"/>
    <n v="178960"/>
    <n v="9538.5679999999993"/>
    <s v="2023-880-00-00-01"/>
    <n v="90850700"/>
    <x v="8"/>
  </r>
  <r>
    <x v="0"/>
    <s v="NAJERA GOMEZ CHRISTIAN DANIEL"/>
    <s v="0604610805"/>
    <n v="8789"/>
    <n v="175780"/>
    <n v="9369.0740000000005"/>
    <s v="2023-880-00-00-01"/>
    <n v="90850700"/>
    <x v="8"/>
  </r>
  <r>
    <x v="0"/>
    <s v="JIMENEZ CORONADO NORMA MARIA"/>
    <s v="0109850509"/>
    <n v="30828"/>
    <n v="616560"/>
    <n v="32862.648000000001"/>
    <s v="2023-880-00-00-01"/>
    <n v="90850700"/>
    <x v="8"/>
  </r>
  <r>
    <x v="0"/>
    <s v="ALVAREZ  ALVARADO  MARIA MAYELA   "/>
    <s v="0203850309"/>
    <n v="12843"/>
    <n v="256860"/>
    <n v="13690.638000000001"/>
    <s v="2023-880-00-00-01"/>
    <n v="90850700"/>
    <x v="8"/>
  </r>
  <r>
    <x v="0"/>
    <s v="LEITON  ZUÑIGA  IVAN EDUARDO   "/>
    <s v="0113160270"/>
    <n v="15604"/>
    <n v="312080"/>
    <n v="16633.864000000001"/>
    <s v="2023-880-00-00-01"/>
    <n v="90850700"/>
    <x v="8"/>
  </r>
  <r>
    <x v="0"/>
    <s v="MONGE ESQUIVEL DANIEL"/>
    <s v="0601920019"/>
    <n v="18348"/>
    <n v="366960"/>
    <n v="19558.968000000001"/>
    <s v="2023-880-00-00-01"/>
    <n v="90850700"/>
    <x v="8"/>
  </r>
  <r>
    <x v="0"/>
    <s v="OLIVARES  HERNANDEZ  ILSIA GUISELLE "/>
    <s v="0114160239"/>
    <n v="14910"/>
    <n v="298200"/>
    <n v="15894.06"/>
    <s v="2023-880-00-00-01"/>
    <n v="90850700"/>
    <x v="8"/>
  </r>
  <r>
    <x v="0"/>
    <s v="RODRIGUEZ  ESQUIVEL  ERICK DAVID    "/>
    <s v="0603850479"/>
    <n v="15147"/>
    <n v="302940"/>
    <n v="16146.701999999999"/>
    <s v="2023-880-00-00-01"/>
    <n v="90850700"/>
    <x v="8"/>
  </r>
  <r>
    <x v="0"/>
    <s v="TORRES  SERRANO  SERGIO         "/>
    <s v="0603100210"/>
    <n v="17918"/>
    <n v="358360"/>
    <n v="19100.588"/>
    <s v="2023-880-00-00-01"/>
    <n v="90850700"/>
    <x v="8"/>
  </r>
  <r>
    <x v="0"/>
    <s v="UGALDE  CARMONA  CARLOS ANDRES  "/>
    <s v="0114130348"/>
    <n v="15147"/>
    <n v="302940"/>
    <n v="16146.701999999999"/>
    <s v="2023-880-00-00-01"/>
    <n v="90850700"/>
    <x v="8"/>
  </r>
  <r>
    <x v="0"/>
    <s v="BOGANTES RAMIREZ EFIGENIO MARTIN"/>
    <s v="0502440584"/>
    <n v="18005"/>
    <n v="360100"/>
    <n v="19193.330000000002"/>
    <s v="2023-880-00-00-01"/>
    <n v="90850700"/>
    <x v="8"/>
  </r>
  <r>
    <x v="0"/>
    <s v="BOGANTES RAMIREZ JOSE ANTONIO"/>
    <s v="0502270441"/>
    <n v="20806"/>
    <n v="416120"/>
    <n v="22179.196"/>
    <s v="2023-880-00-00-01"/>
    <n v="90850700"/>
    <x v="8"/>
  </r>
  <r>
    <x v="0"/>
    <s v="BRAVO PADILLA ORLANDO"/>
    <s v="0401540692"/>
    <n v="17918"/>
    <n v="358360"/>
    <n v="19100.588"/>
    <s v="2023-880-00-00-01"/>
    <n v="90850700"/>
    <x v="8"/>
  </r>
  <r>
    <x v="0"/>
    <s v="DIAZ  ZUÑIGA  JOSE ARMANDO   "/>
    <s v="0113160552"/>
    <n v="15189"/>
    <n v="303780"/>
    <n v="16191.474"/>
    <s v="2023-880-00-00-01"/>
    <n v="90850700"/>
    <x v="8"/>
  </r>
  <r>
    <x v="0"/>
    <s v="HERNANDEZ  CAMACHO  LEONIDAS DAMASO"/>
    <s v="0501730140"/>
    <n v="17662"/>
    <n v="353240"/>
    <n v="18827.691999999999"/>
    <s v="2023-880-00-00-01"/>
    <n v="90850700"/>
    <x v="8"/>
  </r>
  <r>
    <x v="0"/>
    <s v="MONGE  ESQUIVEL  CARLOS         "/>
    <s v="0601130241"/>
    <n v="16462"/>
    <n v="329240"/>
    <n v="17548.491999999998"/>
    <s v="2023-880-00-00-01"/>
    <n v="90850700"/>
    <x v="8"/>
  </r>
  <r>
    <x v="0"/>
    <s v="TORRES  MONGE  YORLAN         "/>
    <s v="0602850789"/>
    <n v="16805"/>
    <n v="336100"/>
    <n v="17914.13"/>
    <s v="2023-880-00-00-01"/>
    <n v="90850700"/>
    <x v="8"/>
  </r>
  <r>
    <x v="0"/>
    <s v="ACUÑA SALAZAR VICTOR HUGO"/>
    <s v="0105220338"/>
    <n v="20291"/>
    <n v="405820"/>
    <n v="21630.205999999998"/>
    <s v="2023-880-00-00-01"/>
    <n v="90850800"/>
    <x v="9"/>
  </r>
  <r>
    <x v="0"/>
    <s v="BOLAÑOS PRENDAS MILENA EMILIA"/>
    <s v="0108270620"/>
    <n v="12816"/>
    <n v="256320"/>
    <n v="13661.856"/>
    <s v="2023-880-00-00-01"/>
    <n v="90850800"/>
    <x v="9"/>
  </r>
  <r>
    <x v="0"/>
    <s v="CUZA JONES GINA GISELLE"/>
    <s v="0700730499"/>
    <n v="54134"/>
    <n v="1082680"/>
    <n v="57706.843999999997"/>
    <s v="2023-880-00-00-01"/>
    <n v="90850800"/>
    <x v="9"/>
  </r>
  <r>
    <x v="0"/>
    <s v="GARITA  CALDERON  IVAN ALEXIS    "/>
    <s v="0109180921"/>
    <n v="8415"/>
    <n v="168300"/>
    <n v="8970.39"/>
    <s v="2023-880-00-00-01"/>
    <n v="90850800"/>
    <x v="9"/>
  </r>
  <r>
    <x v="0"/>
    <s v="HERRERA  HERRERA  ESTEBAN MAURICI"/>
    <s v="0401720855"/>
    <n v="32339"/>
    <n v="646780"/>
    <n v="34473.374000000003"/>
    <s v="2023-880-00-00-01"/>
    <n v="90850800"/>
    <x v="9"/>
  </r>
  <r>
    <x v="0"/>
    <s v="MADRIGAL  QUESADA  YESENIA AUXILIA"/>
    <s v="0401600709"/>
    <n v="15703"/>
    <n v="314060"/>
    <n v="16739.398000000001"/>
    <s v="2023-880-00-00-01"/>
    <n v="90850800"/>
    <x v="9"/>
  </r>
  <r>
    <x v="0"/>
    <s v="MORALES PANIAGUA KEYLOR"/>
    <s v="0204590644"/>
    <n v="18261"/>
    <n v="365220"/>
    <n v="19466.225999999999"/>
    <s v="2023-880-00-00-01"/>
    <n v="90850800"/>
    <x v="9"/>
  </r>
  <r>
    <x v="0"/>
    <s v="NAVARRO CABEZAS BRAULIO"/>
    <s v="0302590952"/>
    <n v="42928"/>
    <n v="858560"/>
    <n v="45761.248"/>
    <s v="2023-880-00-00-01"/>
    <n v="90850800"/>
    <x v="9"/>
  </r>
  <r>
    <x v="0"/>
    <s v="PEREZ  MONTERO  MAIKEEL ANIBAL "/>
    <s v="0602980730"/>
    <n v="16085"/>
    <n v="321700"/>
    <n v="17146.61"/>
    <s v="2023-880-00-00-01"/>
    <n v="90850800"/>
    <x v="9"/>
  </r>
  <r>
    <x v="0"/>
    <s v="PEREZ GONZALEZ LUIS GUILLERMO"/>
    <s v="0107830423"/>
    <n v="21874"/>
    <n v="437480"/>
    <n v="23317.684000000001"/>
    <s v="2023-880-00-00-01"/>
    <n v="90850800"/>
    <x v="9"/>
  </r>
  <r>
    <x v="0"/>
    <s v="RODRIGUEZ ALFARO ROXANA"/>
    <s v="0203690252"/>
    <n v="11507"/>
    <n v="230140"/>
    <n v="12266.462"/>
    <s v="2023-880-00-00-01"/>
    <n v="90850800"/>
    <x v="9"/>
  </r>
  <r>
    <x v="0"/>
    <s v="ALEMAN  CASTRILLO  PATRICIA DE LOS"/>
    <s v="0114550535"/>
    <n v="12144"/>
    <n v="242880"/>
    <n v="12945.504000000001"/>
    <s v="2023-880-00-00-01"/>
    <n v="90850900"/>
    <x v="10"/>
  </r>
  <r>
    <x v="0"/>
    <s v="ALVARADO MURILLO YAUDY EMILCE"/>
    <s v="0207660892"/>
    <n v="16176"/>
    <n v="323520"/>
    <n v="17243.616000000002"/>
    <s v="2023-880-00-00-01"/>
    <n v="90850900"/>
    <x v="10"/>
  </r>
  <r>
    <x v="0"/>
    <s v="ALVARADO PORRAS MANUEL ENRIQUE"/>
    <s v="0203440865"/>
    <n v="20120"/>
    <n v="402400"/>
    <n v="21447.919999999998"/>
    <s v="2023-880-00-00-01"/>
    <n v="90850900"/>
    <x v="10"/>
  </r>
  <r>
    <x v="0"/>
    <s v="ALVAREZ  RAMIREZ  FABRICIO GERARD"/>
    <s v="0204530714"/>
    <n v="21759"/>
    <n v="435180"/>
    <n v="23195.094000000001"/>
    <s v="2023-880-00-00-01"/>
    <n v="90850900"/>
    <x v="10"/>
  </r>
  <r>
    <x v="0"/>
    <s v="ARCE ARIAS ADRIAN"/>
    <s v="0110060062"/>
    <n v="40701"/>
    <n v="814020"/>
    <n v="43387.266000000003"/>
    <s v="2023-880-00-00-01"/>
    <n v="90850900"/>
    <x v="10"/>
  </r>
  <r>
    <x v="0"/>
    <s v="BALTODANO  DIAZ  JOSE PABLO     "/>
    <s v="0502790535"/>
    <n v="18405"/>
    <n v="368100"/>
    <n v="19619.73"/>
    <s v="2023-880-00-00-01"/>
    <n v="90850900"/>
    <x v="10"/>
  </r>
  <r>
    <x v="0"/>
    <s v="BARRANTES  GUEVARA  CINTIA DEL CARM"/>
    <s v="0502830650"/>
    <n v="37332"/>
    <n v="746640"/>
    <n v="39795.911999999997"/>
    <s v="2023-880-00-00-01"/>
    <n v="90850900"/>
    <x v="10"/>
  </r>
  <r>
    <x v="0"/>
    <s v="BRENES  PARRA  DANIEL ENAR    "/>
    <s v="0701390861"/>
    <n v="10600"/>
    <n v="212000"/>
    <n v="11299.6"/>
    <s v="2023-880-00-00-01"/>
    <n v="90850900"/>
    <x v="10"/>
  </r>
  <r>
    <x v="0"/>
    <s v="CASTILLO  NUÑEZ  MAURICIO ALONSO"/>
    <s v="0109250695"/>
    <n v="39537"/>
    <n v="790740"/>
    <n v="42146.442000000003"/>
    <s v="2023-880-00-00-01"/>
    <n v="90850900"/>
    <x v="10"/>
  </r>
  <r>
    <x v="0"/>
    <s v="CEDEÑO  SOLIS  YEIMY MARIA    "/>
    <s v="0109810854"/>
    <n v="52392"/>
    <n v="1047840"/>
    <n v="55849.872000000003"/>
    <s v="2023-880-00-00-01"/>
    <n v="90850900"/>
    <x v="10"/>
  </r>
  <r>
    <x v="0"/>
    <s v="DIAZ  VASQUEZ  CLEVER ADOLFO  "/>
    <s v="0503850276"/>
    <n v="10399"/>
    <n v="207980"/>
    <n v="11085.334000000001"/>
    <s v="2023-880-00-00-01"/>
    <n v="90850900"/>
    <x v="10"/>
  </r>
  <r>
    <x v="0"/>
    <s v="DIAZ ENRIQUEZ MARVIN"/>
    <s v="0502040696"/>
    <n v="47495"/>
    <n v="949900"/>
    <n v="50629.67"/>
    <s v="2023-880-00-00-01"/>
    <n v="90850900"/>
    <x v="10"/>
  </r>
  <r>
    <x v="0"/>
    <s v="ESPINOZA  MARIN  ROBERTO ALONSO "/>
    <s v="0503930253"/>
    <n v="12204"/>
    <n v="244080"/>
    <n v="13009.464"/>
    <s v="2023-880-00-00-01"/>
    <n v="90850900"/>
    <x v="10"/>
  </r>
  <r>
    <x v="0"/>
    <s v="ESPINOZA FONSECA SEILIN ARIANA"/>
    <s v="0504030539"/>
    <n v="9451"/>
    <n v="189020"/>
    <n v="10074.766"/>
    <s v="2023-880-00-00-01"/>
    <n v="90850900"/>
    <x v="10"/>
  </r>
  <r>
    <x v="0"/>
    <s v="FONSECA  CHAVARRIA  ERICK FERNANDO "/>
    <s v="0602840979"/>
    <n v="16203"/>
    <n v="324060"/>
    <n v="17272.398000000001"/>
    <s v="2023-880-00-00-01"/>
    <n v="90850900"/>
    <x v="10"/>
  </r>
  <r>
    <x v="0"/>
    <s v="FONSECA ROJAS SEIDY MARIA"/>
    <s v="0108040830"/>
    <n v="16558"/>
    <n v="331160"/>
    <n v="17650.828000000001"/>
    <s v="2023-880-00-00-01"/>
    <n v="90850900"/>
    <x v="10"/>
  </r>
  <r>
    <x v="0"/>
    <s v="GOMEZ GOMEZ LUZ MARINA"/>
    <s v="0602310877"/>
    <n v="17625"/>
    <n v="352500"/>
    <n v="18788.25"/>
    <s v="2023-880-00-00-01"/>
    <n v="90850900"/>
    <x v="10"/>
  </r>
  <r>
    <x v="0"/>
    <s v="GOMEZ GOMEZ ROCIO"/>
    <s v="0602430752"/>
    <n v="14168"/>
    <n v="283360"/>
    <n v="15103.088"/>
    <s v="2023-880-00-00-01"/>
    <n v="90850900"/>
    <x v="10"/>
  </r>
  <r>
    <x v="0"/>
    <s v="GUTIERREZ RODRIGUEZ LUIS DIEGO"/>
    <s v="0106970517"/>
    <n v="20977"/>
    <n v="419540"/>
    <n v="22361.482"/>
    <s v="2023-880-00-00-01"/>
    <n v="90850900"/>
    <x v="10"/>
  </r>
  <r>
    <x v="0"/>
    <s v="HERNANDEZ  GONZALEZ  OSCAR RODOLFO  "/>
    <s v="0204750009"/>
    <n v="17891"/>
    <n v="357820"/>
    <n v="19071.806"/>
    <s v="2023-880-00-00-01"/>
    <n v="90850900"/>
    <x v="10"/>
  </r>
  <r>
    <x v="0"/>
    <s v="HERRERA JARQUIN ALCIDES GERARDO"/>
    <s v="0502090539"/>
    <n v="19632"/>
    <n v="392640"/>
    <n v="20927.712"/>
    <s v="2023-880-00-00-01"/>
    <n v="90850900"/>
    <x v="10"/>
  </r>
  <r>
    <x v="0"/>
    <s v="JIMENEZ  SANCHEZ  MARIA EMIREIDY "/>
    <s v="0603440837"/>
    <n v="15685"/>
    <n v="313700"/>
    <n v="16720.21"/>
    <s v="2023-880-00-00-01"/>
    <n v="90850900"/>
    <x v="10"/>
  </r>
  <r>
    <x v="0"/>
    <s v="JIMENEZ  SOLERA  ANDRES GERARDO "/>
    <s v="0205980120"/>
    <n v="28665"/>
    <n v="573300"/>
    <n v="30556.89"/>
    <s v="2023-880-00-00-01"/>
    <n v="90850900"/>
    <x v="10"/>
  </r>
  <r>
    <x v="0"/>
    <s v="MARIN MORA NELSON GERARDO"/>
    <s v="0602180683"/>
    <n v="51440"/>
    <n v="1028800"/>
    <n v="54835.040000000001"/>
    <s v="2023-880-00-00-01"/>
    <n v="90850900"/>
    <x v="10"/>
  </r>
  <r>
    <x v="0"/>
    <s v="MENDEZ  GUEVARA  DORIAN MARCELO "/>
    <s v="0503200250"/>
    <n v="43255"/>
    <n v="865100"/>
    <n v="46109.83"/>
    <s v="2023-880-00-00-01"/>
    <n v="90850900"/>
    <x v="10"/>
  </r>
  <r>
    <x v="0"/>
    <s v="MENDEZ  VENEGAS  DELFIN MAURICIO"/>
    <s v="0108930703"/>
    <n v="39774"/>
    <n v="795480"/>
    <n v="42399.084000000003"/>
    <s v="2023-880-00-00-01"/>
    <n v="90850900"/>
    <x v="10"/>
  </r>
  <r>
    <x v="0"/>
    <s v="MORENO HERNANDEZ ALBERT"/>
    <s v="0700970030"/>
    <n v="21321"/>
    <n v="426420"/>
    <n v="22728.186000000002"/>
    <s v="2023-880-00-00-01"/>
    <n v="90850900"/>
    <x v="10"/>
  </r>
  <r>
    <x v="0"/>
    <s v="PEREZ LOPEZ FRANCISCO JOSE"/>
    <s v="0503050574"/>
    <n v="18432"/>
    <n v="368640"/>
    <n v="19648.511999999999"/>
    <s v="2023-880-00-00-01"/>
    <n v="90850900"/>
    <x v="10"/>
  </r>
  <r>
    <x v="0"/>
    <s v="PIEDRA CHACON ROTNEY"/>
    <s v="0204640338"/>
    <n v="47066"/>
    <n v="941320"/>
    <n v="50172.356"/>
    <s v="2023-880-00-00-01"/>
    <n v="90850900"/>
    <x v="10"/>
  </r>
  <r>
    <x v="0"/>
    <s v="PIZARRO BARRANTES CARLOS ROBERTO"/>
    <s v="0503460204"/>
    <n v="35180"/>
    <n v="703600"/>
    <n v="37501.879999999997"/>
    <s v="2023-880-00-00-01"/>
    <n v="90850900"/>
    <x v="10"/>
  </r>
  <r>
    <x v="0"/>
    <s v="ROJAS FONSECA DIMAS ELADIO DE JESU"/>
    <s v="0501940851"/>
    <n v="23580"/>
    <n v="471600"/>
    <n v="25136.28"/>
    <s v="2023-880-00-00-01"/>
    <n v="90850900"/>
    <x v="10"/>
  </r>
  <r>
    <x v="0"/>
    <s v="RUIZ  RODRIGUEZ  ANTHONY        "/>
    <s v="0503580520"/>
    <n v="25884"/>
    <n v="517680"/>
    <n v="27592.344000000001"/>
    <s v="2023-880-00-00-01"/>
    <n v="90850900"/>
    <x v="10"/>
  </r>
  <r>
    <x v="0"/>
    <s v="VILLALOBOS  ESQUIVEL  GUSTAVO ADOLFO "/>
    <s v="0110840239"/>
    <n v="38312"/>
    <n v="766240"/>
    <n v="40840.591999999997"/>
    <s v="2023-880-00-00-01"/>
    <n v="90850900"/>
    <x v="10"/>
  </r>
  <r>
    <x v="0"/>
    <s v="VILLALOBOS  JIMENEZ  GEORVY         "/>
    <s v="0109180698"/>
    <n v="7544"/>
    <n v="150880"/>
    <n v="8041.9040000000005"/>
    <s v="2023-880-00-00-01"/>
    <n v="90850900"/>
    <x v="10"/>
  </r>
  <r>
    <x v="0"/>
    <s v="CARRILLO ARIAS LISIMACO"/>
    <s v="0502450470"/>
    <n v="15781"/>
    <n v="315620"/>
    <n v="16822.545999999998"/>
    <s v="2023-880-00-00-01"/>
    <n v="90850900"/>
    <x v="10"/>
  </r>
  <r>
    <x v="0"/>
    <s v="DIAZ  CHUQUISENGO  CHRISTIAN ALBER"/>
    <s v="0113880507"/>
    <n v="10399"/>
    <n v="207980"/>
    <n v="11085.334000000001"/>
    <s v="2023-880-00-00-01"/>
    <n v="90850900"/>
    <x v="10"/>
  </r>
  <r>
    <x v="0"/>
    <s v="ESPINOZA  MORA  NELSON MAURICIO"/>
    <s v="0111120247"/>
    <n v="26228"/>
    <n v="524560"/>
    <n v="27959.047999999999"/>
    <s v="2023-880-00-00-01"/>
    <n v="90850900"/>
    <x v="10"/>
  </r>
  <r>
    <x v="0"/>
    <s v="JIMENEZ  MORERA  IVAN ANTONIO   "/>
    <s v="0502920630"/>
    <n v="35943"/>
    <n v="718860"/>
    <n v="38315.237999999998"/>
    <s v="2023-880-00-00-01"/>
    <n v="90850900"/>
    <x v="10"/>
  </r>
  <r>
    <x v="0"/>
    <s v="MENDEZ CRUZ DANILO DEL CARMEN"/>
    <s v="0502140464"/>
    <n v="52174"/>
    <n v="1043480"/>
    <n v="55617.483999999997"/>
    <s v="2023-880-00-00-01"/>
    <n v="90850900"/>
    <x v="10"/>
  </r>
  <r>
    <x v="0"/>
    <s v="MURILLO ROJAS FRANKLIN"/>
    <s v="0105840873"/>
    <n v="44477"/>
    <n v="889540"/>
    <n v="47412.482000000004"/>
    <s v="2023-880-00-00-01"/>
    <n v="90850900"/>
    <x v="10"/>
  </r>
  <r>
    <x v="0"/>
    <s v="ROSALES RUIZ ADEMAR"/>
    <s v="0502710024"/>
    <n v="28225"/>
    <n v="564500"/>
    <n v="30087.85"/>
    <s v="2023-880-00-00-01"/>
    <n v="90850900"/>
    <x v="10"/>
  </r>
  <r>
    <x v="0"/>
    <s v="VIQUEZ  NUÑEZ  CARLOS FERNANDO"/>
    <s v="0401590785"/>
    <n v="16941"/>
    <n v="338820"/>
    <n v="18059.106"/>
    <s v="2023-880-00-00-01"/>
    <n v="90850900"/>
    <x v="10"/>
  </r>
  <r>
    <x v="0"/>
    <s v="ZUMBADO  VALVERDE  MARIA DEL ROSAR"/>
    <s v="0204640435"/>
    <n v="13146"/>
    <n v="262920"/>
    <n v="14013.636"/>
    <s v="2023-880-00-00-01"/>
    <n v="90850900"/>
    <x v="10"/>
  </r>
  <r>
    <x v="0"/>
    <s v="ACUÑA SALAZAR PABLO"/>
    <s v="0110630077"/>
    <n v="33695"/>
    <n v="673900"/>
    <n v="35918.870000000003"/>
    <s v="2023-880-00-00-01"/>
    <n v="90851000"/>
    <x v="11"/>
  </r>
  <r>
    <x v="0"/>
    <s v="ARIAS  GUZMAN  DAVID ANTONIO  "/>
    <s v="0114720088"/>
    <n v="12440"/>
    <n v="248800"/>
    <n v="13261.04"/>
    <s v="2023-880-00-00-01"/>
    <n v="90851000"/>
    <x v="11"/>
  </r>
  <r>
    <x v="0"/>
    <s v="ARIAS  ZELEDON  MARVIN DEL SOCO"/>
    <s v="0601910443"/>
    <n v="44449"/>
    <n v="888980"/>
    <n v="47382.633999999998"/>
    <s v="2023-880-00-00-01"/>
    <n v="90851000"/>
    <x v="11"/>
  </r>
  <r>
    <x v="0"/>
    <s v="BONILLA  SANCHEZ  SEBASTIAN      "/>
    <s v="0110760560"/>
    <n v="26254"/>
    <n v="525080"/>
    <n v="27986.763999999999"/>
    <s v="2023-880-00-00-01"/>
    <n v="90851000"/>
    <x v="11"/>
  </r>
  <r>
    <x v="0"/>
    <s v="CHAVARRIA  CARBALLO  GEISON DE LOS A"/>
    <s v="0701860331"/>
    <n v="12517"/>
    <n v="250340"/>
    <n v="13343.121999999999"/>
    <s v="2023-880-00-00-01"/>
    <n v="90851000"/>
    <x v="11"/>
  </r>
  <r>
    <x v="0"/>
    <s v="CHAVARRIA VARELA NOLDAN"/>
    <s v="0502250226"/>
    <n v="18775"/>
    <n v="375500"/>
    <n v="20014.150000000001"/>
    <s v="2023-880-00-00-01"/>
    <n v="90851000"/>
    <x v="11"/>
  </r>
  <r>
    <x v="0"/>
    <s v="LEON  SANABRIA  MARICELA       "/>
    <s v="0115150640"/>
    <n v="10154"/>
    <n v="203080"/>
    <n v="10824.164000000001"/>
    <s v="2023-880-00-00-01"/>
    <n v="90851000"/>
    <x v="11"/>
  </r>
  <r>
    <x v="0"/>
    <s v="MADRIGAL  CHAVES  MARIA GABRIELA "/>
    <s v="0304420535"/>
    <n v="10231"/>
    <n v="204620"/>
    <n v="10906.245999999999"/>
    <s v="2023-880-00-00-01"/>
    <n v="90851000"/>
    <x v="11"/>
  </r>
  <r>
    <x v="0"/>
    <s v="MATA  GRAHAM  MAUREEN MATILDE"/>
    <s v="0701480989"/>
    <n v="10829"/>
    <n v="216580"/>
    <n v="11543.714"/>
    <s v="2023-880-00-00-01"/>
    <n v="90851000"/>
    <x v="11"/>
  </r>
  <r>
    <x v="0"/>
    <s v="MENA  VALVERDE  OLMAN ADRIEL   "/>
    <s v="0110410656"/>
    <n v="35566"/>
    <n v="711320"/>
    <n v="37913.356"/>
    <s v="2023-880-00-00-01"/>
    <n v="90851000"/>
    <x v="11"/>
  </r>
  <r>
    <x v="0"/>
    <s v="MOLINA SANCHEZ VIRGITA GABRIELA"/>
    <s v="0701170380"/>
    <n v="42517"/>
    <n v="850340"/>
    <n v="45323.122000000003"/>
    <s v="2023-880-00-00-01"/>
    <n v="90851000"/>
    <x v="11"/>
  </r>
  <r>
    <x v="0"/>
    <s v="MORA FALLAS JOSE MANUEL"/>
    <s v="0109120840"/>
    <n v="36804"/>
    <n v="736080"/>
    <n v="39233.063999999998"/>
    <s v="2023-880-00-00-01"/>
    <n v="90851000"/>
    <x v="11"/>
  </r>
  <r>
    <x v="0"/>
    <s v="NAJERA SANTAMARIA FLORY AURORA"/>
    <s v="0601410223"/>
    <n v="14430"/>
    <n v="288600"/>
    <n v="15382.38"/>
    <s v="2023-880-00-00-01"/>
    <n v="90851000"/>
    <x v="11"/>
  </r>
  <r>
    <x v="0"/>
    <s v="QUIROS  FERNANDEZ  MONICA DE LOS A"/>
    <s v="0112870326"/>
    <n v="15115"/>
    <n v="302300"/>
    <n v="16112.59"/>
    <s v="2023-880-00-00-01"/>
    <n v="90851000"/>
    <x v="11"/>
  </r>
  <r>
    <x v="0"/>
    <s v="QUIROS  VALVERDE  EDUARDO ENRIQUE"/>
    <s v="0105130044"/>
    <n v="12515"/>
    <n v="250300"/>
    <n v="13340.99"/>
    <s v="2023-880-00-00-01"/>
    <n v="90851000"/>
    <x v="11"/>
  </r>
  <r>
    <x v="0"/>
    <s v="RIVERA QUINTANILLA LAURA GABRIELA"/>
    <s v="0108360793"/>
    <n v="49147"/>
    <n v="982940"/>
    <n v="52390.701999999997"/>
    <s v="2023-880-00-00-01"/>
    <n v="90851000"/>
    <x v="11"/>
  </r>
  <r>
    <x v="0"/>
    <s v="ROBLES PUCHI CHRISTIAN ALEJANDRO"/>
    <s v="0108940083"/>
    <n v="16760"/>
    <n v="335200"/>
    <n v="17866.16"/>
    <s v="2023-880-00-00-01"/>
    <n v="90851000"/>
    <x v="11"/>
  </r>
  <r>
    <x v="0"/>
    <s v="RODRIGUEZ  VILLALOBOS  OSCAR MARIO    "/>
    <s v="0503510128"/>
    <n v="12969"/>
    <n v="259380"/>
    <n v="13824.954"/>
    <s v="2023-880-00-00-01"/>
    <n v="90851000"/>
    <x v="11"/>
  </r>
  <r>
    <x v="0"/>
    <s v="ROJAS  GUERRERO  JASON GERARDO  "/>
    <s v="0206950303"/>
    <n v="21282"/>
    <n v="425640"/>
    <n v="22686.612000000001"/>
    <s v="2023-880-00-00-01"/>
    <n v="90851000"/>
    <x v="11"/>
  </r>
  <r>
    <x v="0"/>
    <s v="RUBI  JIMENEZ  LILLIANA CECILI"/>
    <s v="0110210006"/>
    <n v="38617"/>
    <n v="772340"/>
    <n v="41165.722000000002"/>
    <s v="2023-880-00-00-01"/>
    <n v="90851000"/>
    <x v="11"/>
  </r>
  <r>
    <x v="0"/>
    <s v="SANCHEZ  HERRERA  JOSE MIGUEL    "/>
    <s v="0111740545"/>
    <n v="10579"/>
    <n v="211580"/>
    <n v="11277.214"/>
    <s v="2023-880-00-00-01"/>
    <n v="90851000"/>
    <x v="11"/>
  </r>
  <r>
    <x v="0"/>
    <s v="VARGAS  MORA  JOSE JOAQUIN   "/>
    <s v="0701910093"/>
    <n v="24194"/>
    <n v="483880"/>
    <n v="25790.804"/>
    <s v="2023-880-00-00-01"/>
    <n v="90851000"/>
    <x v="11"/>
  </r>
  <r>
    <x v="0"/>
    <s v="VARGAS  RAMIREZ  ELENA          "/>
    <s v="0112290928"/>
    <n v="32758"/>
    <n v="655160"/>
    <n v="34920.027999999998"/>
    <s v="2023-880-00-00-01"/>
    <n v="90851000"/>
    <x v="11"/>
  </r>
  <r>
    <x v="0"/>
    <s v="AGUILAR  BADILLA  MIGUEL JESUS   "/>
    <s v="0109180911"/>
    <n v="16633"/>
    <n v="332660"/>
    <n v="17730.777999999998"/>
    <s v="2023-880-00-00-01"/>
    <n v="90851000"/>
    <x v="11"/>
  </r>
  <r>
    <x v="0"/>
    <s v="AGUILAR FALLAS AMANCIO"/>
    <s v="0107050995"/>
    <n v="18005"/>
    <n v="360100"/>
    <n v="19193.330000000002"/>
    <s v="2023-880-00-00-01"/>
    <n v="90851000"/>
    <x v="11"/>
  </r>
  <r>
    <x v="0"/>
    <s v="ARIAS JIMENEZ BENIGNO"/>
    <s v="0601490883"/>
    <n v="18005"/>
    <n v="360100"/>
    <n v="19193.330000000002"/>
    <s v="2023-880-00-00-01"/>
    <n v="90851000"/>
    <x v="11"/>
  </r>
  <r>
    <x v="0"/>
    <s v="CAMPBELL  WEBB  MANUEL CORNELIO"/>
    <s v="0701360200"/>
    <n v="22170"/>
    <n v="443400"/>
    <n v="23633.22"/>
    <s v="2023-880-00-00-01"/>
    <n v="90851000"/>
    <x v="11"/>
  </r>
  <r>
    <x v="0"/>
    <s v="GONZALEZ  CASTRO  ANDRES AUGUSTO "/>
    <s v="0112820903"/>
    <n v="20526"/>
    <n v="410520"/>
    <n v="21880.716"/>
    <s v="2023-880-00-00-01"/>
    <n v="90851000"/>
    <x v="11"/>
  </r>
  <r>
    <x v="0"/>
    <s v="LEON  SANABRIA  AMANDA NOELIA  "/>
    <s v="0113010277"/>
    <n v="8617"/>
    <n v="172340"/>
    <n v="9185.7219999999998"/>
    <s v="2023-880-00-00-01"/>
    <n v="90851000"/>
    <x v="11"/>
  </r>
  <r>
    <x v="0"/>
    <s v="MORENO HERNANDEZ WILBERTO"/>
    <s v="0900730824"/>
    <n v="18005"/>
    <n v="360100"/>
    <n v="19193.330000000002"/>
    <s v="2023-880-00-00-01"/>
    <n v="90851000"/>
    <x v="11"/>
  </r>
  <r>
    <x v="0"/>
    <s v="VILLALOBOS  LOPEZ  JORGE LUIS     "/>
    <s v="0701680904"/>
    <n v="19387"/>
    <n v="387740"/>
    <n v="20666.542000000001"/>
    <s v="2023-880-00-00-01"/>
    <n v="90851000"/>
    <x v="11"/>
  </r>
  <r>
    <x v="0"/>
    <s v="ZUÑIGA  CASASOLA  HEIDY MARIA    "/>
    <s v="0304910166"/>
    <n v="11343"/>
    <n v="226860"/>
    <n v="12091.638000000001"/>
    <s v="2023-880-00-00-01"/>
    <n v="90851000"/>
    <x v="11"/>
  </r>
  <r>
    <x v="0"/>
    <s v="ZUÑIGA SILES MAYNOR"/>
    <s v="0502720479"/>
    <n v="18630"/>
    <n v="372600"/>
    <n v="19859.580000000002"/>
    <s v="2023-880-00-00-01"/>
    <n v="90851000"/>
    <x v="11"/>
  </r>
  <r>
    <x v="0"/>
    <s v="CRUZ  SILES  ANDREA MARIA   "/>
    <s v="0110340195"/>
    <n v="15480"/>
    <n v="309600"/>
    <n v="16501.68"/>
    <s v="2023-880-00-00-01"/>
    <n v="90851000"/>
    <x v="11"/>
  </r>
  <r>
    <x v="0"/>
    <s v="GRANADOS ARAYA JESUS NAZARETH"/>
    <s v="0302790052"/>
    <n v="20463"/>
    <n v="409260"/>
    <n v="21813.558000000001"/>
    <s v="2023-880-00-00-01"/>
    <n v="90851000"/>
    <x v="11"/>
  </r>
  <r>
    <x v="0"/>
    <s v="LEIVA  NAJERA  JUNIOR ANDREY  "/>
    <s v="0303900599"/>
    <n v="19499"/>
    <n v="389980"/>
    <n v="20785.934000000001"/>
    <s v="2023-880-00-00-01"/>
    <n v="90851000"/>
    <x v="11"/>
  </r>
  <r>
    <x v="0"/>
    <s v="MENA  MONGE  KENNETH ADOLFO "/>
    <s v="0114040608"/>
    <n v="17126"/>
    <n v="342520"/>
    <n v="18256.315999999999"/>
    <s v="2023-880-00-00-01"/>
    <n v="90851000"/>
    <x v="11"/>
  </r>
  <r>
    <x v="0"/>
    <s v="AGUILAR CARVAJAL MARIO ALBERTO"/>
    <s v="0107060519"/>
    <n v="51937"/>
    <n v="1038740"/>
    <n v="55364.841999999997"/>
    <s v="2023-880-00-00-01"/>
    <n v="90851100"/>
    <x v="12"/>
  </r>
  <r>
    <x v="0"/>
    <s v="BUSTOS  LEAL  HEILEEN MARIA  "/>
    <s v="0602310393"/>
    <n v="14773"/>
    <n v="295460"/>
    <n v="15748.018"/>
    <s v="2023-880-00-00-01"/>
    <n v="90851100"/>
    <x v="12"/>
  </r>
  <r>
    <x v="0"/>
    <s v="CAMPOS  NOVOA  EDIER FRANCISCO"/>
    <s v="0114350678"/>
    <n v="14391"/>
    <n v="287820"/>
    <n v="15340.806"/>
    <s v="2023-880-00-00-01"/>
    <n v="90851100"/>
    <x v="12"/>
  </r>
  <r>
    <x v="0"/>
    <s v="CARBONELL  RAMIREZ  PRISCILLA MARIA"/>
    <s v="0112550443"/>
    <n v="15893"/>
    <n v="317860"/>
    <n v="16941.937999999998"/>
    <s v="2023-880-00-00-01"/>
    <n v="90851100"/>
    <x v="12"/>
  </r>
  <r>
    <x v="0"/>
    <s v="CASTILLO  CHAVES  ODILIA HERMELIN"/>
    <s v="0502160166"/>
    <n v="13807"/>
    <n v="276140"/>
    <n v="14718.262000000001"/>
    <s v="2023-880-00-00-01"/>
    <n v="90851100"/>
    <x v="12"/>
  </r>
  <r>
    <x v="0"/>
    <s v="CHACON  TENORIO  VICTOR MANUEL  "/>
    <s v="0108970003"/>
    <n v="23688"/>
    <n v="473760"/>
    <n v="25251.407999999999"/>
    <s v="2023-880-00-00-01"/>
    <n v="90851100"/>
    <x v="12"/>
  </r>
  <r>
    <x v="0"/>
    <s v="CHAVARRIA  ALVAREZ  YENCY YIRLENIA "/>
    <s v="0107880134"/>
    <n v="23549"/>
    <n v="470980"/>
    <n v="25103.234"/>
    <s v="2023-880-00-00-01"/>
    <n v="90851100"/>
    <x v="12"/>
  </r>
  <r>
    <x v="0"/>
    <s v="CHAVARRIA  GONZALEZ  ADRIANA DE LOS "/>
    <s v="0113660031"/>
    <n v="15373"/>
    <n v="307460"/>
    <n v="16387.617999999999"/>
    <s v="2023-880-00-00-01"/>
    <n v="90851100"/>
    <x v="12"/>
  </r>
  <r>
    <x v="0"/>
    <s v="MATARRITA  ENRIQUEZ  MARIA DE LOS AN"/>
    <s v="0502030128"/>
    <n v="16939"/>
    <n v="338780"/>
    <n v="18056.973999999998"/>
    <s v="2023-880-00-00-01"/>
    <n v="90851100"/>
    <x v="12"/>
  </r>
  <r>
    <x v="0"/>
    <s v="MATARRITA GOMEZ SANTOS OVIDIO"/>
    <s v="0501840136"/>
    <n v="26281"/>
    <n v="525620"/>
    <n v="28015.545999999998"/>
    <s v="2023-880-00-00-01"/>
    <n v="90851100"/>
    <x v="12"/>
  </r>
  <r>
    <x v="0"/>
    <s v="MORERA  VARGAS  FELIPE ALBERTO "/>
    <s v="0204760409"/>
    <n v="12415"/>
    <n v="248300"/>
    <n v="13234.39"/>
    <s v="2023-880-00-00-01"/>
    <n v="90851100"/>
    <x v="12"/>
  </r>
  <r>
    <x v="0"/>
    <s v="QUESADA VALVERDE WILBERT"/>
    <s v="0502700333"/>
    <n v="33213"/>
    <n v="664260"/>
    <n v="35405.057999999997"/>
    <s v="2023-880-00-00-01"/>
    <n v="90851100"/>
    <x v="12"/>
  </r>
  <r>
    <x v="0"/>
    <s v="QUIROS ELIZONDO GLORIELA"/>
    <s v="0502850795"/>
    <n v="40237"/>
    <n v="804740"/>
    <n v="42892.642"/>
    <s v="2023-880-00-00-01"/>
    <n v="90851100"/>
    <x v="12"/>
  </r>
  <r>
    <x v="0"/>
    <s v="RAMIREZ  ALFARO  FLORIBETH DEL C"/>
    <s v="0502680901"/>
    <n v="17993"/>
    <n v="359860"/>
    <n v="19180.538"/>
    <s v="2023-880-00-00-01"/>
    <n v="90851100"/>
    <x v="12"/>
  </r>
  <r>
    <x v="0"/>
    <s v="REYES MEDINA NORMA CECILIA"/>
    <s v="0502780848"/>
    <n v="19434"/>
    <n v="388680"/>
    <n v="20716.644"/>
    <s v="2023-880-00-00-01"/>
    <n v="90851100"/>
    <x v="12"/>
  </r>
  <r>
    <x v="0"/>
    <s v="ROMERO  VARGAS  RAUL           "/>
    <s v="0401260978"/>
    <n v="18202"/>
    <n v="364040"/>
    <n v="19403.331999999999"/>
    <s v="2023-880-00-00-01"/>
    <n v="90851100"/>
    <x v="12"/>
  </r>
  <r>
    <x v="0"/>
    <s v="SOTO  ARIAS  MICHAEL DANIEL "/>
    <s v="0114190748"/>
    <n v="9167"/>
    <n v="183340"/>
    <n v="9772.0220000000008"/>
    <s v="2023-880-00-00-01"/>
    <n v="90851100"/>
    <x v="12"/>
  </r>
  <r>
    <x v="0"/>
    <s v="VASQUEZ  BADILLA  JOSE PABLO     "/>
    <s v="0205660172"/>
    <n v="32807"/>
    <n v="656140"/>
    <n v="34972.262000000002"/>
    <s v="2023-880-00-00-01"/>
    <n v="90851100"/>
    <x v="12"/>
  </r>
  <r>
    <x v="0"/>
    <s v="ZAMORA  CASTRO  RANDALL        "/>
    <s v="0503790318"/>
    <n v="19499"/>
    <n v="389980"/>
    <n v="20785.934000000001"/>
    <s v="2023-880-00-00-01"/>
    <n v="90851100"/>
    <x v="12"/>
  </r>
  <r>
    <x v="0"/>
    <s v="OBANDO CARRILLO JOSE GELBER"/>
    <s v="0502280729"/>
    <n v="20633"/>
    <n v="412660"/>
    <n v="21994.777999999998"/>
    <s v="2023-880-00-00-01"/>
    <n v="90851100"/>
    <x v="12"/>
  </r>
  <r>
    <x v="0"/>
    <s v="AGUILAR MURILLO YADIRA"/>
    <s v="0105870998"/>
    <n v="48727"/>
    <n v="974540"/>
    <n v="51942.982000000004"/>
    <s v="2023-880-00-00-01"/>
    <n v="90820100"/>
    <x v="0"/>
  </r>
  <r>
    <x v="0"/>
    <s v="ARAYA  SOLIS  YAMIL          "/>
    <s v="0701400209"/>
    <n v="7688"/>
    <n v="153760"/>
    <n v="8195.4079999999994"/>
    <s v="2023-880-00-00-01"/>
    <n v="90820100"/>
    <x v="0"/>
  </r>
  <r>
    <x v="0"/>
    <s v="ARGUEDAS CHAVES ALBERTO EMILIO"/>
    <s v="0105950183"/>
    <n v="33916"/>
    <n v="678320"/>
    <n v="36154.455999999998"/>
    <s v="2023-880-00-00-01"/>
    <n v="90820100"/>
    <x v="0"/>
  </r>
  <r>
    <x v="0"/>
    <s v="BRENES  NAVARRO  DANIEL FRANCISC"/>
    <s v="0304480232"/>
    <n v="25553"/>
    <n v="511060"/>
    <n v="27239.498"/>
    <s v="2023-880-00-00-01"/>
    <n v="90820100"/>
    <x v="0"/>
  </r>
  <r>
    <x v="0"/>
    <s v="CARVAJAL MORA EDDY"/>
    <s v="0106080453"/>
    <n v="15151"/>
    <n v="303020"/>
    <n v="16150.966"/>
    <s v="2023-880-00-00-01"/>
    <n v="90820100"/>
    <x v="0"/>
  </r>
  <r>
    <x v="0"/>
    <s v="CASTILLO ALFARO HENRY"/>
    <s v="0302490462"/>
    <n v="17317"/>
    <n v="346340"/>
    <n v="18459.921999999999"/>
    <s v="2023-880-00-00-01"/>
    <n v="90820100"/>
    <x v="0"/>
  </r>
  <r>
    <x v="0"/>
    <s v="CHACON  SERRANO  KATIA LORENA   "/>
    <s v="0701690974"/>
    <n v="31833"/>
    <n v="636660"/>
    <n v="33933.978000000003"/>
    <s v="2023-880-00-00-01"/>
    <n v="90820100"/>
    <x v="0"/>
  </r>
  <r>
    <x v="0"/>
    <s v="CHAVES  CORDERO  ANDREA MARIA   "/>
    <s v="0503330903"/>
    <n v="35521"/>
    <n v="710420"/>
    <n v="37865.385999999999"/>
    <s v="2023-880-00-00-01"/>
    <n v="90820100"/>
    <x v="0"/>
  </r>
  <r>
    <x v="0"/>
    <s v="CHAVES  PIEDRA  MARIO ALBERTO  "/>
    <s v="0401420457"/>
    <n v="11075"/>
    <n v="221500"/>
    <n v="11805.95"/>
    <s v="2023-880-00-00-01"/>
    <n v="90820100"/>
    <x v="0"/>
  </r>
  <r>
    <x v="0"/>
    <s v="JIMENEZ VILLALTA JUAN DIEGO"/>
    <s v="0107260619"/>
    <n v="41958"/>
    <n v="839160"/>
    <n v="44727.228000000003"/>
    <s v="2023-880-00-00-01"/>
    <n v="90820100"/>
    <x v="0"/>
  </r>
  <r>
    <x v="0"/>
    <s v="OBANDO  ALPIZAR  KATHERINE MARIA"/>
    <s v="0110310104"/>
    <n v="10587"/>
    <n v="211740"/>
    <n v="11285.742"/>
    <s v="2023-880-00-00-01"/>
    <n v="90820100"/>
    <x v="0"/>
  </r>
  <r>
    <x v="0"/>
    <s v="QUESADA  QUIROS  ROBERTO ARTURO "/>
    <s v="0107620129"/>
    <n v="27784"/>
    <n v="555680"/>
    <n v="29617.743999999999"/>
    <s v="2023-880-00-00-01"/>
    <n v="90820100"/>
    <x v="0"/>
  </r>
  <r>
    <x v="0"/>
    <s v="RODRIGUEZ ULLOA FABIO ANTONIO"/>
    <s v="0105490836"/>
    <n v="35815"/>
    <n v="716300"/>
    <n v="38178.79"/>
    <s v="2023-880-00-00-01"/>
    <n v="90820100"/>
    <x v="0"/>
  </r>
  <r>
    <x v="0"/>
    <s v="SOLANO  HERNANDEZ  DANIEL JOSUE   "/>
    <s v="0304240897"/>
    <n v="11075"/>
    <n v="221500"/>
    <n v="11805.95"/>
    <s v="2023-880-00-00-01"/>
    <n v="90820100"/>
    <x v="0"/>
  </r>
  <r>
    <x v="0"/>
    <s v="TENCIO OLIVAS MARIETTA"/>
    <s v="0108280688"/>
    <n v="52991"/>
    <n v="1059820"/>
    <n v="56488.406000000003"/>
    <s v="2023-880-00-00-01"/>
    <n v="90820100"/>
    <x v="0"/>
  </r>
  <r>
    <x v="0"/>
    <s v="VALERIO  BENAVIDES  FREDDY ALONSO  "/>
    <s v="0111930639"/>
    <n v="9309"/>
    <n v="186180"/>
    <n v="9923.3940000000002"/>
    <s v="2023-880-00-00-01"/>
    <n v="90820100"/>
    <x v="0"/>
  </r>
  <r>
    <x v="0"/>
    <s v="VEGA  CARVAJAL  ESTEFANIE DE LO"/>
    <s v="0402030098"/>
    <n v="14394"/>
    <n v="287880"/>
    <n v="15344.004000000001"/>
    <s v="2023-880-00-00-01"/>
    <n v="90820100"/>
    <x v="0"/>
  </r>
  <r>
    <x v="0"/>
    <s v="ALVARADO RAMIREZ ANDRES"/>
    <s v="0110380174"/>
    <n v="37495"/>
    <n v="749900"/>
    <n v="39969.67"/>
    <s v="2023-880-00-00-01"/>
    <n v="90820100"/>
    <x v="0"/>
  </r>
  <r>
    <x v="0"/>
    <s v="ARAYA MONTERO MIGUEL"/>
    <s v="0108960804"/>
    <n v="44857"/>
    <n v="897140"/>
    <n v="47817.561999999998"/>
    <s v="2023-880-00-00-01"/>
    <n v="90820100"/>
    <x v="0"/>
  </r>
  <r>
    <x v="0"/>
    <s v="ARGUEDAS  MARIN  MAUREEN PATRICI"/>
    <s v="0113040250"/>
    <n v="26588"/>
    <n v="531760"/>
    <n v="28342.808000000001"/>
    <s v="2023-880-00-00-01"/>
    <n v="90820100"/>
    <x v="0"/>
  </r>
  <r>
    <x v="0"/>
    <s v="AVENDAÑO  CHAVARRIA  MARIA TAMARA   "/>
    <s v="0402050565"/>
    <n v="23321"/>
    <n v="466420"/>
    <n v="24860.186000000002"/>
    <s v="2023-880-00-00-01"/>
    <n v="90820100"/>
    <x v="0"/>
  </r>
  <r>
    <x v="0"/>
    <s v="BARBOZA SANCHEZ ROSA IRIS"/>
    <s v="0302840486"/>
    <n v="15973"/>
    <n v="319460"/>
    <n v="17027.218000000001"/>
    <s v="2023-880-00-00-01"/>
    <n v="90820100"/>
    <x v="0"/>
  </r>
  <r>
    <x v="0"/>
    <s v="BARQUERO MORA ROSNY DANILO"/>
    <s v="0108660390"/>
    <n v="46937"/>
    <n v="938740"/>
    <n v="50034.841999999997"/>
    <s v="2023-880-00-00-01"/>
    <n v="90820100"/>
    <x v="0"/>
  </r>
  <r>
    <x v="0"/>
    <s v="CAMPOS  GAIFUDINOVA  BIANKA         "/>
    <s v="0111260875"/>
    <n v="38593"/>
    <n v="771860"/>
    <n v="41140.137999999999"/>
    <s v="2023-880-00-00-01"/>
    <n v="90820100"/>
    <x v="0"/>
  </r>
  <r>
    <x v="0"/>
    <s v="CENTENO  ESQUIVEL  FRANNY CATALINA"/>
    <s v="0111490227"/>
    <n v="44118"/>
    <n v="882360"/>
    <n v="47029.788"/>
    <s v="2023-880-00-00-01"/>
    <n v="90820100"/>
    <x v="0"/>
  </r>
  <r>
    <x v="0"/>
    <s v="CHAN FONSECA RONALD"/>
    <s v="0109400581"/>
    <n v="51595"/>
    <n v="1031900"/>
    <n v="55000.27"/>
    <s v="2023-880-00-00-01"/>
    <n v="90820100"/>
    <x v="0"/>
  </r>
  <r>
    <x v="0"/>
    <s v="CHAVARRIA CHAVARRIA ZORAIDA MARIA"/>
    <s v="0205160428"/>
    <n v="31747"/>
    <n v="634940"/>
    <n v="33842.302000000003"/>
    <s v="2023-880-00-00-01"/>
    <n v="90820100"/>
    <x v="0"/>
  </r>
  <r>
    <x v="0"/>
    <s v="CHAVARRIA MORALES DAVID JOSE"/>
    <s v="0110690295"/>
    <n v="39839"/>
    <n v="796780"/>
    <n v="42468.374000000003"/>
    <s v="2023-880-00-00-01"/>
    <n v="90820100"/>
    <x v="0"/>
  </r>
  <r>
    <x v="0"/>
    <s v="FUENTES ABARCA IRAIDA ROSA"/>
    <s v="0303190071"/>
    <n v="41580"/>
    <n v="831600"/>
    <n v="44324.28"/>
    <s v="2023-880-00-00-01"/>
    <n v="90820100"/>
    <x v="0"/>
  </r>
  <r>
    <x v="0"/>
    <s v="JIMENEZ CALDERON SANDRA MARIA"/>
    <s v="0106980228"/>
    <n v="61578"/>
    <n v="1231560"/>
    <n v="65642.148000000001"/>
    <s v="2023-880-00-00-01"/>
    <n v="90820100"/>
    <x v="0"/>
  </r>
  <r>
    <x v="0"/>
    <s v="LEDEZMA  CHAVES  ROCIO FRANCISCA"/>
    <s v="0204800575"/>
    <n v="9386"/>
    <n v="187720"/>
    <n v="10005.476000000001"/>
    <s v="2023-880-00-00-01"/>
    <n v="90820100"/>
    <x v="0"/>
  </r>
  <r>
    <x v="0"/>
    <s v="MADRIGAL  RAMIREZ  DIEGO ARMANDO  "/>
    <s v="0603740809"/>
    <n v="14206"/>
    <n v="284120"/>
    <n v="15143.596"/>
    <s v="2023-880-00-00-01"/>
    <n v="90820100"/>
    <x v="0"/>
  </r>
  <r>
    <x v="0"/>
    <s v="MENA  CALDERON  JOSSELYN DANIEL"/>
    <s v="0304630322"/>
    <n v="21606"/>
    <n v="432120"/>
    <n v="23031.995999999999"/>
    <s v="2023-880-00-00-01"/>
    <n v="90820100"/>
    <x v="0"/>
  </r>
  <r>
    <x v="0"/>
    <s v="MENDEZ  VEGA  GISELLE ALICIA "/>
    <s v="0107370508"/>
    <n v="43029"/>
    <n v="860580"/>
    <n v="45868.913999999997"/>
    <s v="2023-880-00-00-01"/>
    <n v="90820100"/>
    <x v="0"/>
  </r>
  <r>
    <x v="0"/>
    <s v="MORA  BOLAÑOS  ELIZABETH DE LO"/>
    <s v="0205100197"/>
    <n v="11959"/>
    <n v="239180"/>
    <n v="12748.294"/>
    <s v="2023-880-00-00-01"/>
    <n v="90820100"/>
    <x v="0"/>
  </r>
  <r>
    <x v="0"/>
    <s v="OVIEDO VALERIO ANA PATRICIA"/>
    <s v="0401480420"/>
    <n v="11745"/>
    <n v="234900"/>
    <n v="12520.17"/>
    <s v="2023-880-00-00-01"/>
    <n v="90820100"/>
    <x v="0"/>
  </r>
  <r>
    <x v="0"/>
    <s v="RODRIGUEZ  VILLALOBOS  LAURA MARIA    "/>
    <s v="0401710815"/>
    <n v="9654"/>
    <n v="193080"/>
    <n v="10291.164000000001"/>
    <s v="2023-880-00-00-01"/>
    <n v="90820100"/>
    <x v="0"/>
  </r>
  <r>
    <x v="0"/>
    <s v="ROJAS FUNES GIOVANNI"/>
    <s v="0106570415"/>
    <n v="14773"/>
    <n v="295460"/>
    <n v="15748.018"/>
    <s v="2023-880-00-00-01"/>
    <n v="90820100"/>
    <x v="0"/>
  </r>
  <r>
    <x v="0"/>
    <s v="SOLIS  CHACON  ROSA DE LOS ANG"/>
    <s v="0304000725"/>
    <n v="13057"/>
    <n v="261140"/>
    <n v="13918.762000000001"/>
    <s v="2023-880-00-00-01"/>
    <n v="90820100"/>
    <x v="0"/>
  </r>
  <r>
    <x v="0"/>
    <s v="VALERIO BOLAÑOS MARIA YAMILETH"/>
    <s v="0106530955"/>
    <n v="16304"/>
    <n v="326080"/>
    <n v="17380.063999999998"/>
    <s v="2023-880-00-00-01"/>
    <n v="90820100"/>
    <x v="0"/>
  </r>
  <r>
    <x v="0"/>
    <s v="VARGAS  TORRES  GINA MARICELLA "/>
    <s v="0603360496"/>
    <n v="41538"/>
    <n v="830760"/>
    <n v="44279.508000000002"/>
    <s v="2023-880-00-00-01"/>
    <n v="90820100"/>
    <x v="0"/>
  </r>
  <r>
    <x v="0"/>
    <s v="VASQUEZ  QUESADA  KARLA GABRIELA "/>
    <s v="0206140081"/>
    <n v="36931"/>
    <n v="738620"/>
    <n v="39368.446000000004"/>
    <s v="2023-880-00-00-01"/>
    <n v="90820100"/>
    <x v="0"/>
  </r>
  <r>
    <x v="0"/>
    <s v="VILLEGAS  ARGUEDAS  MAYRA CECILIA  "/>
    <s v="0401340194"/>
    <n v="14874"/>
    <n v="297480"/>
    <n v="15855.683999999999"/>
    <s v="2023-880-00-00-01"/>
    <n v="90820100"/>
    <x v="0"/>
  </r>
  <r>
    <x v="0"/>
    <s v="ARGUEDAS  JIMENEZ  ADRIANA FABIOLA"/>
    <s v="0112400546"/>
    <n v="24621"/>
    <n v="492420"/>
    <n v="26245.986000000001"/>
    <s v="2023-880-00-00-01"/>
    <n v="90820100"/>
    <x v="0"/>
  </r>
  <r>
    <x v="0"/>
    <s v="ARGUEDAS MONTEZUMA EUGENIA"/>
    <s v="0105950755"/>
    <n v="44205"/>
    <n v="884100"/>
    <n v="47122.53"/>
    <s v="2023-880-00-00-01"/>
    <n v="90820100"/>
    <x v="0"/>
  </r>
  <r>
    <x v="0"/>
    <s v="ARROYO  ARGUEDAS  JOSE MARIA     "/>
    <s v="0206250989"/>
    <n v="32225"/>
    <n v="644500"/>
    <n v="34351.85"/>
    <s v="2023-880-00-00-01"/>
    <n v="90820100"/>
    <x v="0"/>
  </r>
  <r>
    <x v="0"/>
    <s v="ASCH CORRALES JENNY MAYELA"/>
    <s v="0106340329"/>
    <n v="46697"/>
    <n v="933940"/>
    <n v="49779.002"/>
    <s v="2023-880-00-00-01"/>
    <n v="90820100"/>
    <x v="0"/>
  </r>
  <r>
    <x v="0"/>
    <s v="ASTUA  GOMEZ  PABLO EDUARDO  "/>
    <s v="0303470209"/>
    <n v="34207"/>
    <n v="684140"/>
    <n v="36464.661999999997"/>
    <s v="2023-880-00-00-01"/>
    <n v="90820100"/>
    <x v="0"/>
  </r>
  <r>
    <x v="0"/>
    <s v="BRENES  CHAVES  LAURA SOFIA    "/>
    <s v="0110500340"/>
    <n v="48076"/>
    <n v="961520"/>
    <n v="51249.016000000003"/>
    <s v="2023-880-00-00-01"/>
    <n v="90820100"/>
    <x v="0"/>
  </r>
  <r>
    <x v="0"/>
    <s v="CALDERON ARCE LORENA"/>
    <s v="0105870297"/>
    <n v="14188"/>
    <n v="283760"/>
    <n v="15124.407999999999"/>
    <s v="2023-880-00-00-01"/>
    <n v="90820100"/>
    <x v="0"/>
  </r>
  <r>
    <x v="0"/>
    <s v="COTO HIDALGO MARIO"/>
    <s v="0303330906"/>
    <n v="71844"/>
    <n v="1436880"/>
    <n v="76585.703999999998"/>
    <s v="2023-880-00-00-01"/>
    <n v="90820100"/>
    <x v="0"/>
  </r>
  <r>
    <x v="0"/>
    <s v="INDUNI ALFARO GUSTAVO ERNESTO"/>
    <s v="0107240055"/>
    <n v="28904"/>
    <n v="578080"/>
    <n v="30811.664000000001"/>
    <s v="2023-880-00-00-01"/>
    <n v="90820100"/>
    <x v="0"/>
  </r>
  <r>
    <x v="0"/>
    <s v="JIMENEZ  ARCE  MARIANA ELVIRA "/>
    <s v="0206190637"/>
    <n v="32502"/>
    <n v="650040"/>
    <n v="34647.131999999998"/>
    <s v="2023-880-00-00-01"/>
    <n v="90820100"/>
    <x v="0"/>
  </r>
  <r>
    <x v="0"/>
    <s v="JIMENEZ ESPINOZA JUAN JOSE"/>
    <s v="0107850467"/>
    <n v="49593"/>
    <n v="991860"/>
    <n v="52866.137999999999"/>
    <s v="2023-880-00-00-01"/>
    <n v="90820100"/>
    <x v="0"/>
  </r>
  <r>
    <x v="0"/>
    <s v="LOBO VALVERDE SONIA MARIA"/>
    <s v="0105410298"/>
    <n v="49627"/>
    <n v="992540"/>
    <n v="52902.381999999998"/>
    <s v="2023-880-00-00-01"/>
    <n v="90820100"/>
    <x v="0"/>
  </r>
  <r>
    <x v="0"/>
    <s v="MEZA GARCIA VICENTE"/>
    <s v="0203670613"/>
    <n v="27357"/>
    <n v="547140"/>
    <n v="29162.562000000002"/>
    <s v="2023-880-00-00-01"/>
    <n v="90820100"/>
    <x v="0"/>
  </r>
  <r>
    <x v="0"/>
    <s v="MONTERO CASTRO VERA VIOLETA"/>
    <s v="0104750181"/>
    <n v="48461"/>
    <n v="969220"/>
    <n v="51659.425999999999"/>
    <s v="2023-880-00-00-01"/>
    <n v="90820100"/>
    <x v="0"/>
  </r>
  <r>
    <x v="0"/>
    <s v="MORA  ARIAS  MAYLIN DE LOS A"/>
    <s v="0701680714"/>
    <n v="29474"/>
    <n v="589480"/>
    <n v="31419.284"/>
    <s v="2023-880-00-00-01"/>
    <n v="90820100"/>
    <x v="0"/>
  </r>
  <r>
    <x v="0"/>
    <s v="MURILLO MONTERO ROGER"/>
    <s v="0401280317"/>
    <n v="10801"/>
    <n v="216020"/>
    <n v="11513.866"/>
    <s v="2023-880-00-00-01"/>
    <n v="90820100"/>
    <x v="0"/>
  </r>
  <r>
    <x v="0"/>
    <s v="ORREGO VASQUEZ CARLOS MARIO"/>
    <s v="0800850363"/>
    <n v="52645"/>
    <n v="1052900"/>
    <n v="56119.57"/>
    <s v="2023-880-00-00-01"/>
    <n v="90820100"/>
    <x v="0"/>
  </r>
  <r>
    <x v="0"/>
    <s v="PAVLOTZKY BLANK BENJAMIN"/>
    <s v="0801100281"/>
    <n v="28476"/>
    <n v="569520"/>
    <n v="30355.416000000001"/>
    <s v="2023-880-00-00-01"/>
    <n v="90820100"/>
    <x v="0"/>
  </r>
  <r>
    <x v="0"/>
    <s v="RIOS MONTERO JOSELIN"/>
    <s v="0106950583"/>
    <n v="31964"/>
    <n v="639280"/>
    <n v="34073.624000000003"/>
    <s v="2023-880-00-00-01"/>
    <n v="90820100"/>
    <x v="0"/>
  </r>
  <r>
    <x v="0"/>
    <s v="RIVERA  WONG  JACLIN JULIANA "/>
    <s v="0111260980"/>
    <n v="36379"/>
    <n v="727580"/>
    <n v="38780.014000000003"/>
    <s v="2023-880-00-00-01"/>
    <n v="90820100"/>
    <x v="0"/>
  </r>
  <r>
    <x v="0"/>
    <s v="ROJAS  ROJAS  MARIA FERNANDA "/>
    <s v="0111690014"/>
    <n v="16689"/>
    <n v="333780"/>
    <n v="17790.473999999998"/>
    <s v="2023-880-00-00-01"/>
    <n v="90820100"/>
    <x v="0"/>
  </r>
  <r>
    <x v="0"/>
    <s v="SANCHEZ  CASTILLO  CINDY VANESSA  "/>
    <s v="0111650340"/>
    <n v="34647"/>
    <n v="692940"/>
    <n v="36933.701999999997"/>
    <s v="2023-880-00-00-01"/>
    <n v="90820100"/>
    <x v="0"/>
  </r>
  <r>
    <x v="0"/>
    <s v="SANCHEZ  NUÑEZ  ANGIE MICHELLE "/>
    <s v="0303800969"/>
    <n v="35306"/>
    <n v="706120"/>
    <n v="37636.196000000004"/>
    <s v="2023-880-00-00-01"/>
    <n v="90820100"/>
    <x v="0"/>
  </r>
  <r>
    <x v="0"/>
    <s v="SANCHO  RODRIGUEZ  JAIRO GERARDO  "/>
    <s v="0109950748"/>
    <n v="20249"/>
    <n v="404980"/>
    <n v="21585.434000000001"/>
    <s v="2023-880-00-00-01"/>
    <n v="90820100"/>
    <x v="0"/>
  </r>
  <r>
    <x v="0"/>
    <s v="VALVERDE ESPINOZA VIVIANA"/>
    <s v="0109260239"/>
    <n v="11444"/>
    <n v="228880"/>
    <n v="12199.304"/>
    <s v="2023-880-00-00-01"/>
    <n v="90820100"/>
    <x v="0"/>
  </r>
  <r>
    <x v="0"/>
    <s v="VILLAVICENCIO  SERRANO  DANIEL ALFREDO"/>
    <s v="0112970821"/>
    <n v="32940"/>
    <n v="658800"/>
    <n v="35114.04"/>
    <s v="2023-880-00-00-01"/>
    <n v="90820100"/>
    <x v="0"/>
  </r>
  <r>
    <x v="0"/>
    <s v="VILLEGAS ARGUEDAS JUAN CARLOS"/>
    <s v="0204910392"/>
    <n v="44841"/>
    <n v="896820"/>
    <n v="47800.506000000001"/>
    <s v="2023-880-00-00-01"/>
    <n v="90820100"/>
    <x v="0"/>
  </r>
  <r>
    <x v="0"/>
    <s v="ZUÑIGA  SALAS  JUAN JOSE      "/>
    <s v="0113920368"/>
    <n v="19872"/>
    <n v="397440"/>
    <n v="21183.552"/>
    <s v="2023-880-00-00-01"/>
    <n v="90820100"/>
    <x v="0"/>
  </r>
  <r>
    <x v="0"/>
    <s v="MATA  MENA  OLMAN MANUEL   "/>
    <s v="0302840484"/>
    <n v="22986"/>
    <n v="459720"/>
    <n v="24503.076000000001"/>
    <s v="2023-880-00-00-01"/>
    <n v="908400"/>
    <x v="1"/>
  </r>
  <r>
    <x v="0"/>
    <s v="MENA  ROJAS  GLENN ALBERTO  "/>
    <s v="0204610698"/>
    <n v="33880"/>
    <n v="677600"/>
    <n v="36116.080000000002"/>
    <s v="2023-880-00-00-01"/>
    <n v="908400"/>
    <x v="1"/>
  </r>
  <r>
    <x v="0"/>
    <s v="ALVARADO  CERDAS  DIEGO ALBERTO  "/>
    <s v="0304560801"/>
    <n v="22773"/>
    <n v="455460"/>
    <n v="24276.018"/>
    <s v="2023-880-00-00-01"/>
    <n v="90850100"/>
    <x v="2"/>
  </r>
  <r>
    <x v="0"/>
    <s v="ARIAS VILLALOBOS MARIA FERNANDA "/>
    <s v="0207400321"/>
    <n v="19227"/>
    <n v="384540"/>
    <n v="20495.982"/>
    <s v="2023-880-00-00-01"/>
    <n v="90850100"/>
    <x v="2"/>
  </r>
  <r>
    <x v="0"/>
    <s v="COOPER  CESPEDES  KARLA VANESSA  "/>
    <s v="0701670182"/>
    <n v="11075"/>
    <n v="221500"/>
    <n v="11805.95"/>
    <s v="2023-880-00-00-01"/>
    <n v="90850100"/>
    <x v="2"/>
  </r>
  <r>
    <x v="0"/>
    <s v="CORDERO  CHACON  DIANA ROSAURA  "/>
    <s v="0113360362"/>
    <n v="18788"/>
    <n v="375760"/>
    <n v="20028.008000000002"/>
    <s v="2023-880-00-00-01"/>
    <n v="90850100"/>
    <x v="2"/>
  </r>
  <r>
    <x v="0"/>
    <s v="CRUZ TORRES FANNY"/>
    <s v="0701340559"/>
    <n v="19263"/>
    <n v="385260"/>
    <n v="20534.358"/>
    <s v="2023-880-00-00-01"/>
    <n v="90850100"/>
    <x v="2"/>
  </r>
  <r>
    <x v="0"/>
    <s v="CUZA  JONES  GLENYS VANESSA "/>
    <s v="0700960055"/>
    <n v="36785"/>
    <n v="735700"/>
    <n v="39212.81"/>
    <s v="2023-880-00-00-01"/>
    <n v="90850100"/>
    <x v="2"/>
  </r>
  <r>
    <x v="0"/>
    <s v="FONSECA  SANCHEZ  EYDER          "/>
    <s v="0112830928"/>
    <n v="19227"/>
    <n v="384540"/>
    <n v="20495.982"/>
    <s v="2023-880-00-00-01"/>
    <n v="90850100"/>
    <x v="2"/>
  </r>
  <r>
    <x v="0"/>
    <s v="GOMEZ SANCHEZ JOSE DE JESUS"/>
    <s v="0302670893"/>
    <n v="24203"/>
    <n v="484060"/>
    <n v="25800.398000000001"/>
    <s v="2023-880-00-00-01"/>
    <n v="90850100"/>
    <x v="2"/>
  </r>
  <r>
    <x v="0"/>
    <s v="LOBO  CHAVES  SEIDY YORLENE  "/>
    <s v="0303070723"/>
    <n v="8789"/>
    <n v="175780"/>
    <n v="9369.0740000000005"/>
    <s v="2023-880-00-00-01"/>
    <n v="90850100"/>
    <x v="2"/>
  </r>
  <r>
    <x v="0"/>
    <s v="MASIS SEGURA JOSE GUILLERMO"/>
    <s v="0106520246"/>
    <n v="37294"/>
    <n v="745880"/>
    <n v="39755.404000000002"/>
    <s v="2023-880-00-00-01"/>
    <n v="90850100"/>
    <x v="2"/>
  </r>
  <r>
    <x v="0"/>
    <s v="MELEGATTI  PEREIRA  MAGDALENA LUCIA"/>
    <s v="0108220769"/>
    <n v="38019"/>
    <n v="760380"/>
    <n v="40528.254000000001"/>
    <s v="2023-880-00-00-01"/>
    <n v="90850100"/>
    <x v="2"/>
  </r>
  <r>
    <x v="0"/>
    <s v="MIRANDA CHAVES EDGAR"/>
    <s v="0105400854"/>
    <n v="21801"/>
    <n v="436020"/>
    <n v="23239.866000000002"/>
    <s v="2023-880-00-00-01"/>
    <n v="90850100"/>
    <x v="2"/>
  </r>
  <r>
    <x v="0"/>
    <s v="MORENO HERNANDEZ ELVIN"/>
    <s v="0502160799"/>
    <n v="29626"/>
    <n v="592520"/>
    <n v="31581.315999999999"/>
    <s v="2023-880-00-00-01"/>
    <n v="90850100"/>
    <x v="2"/>
  </r>
  <r>
    <x v="0"/>
    <s v="ORTEGA  MENA  JEFFREY ALEJAND"/>
    <s v="0114640977"/>
    <n v="12144"/>
    <n v="242880"/>
    <n v="12945.504000000001"/>
    <s v="2023-880-00-00-01"/>
    <n v="90850100"/>
    <x v="2"/>
  </r>
  <r>
    <x v="0"/>
    <s v="PALMER  BROWN  DIONNI MILENA  "/>
    <s v="0701390295"/>
    <n v="14192"/>
    <n v="283840"/>
    <n v="15128.672"/>
    <s v="2023-880-00-00-01"/>
    <n v="90850100"/>
    <x v="2"/>
  </r>
  <r>
    <x v="0"/>
    <s v="PEARSON PALMER EDUARDO"/>
    <s v="0302410273"/>
    <n v="54077"/>
    <n v="1081540"/>
    <n v="57646.082000000002"/>
    <s v="2023-880-00-00-01"/>
    <n v="90850100"/>
    <x v="2"/>
  </r>
  <r>
    <x v="0"/>
    <s v="PRADO  CALVO  LENIN PAUL     "/>
    <s v="0304900522"/>
    <n v="15963"/>
    <n v="319260"/>
    <n v="17016.558000000001"/>
    <s v="2023-880-00-00-01"/>
    <n v="90850100"/>
    <x v="2"/>
  </r>
  <r>
    <x v="0"/>
    <s v="SALVATIERRA LOPEZ YULIANA YASETH"/>
    <s v="0702620549"/>
    <n v="8789"/>
    <n v="175780"/>
    <n v="9369.0740000000005"/>
    <s v="2023-880-00-00-01"/>
    <n v="90850100"/>
    <x v="2"/>
  </r>
  <r>
    <x v="0"/>
    <s v="STEEL  CARPIO  YENDRY ODILIE  "/>
    <s v="0701690860"/>
    <n v="33881"/>
    <n v="677620"/>
    <n v="36117.146000000001"/>
    <s v="2023-880-00-00-01"/>
    <n v="90850100"/>
    <x v="2"/>
  </r>
  <r>
    <x v="0"/>
    <s v="VAUGHNS  KENTON  JULIA SHAKIRA  "/>
    <s v="0701640237"/>
    <n v="30836"/>
    <n v="616720"/>
    <n v="32871.175999999999"/>
    <s v="2023-880-00-00-01"/>
    <n v="90850100"/>
    <x v="2"/>
  </r>
  <r>
    <x v="0"/>
    <s v="CAMPBELL LINDO DONALD"/>
    <s v="0700680421"/>
    <n v="51881"/>
    <n v="1037620"/>
    <n v="55305.146000000001"/>
    <s v="2023-880-00-00-01"/>
    <n v="90850100"/>
    <x v="2"/>
  </r>
  <r>
    <x v="0"/>
    <s v="ESPINOZA PICADO GEMA NOELIA"/>
    <s v="0702720420"/>
    <n v="8789"/>
    <n v="175780"/>
    <n v="9369.0740000000005"/>
    <s v="2023-880-00-00-01"/>
    <n v="90850100"/>
    <x v="2"/>
  </r>
  <r>
    <x v="0"/>
    <s v="FUENTES MONTOYA ANAEL ENRIQUE"/>
    <s v="0701060432"/>
    <n v="27797"/>
    <n v="555940"/>
    <n v="29631.601999999999"/>
    <s v="2023-880-00-00-01"/>
    <n v="90850100"/>
    <x v="2"/>
  </r>
  <r>
    <x v="0"/>
    <s v="SALAS  RODRIGUEZ  ALEXIS         "/>
    <s v="0206400529"/>
    <n v="22102"/>
    <n v="442040"/>
    <n v="23560.732"/>
    <s v="2023-880-00-00-01"/>
    <n v="90850100"/>
    <x v="2"/>
  </r>
  <r>
    <x v="0"/>
    <s v="VARGAS  SALAZAR  ENZO           "/>
    <s v="0112670475"/>
    <n v="28480"/>
    <n v="569600"/>
    <n v="30359.68"/>
    <s v="2023-880-00-00-01"/>
    <n v="90850100"/>
    <x v="2"/>
  </r>
  <r>
    <x v="0"/>
    <s v="BABB  MELENDEZ  KARIM ANTONIO  "/>
    <s v="0701580505"/>
    <n v="16119"/>
    <n v="322380"/>
    <n v="17182.853999999999"/>
    <s v="2023-880-00-00-01"/>
    <n v="90850100"/>
    <x v="2"/>
  </r>
  <r>
    <x v="0"/>
    <s v="CORTES OBANDO MIRNA DEL CARMEN"/>
    <s v="0701300279"/>
    <n v="17719"/>
    <n v="354380"/>
    <n v="18888.454000000002"/>
    <s v="2023-880-00-00-01"/>
    <n v="90850100"/>
    <x v="2"/>
  </r>
  <r>
    <x v="0"/>
    <s v="HERNANDEZ  ORTEGA  CHARLIE ULISES "/>
    <s v="0701420868"/>
    <n v="16082"/>
    <n v="321640"/>
    <n v="17143.412"/>
    <s v="2023-880-00-00-01"/>
    <n v="90850100"/>
    <x v="2"/>
  </r>
  <r>
    <x v="0"/>
    <s v="SABALLO  LOPEZ  JOSE FRANCISCO "/>
    <s v="0701090081"/>
    <n v="18261"/>
    <n v="365220"/>
    <n v="19466.225999999999"/>
    <s v="2023-880-00-00-01"/>
    <n v="90850100"/>
    <x v="2"/>
  </r>
  <r>
    <x v="0"/>
    <s v="SALAZAR ZUÑIGA JESUS ALBERTO"/>
    <s v="0107950373"/>
    <n v="15428"/>
    <n v="308560"/>
    <n v="16446.248"/>
    <s v="2023-880-00-00-01"/>
    <n v="90850100"/>
    <x v="2"/>
  </r>
  <r>
    <x v="0"/>
    <s v="FALLAS  CAMPOS  NELSON         "/>
    <s v="0900930852"/>
    <n v="23378"/>
    <n v="467560"/>
    <n v="24920.948"/>
    <s v="2023-880-00-00-01"/>
    <n v="90850200"/>
    <x v="3"/>
  </r>
  <r>
    <x v="0"/>
    <s v="HERNANDEZ  ESPINOZA  JEFFRY ASDRUBAL"/>
    <s v="0205240327"/>
    <n v="34719"/>
    <n v="694380"/>
    <n v="37010.453999999998"/>
    <s v="2023-880-00-00-01"/>
    <n v="90850200"/>
    <x v="3"/>
  </r>
  <r>
    <x v="0"/>
    <s v="JIMENEZ  JIMENEZ  MARIA YADIRA DE"/>
    <s v="0107400411"/>
    <n v="14378"/>
    <n v="287560"/>
    <n v="15326.948"/>
    <s v="2023-880-00-00-01"/>
    <n v="90850200"/>
    <x v="3"/>
  </r>
  <r>
    <x v="0"/>
    <s v="LEIVA  LEIVA  JOSE IGNACIO   "/>
    <s v="0113930296"/>
    <n v="9082"/>
    <n v="181640"/>
    <n v="9681.4120000000003"/>
    <s v="2023-880-00-00-01"/>
    <n v="90850200"/>
    <x v="3"/>
  </r>
  <r>
    <x v="0"/>
    <s v="MONTERO  MORA  ESTEBAN ALONSO "/>
    <s v="0109860947"/>
    <n v="26477"/>
    <n v="529540"/>
    <n v="28224.482"/>
    <s v="2023-880-00-00-01"/>
    <n v="90850200"/>
    <x v="3"/>
  </r>
  <r>
    <x v="0"/>
    <s v="RAMIREZ  MENESES  MARY CRUZ      "/>
    <s v="0603590627"/>
    <n v="10928"/>
    <n v="218560"/>
    <n v="11649.248"/>
    <s v="2023-880-00-00-01"/>
    <n v="90850200"/>
    <x v="3"/>
  </r>
  <r>
    <x v="0"/>
    <s v="RODRIGUEZ  PACHECO  MARISOL DE JESU"/>
    <s v="0204570859"/>
    <n v="37258"/>
    <n v="745160"/>
    <n v="39717.027999999998"/>
    <s v="2023-880-00-00-01"/>
    <n v="90850200"/>
    <x v="3"/>
  </r>
  <r>
    <x v="0"/>
    <s v="ROJAS  CAMPOS  OSCAR ELADIO   "/>
    <s v="0503520425"/>
    <n v="22643"/>
    <n v="452860"/>
    <n v="24137.437999999998"/>
    <s v="2023-880-00-00-01"/>
    <n v="90850200"/>
    <x v="3"/>
  </r>
  <r>
    <x v="0"/>
    <s v="SALAS  RODRIGUEZ  MARIA ALEJANDRA"/>
    <s v="0109900110"/>
    <n v="12144"/>
    <n v="242880"/>
    <n v="12945.504000000001"/>
    <s v="2023-880-00-00-01"/>
    <n v="90850200"/>
    <x v="3"/>
  </r>
  <r>
    <x v="0"/>
    <s v="ALEGRIA  ZUMBADO  KATHIA EUGENIA "/>
    <s v="0602760475"/>
    <n v="29985"/>
    <n v="599700"/>
    <n v="31964.01"/>
    <s v="2023-880-00-00-01"/>
    <n v="90850200"/>
    <x v="3"/>
  </r>
  <r>
    <x v="0"/>
    <s v="ARIAS  GUZMAN  MANUEL JOSE    "/>
    <s v="0113720592"/>
    <n v="21873"/>
    <n v="437460"/>
    <n v="23316.617999999999"/>
    <s v="2023-880-00-00-01"/>
    <n v="90850200"/>
    <x v="3"/>
  </r>
  <r>
    <x v="0"/>
    <s v="CORDERO  MARTINEZ  ALLAN JAVIER   "/>
    <s v="0113040594"/>
    <n v="14319"/>
    <n v="286380"/>
    <n v="15264.054"/>
    <s v="2023-880-00-00-01"/>
    <n v="90850200"/>
    <x v="3"/>
  </r>
  <r>
    <x v="0"/>
    <s v="ELIZONDO  VARGAS  ERICK ANTONIO  "/>
    <s v="0113000861"/>
    <n v="10051"/>
    <n v="201020"/>
    <n v="10714.366"/>
    <s v="2023-880-00-00-01"/>
    <n v="90850200"/>
    <x v="3"/>
  </r>
  <r>
    <x v="0"/>
    <s v="MORA TORRES FRANCISCO"/>
    <s v="0302440447"/>
    <n v="35710"/>
    <n v="714200"/>
    <n v="38066.86"/>
    <s v="2023-880-00-00-01"/>
    <n v="90850200"/>
    <x v="3"/>
  </r>
  <r>
    <x v="0"/>
    <s v="VILLALOBOS  VASQUEZ  MARIA VANESA   "/>
    <s v="0503670685"/>
    <n v="9929"/>
    <n v="198580"/>
    <n v="10584.314"/>
    <s v="2023-880-00-00-01"/>
    <n v="90850200"/>
    <x v="3"/>
  </r>
  <r>
    <x v="0"/>
    <s v="BRENES JIMENEZ JONATHAN"/>
    <s v="0605860554"/>
    <n v="13051"/>
    <n v="261020"/>
    <n v="13912.366"/>
    <s v="2023-880-00-00-01"/>
    <n v="90850200"/>
    <x v="3"/>
  </r>
  <r>
    <x v="0"/>
    <s v="MADRIGAL  ORTEGA  HAROLD VINICIO "/>
    <s v="0113180797"/>
    <n v="16341"/>
    <n v="326820"/>
    <n v="17419.506000000001"/>
    <s v="2023-880-00-00-01"/>
    <n v="90850200"/>
    <x v="3"/>
  </r>
  <r>
    <x v="0"/>
    <s v="RUBI  CHAVARRIA  DIDIER GERARDO "/>
    <s v="0204690122"/>
    <n v="10600"/>
    <n v="212000"/>
    <n v="11299.6"/>
    <s v="2023-880-00-00-01"/>
    <n v="90850200"/>
    <x v="3"/>
  </r>
  <r>
    <x v="0"/>
    <s v="ALEMAN  DINARTE  JOSE OLMAN     "/>
    <s v="0502380306"/>
    <n v="17282"/>
    <n v="345640"/>
    <n v="18422.612000000001"/>
    <s v="2023-880-00-00-01"/>
    <n v="90850200"/>
    <x v="3"/>
  </r>
  <r>
    <x v="0"/>
    <s v="BLANCO JIMENEZ JUAN PABLO"/>
    <s v="0117490763"/>
    <n v="9725"/>
    <n v="194500"/>
    <n v="10366.85"/>
    <s v="2023-880-00-00-01"/>
    <n v="90850200"/>
    <x v="3"/>
  </r>
  <r>
    <x v="0"/>
    <s v="CASTRO ARAYA JOHNNY"/>
    <s v="0106440465"/>
    <n v="23431"/>
    <n v="468620"/>
    <n v="24977.446"/>
    <s v="2023-880-00-00-01"/>
    <n v="90850200"/>
    <x v="3"/>
  </r>
  <r>
    <x v="0"/>
    <s v="MORA FALLAS ANDRES"/>
    <s v="0110700602"/>
    <n v="17111"/>
    <n v="342220"/>
    <n v="18240.326000000001"/>
    <s v="2023-880-00-00-01"/>
    <n v="90850200"/>
    <x v="3"/>
  </r>
  <r>
    <x v="0"/>
    <s v="ORTEGA  CAMPOS  ADRIANA        "/>
    <s v="0207300675"/>
    <n v="12337"/>
    <n v="246740"/>
    <n v="13151.242"/>
    <s v="2023-880-00-00-01"/>
    <n v="90850200"/>
    <x v="3"/>
  </r>
  <r>
    <x v="0"/>
    <s v="PADILLA ALPIZAR RAFAEL"/>
    <s v="0601810381"/>
    <n v="18862"/>
    <n v="377240"/>
    <n v="20106.892"/>
    <s v="2023-880-00-00-01"/>
    <n v="90850200"/>
    <x v="3"/>
  </r>
  <r>
    <x v="0"/>
    <s v="ACUÑA  ACUÑA  LUIS ERNESTO   "/>
    <s v="0206580522"/>
    <n v="17126"/>
    <n v="342520"/>
    <n v="18256.315999999999"/>
    <s v="2023-880-00-00-01"/>
    <n v="90850300"/>
    <x v="4"/>
  </r>
  <r>
    <x v="0"/>
    <s v="ALFARO MORALES FAUSTO ROBERTO"/>
    <s v="0203520521"/>
    <n v="60338"/>
    <n v="1206760"/>
    <n v="64320.307999999997"/>
    <s v="2023-880-00-00-01"/>
    <n v="90850300"/>
    <x v="4"/>
  </r>
  <r>
    <x v="0"/>
    <s v="ALVAREZ MADRIGAL CARLOS MANUEL"/>
    <s v="0110710311"/>
    <n v="16939"/>
    <n v="338780"/>
    <n v="18056.973999999998"/>
    <s v="2023-880-00-00-01"/>
    <n v="90850300"/>
    <x v="4"/>
  </r>
  <r>
    <x v="0"/>
    <s v="BENAVIDES  QUIROS  CINDY GINETTE  "/>
    <s v="0206130990"/>
    <n v="33927"/>
    <n v="678540"/>
    <n v="36166.182000000001"/>
    <s v="2023-880-00-00-01"/>
    <n v="90850300"/>
    <x v="4"/>
  </r>
  <r>
    <x v="0"/>
    <s v="BOLAÑOS  VARGAS  JOIDY MAYELA   "/>
    <s v="0204890780"/>
    <n v="11226"/>
    <n v="224520"/>
    <n v="11966.915999999999"/>
    <s v="2023-880-00-00-01"/>
    <n v="90850300"/>
    <x v="4"/>
  </r>
  <r>
    <x v="0"/>
    <s v="BRICEÑO  SOTO  NESTOR         "/>
    <s v="0205180046"/>
    <n v="21143"/>
    <n v="422860"/>
    <n v="22538.437999999998"/>
    <s v="2023-880-00-00-01"/>
    <n v="90850300"/>
    <x v="4"/>
  </r>
  <r>
    <x v="0"/>
    <s v="CASTRO CHAVARRIA ERICK ANTONIO  "/>
    <s v="0207460552"/>
    <n v="10051"/>
    <n v="201020"/>
    <n v="10714.366"/>
    <s v="2023-880-00-00-01"/>
    <n v="90850300"/>
    <x v="4"/>
  </r>
  <r>
    <x v="0"/>
    <s v="CHAVES MATAMOROS GILBERTO ANTONIO"/>
    <s v="0204060835"/>
    <n v="34430"/>
    <n v="688600"/>
    <n v="36702.379999999997"/>
    <s v="2023-880-00-00-01"/>
    <n v="90850300"/>
    <x v="4"/>
  </r>
  <r>
    <x v="0"/>
    <s v="COLOMER  OLAYA  RICARDO        "/>
    <s v="0602300833"/>
    <n v="17432"/>
    <n v="348640"/>
    <n v="18582.511999999999"/>
    <s v="2023-880-00-00-01"/>
    <n v="90850300"/>
    <x v="4"/>
  </r>
  <r>
    <x v="0"/>
    <s v="DUARTE MARTINEZ JOSE"/>
    <s v="0204270650"/>
    <n v="18946"/>
    <n v="378920"/>
    <n v="20196.436000000002"/>
    <s v="2023-880-00-00-01"/>
    <n v="90850300"/>
    <x v="4"/>
  </r>
  <r>
    <x v="0"/>
    <s v="GARCIA ARTAVIA LUIS ALBERTO"/>
    <s v="0203480218"/>
    <n v="19606"/>
    <n v="392120"/>
    <n v="20899.995999999999"/>
    <s v="2023-880-00-00-01"/>
    <n v="90850300"/>
    <x v="4"/>
  </r>
  <r>
    <x v="0"/>
    <s v="GONZALEZ BLANCO MINOR"/>
    <s v="0401590400"/>
    <n v="36314"/>
    <n v="726280"/>
    <n v="38710.724000000002"/>
    <s v="2023-880-00-00-01"/>
    <n v="90850300"/>
    <x v="4"/>
  </r>
  <r>
    <x v="0"/>
    <s v="HERNANDEZ  MEJIAS  JEFFRY DAVID   "/>
    <s v="0115720925"/>
    <n v="13439"/>
    <n v="268780"/>
    <n v="14325.974"/>
    <s v="2023-880-00-00-01"/>
    <n v="90850300"/>
    <x v="4"/>
  </r>
  <r>
    <x v="0"/>
    <s v="MENDEZ  ESQUIVEL  ANA CRISTINA   "/>
    <s v="0110230852"/>
    <n v="36662"/>
    <n v="733240"/>
    <n v="39081.692000000003"/>
    <s v="2023-880-00-00-01"/>
    <n v="90850300"/>
    <x v="4"/>
  </r>
  <r>
    <x v="0"/>
    <s v="MONGE  JARA  MARY PAZ       "/>
    <s v="0207170872"/>
    <n v="24248"/>
    <n v="484960"/>
    <n v="25848.367999999999"/>
    <s v="2023-880-00-00-01"/>
    <n v="90850300"/>
    <x v="4"/>
  </r>
  <r>
    <x v="0"/>
    <s v="NUÑEZ ALFARO SIANY"/>
    <s v="0204100811"/>
    <n v="13746"/>
    <n v="274920"/>
    <n v="14653.236000000001"/>
    <s v="2023-880-00-00-01"/>
    <n v="90850300"/>
    <x v="4"/>
  </r>
  <r>
    <x v="0"/>
    <s v="RUIZ CALDERA FRANCIS"/>
    <s v="0800860564"/>
    <n v="15635"/>
    <n v="312700"/>
    <n v="16666.91"/>
    <s v="2023-880-00-00-01"/>
    <n v="90850300"/>
    <x v="4"/>
  </r>
  <r>
    <x v="0"/>
    <s v="SANCHEZ  ROJAS  LISSETTE MARIA "/>
    <s v="0304080308"/>
    <n v="32490"/>
    <n v="649800"/>
    <n v="34634.339999999997"/>
    <s v="2023-880-00-00-01"/>
    <n v="90850300"/>
    <x v="4"/>
  </r>
  <r>
    <x v="0"/>
    <s v="SANCHO CHACON LIRAE YANINI"/>
    <s v="0204240234"/>
    <n v="39090"/>
    <n v="781800"/>
    <n v="41669.94"/>
    <s v="2023-880-00-00-01"/>
    <n v="90850300"/>
    <x v="4"/>
  </r>
  <r>
    <x v="0"/>
    <s v="SEQUEIRA ZACIDA MODESTA"/>
    <s v="0203700448"/>
    <n v="14763"/>
    <n v="295260"/>
    <n v="15737.358"/>
    <s v="2023-880-00-00-01"/>
    <n v="90850300"/>
    <x v="4"/>
  </r>
  <r>
    <x v="0"/>
    <s v="VARGAS  SERRANO  DIEGO ARMANDO  "/>
    <s v="0206350578"/>
    <n v="13262"/>
    <n v="265240"/>
    <n v="14137.291999999999"/>
    <s v="2023-880-00-00-01"/>
    <n v="90850300"/>
    <x v="4"/>
  </r>
  <r>
    <x v="0"/>
    <s v="VARGAS MENDEZ OSCAR ARTURO"/>
    <s v="0204060230"/>
    <n v="17196"/>
    <n v="343920"/>
    <n v="18330.936000000002"/>
    <s v="2023-880-00-00-01"/>
    <n v="90850300"/>
    <x v="4"/>
  </r>
  <r>
    <x v="0"/>
    <s v="ZELEDON  NOGUERA  ALFREDO RICARDO"/>
    <s v="0105450922"/>
    <n v="22376"/>
    <n v="447520"/>
    <n v="23852.815999999999"/>
    <s v="2023-880-00-00-01"/>
    <n v="90850300"/>
    <x v="4"/>
  </r>
  <r>
    <x v="0"/>
    <s v="ZUÑIGA  ACOSTA  ERICK MAURICIO "/>
    <s v="0205600362"/>
    <n v="21143"/>
    <n v="422860"/>
    <n v="22538.437999999998"/>
    <s v="2023-880-00-00-01"/>
    <n v="90850300"/>
    <x v="4"/>
  </r>
  <r>
    <x v="0"/>
    <s v="AGUERO BARQUERO JOSE LUIS"/>
    <s v="0108120474"/>
    <n v="40232"/>
    <n v="804640"/>
    <n v="42887.311999999998"/>
    <s v="2023-880-00-00-01"/>
    <n v="90850300"/>
    <x v="4"/>
  </r>
  <r>
    <x v="0"/>
    <s v="ALVARADO  ARGUEDAS  JOSE MANUEL    "/>
    <s v="0402030601"/>
    <n v="26744"/>
    <n v="534880"/>
    <n v="28509.103999999999"/>
    <s v="2023-880-00-00-01"/>
    <n v="90850300"/>
    <x v="4"/>
  </r>
  <r>
    <x v="0"/>
    <s v="ALVARADO PEÑA ALEJANDRO JOSE"/>
    <s v="0108510112"/>
    <n v="16936"/>
    <n v="338720"/>
    <n v="18053.776000000002"/>
    <s v="2023-880-00-00-01"/>
    <n v="90850300"/>
    <x v="4"/>
  </r>
  <r>
    <x v="0"/>
    <s v="BARRANTES  MADRIGAL  KATHERINE VANES"/>
    <s v="0206940242"/>
    <n v="11075"/>
    <n v="221500"/>
    <n v="11805.95"/>
    <s v="2023-880-00-00-01"/>
    <n v="90850300"/>
    <x v="4"/>
  </r>
  <r>
    <x v="0"/>
    <s v="BRENES  ARIAS  MOISES FRANCISC"/>
    <s v="0205660406"/>
    <n v="19544"/>
    <n v="390880"/>
    <n v="20833.903999999999"/>
    <s v="2023-880-00-00-01"/>
    <n v="90850300"/>
    <x v="4"/>
  </r>
  <r>
    <x v="0"/>
    <s v="CARDENAS  CARRILLO  JUAN CARLOS    "/>
    <s v="0502790092"/>
    <n v="23220"/>
    <n v="464400"/>
    <n v="24752.52"/>
    <s v="2023-880-00-00-01"/>
    <n v="90850300"/>
    <x v="4"/>
  </r>
  <r>
    <x v="0"/>
    <s v="CASTRO SALAZAR RANDALL JOSE"/>
    <s v="0106940397"/>
    <n v="43909"/>
    <n v="878180"/>
    <n v="46806.993999999999"/>
    <s v="2023-880-00-00-01"/>
    <n v="90850300"/>
    <x v="4"/>
  </r>
  <r>
    <x v="0"/>
    <s v="CORDERO  MELENDEZ  DIEGO JESUS    "/>
    <s v="0304210951"/>
    <n v="20255"/>
    <n v="405100"/>
    <n v="21591.83"/>
    <s v="2023-880-00-00-01"/>
    <n v="90850300"/>
    <x v="4"/>
  </r>
  <r>
    <x v="0"/>
    <s v="CRUZ  VARGAS  MOISES ALBERTO "/>
    <s v="0702170024"/>
    <n v="18795"/>
    <n v="375900"/>
    <n v="20035.47"/>
    <s v="2023-880-00-00-01"/>
    <n v="90850300"/>
    <x v="4"/>
  </r>
  <r>
    <x v="0"/>
    <s v="ELIZONDO CORTES MAGDA"/>
    <s v="0107490638"/>
    <n v="15307"/>
    <n v="306140"/>
    <n v="16317.262000000001"/>
    <s v="2023-880-00-00-01"/>
    <n v="90850300"/>
    <x v="4"/>
  </r>
  <r>
    <x v="0"/>
    <s v="GOMEZ  PORTUGUEZ  WENDY DAYANA   "/>
    <s v="0207100756"/>
    <n v="9082"/>
    <n v="181640"/>
    <n v="9681.4120000000003"/>
    <s v="2023-880-00-00-01"/>
    <n v="90850300"/>
    <x v="4"/>
  </r>
  <r>
    <x v="0"/>
    <s v="GUZMAN MORA FAINIER"/>
    <s v="0502630033"/>
    <n v="19540"/>
    <n v="390800"/>
    <n v="20829.64"/>
    <s v="2023-880-00-00-01"/>
    <n v="90850300"/>
    <x v="4"/>
  </r>
  <r>
    <x v="0"/>
    <s v="JIMENEZ  CERDAS  JUAN ALEXIS DE "/>
    <s v="0602040325"/>
    <n v="43977"/>
    <n v="879540"/>
    <n v="46879.482000000004"/>
    <s v="2023-880-00-00-01"/>
    <n v="90850300"/>
    <x v="4"/>
  </r>
  <r>
    <x v="0"/>
    <s v="LOAIZA CAMACHO ELMER EVELIO"/>
    <s v="0107310698"/>
    <n v="23788"/>
    <n v="475760"/>
    <n v="25358.008000000002"/>
    <s v="2023-880-00-00-01"/>
    <n v="90850300"/>
    <x v="4"/>
  </r>
  <r>
    <x v="0"/>
    <s v="ORTEGA  GARITA  FLORIBETH GABRI"/>
    <s v="0108760109"/>
    <n v="37982"/>
    <n v="759640"/>
    <n v="40488.811999999998"/>
    <s v="2023-880-00-00-01"/>
    <n v="90850300"/>
    <x v="4"/>
  </r>
  <r>
    <x v="0"/>
    <s v="PEREZ  DURAN  RICARDO ENRIQUE"/>
    <s v="0112700787"/>
    <n v="11075"/>
    <n v="221500"/>
    <n v="11805.95"/>
    <s v="2023-880-00-00-01"/>
    <n v="90850300"/>
    <x v="4"/>
  </r>
  <r>
    <x v="0"/>
    <s v="PEREZ  HUERTAS  GREIVIN RAFAEL "/>
    <s v="0207470728"/>
    <n v="13086"/>
    <n v="261720"/>
    <n v="13949.675999999999"/>
    <s v="2023-880-00-00-01"/>
    <n v="90850300"/>
    <x v="4"/>
  </r>
  <r>
    <x v="0"/>
    <s v="PEREZ MURILLO LUIS GERARDO"/>
    <s v="0110190005"/>
    <n v="25327"/>
    <n v="506540"/>
    <n v="26998.581999999999"/>
    <s v="2023-880-00-00-01"/>
    <n v="90850300"/>
    <x v="4"/>
  </r>
  <r>
    <x v="0"/>
    <s v="QUIROS  RODRIGUEZ  JOSE MANUEL    "/>
    <s v="0206020676"/>
    <n v="30119"/>
    <n v="602380"/>
    <n v="32106.853999999999"/>
    <s v="2023-880-00-00-01"/>
    <n v="90850300"/>
    <x v="4"/>
  </r>
  <r>
    <x v="0"/>
    <s v="RAMIREZ  BARQUERO  LUIS GUILLERMO "/>
    <s v="0114720137"/>
    <n v="13277"/>
    <n v="265540"/>
    <n v="14153.281999999999"/>
    <s v="2023-880-00-00-01"/>
    <n v="90850300"/>
    <x v="4"/>
  </r>
  <r>
    <x v="0"/>
    <s v="RODRIGUEZ  CAMBRONERO  GIOVANNI       "/>
    <s v="0206250871"/>
    <n v="8789"/>
    <n v="175780"/>
    <n v="9369.0740000000005"/>
    <s v="2023-880-00-00-01"/>
    <n v="90850300"/>
    <x v="4"/>
  </r>
  <r>
    <x v="0"/>
    <s v="RODRIGUEZ  PORRAS  HAZEL CILENY   "/>
    <s v="0503180994"/>
    <n v="14193"/>
    <n v="283860"/>
    <n v="15129.737999999999"/>
    <s v="2023-880-00-00-01"/>
    <n v="90850300"/>
    <x v="4"/>
  </r>
  <r>
    <x v="0"/>
    <s v="RODRIGUEZ SANCHO OLYERE"/>
    <s v="0204230592"/>
    <n v="15107"/>
    <n v="302140"/>
    <n v="16104.062"/>
    <s v="2023-880-00-00-01"/>
    <n v="90850300"/>
    <x v="4"/>
  </r>
  <r>
    <x v="0"/>
    <s v="ROJAS CARMONA CARLOS ALBERTO"/>
    <s v="0204420440"/>
    <n v="17741"/>
    <n v="354820"/>
    <n v="18911.905999999999"/>
    <s v="2023-880-00-00-01"/>
    <n v="90850300"/>
    <x v="4"/>
  </r>
  <r>
    <x v="0"/>
    <s v="SIBAJA  FONSECA  FULVIO ANDREY  "/>
    <s v="0503990391"/>
    <n v="11075"/>
    <n v="221500"/>
    <n v="11805.95"/>
    <s v="2023-880-00-00-01"/>
    <n v="90850300"/>
    <x v="4"/>
  </r>
  <r>
    <x v="0"/>
    <s v="TORRES  BENAVIDES  MARCO ANTONIO  "/>
    <s v="0205710502"/>
    <n v="22181"/>
    <n v="443620"/>
    <n v="23644.946"/>
    <s v="2023-880-00-00-01"/>
    <n v="90850300"/>
    <x v="4"/>
  </r>
  <r>
    <x v="0"/>
    <s v="VARGAS  QUESADA  VERONICA       "/>
    <s v="0205720812"/>
    <n v="12442"/>
    <n v="248840"/>
    <n v="13263.172"/>
    <s v="2023-880-00-00-01"/>
    <n v="90850300"/>
    <x v="4"/>
  </r>
  <r>
    <x v="0"/>
    <s v="VARGAS  SIBAJA  YOHAN SERGIÑIO "/>
    <s v="0112780587"/>
    <n v="11618"/>
    <n v="232360"/>
    <n v="12384.788"/>
    <s v="2023-880-00-00-01"/>
    <n v="90850300"/>
    <x v="4"/>
  </r>
  <r>
    <x v="0"/>
    <s v="ARIAS  NUÑEZ  JOSE FABIO     "/>
    <s v="0205180803"/>
    <n v="29607"/>
    <n v="592140"/>
    <n v="31561.062000000002"/>
    <s v="2023-880-00-00-01"/>
    <n v="90850300"/>
    <x v="4"/>
  </r>
  <r>
    <x v="0"/>
    <s v="BRENES  ACUÑA  RONALD         "/>
    <s v="0203530094"/>
    <n v="21320"/>
    <n v="426400"/>
    <n v="22727.119999999999"/>
    <s v="2023-880-00-00-01"/>
    <n v="90850300"/>
    <x v="4"/>
  </r>
  <r>
    <x v="0"/>
    <s v="LUNA DURAN MARIA FERNANDA "/>
    <s v="0206780780"/>
    <n v="12992"/>
    <n v="259840"/>
    <n v="13849.472"/>
    <s v="2023-880-00-00-01"/>
    <n v="90850300"/>
    <x v="4"/>
  </r>
  <r>
    <x v="0"/>
    <s v="SOLIS  FONSECA  VICTOR HUGO    "/>
    <s v="0114010615"/>
    <n v="19227"/>
    <n v="384540"/>
    <n v="20495.982"/>
    <s v="2023-880-00-00-01"/>
    <n v="90850300"/>
    <x v="4"/>
  </r>
  <r>
    <x v="0"/>
    <s v="ALVARADO  LEZAMA  STEPHANIE PAOLA"/>
    <s v="0113420570"/>
    <n v="10901"/>
    <n v="218020"/>
    <n v="11620.466"/>
    <s v="2023-880-00-00-01"/>
    <n v="90850400"/>
    <x v="5"/>
  </r>
  <r>
    <x v="0"/>
    <s v="ARIAS  MONTERO  DIOGENES ADRIAN"/>
    <s v="0111630913"/>
    <n v="33257"/>
    <n v="665140"/>
    <n v="35451.962"/>
    <s v="2023-880-00-00-01"/>
    <n v="90850400"/>
    <x v="5"/>
  </r>
  <r>
    <x v="0"/>
    <s v="ARIAS  NUÑEZ  MARIA JOSE     "/>
    <s v="0207230877"/>
    <n v="8122"/>
    <n v="162440"/>
    <n v="8658.0519999999997"/>
    <s v="2023-880-00-00-01"/>
    <n v="90850400"/>
    <x v="5"/>
  </r>
  <r>
    <x v="0"/>
    <s v="ARIAS  SALAS  KAREN JULIANA  "/>
    <s v="0114460003"/>
    <n v="13316"/>
    <n v="266320"/>
    <n v="14194.856"/>
    <s v="2023-880-00-00-01"/>
    <n v="90850400"/>
    <x v="5"/>
  </r>
  <r>
    <x v="0"/>
    <s v="ARROYO  JIMENEZ  EVELYN GABRIELA"/>
    <s v="0603680090"/>
    <n v="12614"/>
    <n v="252280"/>
    <n v="13446.523999999999"/>
    <s v="2023-880-00-00-01"/>
    <n v="90850400"/>
    <x v="5"/>
  </r>
  <r>
    <x v="0"/>
    <s v="CAMPOS  JIMENEZ  SUSAN ELENA    "/>
    <s v="0110930670"/>
    <n v="36135"/>
    <n v="722700"/>
    <n v="38519.910000000003"/>
    <s v="2023-880-00-00-01"/>
    <n v="90850400"/>
    <x v="5"/>
  </r>
  <r>
    <x v="0"/>
    <s v="CHACON  VASQUEZ  KENNETTE ALONSO"/>
    <s v="0115460440"/>
    <n v="12700"/>
    <n v="254000"/>
    <n v="13538.2"/>
    <s v="2023-880-00-00-01"/>
    <n v="90850400"/>
    <x v="5"/>
  </r>
  <r>
    <x v="0"/>
    <s v="CHAVES  ARRIETA  MARTA MARIA    "/>
    <s v="0109670591"/>
    <n v="10986"/>
    <n v="219720"/>
    <n v="11711.076000000001"/>
    <s v="2023-880-00-00-01"/>
    <n v="90850400"/>
    <x v="5"/>
  </r>
  <r>
    <x v="0"/>
    <s v="ELIZONDO  ORTEGA  KENNETH ENRIQUE"/>
    <s v="0702320895"/>
    <n v="12144"/>
    <n v="242880"/>
    <n v="12945.504000000001"/>
    <s v="2023-880-00-00-01"/>
    <n v="90850400"/>
    <x v="5"/>
  </r>
  <r>
    <x v="0"/>
    <s v="FLORES  ARAYA  LAURA MARIA    "/>
    <s v="0112440459"/>
    <n v="12526"/>
    <n v="250520"/>
    <n v="13352.716"/>
    <s v="2023-880-00-00-01"/>
    <n v="90850400"/>
    <x v="5"/>
  </r>
  <r>
    <x v="0"/>
    <s v="GARCIA  VASQUEZ  ADRIAN DE JESUS"/>
    <s v="0207020335"/>
    <n v="11915"/>
    <n v="238300"/>
    <n v="12701.39"/>
    <s v="2023-880-00-00-01"/>
    <n v="90850400"/>
    <x v="5"/>
  </r>
  <r>
    <x v="0"/>
    <s v="HERRERA  MONGE  GABRIELA       "/>
    <s v="0603980743"/>
    <n v="13069"/>
    <n v="261380"/>
    <n v="13931.554"/>
    <s v="2023-880-00-00-01"/>
    <n v="90850400"/>
    <x v="5"/>
  </r>
  <r>
    <x v="0"/>
    <s v="JIMENEZ  BARAHONA  ALVARO ALBERTO "/>
    <s v="0113940120"/>
    <n v="16519"/>
    <n v="330380"/>
    <n v="17609.254000000001"/>
    <s v="2023-880-00-00-01"/>
    <n v="90850400"/>
    <x v="5"/>
  </r>
  <r>
    <x v="0"/>
    <s v="JIMENEZ  MONGE  PATRICIA MARIA "/>
    <s v="0107270221"/>
    <n v="9660"/>
    <n v="193200"/>
    <n v="10297.56"/>
    <s v="2023-880-00-00-01"/>
    <n v="90850400"/>
    <x v="5"/>
  </r>
  <r>
    <x v="0"/>
    <s v="JIMENEZ  ROJAS  LIGIA          "/>
    <s v="0106490759"/>
    <n v="14069"/>
    <n v="281380"/>
    <n v="14997.554"/>
    <s v="2023-880-00-00-01"/>
    <n v="90850400"/>
    <x v="5"/>
  </r>
  <r>
    <x v="0"/>
    <s v="JIMÉNEZ  VILLEGAS  MARIA JOSÉ "/>
    <s v="0604410118"/>
    <n v="12144"/>
    <n v="242880"/>
    <n v="12945.504000000001"/>
    <s v="2023-880-00-00-01"/>
    <n v="90850400"/>
    <x v="5"/>
  </r>
  <r>
    <x v="0"/>
    <s v="JIMENEZ SALAS NORMA MARIA"/>
    <s v="0107250221"/>
    <n v="37767"/>
    <n v="755340"/>
    <n v="40259.622000000003"/>
    <s v="2023-880-00-00-01"/>
    <n v="90850400"/>
    <x v="5"/>
  </r>
  <r>
    <x v="0"/>
    <s v="LARA  CARRILLO  JORLENY EUGENIA"/>
    <s v="0503450533"/>
    <n v="10600"/>
    <n v="212000"/>
    <n v="11299.6"/>
    <s v="2023-880-00-00-01"/>
    <n v="90850400"/>
    <x v="5"/>
  </r>
  <r>
    <x v="0"/>
    <s v="LEON  BEJARANO  HUBERTH        "/>
    <s v="0603450429"/>
    <n v="19563"/>
    <n v="391260"/>
    <n v="20854.157999999999"/>
    <s v="2023-880-00-00-01"/>
    <n v="90850400"/>
    <x v="5"/>
  </r>
  <r>
    <x v="0"/>
    <s v="MADRIGAL DELGADO ROGER"/>
    <s v="0203720969"/>
    <n v="25870"/>
    <n v="517400"/>
    <n v="27577.420000000002"/>
    <s v="2023-880-00-00-01"/>
    <n v="90850400"/>
    <x v="5"/>
  </r>
  <r>
    <x v="0"/>
    <s v="MADRIZ  RETANA  VLADIMIR       "/>
    <s v="0112110037"/>
    <n v="14290"/>
    <n v="285800"/>
    <n v="15233.14"/>
    <s v="2023-880-00-00-01"/>
    <n v="90850400"/>
    <x v="5"/>
  </r>
  <r>
    <x v="0"/>
    <s v="MASIS  MARIN  CRISTIAN GERARD"/>
    <s v="0116700933"/>
    <n v="16348"/>
    <n v="326960"/>
    <n v="17426.968000000001"/>
    <s v="2023-880-00-00-01"/>
    <n v="90850400"/>
    <x v="5"/>
  </r>
  <r>
    <x v="0"/>
    <s v="MONTERO  UREÑA  MARTA IRIS DE L"/>
    <s v="0105570451"/>
    <n v="17760"/>
    <n v="355200"/>
    <n v="18932.16"/>
    <s v="2023-880-00-00-01"/>
    <n v="90850400"/>
    <x v="5"/>
  </r>
  <r>
    <x v="0"/>
    <s v="MONTERO SALAS ROSA MARIA"/>
    <s v="0108000179"/>
    <n v="32544"/>
    <n v="650880"/>
    <n v="34691.904000000002"/>
    <s v="2023-880-00-00-01"/>
    <n v="90850400"/>
    <x v="5"/>
  </r>
  <r>
    <x v="0"/>
    <s v="MORA VARGAS GEOVANNI"/>
    <s v="0502400778"/>
    <n v="19804"/>
    <n v="396080"/>
    <n v="21111.063999999998"/>
    <s v="2023-880-00-00-01"/>
    <n v="90850400"/>
    <x v="5"/>
  </r>
  <r>
    <x v="0"/>
    <s v="NUÑEZ  JIMENEZ  OLGER EDUARDO  "/>
    <s v="0109750812"/>
    <n v="21759"/>
    <n v="435180"/>
    <n v="23195.094000000001"/>
    <s v="2023-880-00-00-01"/>
    <n v="90850400"/>
    <x v="5"/>
  </r>
  <r>
    <x v="0"/>
    <s v="QUIROS  CHINCHILLA  MAUREN ADRIANA "/>
    <s v="0603760067"/>
    <n v="8667"/>
    <n v="173340"/>
    <n v="9239.0220000000008"/>
    <s v="2023-880-00-00-01"/>
    <n v="90850400"/>
    <x v="5"/>
  </r>
  <r>
    <x v="0"/>
    <s v="ROJAS  VARGAS  ANA ISABEL     "/>
    <s v="0105020470"/>
    <n v="9284"/>
    <n v="185680"/>
    <n v="9896.7440000000006"/>
    <s v="2023-880-00-00-01"/>
    <n v="90850400"/>
    <x v="5"/>
  </r>
  <r>
    <x v="0"/>
    <s v="SALAZAR  GARITA  ROY NELSON     "/>
    <s v="0112060729"/>
    <n v="22170"/>
    <n v="443400"/>
    <n v="23633.22"/>
    <s v="2023-880-00-00-01"/>
    <n v="90850400"/>
    <x v="5"/>
  </r>
  <r>
    <x v="0"/>
    <s v="SANCHEZ  PEREZ  KENDRY REBECA  "/>
    <s v="0603610572"/>
    <n v="14344"/>
    <n v="286880"/>
    <n v="15290.704"/>
    <s v="2023-880-00-00-01"/>
    <n v="90850400"/>
    <x v="5"/>
  </r>
  <r>
    <x v="0"/>
    <s v="SOLANO HERNANDEZ  CRISTOPHER     "/>
    <s v="0207250699"/>
    <n v="15750"/>
    <n v="315000"/>
    <n v="16789.5"/>
    <s v="2023-880-00-00-01"/>
    <n v="90850400"/>
    <x v="5"/>
  </r>
  <r>
    <x v="0"/>
    <s v="VARELA CORDERO GERARDO"/>
    <s v="0203650930"/>
    <n v="52367"/>
    <n v="1047340"/>
    <n v="55823.222000000002"/>
    <s v="2023-880-00-00-01"/>
    <n v="90850400"/>
    <x v="5"/>
  </r>
  <r>
    <x v="0"/>
    <s v="VARGAS  ROJAS  MARIA DANIELA  "/>
    <s v="0604210351"/>
    <n v="12144"/>
    <n v="242880"/>
    <n v="12945.504000000001"/>
    <s v="2023-880-00-00-01"/>
    <n v="90850400"/>
    <x v="5"/>
  </r>
  <r>
    <x v="0"/>
    <s v="VILLALOBOS MEDINA LUIS ALONSO"/>
    <s v="0106080904"/>
    <n v="24431"/>
    <n v="488620"/>
    <n v="26043.446"/>
    <s v="2023-880-00-00-01"/>
    <n v="90850400"/>
    <x v="5"/>
  </r>
  <r>
    <x v="0"/>
    <s v="ZUMBADO  ARIAS  RODOLFO GERARDO"/>
    <s v="0109430228"/>
    <n v="29479"/>
    <n v="589580"/>
    <n v="31424.614000000001"/>
    <s v="2023-880-00-00-01"/>
    <n v="90850400"/>
    <x v="5"/>
  </r>
  <r>
    <x v="0"/>
    <s v="CAMPOS LEIVA INGRID"/>
    <s v="0108660610"/>
    <n v="39971"/>
    <n v="799420"/>
    <n v="42609.086000000003"/>
    <s v="2023-880-00-00-01"/>
    <n v="90850400"/>
    <x v="5"/>
  </r>
  <r>
    <x v="0"/>
    <s v="CHAVARRIA  SALAZAR  MAIKOL ANDREY  "/>
    <s v="0116360561"/>
    <n v="9279"/>
    <n v="185580"/>
    <n v="9891.4140000000007"/>
    <s v="2023-880-00-00-01"/>
    <n v="90850400"/>
    <x v="5"/>
  </r>
  <r>
    <x v="0"/>
    <s v="GARRO  ESPINOZA  MONTSERRAT     "/>
    <s v="0603920794"/>
    <n v="10110"/>
    <n v="202200"/>
    <n v="10777.26"/>
    <s v="2023-880-00-00-01"/>
    <n v="90850400"/>
    <x v="5"/>
  </r>
  <r>
    <x v="0"/>
    <s v="JIMENEZ  CORRALES  KERLYN NATHALYA"/>
    <s v="0604110687"/>
    <n v="14320"/>
    <n v="286400"/>
    <n v="15265.12"/>
    <s v="2023-880-00-00-01"/>
    <n v="90850400"/>
    <x v="5"/>
  </r>
  <r>
    <x v="0"/>
    <s v="ORTEGA PEREZ YORLENY"/>
    <s v="0502510126"/>
    <n v="38825"/>
    <n v="776500"/>
    <n v="41387.449999999997"/>
    <s v="2023-880-00-00-01"/>
    <n v="90850400"/>
    <x v="5"/>
  </r>
  <r>
    <x v="0"/>
    <s v="RUIZ RODRIGUEZ GIL DONALDO"/>
    <s v="0502650179"/>
    <n v="39604"/>
    <n v="792080"/>
    <n v="42217.864000000001"/>
    <s v="2023-880-00-00-01"/>
    <n v="90850400"/>
    <x v="5"/>
  </r>
  <r>
    <x v="0"/>
    <s v="SANCHEZ SOLIS KATHERINE PAOLA"/>
    <s v="0116490477"/>
    <n v="15750"/>
    <n v="315000"/>
    <n v="16789.5"/>
    <s v="2023-880-00-00-01"/>
    <n v="90850400"/>
    <x v="5"/>
  </r>
  <r>
    <x v="0"/>
    <s v="UGALDE ALVAREZ ANGELICA MARIA"/>
    <s v="0602160836"/>
    <n v="10066"/>
    <n v="201320"/>
    <n v="10730.356"/>
    <s v="2023-880-00-00-01"/>
    <n v="90850400"/>
    <x v="5"/>
  </r>
  <r>
    <x v="0"/>
    <s v="AGUILAR HERNANDEZ ROSARIO MARITZA"/>
    <s v="0106240020"/>
    <n v="14531"/>
    <n v="290620"/>
    <n v="15490.046"/>
    <s v="2023-880-00-00-01"/>
    <n v="90850500"/>
    <x v="6"/>
  </r>
  <r>
    <x v="0"/>
    <s v="ALFARO  FIGUEROA  GEOVANNY ALBERT"/>
    <s v="0207480116"/>
    <n v="19544"/>
    <n v="390880"/>
    <n v="20833.903999999999"/>
    <s v="2023-880-00-00-01"/>
    <n v="90850500"/>
    <x v="6"/>
  </r>
  <r>
    <x v="0"/>
    <s v="ALFARO  HIDALGO  MANUEL ANTONIO "/>
    <s v="0205340415"/>
    <n v="15786"/>
    <n v="315720"/>
    <n v="16827.876"/>
    <s v="2023-880-00-00-01"/>
    <n v="90850500"/>
    <x v="6"/>
  </r>
  <r>
    <x v="0"/>
    <s v="ALFARO  TREJOS  CARLOS ALBERTO "/>
    <s v="0114000572"/>
    <n v="42523"/>
    <n v="850460"/>
    <n v="45329.518000000004"/>
    <s v="2023-880-00-00-01"/>
    <n v="90850500"/>
    <x v="6"/>
  </r>
  <r>
    <x v="0"/>
    <s v="ARAGON GOMEZ HENRY MARVIN"/>
    <s v="0302920992"/>
    <n v="18482"/>
    <n v="369640"/>
    <n v="19701.812000000002"/>
    <s v="2023-880-00-00-01"/>
    <n v="90850500"/>
    <x v="6"/>
  </r>
  <r>
    <x v="0"/>
    <s v="ARIAS  SALAZAR  GREIVIN ALBERTO"/>
    <s v="0206260130"/>
    <n v="20937"/>
    <n v="418740"/>
    <n v="22318.842000000001"/>
    <s v="2023-880-00-00-01"/>
    <n v="90850500"/>
    <x v="6"/>
  </r>
  <r>
    <x v="0"/>
    <s v="ARLEY CHAVARRIA NANCY"/>
    <s v="0110340845"/>
    <n v="38270"/>
    <n v="765400"/>
    <n v="40795.82"/>
    <s v="2023-880-00-00-01"/>
    <n v="90850500"/>
    <x v="6"/>
  </r>
  <r>
    <x v="0"/>
    <s v="BADILLA CHAVES LUIS FELIPE"/>
    <s v="0105150664"/>
    <n v="14704"/>
    <n v="294080"/>
    <n v="15674.464"/>
    <s v="2023-880-00-00-01"/>
    <n v="90850500"/>
    <x v="6"/>
  </r>
  <r>
    <x v="0"/>
    <s v="BERMUDEZ  ACEVEDO  JOHANNA DE LOS "/>
    <s v="0701360073"/>
    <n v="11075"/>
    <n v="221500"/>
    <n v="11805.95"/>
    <s v="2023-880-00-00-01"/>
    <n v="90850500"/>
    <x v="6"/>
  </r>
  <r>
    <x v="0"/>
    <s v="BRENES  JIMENEZ  JOSUE JAFETH   "/>
    <s v="0604110701"/>
    <n v="15622"/>
    <n v="312440"/>
    <n v="16653.052"/>
    <s v="2023-880-00-00-01"/>
    <n v="90850500"/>
    <x v="6"/>
  </r>
  <r>
    <x v="0"/>
    <s v="CAMACHO  DINARTE  AURA MARIA     "/>
    <s v="0601530834"/>
    <n v="9386"/>
    <n v="187720"/>
    <n v="10005.476000000001"/>
    <s v="2023-880-00-00-01"/>
    <n v="90850500"/>
    <x v="6"/>
  </r>
  <r>
    <x v="0"/>
    <s v="CARBONELL TORRES FABRICIO"/>
    <s v="0800880660"/>
    <n v="28377"/>
    <n v="567540"/>
    <n v="30249.882000000001"/>
    <s v="2023-880-00-00-01"/>
    <n v="90850500"/>
    <x v="6"/>
  </r>
  <r>
    <x v="0"/>
    <s v="CESPEDES  TORRES  CAROLINA       "/>
    <s v="0112190948"/>
    <n v="13942"/>
    <n v="278840"/>
    <n v="14862.172"/>
    <s v="2023-880-00-00-01"/>
    <n v="90850500"/>
    <x v="6"/>
  </r>
  <r>
    <x v="0"/>
    <s v="CHAVARRIA  CHINCHILLA  SUSANA SOFIA   "/>
    <s v="0113950337"/>
    <n v="17891"/>
    <n v="357820"/>
    <n v="19071.806"/>
    <s v="2023-880-00-00-01"/>
    <n v="90850500"/>
    <x v="6"/>
  </r>
  <r>
    <x v="0"/>
    <s v="DURAN MONGE OLGA MARIA"/>
    <s v="0108120511"/>
    <n v="45901"/>
    <n v="918020"/>
    <n v="48930.466"/>
    <s v="2023-880-00-00-01"/>
    <n v="90850500"/>
    <x v="6"/>
  </r>
  <r>
    <x v="0"/>
    <s v="FERNANDEZ ALVAREZ MARTIN"/>
    <s v="0401410672"/>
    <n v="22935"/>
    <n v="458700"/>
    <n v="24448.71"/>
    <s v="2023-880-00-00-01"/>
    <n v="90850500"/>
    <x v="6"/>
  </r>
  <r>
    <x v="0"/>
    <s v="GOMEZ  PORTUGUEZ  ANTONY ENRIQUE "/>
    <s v="0206170039"/>
    <n v="11824"/>
    <n v="236480"/>
    <n v="12604.384"/>
    <s v="2023-880-00-00-01"/>
    <n v="90850500"/>
    <x v="6"/>
  </r>
  <r>
    <x v="0"/>
    <s v="GUILLEN  VIQUEZ  SERGIO MAURICIO"/>
    <s v="0303340260"/>
    <n v="13892"/>
    <n v="277840"/>
    <n v="14808.871999999999"/>
    <s v="2023-880-00-00-01"/>
    <n v="90850500"/>
    <x v="6"/>
  </r>
  <r>
    <x v="0"/>
    <s v="HERRERA NUÑEZ MARTIN ADOLFO"/>
    <s v="0109020732"/>
    <n v="19632"/>
    <n v="392640"/>
    <n v="20927.712"/>
    <s v="2023-880-00-00-01"/>
    <n v="90850500"/>
    <x v="6"/>
  </r>
  <r>
    <x v="0"/>
    <s v="HIDALGO MONGE CARLOS EDUARDO"/>
    <s v="0104950722"/>
    <n v="19091"/>
    <n v="381820"/>
    <n v="20351.006000000001"/>
    <s v="2023-880-00-00-01"/>
    <n v="90850500"/>
    <x v="6"/>
  </r>
  <r>
    <x v="0"/>
    <s v="HIDALGO UGALDE ISABEL MARIA"/>
    <s v="0106610317"/>
    <n v="20161"/>
    <n v="403220"/>
    <n v="21491.626"/>
    <s v="2023-880-00-00-01"/>
    <n v="90850500"/>
    <x v="6"/>
  </r>
  <r>
    <x v="0"/>
    <s v="LEDEZMA  GOMEZ  YARETH DANIEL  "/>
    <s v="0603610085"/>
    <n v="18565"/>
    <n v="371300"/>
    <n v="19790.29"/>
    <s v="2023-880-00-00-01"/>
    <n v="90850500"/>
    <x v="6"/>
  </r>
  <r>
    <x v="0"/>
    <s v="LUNA ABARCA ORLANDO"/>
    <s v="0204540568"/>
    <n v="17282"/>
    <n v="345640"/>
    <n v="18422.612000000001"/>
    <s v="2023-880-00-00-01"/>
    <n v="90850500"/>
    <x v="6"/>
  </r>
  <r>
    <x v="0"/>
    <s v="MADRIGAL  CHAVES  ALEXIS RUBEN   "/>
    <s v="0107420293"/>
    <n v="41793"/>
    <n v="835860"/>
    <n v="44551.338000000003"/>
    <s v="2023-880-00-00-01"/>
    <n v="90850500"/>
    <x v="6"/>
  </r>
  <r>
    <x v="0"/>
    <s v="MORA  ROJAS  JOSUE EMANUEL  "/>
    <s v="0207090651"/>
    <n v="12144"/>
    <n v="242880"/>
    <n v="12945.504000000001"/>
    <s v="2023-880-00-00-01"/>
    <n v="90850500"/>
    <x v="6"/>
  </r>
  <r>
    <x v="0"/>
    <s v="MORALES  PICADO  ARI            "/>
    <s v="0113730792"/>
    <n v="31088"/>
    <n v="621760"/>
    <n v="33139.807999999997"/>
    <s v="2023-880-00-00-01"/>
    <n v="90850500"/>
    <x v="6"/>
  </r>
  <r>
    <x v="0"/>
    <s v="MURILLO RODRIGUEZ CARLOS"/>
    <s v="0203520090"/>
    <n v="19461"/>
    <n v="389220"/>
    <n v="20745.425999999999"/>
    <s v="2023-880-00-00-01"/>
    <n v="90850500"/>
    <x v="6"/>
  </r>
  <r>
    <x v="0"/>
    <s v="NUÑEZ  SALMERON  LUIS DIEGO     "/>
    <s v="0303950294"/>
    <n v="17719"/>
    <n v="354380"/>
    <n v="18888.454000000002"/>
    <s v="2023-880-00-00-01"/>
    <n v="90850500"/>
    <x v="6"/>
  </r>
  <r>
    <x v="0"/>
    <s v="OROZCO  BARRANTES  ANTONIO        "/>
    <s v="0602800832"/>
    <n v="36373"/>
    <n v="727460"/>
    <n v="38773.618000000002"/>
    <s v="2023-880-00-00-01"/>
    <n v="90850500"/>
    <x v="6"/>
  </r>
  <r>
    <x v="0"/>
    <s v="PORRAS  MORA  GABRIELA       "/>
    <s v="0304940319"/>
    <n v="12144"/>
    <n v="242880"/>
    <n v="12945.504000000001"/>
    <s v="2023-880-00-00-01"/>
    <n v="90850500"/>
    <x v="6"/>
  </r>
  <r>
    <x v="0"/>
    <s v="PORRAS  QUIROS  JUNIOR ISAIAS  "/>
    <s v="0113810317"/>
    <n v="19850"/>
    <n v="397000"/>
    <n v="21160.1"/>
    <s v="2023-880-00-00-01"/>
    <n v="90850500"/>
    <x v="6"/>
  </r>
  <r>
    <x v="0"/>
    <s v="QUESADA CALDERON CATALINA"/>
    <s v="0205240800"/>
    <n v="18920"/>
    <n v="378400"/>
    <n v="20168.72"/>
    <s v="2023-880-00-00-01"/>
    <n v="90850500"/>
    <x v="6"/>
  </r>
  <r>
    <x v="0"/>
    <s v="RIVERA  SEGURA  RAQUEL MELISSA "/>
    <s v="0113130210"/>
    <n v="29597"/>
    <n v="591940"/>
    <n v="31550.402000000002"/>
    <s v="2023-880-00-00-01"/>
    <n v="90850500"/>
    <x v="6"/>
  </r>
  <r>
    <x v="0"/>
    <s v="SALAS  VIQUEZ  BERNAL ANTONIO "/>
    <s v="0205880639"/>
    <n v="22922"/>
    <n v="458440"/>
    <n v="24434.851999999999"/>
    <s v="2023-880-00-00-01"/>
    <n v="90850500"/>
    <x v="6"/>
  </r>
  <r>
    <x v="0"/>
    <s v="SALAZAR RODRIGUEZ MIGUEL ANGEL"/>
    <s v="0303130559"/>
    <n v="24292"/>
    <n v="485840"/>
    <n v="25895.272000000001"/>
    <s v="2023-880-00-00-01"/>
    <n v="90850500"/>
    <x v="6"/>
  </r>
  <r>
    <x v="0"/>
    <s v="SANCHEZ  SOLANO  REINA          "/>
    <s v="0303870946"/>
    <n v="23786"/>
    <n v="475720"/>
    <n v="25355.876"/>
    <s v="2023-880-00-00-01"/>
    <n v="90850500"/>
    <x v="6"/>
  </r>
  <r>
    <x v="0"/>
    <s v="SEGURA RODRIGUEZ LAURA BEATRIZ"/>
    <s v="0303420559"/>
    <n v="41067"/>
    <n v="821340"/>
    <n v="43777.421999999999"/>
    <s v="2023-880-00-00-01"/>
    <n v="90850500"/>
    <x v="6"/>
  </r>
  <r>
    <x v="0"/>
    <s v="SOLIS  SALAS  ANDRES MARIANO "/>
    <s v="0108910345"/>
    <n v="17719"/>
    <n v="354380"/>
    <n v="18888.454000000002"/>
    <s v="2023-880-00-00-01"/>
    <n v="90850500"/>
    <x v="6"/>
  </r>
  <r>
    <x v="0"/>
    <s v="SOLIS UREÑA GABRIEL"/>
    <s v="0105520811"/>
    <n v="21663"/>
    <n v="433260"/>
    <n v="23092.758000000002"/>
    <s v="2023-880-00-00-01"/>
    <n v="90850500"/>
    <x v="6"/>
  </r>
  <r>
    <x v="0"/>
    <s v="TREJOS  SALAZAR  FLOR DE MARIA  "/>
    <s v="0203530316"/>
    <n v="15541"/>
    <n v="310820"/>
    <n v="16566.705999999998"/>
    <s v="2023-880-00-00-01"/>
    <n v="90850500"/>
    <x v="6"/>
  </r>
  <r>
    <x v="0"/>
    <s v="ULATE CAMBRONERO MARLENE"/>
    <s v="0107120158"/>
    <n v="45693"/>
    <n v="913860"/>
    <n v="48708.737999999998"/>
    <s v="2023-880-00-00-01"/>
    <n v="90850500"/>
    <x v="6"/>
  </r>
  <r>
    <x v="0"/>
    <s v="ULATE CASTILLO EDGAR"/>
    <s v="0105590695"/>
    <n v="34285"/>
    <n v="685700"/>
    <n v="36547.81"/>
    <s v="2023-880-00-00-01"/>
    <n v="90850500"/>
    <x v="6"/>
  </r>
  <r>
    <x v="0"/>
    <s v="VARELA  ESQUIVEL  FRANCISCO JAVIE"/>
    <s v="0113920441"/>
    <n v="12144"/>
    <n v="242880"/>
    <n v="12945.504000000001"/>
    <s v="2023-880-00-00-01"/>
    <n v="90850500"/>
    <x v="6"/>
  </r>
  <r>
    <x v="0"/>
    <s v="VILLALTA  FERNANDEZ  LOURDES DE JESU"/>
    <s v="0205140805"/>
    <n v="19704"/>
    <n v="394080"/>
    <n v="21004.464"/>
    <s v="2023-880-00-00-01"/>
    <n v="90850500"/>
    <x v="6"/>
  </r>
  <r>
    <x v="0"/>
    <s v="ZUÑIGA  MORA  MARIA YANIRA   "/>
    <s v="0302540453"/>
    <n v="10930"/>
    <n v="218600"/>
    <n v="11651.38"/>
    <s v="2023-880-00-00-01"/>
    <n v="90850500"/>
    <x v="6"/>
  </r>
  <r>
    <x v="0"/>
    <s v="ZUÑIGA MARIN KENNETH LISANDRO"/>
    <s v="0303390316"/>
    <n v="21348"/>
    <n v="426960"/>
    <n v="22756.968000000001"/>
    <s v="2023-880-00-00-01"/>
    <n v="90850500"/>
    <x v="6"/>
  </r>
  <r>
    <x v="0"/>
    <s v="ALVARADO  ARAYA  GERARDO ESTEBAN"/>
    <s v="0206630597"/>
    <n v="14502"/>
    <n v="290040"/>
    <n v="15459.132"/>
    <s v="2023-880-00-00-01"/>
    <n v="90850500"/>
    <x v="6"/>
  </r>
  <r>
    <x v="0"/>
    <s v="ARAYA VILLALOBOS RANDALL EDUARDO"/>
    <s v="0107340208"/>
    <n v="24118"/>
    <n v="482360"/>
    <n v="25709.788"/>
    <s v="2023-880-00-00-01"/>
    <n v="90850500"/>
    <x v="6"/>
  </r>
  <r>
    <x v="0"/>
    <s v="ARIAS  QUIROS  MERYLL MARIA   "/>
    <s v="0401910081"/>
    <n v="38955"/>
    <n v="779100"/>
    <n v="41526.03"/>
    <s v="2023-880-00-00-01"/>
    <n v="90850500"/>
    <x v="6"/>
  </r>
  <r>
    <x v="0"/>
    <s v="ARIAS GONZALEZ ANA CRISTINA"/>
    <s v="0204040953"/>
    <n v="12827"/>
    <n v="256540"/>
    <n v="13673.582"/>
    <s v="2023-880-00-00-01"/>
    <n v="90850500"/>
    <x v="6"/>
  </r>
  <r>
    <x v="0"/>
    <s v="ARTAVIA VILLAR IRENE MARIA"/>
    <s v="0106750426"/>
    <n v="23562"/>
    <n v="471240"/>
    <n v="25117.092000000001"/>
    <s v="2023-880-00-00-01"/>
    <n v="90850500"/>
    <x v="6"/>
  </r>
  <r>
    <x v="0"/>
    <s v="AZOFEIFA  BOLAÑOS  MARCO ANTONIO  "/>
    <s v="0114510776"/>
    <n v="8789"/>
    <n v="175780"/>
    <n v="9369.0740000000005"/>
    <s v="2023-880-00-00-01"/>
    <n v="90850500"/>
    <x v="6"/>
  </r>
  <r>
    <x v="0"/>
    <s v="BARRIENTOS  CAMPOS  ANTHONY        "/>
    <s v="0207180065"/>
    <n v="9215"/>
    <n v="184300"/>
    <n v="9823.19"/>
    <s v="2023-880-00-00-01"/>
    <n v="90850500"/>
    <x v="6"/>
  </r>
  <r>
    <x v="0"/>
    <s v="BENAVIDES GONZALEZ SANDRA"/>
    <s v="0401480134"/>
    <n v="15107"/>
    <n v="302140"/>
    <n v="16104.062"/>
    <s v="2023-880-00-00-01"/>
    <n v="90850500"/>
    <x v="6"/>
  </r>
  <r>
    <x v="0"/>
    <s v="BERMUDEZ  RODRIGUEZ  OSCAR DANIEL   "/>
    <s v="0402020532"/>
    <n v="33156"/>
    <n v="663120"/>
    <n v="35344.296000000002"/>
    <s v="2023-880-00-00-01"/>
    <n v="90850500"/>
    <x v="6"/>
  </r>
  <r>
    <x v="0"/>
    <s v="BOLAÑOS  CAMACHO  ROSAICELA      "/>
    <s v="0107190703"/>
    <n v="8368"/>
    <n v="167360"/>
    <n v="8920.2880000000005"/>
    <s v="2023-880-00-00-01"/>
    <n v="90850500"/>
    <x v="6"/>
  </r>
  <r>
    <x v="0"/>
    <s v="BRAVO  ACUÑA  VICTOR MAURICIO"/>
    <s v="0113250387"/>
    <n v="28202"/>
    <n v="564040"/>
    <n v="30063.331999999999"/>
    <s v="2023-880-00-00-01"/>
    <n v="90850500"/>
    <x v="6"/>
  </r>
  <r>
    <x v="0"/>
    <s v="CALDERON JIMENEZ FREDDY"/>
    <s v="0107340237"/>
    <n v="20552"/>
    <n v="411040"/>
    <n v="21908.432000000001"/>
    <s v="2023-880-00-00-01"/>
    <n v="90850500"/>
    <x v="6"/>
  </r>
  <r>
    <x v="0"/>
    <s v="CARBALLO SANCHEZ CARLOS ALBERTO"/>
    <s v="0401380425"/>
    <n v="42807"/>
    <n v="856140"/>
    <n v="45632.262000000002"/>
    <s v="2023-880-00-00-01"/>
    <n v="90850500"/>
    <x v="6"/>
  </r>
  <r>
    <x v="0"/>
    <s v="CASTRO  GONZALEZ  NIDIA MILEIDY  "/>
    <s v="0602640753"/>
    <n v="11480"/>
    <n v="229600"/>
    <n v="12237.68"/>
    <s v="2023-880-00-00-01"/>
    <n v="90850500"/>
    <x v="6"/>
  </r>
  <r>
    <x v="0"/>
    <s v="CASTRO  SALAZAR  PRISCILLA      "/>
    <s v="0112510382"/>
    <n v="25874"/>
    <n v="517480"/>
    <n v="27581.684000000001"/>
    <s v="2023-880-00-00-01"/>
    <n v="90850500"/>
    <x v="6"/>
  </r>
  <r>
    <x v="0"/>
    <s v="CHACON  SOTO  CECILIO DEL JES"/>
    <s v="0114510491"/>
    <n v="11347"/>
    <n v="226940"/>
    <n v="12095.902"/>
    <s v="2023-880-00-00-01"/>
    <n v="90850500"/>
    <x v="6"/>
  </r>
  <r>
    <x v="0"/>
    <s v="CHAVES  AGUILAR  JUAN MANUEL    "/>
    <s v="0205870240"/>
    <n v="23478"/>
    <n v="469560"/>
    <n v="25027.547999999999"/>
    <s v="2023-880-00-00-01"/>
    <n v="90850500"/>
    <x v="6"/>
  </r>
  <r>
    <x v="0"/>
    <s v="DIAZ HERNANDEZ ARNULFO"/>
    <s v="0105520802"/>
    <n v="50035"/>
    <n v="1000700"/>
    <n v="53337.31"/>
    <s v="2023-880-00-00-01"/>
    <n v="90850500"/>
    <x v="6"/>
  </r>
  <r>
    <x v="0"/>
    <s v="ELIZONDO VARELA MARLEN CECILIA"/>
    <s v="0203880728"/>
    <n v="19340"/>
    <n v="386800"/>
    <n v="20616.439999999999"/>
    <s v="2023-880-00-00-01"/>
    <n v="90850500"/>
    <x v="6"/>
  </r>
  <r>
    <x v="0"/>
    <s v="ESPINOZA ULATE AIMARA"/>
    <s v="0109330052"/>
    <n v="46844"/>
    <n v="936880"/>
    <n v="49935.703999999998"/>
    <s v="2023-880-00-00-01"/>
    <n v="90850500"/>
    <x v="6"/>
  </r>
  <r>
    <x v="0"/>
    <s v="FLORES  RODRIGUEZ  EMILY          "/>
    <s v="0205210545"/>
    <n v="31936"/>
    <n v="638720"/>
    <n v="34043.775999999998"/>
    <s v="2023-880-00-00-01"/>
    <n v="90850500"/>
    <x v="6"/>
  </r>
  <r>
    <x v="0"/>
    <s v="FONSECA  RIVERA  OSCAR ALBERTO  "/>
    <s v="0105430571"/>
    <n v="21408"/>
    <n v="428160"/>
    <n v="22820.928"/>
    <s v="2023-880-00-00-01"/>
    <n v="90850500"/>
    <x v="6"/>
  </r>
  <r>
    <x v="0"/>
    <s v="GAMBOA ELIZONDO JORGE ARTURO"/>
    <s v="0107100112"/>
    <n v="45130"/>
    <n v="902600"/>
    <n v="48108.58"/>
    <s v="2023-880-00-00-01"/>
    <n v="90850500"/>
    <x v="6"/>
  </r>
  <r>
    <x v="0"/>
    <s v="GOMEZ  GOMEZ  JULIO CESAR    "/>
    <s v="0303690147"/>
    <n v="25777"/>
    <n v="515540"/>
    <n v="27478.281999999999"/>
    <s v="2023-880-00-00-01"/>
    <n v="90850500"/>
    <x v="6"/>
  </r>
  <r>
    <x v="0"/>
    <s v="GONZALEZ  ARCE  LUIS ALONSO    "/>
    <s v="0401530043"/>
    <n v="30743"/>
    <n v="614860"/>
    <n v="32772.038"/>
    <s v="2023-880-00-00-01"/>
    <n v="90850500"/>
    <x v="6"/>
  </r>
  <r>
    <x v="0"/>
    <s v="GONZALEZ GUZMAN MAINOR FRANCISCO"/>
    <s v="0204030374"/>
    <n v="50185"/>
    <n v="1003700"/>
    <n v="53497.21"/>
    <s v="2023-880-00-00-01"/>
    <n v="90850500"/>
    <x v="6"/>
  </r>
  <r>
    <x v="0"/>
    <s v="GUERRERO  FONSECA  FABIAN GERARDO "/>
    <s v="0111440648"/>
    <n v="22562"/>
    <n v="451240"/>
    <n v="24051.092000000001"/>
    <s v="2023-880-00-00-01"/>
    <n v="90850500"/>
    <x v="6"/>
  </r>
  <r>
    <x v="0"/>
    <s v="GUTIERREZ  SANTANA  CARLOS EDUARDO "/>
    <s v="0205590857"/>
    <n v="12685"/>
    <n v="253700"/>
    <n v="13522.210000000001"/>
    <s v="2023-880-00-00-01"/>
    <n v="90850500"/>
    <x v="6"/>
  </r>
  <r>
    <x v="0"/>
    <s v="JIMENEZ  ROBLES  DANILO LEANDRO "/>
    <s v="0701440956"/>
    <n v="20732"/>
    <n v="414640"/>
    <n v="22100.312000000002"/>
    <s v="2023-880-00-00-01"/>
    <n v="90850500"/>
    <x v="6"/>
  </r>
  <r>
    <x v="0"/>
    <s v="JIMENEZ CHAVES JUAN PEDRO"/>
    <s v="0105440747"/>
    <n v="26008"/>
    <n v="520160"/>
    <n v="27724.527999999998"/>
    <s v="2023-880-00-00-01"/>
    <n v="90850500"/>
    <x v="6"/>
  </r>
  <r>
    <x v="0"/>
    <s v="JIMENEZ FERNANDEZ MARIA LUISA    "/>
    <s v="0115900463"/>
    <n v="8789"/>
    <n v="175780"/>
    <n v="9369.0740000000005"/>
    <s v="2023-880-00-00-01"/>
    <n v="90850500"/>
    <x v="6"/>
  </r>
  <r>
    <x v="0"/>
    <s v="MALOMUZH MALOMUZH LIOUDMILA VASILYEV"/>
    <s v="0800740282"/>
    <n v="41548"/>
    <n v="830960"/>
    <n v="44290.167999999998"/>
    <s v="2023-880-00-00-01"/>
    <n v="90850500"/>
    <x v="6"/>
  </r>
  <r>
    <x v="0"/>
    <s v="MASIS CHAVES OSCAR"/>
    <s v="0106620807"/>
    <n v="37902"/>
    <n v="758040"/>
    <n v="40403.531999999999"/>
    <s v="2023-880-00-00-01"/>
    <n v="90850500"/>
    <x v="6"/>
  </r>
  <r>
    <x v="0"/>
    <s v="MONTERO  VARGAS  CINDY VANESSA  "/>
    <s v="0110730539"/>
    <n v="10545"/>
    <n v="210900"/>
    <n v="11240.97"/>
    <s v="2023-880-00-00-01"/>
    <n v="90850500"/>
    <x v="6"/>
  </r>
  <r>
    <x v="0"/>
    <s v="MORA  MEJIA  DENNIS ALBERTO "/>
    <s v="0602850292"/>
    <n v="21759"/>
    <n v="435180"/>
    <n v="23195.094000000001"/>
    <s v="2023-880-00-00-01"/>
    <n v="90850500"/>
    <x v="6"/>
  </r>
  <r>
    <x v="0"/>
    <s v="NAVARRO  NAVARRO KEILYN"/>
    <s v="0305110415"/>
    <n v="9215"/>
    <n v="184300"/>
    <n v="9823.19"/>
    <s v="2023-880-00-00-01"/>
    <n v="90850500"/>
    <x v="6"/>
  </r>
  <r>
    <x v="0"/>
    <s v="OBANDO TORRES SERGIO"/>
    <s v="0302670075"/>
    <n v="42912"/>
    <n v="858240"/>
    <n v="45744.192000000003"/>
    <s v="2023-880-00-00-01"/>
    <n v="90850500"/>
    <x v="6"/>
  </r>
  <r>
    <x v="0"/>
    <s v="PANIAGUA BRENES CRISTINA MARIA"/>
    <s v="0204110438"/>
    <n v="14755"/>
    <n v="295100"/>
    <n v="15728.83"/>
    <s v="2023-880-00-00-01"/>
    <n v="90850500"/>
    <x v="6"/>
  </r>
  <r>
    <x v="0"/>
    <s v="PEREZ  BARQUERO  OSCAR MARIO    "/>
    <s v="0206550752"/>
    <n v="12789"/>
    <n v="255780"/>
    <n v="13633.074000000001"/>
    <s v="2023-880-00-00-01"/>
    <n v="90850500"/>
    <x v="6"/>
  </r>
  <r>
    <x v="0"/>
    <s v="PICADO CERDAS DORIS MARCELA"/>
    <s v="0302960270"/>
    <n v="16042"/>
    <n v="320840"/>
    <n v="17100.772000000001"/>
    <s v="2023-880-00-00-01"/>
    <n v="90850500"/>
    <x v="6"/>
  </r>
  <r>
    <x v="0"/>
    <s v="PIZARRO ARIAS FREDDY ALONSO"/>
    <s v="0107140464"/>
    <n v="49160"/>
    <n v="983200"/>
    <n v="52404.56"/>
    <s v="2023-880-00-00-01"/>
    <n v="90850500"/>
    <x v="6"/>
  </r>
  <r>
    <x v="0"/>
    <s v="QUIROS QUESADA LIGIA MARIA"/>
    <s v="0302230181"/>
    <n v="49535"/>
    <n v="990700"/>
    <n v="52804.31"/>
    <s v="2023-880-00-00-01"/>
    <n v="90850500"/>
    <x v="6"/>
  </r>
  <r>
    <x v="0"/>
    <s v="RAMIREZ  CARVAJAL  OSCAR DANIEL   "/>
    <s v="0402180964"/>
    <n v="11075"/>
    <n v="221500"/>
    <n v="11805.95"/>
    <s v="2023-880-00-00-01"/>
    <n v="90850500"/>
    <x v="6"/>
  </r>
  <r>
    <x v="0"/>
    <s v="RAMIREZ VARGAS MARIA ROSA"/>
    <s v="0203670724"/>
    <n v="26549"/>
    <n v="530980"/>
    <n v="28301.234"/>
    <s v="2023-880-00-00-01"/>
    <n v="90850500"/>
    <x v="6"/>
  </r>
  <r>
    <x v="0"/>
    <s v="RODRIGUEZ  GOMEZ  MAIKOL         "/>
    <s v="0206750361"/>
    <n v="19840"/>
    <n v="396800"/>
    <n v="21149.439999999999"/>
    <s v="2023-880-00-00-01"/>
    <n v="90850500"/>
    <x v="6"/>
  </r>
  <r>
    <x v="0"/>
    <s v="ROSS CORRALES EDWIN JOSE"/>
    <s v="0106280573"/>
    <n v="22045"/>
    <n v="440900"/>
    <n v="23499.97"/>
    <s v="2023-880-00-00-01"/>
    <n v="90850500"/>
    <x v="6"/>
  </r>
  <r>
    <x v="0"/>
    <s v="SALAS  RODRIGUEZ  MARIBEL DEL CAR"/>
    <s v="0205400987"/>
    <n v="16176"/>
    <n v="323520"/>
    <n v="17243.616000000002"/>
    <s v="2023-880-00-00-01"/>
    <n v="90850500"/>
    <x v="6"/>
  </r>
  <r>
    <x v="0"/>
    <s v="SANCHEZ ARGUEDAS LUIS ANGEL"/>
    <s v="0109180188"/>
    <n v="46075"/>
    <n v="921500"/>
    <n v="49115.95"/>
    <s v="2023-880-00-00-01"/>
    <n v="90850500"/>
    <x v="6"/>
  </r>
  <r>
    <x v="0"/>
    <s v="SCORZA REGGIO FELIX ENRIQUE"/>
    <s v="0801270269"/>
    <n v="48263"/>
    <n v="965260"/>
    <n v="51448.358"/>
    <s v="2023-880-00-00-01"/>
    <n v="90850500"/>
    <x v="6"/>
  </r>
  <r>
    <x v="0"/>
    <s v="SOLANO  MATA  MARCO ANTONIO  "/>
    <s v="0304170671"/>
    <n v="20077"/>
    <n v="401540"/>
    <n v="21402.081999999999"/>
    <s v="2023-880-00-00-01"/>
    <n v="90850500"/>
    <x v="6"/>
  </r>
  <r>
    <x v="0"/>
    <s v="SOLORZANO SOLORZANO ANA YENSY"/>
    <s v="0204640432"/>
    <n v="13051"/>
    <n v="261020"/>
    <n v="13912.366"/>
    <s v="2023-880-00-00-01"/>
    <n v="90850500"/>
    <x v="6"/>
  </r>
  <r>
    <x v="0"/>
    <s v="SOTO  PEREZ  JUAN PABLO     "/>
    <s v="0303700292"/>
    <n v="18709"/>
    <n v="374180"/>
    <n v="19943.794000000002"/>
    <s v="2023-880-00-00-01"/>
    <n v="90850500"/>
    <x v="6"/>
  </r>
  <r>
    <x v="0"/>
    <s v="SOTO  SIBAJA  RICARDO DE LOS "/>
    <s v="0304320592"/>
    <n v="11075"/>
    <n v="221500"/>
    <n v="11805.95"/>
    <s v="2023-880-00-00-01"/>
    <n v="90850500"/>
    <x v="6"/>
  </r>
  <r>
    <x v="0"/>
    <s v="VALERIN VIQUEZ ADRIAN"/>
    <s v="0303030167"/>
    <n v="20141"/>
    <n v="402820"/>
    <n v="21470.306"/>
    <s v="2023-880-00-00-01"/>
    <n v="90850500"/>
    <x v="6"/>
  </r>
  <r>
    <x v="0"/>
    <s v="VALERIO  BENAVIDES  FABIO ARMANDO  "/>
    <s v="0110690415"/>
    <n v="16008"/>
    <n v="320160"/>
    <n v="17064.527999999998"/>
    <s v="2023-880-00-00-01"/>
    <n v="90850500"/>
    <x v="6"/>
  </r>
  <r>
    <x v="0"/>
    <s v="VEGA  HERRERA  VICTOR ALFONSO "/>
    <s v="0206760289"/>
    <n v="11075"/>
    <n v="221500"/>
    <n v="11805.95"/>
    <s v="2023-880-00-00-01"/>
    <n v="90850500"/>
    <x v="6"/>
  </r>
  <r>
    <x v="0"/>
    <s v="ARCE ARROYO RAFAEL ABELARDO"/>
    <s v="0203980734"/>
    <n v="21673"/>
    <n v="433460"/>
    <n v="23103.418000000001"/>
    <s v="2023-880-00-00-01"/>
    <n v="90850500"/>
    <x v="6"/>
  </r>
  <r>
    <x v="0"/>
    <s v="BERMUDEZ NARVAEZ NELSON"/>
    <s v="0205020762"/>
    <n v="20868"/>
    <n v="417360"/>
    <n v="22245.288"/>
    <s v="2023-880-00-00-01"/>
    <n v="90850500"/>
    <x v="6"/>
  </r>
  <r>
    <x v="0"/>
    <s v="CALVO ROMERO MOISES DANIEL"/>
    <s v="0305170813"/>
    <n v="7688"/>
    <n v="153760"/>
    <n v="8195.4079999999994"/>
    <s v="2023-880-00-00-01"/>
    <n v="90850500"/>
    <x v="6"/>
  </r>
  <r>
    <x v="0"/>
    <s v="EZETA SALISCETTI PEDRO FRANCISCO"/>
    <s v="0107530389"/>
    <n v="20859"/>
    <n v="417180"/>
    <n v="22235.694"/>
    <s v="2023-880-00-00-01"/>
    <n v="90850500"/>
    <x v="6"/>
  </r>
  <r>
    <x v="0"/>
    <s v="FONSECA SOTO BERNAL"/>
    <s v="0401420534"/>
    <n v="18862"/>
    <n v="377240"/>
    <n v="20106.892"/>
    <s v="2023-880-00-00-01"/>
    <n v="90850500"/>
    <x v="6"/>
  </r>
  <r>
    <x v="0"/>
    <s v="LOAIZA  PEREIRA  VERONICA AYELLE"/>
    <s v="0304120974"/>
    <n v="16519"/>
    <n v="330380"/>
    <n v="17609.254000000001"/>
    <s v="2023-880-00-00-01"/>
    <n v="90850500"/>
    <x v="6"/>
  </r>
  <r>
    <x v="0"/>
    <s v="MENA  SANCHEZ  MARIA YILANI   "/>
    <s v="0701390147"/>
    <n v="14013"/>
    <n v="280260"/>
    <n v="14937.858"/>
    <s v="2023-880-00-00-01"/>
    <n v="90850500"/>
    <x v="6"/>
  </r>
  <r>
    <x v="0"/>
    <s v="MUÑOZ SIBAJA MARITZA"/>
    <s v="0601900065"/>
    <n v="19471"/>
    <n v="389420"/>
    <n v="20756.085999999999"/>
    <s v="2023-880-00-00-01"/>
    <n v="90850500"/>
    <x v="6"/>
  </r>
  <r>
    <x v="0"/>
    <s v="OBANDO  UGALDE  JUAN ANTONIO   "/>
    <s v="0206990615"/>
    <n v="12144"/>
    <n v="242880"/>
    <n v="12945.504000000001"/>
    <s v="2023-880-00-00-01"/>
    <n v="90850500"/>
    <x v="6"/>
  </r>
  <r>
    <x v="0"/>
    <s v="VARGAS GONZALEZ ROLANDO"/>
    <s v="0203430477"/>
    <n v="43314"/>
    <n v="866280"/>
    <n v="46172.724000000002"/>
    <s v="2023-880-00-00-01"/>
    <n v="90850500"/>
    <x v="6"/>
  </r>
  <r>
    <x v="0"/>
    <s v="VARGAS LEITON MARCOS MANUEL"/>
    <s v="0203820131"/>
    <n v="20063"/>
    <n v="401260"/>
    <n v="21387.157999999999"/>
    <s v="2023-880-00-00-01"/>
    <n v="90850500"/>
    <x v="6"/>
  </r>
  <r>
    <x v="0"/>
    <s v="VILLALOBOS VARGAS CHRISTIAN ADRIAN"/>
    <s v="0109300343"/>
    <n v="17282"/>
    <n v="345640"/>
    <n v="18422.612000000001"/>
    <s v="2023-880-00-00-01"/>
    <n v="90850500"/>
    <x v="6"/>
  </r>
  <r>
    <x v="0"/>
    <s v="AGUILAR  BARBOZA  MARVIN JOSE    "/>
    <s v="0304460729"/>
    <n v="12357"/>
    <n v="247140"/>
    <n v="13172.562"/>
    <s v="2023-880-00-00-01"/>
    <n v="90850500"/>
    <x v="6"/>
  </r>
  <r>
    <x v="0"/>
    <s v="CORDERO GARITA CARLOS EDUARDO"/>
    <s v="0106330923"/>
    <n v="24020"/>
    <n v="480400"/>
    <n v="25605.32"/>
    <s v="2023-880-00-00-01"/>
    <n v="90850500"/>
    <x v="6"/>
  </r>
  <r>
    <x v="0"/>
    <s v="ELIZONDO CORTES ARANIS"/>
    <s v="0106430827"/>
    <n v="20525"/>
    <n v="410500"/>
    <n v="21879.65"/>
    <s v="2023-880-00-00-01"/>
    <n v="90850500"/>
    <x v="6"/>
  </r>
  <r>
    <x v="0"/>
    <s v="HERRERA SIBAJA HORACIO ALBERTO"/>
    <s v="0105580337"/>
    <n v="32857"/>
    <n v="657140"/>
    <n v="35025.561999999998"/>
    <s v="2023-880-00-00-01"/>
    <n v="90850500"/>
    <x v="6"/>
  </r>
  <r>
    <x v="0"/>
    <s v="MASIS  OCAMPO  LUIS FERNANDO  "/>
    <s v="0303500372"/>
    <n v="18920"/>
    <n v="378400"/>
    <n v="20168.72"/>
    <s v="2023-880-00-00-01"/>
    <n v="90850500"/>
    <x v="6"/>
  </r>
  <r>
    <x v="0"/>
    <s v="PEREZ  PEREZ  CRISTIAN JESUS "/>
    <s v="0112550513"/>
    <n v="17719"/>
    <n v="354380"/>
    <n v="18888.454000000002"/>
    <s v="2023-880-00-00-01"/>
    <n v="90850500"/>
    <x v="6"/>
  </r>
  <r>
    <x v="0"/>
    <s v="QUESADA  BADILLA  JORGE ANDRES   "/>
    <s v="0111080328"/>
    <n v="43624"/>
    <n v="872480"/>
    <n v="46503.184000000001"/>
    <s v="2023-880-00-00-01"/>
    <n v="90850500"/>
    <x v="6"/>
  </r>
  <r>
    <x v="0"/>
    <s v="ROMERO  MORA  JORGE GERARDO  "/>
    <s v="0701040690"/>
    <n v="13206"/>
    <n v="264120"/>
    <n v="14077.596"/>
    <s v="2023-880-00-00-01"/>
    <n v="90850500"/>
    <x v="6"/>
  </r>
  <r>
    <x v="0"/>
    <s v="VALLE SOTO KAREN CRISTINA "/>
    <s v="0206240647"/>
    <n v="12849"/>
    <n v="256980"/>
    <n v="13697.034"/>
    <s v="2023-880-00-00-01"/>
    <n v="90850500"/>
    <x v="6"/>
  </r>
  <r>
    <x v="0"/>
    <s v="ACUÑA  CRUZ  YOUSETH ANTONIO"/>
    <s v="0207130986"/>
    <n v="9002"/>
    <n v="180040"/>
    <n v="9596.1319999999996"/>
    <s v="2023-880-00-00-01"/>
    <n v="90850500"/>
    <x v="6"/>
  </r>
  <r>
    <x v="0"/>
    <s v="DIAZ RETANA JORGE"/>
    <s v="0105700195"/>
    <n v="37583"/>
    <n v="751660"/>
    <n v="40063.478000000003"/>
    <s v="2023-880-00-00-01"/>
    <n v="90850500"/>
    <x v="6"/>
  </r>
  <r>
    <x v="0"/>
    <s v="ELIZONDO VARELA YOLANDA"/>
    <s v="0204130208"/>
    <n v="19907"/>
    <n v="398140"/>
    <n v="21220.862000000001"/>
    <s v="2023-880-00-00-01"/>
    <n v="90850500"/>
    <x v="6"/>
  </r>
  <r>
    <x v="0"/>
    <s v="SALAZAR CUBERO DIEGO ARMANDO  "/>
    <s v="0206400508"/>
    <n v="15350"/>
    <n v="307000"/>
    <n v="16363.1"/>
    <s v="2023-880-00-00-01"/>
    <n v="90850500"/>
    <x v="6"/>
  </r>
  <r>
    <x v="0"/>
    <s v="MORALES  MELENDEZ  LAUREN LUCIA   "/>
    <s v="0503380590"/>
    <n v="31085"/>
    <n v="621700"/>
    <n v="33136.61"/>
    <s v="2023-880-00-00-01"/>
    <n v="90850600"/>
    <x v="7"/>
  </r>
  <r>
    <x v="0"/>
    <s v="TALAVERA  DUARTE  ANA LORENA     "/>
    <s v="0503190631"/>
    <n v="10239"/>
    <n v="204780"/>
    <n v="10914.773999999999"/>
    <s v="2023-880-00-00-01"/>
    <n v="90850600"/>
    <x v="7"/>
  </r>
  <r>
    <x v="0"/>
    <s v="ARIAS  JIMENEZ  MARIA LUISA    "/>
    <s v="0502310716"/>
    <n v="21184"/>
    <n v="423680"/>
    <n v="22582.144"/>
    <s v="2023-880-00-00-01"/>
    <n v="90850600"/>
    <x v="7"/>
  </r>
  <r>
    <x v="0"/>
    <s v="FONSECA  ROJAS  LEIDY ELENA    "/>
    <s v="0503820157"/>
    <n v="22574"/>
    <n v="451480"/>
    <n v="24063.884000000002"/>
    <s v="2023-880-00-00-01"/>
    <n v="90850600"/>
    <x v="7"/>
  </r>
  <r>
    <x v="0"/>
    <s v="GARCIA  UGALDE  LUIS ALEXANDER "/>
    <s v="0701300447"/>
    <n v="32185"/>
    <n v="643700"/>
    <n v="34309.21"/>
    <s v="2023-880-00-00-01"/>
    <n v="90850600"/>
    <x v="7"/>
  </r>
  <r>
    <x v="0"/>
    <s v="CEDEÑO CALDERON JORGE"/>
    <s v="0302980252"/>
    <n v="20634"/>
    <n v="412680"/>
    <n v="21995.844000000001"/>
    <s v="2023-880-00-00-01"/>
    <n v="90850600"/>
    <x v="7"/>
  </r>
  <r>
    <x v="0"/>
    <s v="MENDOZA  MENDOZA  MARVIN         "/>
    <s v="0502500408"/>
    <n v="14286"/>
    <n v="285720"/>
    <n v="15228.876"/>
    <s v="2023-880-00-00-01"/>
    <n v="90850600"/>
    <x v="7"/>
  </r>
  <r>
    <x v="0"/>
    <s v="MOYA  VARGAS  JAIRO BERLAY   "/>
    <s v="0112640772"/>
    <n v="21143"/>
    <n v="422860"/>
    <n v="22538.437999999998"/>
    <s v="2023-880-00-00-01"/>
    <n v="90850600"/>
    <x v="7"/>
  </r>
  <r>
    <x v="0"/>
    <s v="SOLANO  BRENES  EVELYN FELICIA "/>
    <s v="0112020364"/>
    <n v="26997"/>
    <n v="539940"/>
    <n v="28778.802"/>
    <s v="2023-880-00-00-01"/>
    <n v="90850600"/>
    <x v="7"/>
  </r>
  <r>
    <x v="0"/>
    <s v="BADILLA JIMENEZ ALONSO"/>
    <s v="0203940520"/>
    <n v="25509"/>
    <n v="510180"/>
    <n v="27192.594000000001"/>
    <s v="2023-880-00-00-01"/>
    <n v="90850700"/>
    <x v="8"/>
  </r>
  <r>
    <x v="0"/>
    <s v="BARAHONA CARVAJAL LUIS GUILLERMO"/>
    <s v="0204330086"/>
    <n v="15802"/>
    <n v="316040"/>
    <n v="16844.932000000001"/>
    <s v="2023-880-00-00-01"/>
    <n v="90850700"/>
    <x v="8"/>
  </r>
  <r>
    <x v="0"/>
    <s v="BONILLA  SANCHEZ  SONIA MARIA    "/>
    <s v="0602790685"/>
    <n v="19914"/>
    <n v="398280"/>
    <n v="21228.324000000001"/>
    <s v="2023-880-00-00-01"/>
    <n v="90850700"/>
    <x v="8"/>
  </r>
  <r>
    <x v="0"/>
    <s v="CASTRO  GONZALEZ  GABRIEL ALONSO "/>
    <s v="0112890174"/>
    <n v="36480"/>
    <n v="729600"/>
    <n v="38887.68"/>
    <s v="2023-880-00-00-01"/>
    <n v="90850700"/>
    <x v="8"/>
  </r>
  <r>
    <x v="0"/>
    <s v="CRUZ  SEGURA  MARVIN         "/>
    <s v="0601960075"/>
    <n v="16804"/>
    <n v="336080"/>
    <n v="17913.063999999998"/>
    <s v="2023-880-00-00-01"/>
    <n v="90850700"/>
    <x v="8"/>
  </r>
  <r>
    <x v="0"/>
    <s v="GARCIA MEDINA JOEL ENRIQUE"/>
    <s v="0502730882"/>
    <n v="45259"/>
    <n v="905180"/>
    <n v="48246.093999999997"/>
    <s v="2023-880-00-00-01"/>
    <n v="90850700"/>
    <x v="8"/>
  </r>
  <r>
    <x v="0"/>
    <s v="GUADAMUZ  MARIN  OSCAR JESUS    "/>
    <s v="0603890385"/>
    <n v="11740"/>
    <n v="234800"/>
    <n v="12514.84"/>
    <s v="2023-880-00-00-01"/>
    <n v="90850700"/>
    <x v="8"/>
  </r>
  <r>
    <x v="0"/>
    <s v="MARTINEZ FERNANDEZ ROBERTO"/>
    <s v="0801410890"/>
    <n v="21766"/>
    <n v="435320"/>
    <n v="23202.556"/>
    <s v="2023-880-00-00-01"/>
    <n v="90850700"/>
    <x v="8"/>
  </r>
  <r>
    <x v="0"/>
    <s v="MONTERO  SALAZAR  SERGIO DANIEL  "/>
    <s v="0603970048"/>
    <n v="14343"/>
    <n v="286860"/>
    <n v="15289.638000000001"/>
    <s v="2023-880-00-00-01"/>
    <n v="90850700"/>
    <x v="8"/>
  </r>
  <r>
    <x v="0"/>
    <s v="PORRAS QUIROS FARLON LIMBERTH"/>
    <s v="0603930025"/>
    <n v="10600"/>
    <n v="212000"/>
    <n v="11299.6"/>
    <s v="2023-880-00-00-01"/>
    <n v="90850700"/>
    <x v="8"/>
  </r>
  <r>
    <x v="0"/>
    <s v="RODRIGUEZ  RODRIGUEZ  SUSAN ELIDA    "/>
    <s v="0603660404"/>
    <n v="12543"/>
    <n v="250860"/>
    <n v="13370.838"/>
    <s v="2023-880-00-00-01"/>
    <n v="90850700"/>
    <x v="8"/>
  </r>
  <r>
    <x v="0"/>
    <s v="SABORIO  RODRIGUEZ  GUIDO ALONSO   "/>
    <s v="0205090433"/>
    <n v="34949"/>
    <n v="698980"/>
    <n v="37255.633999999998"/>
    <s v="2023-880-00-00-01"/>
    <n v="90850700"/>
    <x v="8"/>
  </r>
  <r>
    <x v="0"/>
    <s v="SANABRIA  ARIAS  GUISELLE       "/>
    <s v="0303230329"/>
    <n v="13229"/>
    <n v="264580"/>
    <n v="14102.114"/>
    <s v="2023-880-00-00-01"/>
    <n v="90850700"/>
    <x v="8"/>
  </r>
  <r>
    <x v="0"/>
    <s v="SANCHEZ VILLARREAL ABEL"/>
    <s v="0601610546"/>
    <n v="15589"/>
    <n v="311780"/>
    <n v="16617.874"/>
    <s v="2023-880-00-00-01"/>
    <n v="90850700"/>
    <x v="8"/>
  </r>
  <r>
    <x v="0"/>
    <s v="VARGAS  ROMERO  INGRID PATRICIA"/>
    <s v="0112150839"/>
    <n v="9256"/>
    <n v="185120"/>
    <n v="9866.8960000000006"/>
    <s v="2023-880-00-00-01"/>
    <n v="90850700"/>
    <x v="8"/>
  </r>
  <r>
    <x v="0"/>
    <s v="VARGAS SANCHO MAURO ANDRES"/>
    <s v="0116850107"/>
    <n v="14686"/>
    <n v="293720"/>
    <n v="15655.276"/>
    <s v="2023-880-00-00-01"/>
    <n v="90850700"/>
    <x v="8"/>
  </r>
  <r>
    <x v="0"/>
    <s v="GAMBOA  ORTIZ  EVELIN ANDREA  "/>
    <s v="0603880127"/>
    <n v="10325"/>
    <n v="206500"/>
    <n v="11006.45"/>
    <s v="2023-880-00-00-01"/>
    <n v="90850700"/>
    <x v="8"/>
  </r>
  <r>
    <x v="0"/>
    <s v="NAJERA GOMEZ CHRISTIAN DANIEL"/>
    <s v="0604610805"/>
    <n v="8789"/>
    <n v="175780"/>
    <n v="9369.0740000000005"/>
    <s v="2023-880-00-00-01"/>
    <n v="90850700"/>
    <x v="8"/>
  </r>
  <r>
    <x v="0"/>
    <s v="JIMENEZ CORONADO NORMA MARIA"/>
    <s v="0109850509"/>
    <n v="30828"/>
    <n v="616560"/>
    <n v="32862.648000000001"/>
    <s v="2023-880-00-00-01"/>
    <n v="90850700"/>
    <x v="8"/>
  </r>
  <r>
    <x v="0"/>
    <s v="ALVAREZ  ALVARADO  MARIA MAYELA   "/>
    <s v="0203850309"/>
    <n v="16053"/>
    <n v="321060"/>
    <n v="17112.498"/>
    <s v="2023-880-00-00-01"/>
    <n v="90850700"/>
    <x v="8"/>
  </r>
  <r>
    <x v="0"/>
    <s v="LEITON  ZUÑIGA  IVAN EDUARDO   "/>
    <s v="0113160270"/>
    <n v="15604"/>
    <n v="312080"/>
    <n v="16633.864000000001"/>
    <s v="2023-880-00-00-01"/>
    <n v="90850700"/>
    <x v="8"/>
  </r>
  <r>
    <x v="0"/>
    <s v="MONGE ESQUIVEL DANIEL"/>
    <s v="0601920019"/>
    <n v="18348"/>
    <n v="366960"/>
    <n v="19558.968000000001"/>
    <s v="2023-880-00-00-01"/>
    <n v="90850700"/>
    <x v="8"/>
  </r>
  <r>
    <x v="0"/>
    <s v="OLIVARES  HERNANDEZ  ILSIA GUISELLE "/>
    <s v="0114160239"/>
    <n v="14910"/>
    <n v="298200"/>
    <n v="15894.06"/>
    <s v="2023-880-00-00-01"/>
    <n v="90850700"/>
    <x v="8"/>
  </r>
  <r>
    <x v="0"/>
    <s v="RODRIGUEZ  ESQUIVEL  ERICK DAVID    "/>
    <s v="0603850479"/>
    <n v="15147"/>
    <n v="302940"/>
    <n v="16146.701999999999"/>
    <s v="2023-880-00-00-01"/>
    <n v="90850700"/>
    <x v="8"/>
  </r>
  <r>
    <x v="0"/>
    <s v="TORRES  SERRANO  SERGIO         "/>
    <s v="0603100210"/>
    <n v="17918"/>
    <n v="358360"/>
    <n v="19100.588"/>
    <s v="2023-880-00-00-01"/>
    <n v="90850700"/>
    <x v="8"/>
  </r>
  <r>
    <x v="0"/>
    <s v="UGALDE  CARMONA  CARLOS ANDRES  "/>
    <s v="0114130348"/>
    <n v="15147"/>
    <n v="302940"/>
    <n v="16146.701999999999"/>
    <s v="2023-880-00-00-01"/>
    <n v="90850700"/>
    <x v="8"/>
  </r>
  <r>
    <x v="0"/>
    <s v="BOGANTES RAMIREZ EFIGENIO MARTIN"/>
    <s v="0502440584"/>
    <n v="18005"/>
    <n v="360100"/>
    <n v="19193.330000000002"/>
    <s v="2023-880-00-00-01"/>
    <n v="90850700"/>
    <x v="8"/>
  </r>
  <r>
    <x v="0"/>
    <s v="BOGANTES RAMIREZ JOSE ANTONIO"/>
    <s v="0502270441"/>
    <n v="20806"/>
    <n v="416120"/>
    <n v="22179.196"/>
    <s v="2023-880-00-00-01"/>
    <n v="90850700"/>
    <x v="8"/>
  </r>
  <r>
    <x v="0"/>
    <s v="BRAVO PADILLA ORLANDO"/>
    <s v="0401540692"/>
    <n v="17918"/>
    <n v="358360"/>
    <n v="19100.588"/>
    <s v="2023-880-00-00-01"/>
    <n v="90850700"/>
    <x v="8"/>
  </r>
  <r>
    <x v="0"/>
    <s v="DIAZ  ZUÑIGA  JOSE ARMANDO   "/>
    <s v="0113160552"/>
    <n v="15189"/>
    <n v="303780"/>
    <n v="16191.474"/>
    <s v="2023-880-00-00-01"/>
    <n v="90850700"/>
    <x v="8"/>
  </r>
  <r>
    <x v="0"/>
    <s v="HERNANDEZ  CAMACHO  LEONIDAS DAMASO"/>
    <s v="0501730140"/>
    <n v="17662"/>
    <n v="353240"/>
    <n v="18827.691999999999"/>
    <s v="2023-880-00-00-01"/>
    <n v="90850700"/>
    <x v="8"/>
  </r>
  <r>
    <x v="0"/>
    <s v="MONGE  ESQUIVEL  CARLOS         "/>
    <s v="0601130241"/>
    <n v="16462"/>
    <n v="329240"/>
    <n v="17548.491999999998"/>
    <s v="2023-880-00-00-01"/>
    <n v="90850700"/>
    <x v="8"/>
  </r>
  <r>
    <x v="0"/>
    <s v="TORRES  MONGE  YORLAN         "/>
    <s v="0602850789"/>
    <n v="16805"/>
    <n v="336100"/>
    <n v="17914.13"/>
    <s v="2023-880-00-00-01"/>
    <n v="90850700"/>
    <x v="8"/>
  </r>
  <r>
    <x v="0"/>
    <s v="ACUÑA SALAZAR VICTOR HUGO"/>
    <s v="0105220338"/>
    <n v="20291"/>
    <n v="405820"/>
    <n v="21630.205999999998"/>
    <s v="2023-880-00-00-01"/>
    <n v="90850800"/>
    <x v="9"/>
  </r>
  <r>
    <x v="0"/>
    <s v="BOLAÑOS PRENDAS MILENA EMILIA"/>
    <s v="0108270620"/>
    <n v="12816"/>
    <n v="256320"/>
    <n v="13661.856"/>
    <s v="2023-880-00-00-01"/>
    <n v="90850800"/>
    <x v="9"/>
  </r>
  <r>
    <x v="0"/>
    <s v="CUZA JONES GINA GISELLE"/>
    <s v="0700730499"/>
    <n v="54134"/>
    <n v="1082680"/>
    <n v="57706.843999999997"/>
    <s v="2023-880-00-00-01"/>
    <n v="90850800"/>
    <x v="9"/>
  </r>
  <r>
    <x v="0"/>
    <s v="GARITA  CALDERON  IVAN ALEXIS    "/>
    <s v="0109180921"/>
    <n v="8415"/>
    <n v="168300"/>
    <n v="8970.39"/>
    <s v="2023-880-00-00-01"/>
    <n v="90850800"/>
    <x v="9"/>
  </r>
  <r>
    <x v="0"/>
    <s v="HERRERA  HERRERA  ESTEBAN MAURICI"/>
    <s v="0401720855"/>
    <n v="32339"/>
    <n v="646780"/>
    <n v="34473.374000000003"/>
    <s v="2023-880-00-00-01"/>
    <n v="90850800"/>
    <x v="9"/>
  </r>
  <r>
    <x v="0"/>
    <s v="MADRIGAL  QUESADA  YESENIA AUXILIA"/>
    <s v="0401600709"/>
    <n v="15703"/>
    <n v="314060"/>
    <n v="16739.398000000001"/>
    <s v="2023-880-00-00-01"/>
    <n v="90850800"/>
    <x v="9"/>
  </r>
  <r>
    <x v="0"/>
    <s v="MORALES PANIAGUA KEYLOR"/>
    <s v="0204590644"/>
    <n v="18261"/>
    <n v="365220"/>
    <n v="19466.225999999999"/>
    <s v="2023-880-00-00-01"/>
    <n v="90850800"/>
    <x v="9"/>
  </r>
  <r>
    <x v="0"/>
    <s v="NAVARRO CABEZAS BRAULIO"/>
    <s v="0302590952"/>
    <n v="42928"/>
    <n v="858560"/>
    <n v="45761.248"/>
    <s v="2023-880-00-00-01"/>
    <n v="90850800"/>
    <x v="9"/>
  </r>
  <r>
    <x v="0"/>
    <s v="PEREZ  MONTERO  MAIKEEL ANIBAL "/>
    <s v="0602980730"/>
    <n v="16085"/>
    <n v="321700"/>
    <n v="17146.61"/>
    <s v="2023-880-00-00-01"/>
    <n v="90850800"/>
    <x v="9"/>
  </r>
  <r>
    <x v="0"/>
    <s v="PEREZ GONZALEZ LUIS GUILLERMO"/>
    <s v="0107830423"/>
    <n v="19777"/>
    <n v="395540"/>
    <n v="21082.281999999999"/>
    <s v="2023-880-00-00-01"/>
    <n v="90850800"/>
    <x v="9"/>
  </r>
  <r>
    <x v="0"/>
    <s v="RODRIGUEZ ALFARO ROXANA"/>
    <s v="0203690252"/>
    <n v="11507"/>
    <n v="230140"/>
    <n v="12266.462"/>
    <s v="2023-880-00-00-01"/>
    <n v="90850800"/>
    <x v="9"/>
  </r>
  <r>
    <x v="0"/>
    <s v="ALEMAN  CASTRILLO  PATRICIA DE LOS"/>
    <s v="0114550535"/>
    <n v="12144"/>
    <n v="242880"/>
    <n v="12945.504000000001"/>
    <s v="2023-880-00-00-01"/>
    <n v="90850900"/>
    <x v="10"/>
  </r>
  <r>
    <x v="0"/>
    <s v="ALVARADO MURILLO YAUDY EMILCE"/>
    <s v="0207660892"/>
    <n v="16176"/>
    <n v="323520"/>
    <n v="17243.616000000002"/>
    <s v="2023-880-00-00-01"/>
    <n v="90850900"/>
    <x v="10"/>
  </r>
  <r>
    <x v="0"/>
    <s v="ALVARADO PORRAS MANUEL ENRIQUE"/>
    <s v="0203440865"/>
    <n v="20120"/>
    <n v="402400"/>
    <n v="21447.919999999998"/>
    <s v="2023-880-00-00-01"/>
    <n v="90850900"/>
    <x v="10"/>
  </r>
  <r>
    <x v="0"/>
    <s v="ALVAREZ  RAMIREZ  FABRICIO GERARD"/>
    <s v="0204530714"/>
    <n v="21759"/>
    <n v="435180"/>
    <n v="23195.094000000001"/>
    <s v="2023-880-00-00-01"/>
    <n v="90850900"/>
    <x v="10"/>
  </r>
  <r>
    <x v="0"/>
    <s v="ARCE ARIAS ADRIAN"/>
    <s v="0110060062"/>
    <n v="13567"/>
    <n v="271340"/>
    <n v="14462.422"/>
    <s v="2023-880-00-00-01"/>
    <n v="90850900"/>
    <x v="10"/>
  </r>
  <r>
    <x v="0"/>
    <s v="BALTODANO  DIAZ  JOSE PABLO     "/>
    <s v="0502790535"/>
    <n v="18405"/>
    <n v="368100"/>
    <n v="19619.73"/>
    <s v="2023-880-00-00-01"/>
    <n v="90850900"/>
    <x v="10"/>
  </r>
  <r>
    <x v="0"/>
    <s v="BARRANTES  GUEVARA  CINTIA DEL CARM"/>
    <s v="0502830650"/>
    <n v="37332"/>
    <n v="746640"/>
    <n v="39795.911999999997"/>
    <s v="2023-880-00-00-01"/>
    <n v="90850900"/>
    <x v="10"/>
  </r>
  <r>
    <x v="0"/>
    <s v="BRENES  PARRA  DANIEL ENAR    "/>
    <s v="0701390861"/>
    <n v="10600"/>
    <n v="212000"/>
    <n v="11299.6"/>
    <s v="2023-880-00-00-01"/>
    <n v="90850900"/>
    <x v="10"/>
  </r>
  <r>
    <x v="0"/>
    <s v="CASTILLO  NUÑEZ  MAURICIO ALONSO"/>
    <s v="0109250695"/>
    <n v="39537"/>
    <n v="790740"/>
    <n v="42146.442000000003"/>
    <s v="2023-880-00-00-01"/>
    <n v="90850900"/>
    <x v="10"/>
  </r>
  <r>
    <x v="0"/>
    <s v="CEDEÑO  SOLIS  YEIMY MARIA    "/>
    <s v="0109810854"/>
    <n v="52392"/>
    <n v="1047840"/>
    <n v="55849.872000000003"/>
    <s v="2023-880-00-00-01"/>
    <n v="90850900"/>
    <x v="10"/>
  </r>
  <r>
    <x v="0"/>
    <s v="DIAZ  VASQUEZ  CLEVER ADOLFO  "/>
    <s v="0503850276"/>
    <n v="10399"/>
    <n v="207980"/>
    <n v="11085.334000000001"/>
    <s v="2023-880-00-00-01"/>
    <n v="90850900"/>
    <x v="10"/>
  </r>
  <r>
    <x v="0"/>
    <s v="DIAZ ENRIQUEZ MARVIN"/>
    <s v="0502040696"/>
    <n v="47495"/>
    <n v="949900"/>
    <n v="50629.67"/>
    <s v="2023-880-00-00-01"/>
    <n v="90850900"/>
    <x v="10"/>
  </r>
  <r>
    <x v="0"/>
    <s v="ESPINOZA  MARIN  ROBERTO ALONSO "/>
    <s v="0503930253"/>
    <n v="12204"/>
    <n v="244080"/>
    <n v="13009.464"/>
    <s v="2023-880-00-00-01"/>
    <n v="90850900"/>
    <x v="10"/>
  </r>
  <r>
    <x v="0"/>
    <s v="ESPINOZA FONSECA SEILIN ARIANA"/>
    <s v="0504030539"/>
    <n v="9451"/>
    <n v="189020"/>
    <n v="10074.766"/>
    <s v="2023-880-00-00-01"/>
    <n v="90850900"/>
    <x v="10"/>
  </r>
  <r>
    <x v="0"/>
    <s v="FONSECA  CHAVARRIA  ERICK FERNANDO "/>
    <s v="0602840979"/>
    <n v="16203"/>
    <n v="324060"/>
    <n v="17272.398000000001"/>
    <s v="2023-880-00-00-01"/>
    <n v="90850900"/>
    <x v="10"/>
  </r>
  <r>
    <x v="0"/>
    <s v="FONSECA ROJAS SEIDY MARIA"/>
    <s v="0108040830"/>
    <n v="16558"/>
    <n v="331160"/>
    <n v="17650.828000000001"/>
    <s v="2023-880-00-00-01"/>
    <n v="90850900"/>
    <x v="10"/>
  </r>
  <r>
    <x v="0"/>
    <s v="GOMEZ GOMEZ LUZ MARINA"/>
    <s v="0602310877"/>
    <n v="17625"/>
    <n v="352500"/>
    <n v="18788.25"/>
    <s v="2023-880-00-00-01"/>
    <n v="90850900"/>
    <x v="10"/>
  </r>
  <r>
    <x v="0"/>
    <s v="GOMEZ GOMEZ ROCIO"/>
    <s v="0602430752"/>
    <n v="14168"/>
    <n v="283360"/>
    <n v="15103.088"/>
    <s v="2023-880-00-00-01"/>
    <n v="90850900"/>
    <x v="10"/>
  </r>
  <r>
    <x v="0"/>
    <s v="GUTIERREZ RODRIGUEZ LUIS DIEGO"/>
    <s v="0106970517"/>
    <n v="20977"/>
    <n v="419540"/>
    <n v="22361.482"/>
    <s v="2023-880-00-00-01"/>
    <n v="90850900"/>
    <x v="10"/>
  </r>
  <r>
    <x v="0"/>
    <s v="HERNANDEZ  GONZALEZ  OSCAR RODOLFO  "/>
    <s v="0204750009"/>
    <n v="17891"/>
    <n v="357820"/>
    <n v="19071.806"/>
    <s v="2023-880-00-00-01"/>
    <n v="90850900"/>
    <x v="10"/>
  </r>
  <r>
    <x v="0"/>
    <s v="HERRERA JARQUIN ALCIDES GERARDO"/>
    <s v="0502090539"/>
    <n v="19632"/>
    <n v="392640"/>
    <n v="20927.712"/>
    <s v="2023-880-00-00-01"/>
    <n v="90850900"/>
    <x v="10"/>
  </r>
  <r>
    <x v="0"/>
    <s v="JIMENEZ  SANCHEZ  MARIA EMIREIDY "/>
    <s v="0603440837"/>
    <n v="15685"/>
    <n v="313700"/>
    <n v="16720.21"/>
    <s v="2023-880-00-00-01"/>
    <n v="90850900"/>
    <x v="10"/>
  </r>
  <r>
    <x v="0"/>
    <s v="JIMENEZ  SOLERA  ANDRES GERARDO "/>
    <s v="0205980120"/>
    <n v="28665"/>
    <n v="573300"/>
    <n v="30556.89"/>
    <s v="2023-880-00-00-01"/>
    <n v="90850900"/>
    <x v="10"/>
  </r>
  <r>
    <x v="0"/>
    <s v="MARIN MORA NELSON GERARDO"/>
    <s v="0602180683"/>
    <n v="51440"/>
    <n v="1028800"/>
    <n v="54835.040000000001"/>
    <s v="2023-880-00-00-01"/>
    <n v="90850900"/>
    <x v="10"/>
  </r>
  <r>
    <x v="0"/>
    <s v="MENDEZ  GUEVARA  DORIAN MARCELO "/>
    <s v="0503200250"/>
    <n v="43255"/>
    <n v="865100"/>
    <n v="46109.83"/>
    <s v="2023-880-00-00-01"/>
    <n v="90850900"/>
    <x v="10"/>
  </r>
  <r>
    <x v="0"/>
    <s v="MENDEZ  VENEGAS  DELFIN MAURICIO"/>
    <s v="0108930703"/>
    <n v="39774"/>
    <n v="795480"/>
    <n v="42399.084000000003"/>
    <s v="2023-880-00-00-01"/>
    <n v="90850900"/>
    <x v="10"/>
  </r>
  <r>
    <x v="0"/>
    <s v="MORENO HERNANDEZ ALBERT"/>
    <s v="0700970030"/>
    <n v="21321"/>
    <n v="426420"/>
    <n v="22728.186000000002"/>
    <s v="2023-880-00-00-01"/>
    <n v="90850900"/>
    <x v="10"/>
  </r>
  <r>
    <x v="0"/>
    <s v="PEREZ LOPEZ FRANCISCO JOSE"/>
    <s v="0503050574"/>
    <n v="18432"/>
    <n v="368640"/>
    <n v="19648.511999999999"/>
    <s v="2023-880-00-00-01"/>
    <n v="90850900"/>
    <x v="10"/>
  </r>
  <r>
    <x v="0"/>
    <s v="PIEDRA CHACON ROTNEY"/>
    <s v="0204640338"/>
    <n v="47066"/>
    <n v="941320"/>
    <n v="50172.356"/>
    <s v="2023-880-00-00-01"/>
    <n v="90850900"/>
    <x v="10"/>
  </r>
  <r>
    <x v="0"/>
    <s v="PIZARRO BARRANTES CARLOS ROBERTO"/>
    <s v="0503460204"/>
    <n v="30855"/>
    <n v="617100"/>
    <n v="32891.43"/>
    <s v="2023-880-00-00-01"/>
    <n v="90850900"/>
    <x v="10"/>
  </r>
  <r>
    <x v="0"/>
    <s v="ROJAS FONSECA DIMAS ELADIO DE JESU"/>
    <s v="0501940851"/>
    <n v="23580"/>
    <n v="471600"/>
    <n v="25136.28"/>
    <s v="2023-880-00-00-01"/>
    <n v="90850900"/>
    <x v="10"/>
  </r>
  <r>
    <x v="0"/>
    <s v="RUIZ  RODRIGUEZ  ANTHONY        "/>
    <s v="0503580520"/>
    <n v="25884"/>
    <n v="517680"/>
    <n v="27592.344000000001"/>
    <s v="2023-880-00-00-01"/>
    <n v="90850900"/>
    <x v="10"/>
  </r>
  <r>
    <x v="0"/>
    <s v="VILLALOBOS  ESQUIVEL  GUSTAVO ADOLFO "/>
    <s v="0110840239"/>
    <n v="38312"/>
    <n v="766240"/>
    <n v="40840.591999999997"/>
    <s v="2023-880-00-00-01"/>
    <n v="90850900"/>
    <x v="10"/>
  </r>
  <r>
    <x v="0"/>
    <s v="VILLALOBOS  JIMENEZ  GEORVY         "/>
    <s v="0109180698"/>
    <n v="7544"/>
    <n v="150880"/>
    <n v="8041.9040000000005"/>
    <s v="2023-880-00-00-01"/>
    <n v="90850900"/>
    <x v="10"/>
  </r>
  <r>
    <x v="0"/>
    <s v="CARRILLO ARIAS LISIMACO"/>
    <s v="0502450470"/>
    <n v="15781"/>
    <n v="315620"/>
    <n v="16822.545999999998"/>
    <s v="2023-880-00-00-01"/>
    <n v="90850900"/>
    <x v="10"/>
  </r>
  <r>
    <x v="0"/>
    <s v="DIAZ  CHUQUISENGO  CHRISTIAN ALBER"/>
    <s v="0113880507"/>
    <n v="10399"/>
    <n v="207980"/>
    <n v="11085.334000000001"/>
    <s v="2023-880-00-00-01"/>
    <n v="90850900"/>
    <x v="10"/>
  </r>
  <r>
    <x v="0"/>
    <s v="ESPINOZA  MORA  NELSON MAURICIO"/>
    <s v="0111120247"/>
    <n v="26228"/>
    <n v="524560"/>
    <n v="27959.047999999999"/>
    <s v="2023-880-00-00-01"/>
    <n v="90850900"/>
    <x v="10"/>
  </r>
  <r>
    <x v="0"/>
    <s v="JIMENEZ  MORERA  IVAN ANTONIO   "/>
    <s v="0502920630"/>
    <n v="35943"/>
    <n v="718860"/>
    <n v="38315.237999999998"/>
    <s v="2023-880-00-00-01"/>
    <n v="90850900"/>
    <x v="10"/>
  </r>
  <r>
    <x v="0"/>
    <s v="MENDEZ CRUZ DANILO DEL CARMEN"/>
    <s v="0502140464"/>
    <n v="52174"/>
    <n v="1043480"/>
    <n v="55617.483999999997"/>
    <s v="2023-880-00-00-01"/>
    <n v="90850900"/>
    <x v="10"/>
  </r>
  <r>
    <x v="0"/>
    <s v="MURILLO ROJAS FRANKLIN"/>
    <s v="0105840873"/>
    <n v="44477"/>
    <n v="889540"/>
    <n v="47412.482000000004"/>
    <s v="2023-880-00-00-01"/>
    <n v="90850900"/>
    <x v="10"/>
  </r>
  <r>
    <x v="0"/>
    <s v="ROSALES RUIZ ADEMAR"/>
    <s v="0502710024"/>
    <n v="24462"/>
    <n v="489240"/>
    <n v="26076.491999999998"/>
    <s v="2023-880-00-00-01"/>
    <n v="90850900"/>
    <x v="10"/>
  </r>
  <r>
    <x v="0"/>
    <s v="VIQUEZ  NUÑEZ  CARLOS FERNANDO"/>
    <s v="0401590785"/>
    <n v="16941"/>
    <n v="338820"/>
    <n v="18059.106"/>
    <s v="2023-880-00-00-01"/>
    <n v="90850900"/>
    <x v="10"/>
  </r>
  <r>
    <x v="0"/>
    <s v="ZUMBADO  VALVERDE  MARIA DEL ROSAR"/>
    <s v="0204640435"/>
    <n v="13146"/>
    <n v="262920"/>
    <n v="14013.636"/>
    <s v="2023-880-00-00-01"/>
    <n v="90850900"/>
    <x v="10"/>
  </r>
  <r>
    <x v="0"/>
    <s v="ACUÑA SALAZAR PABLO"/>
    <s v="0110630077"/>
    <n v="33695"/>
    <n v="673900"/>
    <n v="35918.870000000003"/>
    <s v="2023-880-00-00-01"/>
    <n v="90851000"/>
    <x v="11"/>
  </r>
  <r>
    <x v="0"/>
    <s v="ARIAS  GUZMAN  DAVID ANTONIO  "/>
    <s v="0114720088"/>
    <n v="12440"/>
    <n v="248800"/>
    <n v="13261.04"/>
    <s v="2023-880-00-00-01"/>
    <n v="90851000"/>
    <x v="11"/>
  </r>
  <r>
    <x v="0"/>
    <s v="ARIAS  ZELEDON  MARVIN DEL SOCO"/>
    <s v="0601910443"/>
    <n v="44449"/>
    <n v="888980"/>
    <n v="47382.633999999998"/>
    <s v="2023-880-00-00-01"/>
    <n v="90851000"/>
    <x v="11"/>
  </r>
  <r>
    <x v="0"/>
    <s v="BONILLA  SANCHEZ  SEBASTIAN      "/>
    <s v="0110760560"/>
    <n v="26254"/>
    <n v="525080"/>
    <n v="27986.763999999999"/>
    <s v="2023-880-00-00-01"/>
    <n v="90851000"/>
    <x v="11"/>
  </r>
  <r>
    <x v="0"/>
    <s v="CHAVARRIA  CARBALLO  GEISON DE LOS A"/>
    <s v="0701860331"/>
    <n v="12517"/>
    <n v="250340"/>
    <n v="13343.121999999999"/>
    <s v="2023-880-00-00-01"/>
    <n v="90851000"/>
    <x v="11"/>
  </r>
  <r>
    <x v="0"/>
    <s v="CHAVARRIA VARELA NOLDAN"/>
    <s v="0502250226"/>
    <n v="18775"/>
    <n v="375500"/>
    <n v="20014.150000000001"/>
    <s v="2023-880-00-00-01"/>
    <n v="90851000"/>
    <x v="11"/>
  </r>
  <r>
    <x v="0"/>
    <s v="LEON  SANABRIA  MARICELA       "/>
    <s v="0115150640"/>
    <n v="10154"/>
    <n v="203080"/>
    <n v="10824.164000000001"/>
    <s v="2023-880-00-00-01"/>
    <n v="90851000"/>
    <x v="11"/>
  </r>
  <r>
    <x v="0"/>
    <s v="MADRIGAL  CHAVES  MARIA GABRIELA "/>
    <s v="0304420535"/>
    <n v="10231"/>
    <n v="204620"/>
    <n v="10906.245999999999"/>
    <s v="2023-880-00-00-01"/>
    <n v="90851000"/>
    <x v="11"/>
  </r>
  <r>
    <x v="0"/>
    <s v="MENA  VALVERDE  OLMAN ADRIEL   "/>
    <s v="0110410656"/>
    <n v="35566"/>
    <n v="711320"/>
    <n v="37913.356"/>
    <s v="2023-880-00-00-01"/>
    <n v="90851000"/>
    <x v="11"/>
  </r>
  <r>
    <x v="0"/>
    <s v="MOLINA SANCHEZ VIRGITA GABRIELA"/>
    <s v="0701170380"/>
    <n v="42517"/>
    <n v="850340"/>
    <n v="45323.122000000003"/>
    <s v="2023-880-00-00-01"/>
    <n v="90851000"/>
    <x v="11"/>
  </r>
  <r>
    <x v="0"/>
    <s v="MORA FALLAS JOSE MANUEL"/>
    <s v="0109120840"/>
    <n v="36804"/>
    <n v="736080"/>
    <n v="39233.063999999998"/>
    <s v="2023-880-00-00-01"/>
    <n v="90851000"/>
    <x v="11"/>
  </r>
  <r>
    <x v="0"/>
    <s v="NAJERA SANTAMARIA FLORY AURORA"/>
    <s v="0601410223"/>
    <n v="14430"/>
    <n v="288600"/>
    <n v="15382.38"/>
    <s v="2023-880-00-00-01"/>
    <n v="90851000"/>
    <x v="11"/>
  </r>
  <r>
    <x v="0"/>
    <s v="QUIROS  FERNANDEZ  MONICA DE LOS A"/>
    <s v="0112870326"/>
    <n v="15115"/>
    <n v="302300"/>
    <n v="16112.59"/>
    <s v="2023-880-00-00-01"/>
    <n v="90851000"/>
    <x v="11"/>
  </r>
  <r>
    <x v="0"/>
    <s v="QUIROS  VALVERDE  EDUARDO ENRIQUE"/>
    <s v="0105130044"/>
    <n v="12515"/>
    <n v="250300"/>
    <n v="13340.99"/>
    <s v="2023-880-00-00-01"/>
    <n v="90851000"/>
    <x v="11"/>
  </r>
  <r>
    <x v="0"/>
    <s v="RIVERA QUINTANILLA LAURA GABRIELA"/>
    <s v="0108360793"/>
    <n v="49147"/>
    <n v="982940"/>
    <n v="52390.701999999997"/>
    <s v="2023-880-00-00-01"/>
    <n v="90851000"/>
    <x v="11"/>
  </r>
  <r>
    <x v="0"/>
    <s v="ROBLES PUCHI CHRISTIAN ALEJANDRO"/>
    <s v="0108940083"/>
    <n v="16760"/>
    <n v="335200"/>
    <n v="17866.16"/>
    <s v="2023-880-00-00-01"/>
    <n v="90851000"/>
    <x v="11"/>
  </r>
  <r>
    <x v="0"/>
    <s v="RODRIGUEZ  VILLALOBOS  OSCAR MARIO    "/>
    <s v="0503510128"/>
    <n v="12969"/>
    <n v="259380"/>
    <n v="13824.954"/>
    <s v="2023-880-00-00-01"/>
    <n v="90851000"/>
    <x v="11"/>
  </r>
  <r>
    <x v="0"/>
    <s v="ROJAS  GUERRERO  JASON GERARDO  "/>
    <s v="0206950303"/>
    <n v="21282"/>
    <n v="425640"/>
    <n v="22686.612000000001"/>
    <s v="2023-880-00-00-01"/>
    <n v="90851000"/>
    <x v="11"/>
  </r>
  <r>
    <x v="0"/>
    <s v="RUBI  JIMENEZ  LILLIANA CECILI"/>
    <s v="0110210006"/>
    <n v="38617"/>
    <n v="772340"/>
    <n v="41165.722000000002"/>
    <s v="2023-880-00-00-01"/>
    <n v="90851000"/>
    <x v="11"/>
  </r>
  <r>
    <x v="0"/>
    <s v="SANCHEZ  HERRERA  JOSE MIGUEL    "/>
    <s v="0111740545"/>
    <n v="10579"/>
    <n v="211580"/>
    <n v="11277.214"/>
    <s v="2023-880-00-00-01"/>
    <n v="90851000"/>
    <x v="11"/>
  </r>
  <r>
    <x v="0"/>
    <s v="VARGAS  MORA  JOSE JOAQUIN   "/>
    <s v="0701910093"/>
    <n v="16762"/>
    <n v="335240"/>
    <n v="17868.292000000001"/>
    <s v="2023-880-00-00-01"/>
    <n v="90851000"/>
    <x v="11"/>
  </r>
  <r>
    <x v="0"/>
    <s v="VARGAS  RAMIREZ  ELENA          "/>
    <s v="0112290928"/>
    <n v="32758"/>
    <n v="655160"/>
    <n v="34920.027999999998"/>
    <s v="2023-880-00-00-01"/>
    <n v="90851000"/>
    <x v="11"/>
  </r>
  <r>
    <x v="0"/>
    <s v="AGUILAR  BADILLA  MIGUEL JESUS   "/>
    <s v="0109180911"/>
    <n v="16633"/>
    <n v="332660"/>
    <n v="17730.777999999998"/>
    <s v="2023-880-00-00-01"/>
    <n v="90851000"/>
    <x v="11"/>
  </r>
  <r>
    <x v="0"/>
    <s v="AGUILAR FALLAS AMANCIO"/>
    <s v="0107050995"/>
    <n v="18005"/>
    <n v="360100"/>
    <n v="19193.330000000002"/>
    <s v="2023-880-00-00-01"/>
    <n v="90851000"/>
    <x v="11"/>
  </r>
  <r>
    <x v="0"/>
    <s v="ARIAS JIMENEZ BENIGNO"/>
    <s v="0601490883"/>
    <n v="18005"/>
    <n v="360100"/>
    <n v="19193.330000000002"/>
    <s v="2023-880-00-00-01"/>
    <n v="90851000"/>
    <x v="11"/>
  </r>
  <r>
    <x v="0"/>
    <s v="CAMPBELL  WEBB  MANUEL CORNELIO"/>
    <s v="0701360200"/>
    <n v="22170"/>
    <n v="443400"/>
    <n v="23633.22"/>
    <s v="2023-880-00-00-01"/>
    <n v="90851000"/>
    <x v="11"/>
  </r>
  <r>
    <x v="0"/>
    <s v="GONZALEZ  CASTRO  ANDRES AUGUSTO "/>
    <s v="0112820903"/>
    <n v="20526"/>
    <n v="410520"/>
    <n v="21880.716"/>
    <s v="2023-880-00-00-01"/>
    <n v="90851000"/>
    <x v="11"/>
  </r>
  <r>
    <x v="0"/>
    <s v="LEON  SANABRIA  AMANDA NOELIA  "/>
    <s v="0113010277"/>
    <n v="8617"/>
    <n v="172340"/>
    <n v="9185.7219999999998"/>
    <s v="2023-880-00-00-01"/>
    <n v="90851000"/>
    <x v="11"/>
  </r>
  <r>
    <x v="0"/>
    <s v="MORENO HERNANDEZ WILBERTO"/>
    <s v="0900730824"/>
    <n v="18005"/>
    <n v="360100"/>
    <n v="19193.330000000002"/>
    <s v="2023-880-00-00-01"/>
    <n v="90851000"/>
    <x v="11"/>
  </r>
  <r>
    <x v="0"/>
    <s v="VILLALOBOS  LOPEZ  JORGE LUIS     "/>
    <s v="0701680904"/>
    <n v="19387"/>
    <n v="387740"/>
    <n v="20666.542000000001"/>
    <s v="2023-880-00-00-01"/>
    <n v="90851000"/>
    <x v="11"/>
  </r>
  <r>
    <x v="0"/>
    <s v="ZUÑIGA  CASASOLA  HEIDY MARIA    "/>
    <s v="0304910166"/>
    <n v="11343"/>
    <n v="226860"/>
    <n v="12091.638000000001"/>
    <s v="2023-880-00-00-01"/>
    <n v="90851000"/>
    <x v="11"/>
  </r>
  <r>
    <x v="0"/>
    <s v="ZUÑIGA SILES MAYNOR"/>
    <s v="0502720479"/>
    <n v="18630"/>
    <n v="372600"/>
    <n v="19859.580000000002"/>
    <s v="2023-880-00-00-01"/>
    <n v="90851000"/>
    <x v="11"/>
  </r>
  <r>
    <x v="0"/>
    <s v="CRUZ  SILES  ANDREA MARIA   "/>
    <s v="0110340195"/>
    <n v="15480"/>
    <n v="309600"/>
    <n v="16501.68"/>
    <s v="2023-880-00-00-01"/>
    <n v="90851000"/>
    <x v="11"/>
  </r>
  <r>
    <x v="0"/>
    <s v="GRANADOS ARAYA JESUS NAZARETH"/>
    <s v="0302790052"/>
    <n v="20463"/>
    <n v="409260"/>
    <n v="21813.558000000001"/>
    <s v="2023-880-00-00-01"/>
    <n v="90851000"/>
    <x v="11"/>
  </r>
  <r>
    <x v="0"/>
    <s v="LEIVA  NAJERA  JUNIOR ANDREY  "/>
    <s v="0303900599"/>
    <n v="19499"/>
    <n v="389980"/>
    <n v="20785.934000000001"/>
    <s v="2023-880-00-00-01"/>
    <n v="90851000"/>
    <x v="11"/>
  </r>
  <r>
    <x v="0"/>
    <s v="MENA  MONGE  KENNETH ADOLFO "/>
    <s v="0114040608"/>
    <n v="17126"/>
    <n v="342520"/>
    <n v="18256.315999999999"/>
    <s v="2023-880-00-00-01"/>
    <n v="90851000"/>
    <x v="11"/>
  </r>
  <r>
    <x v="0"/>
    <s v="AGUILAR CARVAJAL MARIO ALBERTO"/>
    <s v="0107060519"/>
    <n v="51937"/>
    <n v="1038740"/>
    <n v="55364.841999999997"/>
    <s v="2023-880-00-00-01"/>
    <n v="90851100"/>
    <x v="12"/>
  </r>
  <r>
    <x v="0"/>
    <s v="BUSTOS  LEAL  HEILEEN MARIA  "/>
    <s v="0602310393"/>
    <n v="14773"/>
    <n v="295460"/>
    <n v="15748.018"/>
    <s v="2023-880-00-00-01"/>
    <n v="90851100"/>
    <x v="12"/>
  </r>
  <r>
    <x v="0"/>
    <s v="CAMPOS  NOVOA  EDIER FRANCISCO"/>
    <s v="0114350678"/>
    <n v="14391"/>
    <n v="287820"/>
    <n v="15340.806"/>
    <s v="2023-880-00-00-01"/>
    <n v="90851100"/>
    <x v="12"/>
  </r>
  <r>
    <x v="0"/>
    <s v="CARBONELL  RAMIREZ  PRISCILLA MARIA"/>
    <s v="0112550443"/>
    <n v="15893"/>
    <n v="317860"/>
    <n v="16941.937999999998"/>
    <s v="2023-880-00-00-01"/>
    <n v="90851100"/>
    <x v="12"/>
  </r>
  <r>
    <x v="0"/>
    <s v="CASTILLO  CHAVES  ODILIA HERMELIN"/>
    <s v="0502160166"/>
    <n v="13807"/>
    <n v="276140"/>
    <n v="14718.262000000001"/>
    <s v="2023-880-00-00-01"/>
    <n v="90851100"/>
    <x v="12"/>
  </r>
  <r>
    <x v="0"/>
    <s v="CHACON  TENORIO  VICTOR MANUEL  "/>
    <s v="0108970003"/>
    <n v="23688"/>
    <n v="473760"/>
    <n v="25251.407999999999"/>
    <s v="2023-880-00-00-01"/>
    <n v="90851100"/>
    <x v="12"/>
  </r>
  <r>
    <x v="0"/>
    <s v="CHAVARRIA  ALVAREZ  YENCY YIRLENIA "/>
    <s v="0107880134"/>
    <n v="23549"/>
    <n v="470980"/>
    <n v="25103.234"/>
    <s v="2023-880-00-00-01"/>
    <n v="90851100"/>
    <x v="12"/>
  </r>
  <r>
    <x v="0"/>
    <s v="CHAVARRIA  GONZALEZ  ADRIANA DE LOS "/>
    <s v="0113660031"/>
    <n v="15373"/>
    <n v="307460"/>
    <n v="16387.617999999999"/>
    <s v="2023-880-00-00-01"/>
    <n v="90851100"/>
    <x v="12"/>
  </r>
  <r>
    <x v="0"/>
    <s v="MATARRITA  ENRIQUEZ  MARIA DE LOS AN"/>
    <s v="0502030128"/>
    <n v="16939"/>
    <n v="338780"/>
    <n v="18056.973999999998"/>
    <s v="2023-880-00-00-01"/>
    <n v="90851100"/>
    <x v="12"/>
  </r>
  <r>
    <x v="0"/>
    <s v="MATARRITA GOMEZ SANTOS OVIDIO"/>
    <s v="0501840136"/>
    <n v="26281"/>
    <n v="525620"/>
    <n v="28015.545999999998"/>
    <s v="2023-880-00-00-01"/>
    <n v="90851100"/>
    <x v="12"/>
  </r>
  <r>
    <x v="0"/>
    <s v="MORERA  VARGAS  FELIPE ALBERTO "/>
    <s v="0204760409"/>
    <n v="12415"/>
    <n v="248300"/>
    <n v="13234.39"/>
    <s v="2023-880-00-00-01"/>
    <n v="90851100"/>
    <x v="12"/>
  </r>
  <r>
    <x v="0"/>
    <s v="QUESADA VALVERDE WILBERT"/>
    <s v="0502700333"/>
    <n v="29972"/>
    <n v="599440"/>
    <n v="31950.152000000002"/>
    <s v="2023-880-00-00-01"/>
    <n v="90851100"/>
    <x v="12"/>
  </r>
  <r>
    <x v="0"/>
    <s v="QUIROS ELIZONDO GLORIELA"/>
    <s v="0502850795"/>
    <n v="40237"/>
    <n v="804740"/>
    <n v="42892.642"/>
    <s v="2023-880-00-00-01"/>
    <n v="90851100"/>
    <x v="12"/>
  </r>
  <r>
    <x v="0"/>
    <s v="RAMIREZ  ALFARO  FLORIBETH DEL C"/>
    <s v="0502680901"/>
    <n v="17993"/>
    <n v="359860"/>
    <n v="19180.538"/>
    <s v="2023-880-00-00-01"/>
    <n v="90851100"/>
    <x v="12"/>
  </r>
  <r>
    <x v="0"/>
    <s v="REYES MEDINA NORMA CECILIA"/>
    <s v="0502780848"/>
    <n v="19434"/>
    <n v="388680"/>
    <n v="20716.644"/>
    <s v="2023-880-00-00-01"/>
    <n v="90851100"/>
    <x v="12"/>
  </r>
  <r>
    <x v="0"/>
    <s v="ROMERO  VARGAS  RAUL           "/>
    <s v="0401260978"/>
    <n v="18202"/>
    <n v="364040"/>
    <n v="19403.331999999999"/>
    <s v="2023-880-00-00-01"/>
    <n v="90851100"/>
    <x v="12"/>
  </r>
  <r>
    <x v="0"/>
    <s v="SOTO  ARIAS  MICHAEL DANIEL "/>
    <s v="0114190748"/>
    <n v="9167"/>
    <n v="183340"/>
    <n v="9772.0220000000008"/>
    <s v="2023-880-00-00-01"/>
    <n v="90851100"/>
    <x v="12"/>
  </r>
  <r>
    <x v="0"/>
    <s v="VASQUEZ  BADILLA  JOSE PABLO     "/>
    <s v="0205660172"/>
    <n v="21872"/>
    <n v="437440"/>
    <n v="23315.552"/>
    <s v="2023-880-00-00-01"/>
    <n v="90851100"/>
    <x v="12"/>
  </r>
  <r>
    <x v="0"/>
    <s v="ZAMORA  CASTRO  RANDALL        "/>
    <s v="0503790318"/>
    <n v="19499"/>
    <n v="389980"/>
    <n v="20785.934000000001"/>
    <s v="2023-880-00-00-01"/>
    <n v="90851100"/>
    <x v="12"/>
  </r>
  <r>
    <x v="0"/>
    <s v="OBANDO CARRILLO JOSE GELBER"/>
    <s v="0502280729"/>
    <n v="20633"/>
    <n v="412660"/>
    <n v="21994.777999999998"/>
    <s v="2023-880-00-00-01"/>
    <n v="90851100"/>
    <x v="12"/>
  </r>
  <r>
    <x v="1"/>
    <s v="LANZA  NOGUERA  JEANNETE       "/>
    <s v="0502240489"/>
    <n v="35392"/>
    <n v="707840"/>
    <n v="37727.872000000003"/>
    <s v="2023-880-00-00-01"/>
    <n v="90820100"/>
    <x v="0"/>
  </r>
  <r>
    <x v="1"/>
    <s v="AVENDAÑO  MOYA  VERNY MAURICIO "/>
    <s v="0111190607"/>
    <n v="35897"/>
    <n v="717940"/>
    <n v="38266.201999999997"/>
    <s v="2023-880-00-00-01"/>
    <n v="90820100"/>
    <x v="0"/>
  </r>
  <r>
    <x v="1"/>
    <s v="SANCHEZ  GUTIERREZ  ARIANA GINETTE "/>
    <s v="0402130473"/>
    <n v="20326"/>
    <n v="406520"/>
    <n v="21667.516"/>
    <s v="2023-880-00-00-01"/>
    <n v="90820100"/>
    <x v="0"/>
  </r>
  <r>
    <x v="1"/>
    <s v="SOLIS  RETANA  MAUREEN IVONNE "/>
    <s v="0109340358"/>
    <n v="34952"/>
    <n v="699040"/>
    <n v="37258.832000000002"/>
    <s v="2023-880-00-00-01"/>
    <n v="90820100"/>
    <x v="0"/>
  </r>
  <r>
    <x v="1"/>
    <s v="ARCE  GAMBOA  LUIS DIEGO     "/>
    <s v="0701800980"/>
    <n v="19975"/>
    <n v="399500"/>
    <n v="21293.35"/>
    <s v="2023-880-00-00-01"/>
    <n v="90820100"/>
    <x v="0"/>
  </r>
  <r>
    <x v="1"/>
    <s v="DOMINGUEZ  BARROS  FRANCISCO      "/>
    <s v="0701370110"/>
    <n v="29308"/>
    <n v="586160"/>
    <n v="31242.328000000001"/>
    <s v="2023-880-00-00-01"/>
    <n v="90850100"/>
    <x v="2"/>
  </r>
  <r>
    <x v="1"/>
    <s v="ESPINOZA  ROJAS  EVELYN MARGARIT"/>
    <s v="0701860848"/>
    <n v="21606"/>
    <n v="432120"/>
    <n v="23031.995999999999"/>
    <s v="2023-880-00-00-01"/>
    <n v="90850100"/>
    <x v="2"/>
  </r>
  <r>
    <x v="1"/>
    <s v="GONZALEZ  VILLALOBOS  JORGE ARTURO   "/>
    <s v="0900920096"/>
    <n v="31604"/>
    <n v="632080"/>
    <n v="33689.864000000001"/>
    <s v="2023-880-00-00-01"/>
    <n v="90850100"/>
    <x v="2"/>
  </r>
  <r>
    <x v="1"/>
    <s v="TAYLOR  ANDERSON  ENRIQUE ALEXAND"/>
    <s v="0701940528"/>
    <n v="30372"/>
    <n v="607440"/>
    <n v="32376.552"/>
    <s v="2023-880-00-00-01"/>
    <n v="90850100"/>
    <x v="2"/>
  </r>
  <r>
    <x v="1"/>
    <s v="MARTINEZ  CAMPOS  YEINIER RIGOBER"/>
    <s v="0701670941"/>
    <n v="19872"/>
    <n v="397440"/>
    <n v="21183.552"/>
    <s v="2023-880-00-00-01"/>
    <n v="90850100"/>
    <x v="2"/>
  </r>
  <r>
    <x v="1"/>
    <s v="ARIAS NAVARRO GUSTAVO"/>
    <s v="0107290001"/>
    <n v="41726"/>
    <n v="834520"/>
    <n v="44479.915999999997"/>
    <s v="2023-880-00-00-01"/>
    <n v="90850200"/>
    <x v="3"/>
  </r>
  <r>
    <x v="1"/>
    <s v="CARVAJAL GONZALEZ JONATHAN       "/>
    <s v="0603390904"/>
    <n v="22307"/>
    <n v="446140"/>
    <n v="23779.261999999999"/>
    <s v="2023-880-00-00-01"/>
    <n v="90850200"/>
    <x v="3"/>
  </r>
  <r>
    <x v="1"/>
    <s v="MATARRITA SUAREZ LUIS ORLANDO"/>
    <s v="0502790353"/>
    <n v="49580"/>
    <n v="991600"/>
    <n v="52852.28"/>
    <s v="2023-880-00-00-01"/>
    <n v="90850200"/>
    <x v="3"/>
  </r>
  <r>
    <x v="1"/>
    <s v="SANABRIA  CARVAJAL  ALLAN GERARDO  "/>
    <s v="0105140826"/>
    <n v="36323"/>
    <n v="726460"/>
    <n v="38720.317999999999"/>
    <s v="2023-880-00-00-01"/>
    <n v="90850200"/>
    <x v="3"/>
  </r>
  <r>
    <x v="1"/>
    <s v="ARAYA  GONZALEZ  IRENE ANTONIA  "/>
    <s v="0205930816"/>
    <n v="19830"/>
    <n v="396600"/>
    <n v="21138.78"/>
    <s v="2023-880-00-00-01"/>
    <n v="90850200"/>
    <x v="3"/>
  </r>
  <r>
    <x v="1"/>
    <s v="FERNANDEZ  PICADO  LUIS FELIPE    "/>
    <s v="0110130947"/>
    <n v="26247"/>
    <n v="524940"/>
    <n v="27979.302"/>
    <s v="2023-880-00-00-01"/>
    <n v="90850200"/>
    <x v="3"/>
  </r>
  <r>
    <x v="1"/>
    <s v="HIDALGO  VARGAS  MINOR MIGUEL   "/>
    <s v="0401770614"/>
    <n v="31959"/>
    <n v="639180"/>
    <n v="34068.294000000002"/>
    <s v="2023-880-00-00-01"/>
    <n v="90850400"/>
    <x v="5"/>
  </r>
  <r>
    <x v="1"/>
    <s v="JIMENEZ  BLANCO  GUSTAVO ANTONIO"/>
    <s v="0108540552"/>
    <n v="36110"/>
    <n v="722200"/>
    <n v="38493.26"/>
    <s v="2023-880-00-00-01"/>
    <n v="90850400"/>
    <x v="5"/>
  </r>
  <r>
    <x v="1"/>
    <s v="JIMENEZ QUIROS FRANCISCO JAVIER"/>
    <s v="0106020155"/>
    <n v="31917"/>
    <n v="638340"/>
    <n v="34023.521999999997"/>
    <s v="2023-880-00-00-01"/>
    <n v="90850400"/>
    <x v="5"/>
  </r>
  <r>
    <x v="1"/>
    <s v="LARA MURILLO EDUARDO MANUEL"/>
    <s v="0203850087"/>
    <n v="38662"/>
    <n v="773240"/>
    <n v="41213.692000000003"/>
    <s v="2023-880-00-00-01"/>
    <n v="90850400"/>
    <x v="5"/>
  </r>
  <r>
    <x v="1"/>
    <s v="MORA MONTERO ANA PATRICIA"/>
    <s v="0111050923"/>
    <n v="26217"/>
    <n v="524340"/>
    <n v="27947.322"/>
    <s v="2023-880-00-00-01"/>
    <n v="90850400"/>
    <x v="5"/>
  </r>
  <r>
    <x v="1"/>
    <s v="SANCHEZ  NUÑEZ  CAROL MARCELA  "/>
    <s v="0303900570"/>
    <n v="33077"/>
    <n v="661540"/>
    <n v="35260.082000000002"/>
    <s v="2023-880-00-00-01"/>
    <n v="90850400"/>
    <x v="5"/>
  </r>
  <r>
    <x v="1"/>
    <s v="VARGAS  VARGAS  ALEJANDRA CECIL"/>
    <s v="0109210998"/>
    <n v="23856"/>
    <n v="477120"/>
    <n v="25430.495999999999"/>
    <s v="2023-880-00-00-01"/>
    <n v="90850400"/>
    <x v="5"/>
  </r>
  <r>
    <x v="1"/>
    <s v="ESTRADA PERAZA ESTANLEY DAVID"/>
    <s v="0107040306"/>
    <n v="20192"/>
    <n v="403840"/>
    <n v="21524.671999999999"/>
    <s v="2023-880-00-00-01"/>
    <n v="90850400"/>
    <x v="5"/>
  </r>
  <r>
    <x v="1"/>
    <s v="BARRANTES MORALES CARLOS"/>
    <s v="0109100558"/>
    <n v="48977"/>
    <n v="979540"/>
    <n v="52209.482000000004"/>
    <s v="2023-880-00-00-01"/>
    <n v="90850500"/>
    <x v="6"/>
  </r>
  <r>
    <x v="1"/>
    <s v="GOMEZ  GARITA  CARLOS ALBERTO "/>
    <s v="0111800838"/>
    <n v="21301"/>
    <n v="426020"/>
    <n v="22706.866000000002"/>
    <s v="2023-880-00-00-01"/>
    <n v="90850500"/>
    <x v="6"/>
  </r>
  <r>
    <x v="1"/>
    <s v="MORY  VILLASEÑOR  STEPHENIE      "/>
    <s v="0111670041"/>
    <n v="18801"/>
    <n v="376020"/>
    <n v="20041.866000000002"/>
    <s v="2023-880-00-00-01"/>
    <n v="90850500"/>
    <x v="6"/>
  </r>
  <r>
    <x v="1"/>
    <s v="MADRIGAL SOLANO MARTIN"/>
    <s v="0106190363"/>
    <n v="29000"/>
    <n v="580000"/>
    <n v="30914"/>
    <s v="2023-880-00-00-01"/>
    <n v="90850500"/>
    <x v="6"/>
  </r>
  <r>
    <x v="1"/>
    <s v="MORA VARGAS RONALD GERARDO"/>
    <s v="0502030970"/>
    <n v="40933"/>
    <n v="818660"/>
    <n v="43634.578000000001"/>
    <s v="2023-880-00-00-01"/>
    <n v="90850500"/>
    <x v="6"/>
  </r>
  <r>
    <x v="1"/>
    <s v="ZAMORA PORRAS ZULAY VANESSA"/>
    <s v="0303330660"/>
    <n v="34343"/>
    <n v="686860"/>
    <n v="36609.637999999999"/>
    <s v="2023-880-00-00-01"/>
    <n v="90850500"/>
    <x v="6"/>
  </r>
  <r>
    <x v="1"/>
    <s v="GURDIAN  CHAMORRO MAURICIO RAFAEL"/>
    <s v="0800830254"/>
    <n v="36291"/>
    <n v="725820"/>
    <n v="38686.205999999998"/>
    <s v="2023-880-00-00-01"/>
    <n v="90850600"/>
    <x v="7"/>
  </r>
  <r>
    <x v="1"/>
    <s v="GUTIERREZ  RUIZ  ANA GABRIELA   "/>
    <s v="0502820063"/>
    <n v="40717"/>
    <n v="814340"/>
    <n v="43404.322"/>
    <s v="2023-880-00-00-01"/>
    <n v="90850600"/>
    <x v="7"/>
  </r>
  <r>
    <x v="1"/>
    <s v="JIMENEZ  CESPEDES  ALBAN JOSE     "/>
    <s v="0112360365"/>
    <n v="24488"/>
    <n v="489760"/>
    <n v="26104.207999999999"/>
    <s v="2023-880-00-00-01"/>
    <n v="90850600"/>
    <x v="7"/>
  </r>
  <r>
    <x v="1"/>
    <s v="RAMOS  JIMENEZ  ROLANDO        "/>
    <s v="0503110870"/>
    <n v="24825"/>
    <n v="496500"/>
    <n v="26463.45"/>
    <s v="2023-880-00-00-01"/>
    <n v="90850600"/>
    <x v="7"/>
  </r>
  <r>
    <x v="1"/>
    <s v="DIAZ  HERNANDEZ  LAURA ELENA    "/>
    <s v="0401890748"/>
    <n v="33100"/>
    <n v="662000"/>
    <n v="35284.6"/>
    <s v="2023-880-00-00-01"/>
    <n v="90850700"/>
    <x v="8"/>
  </r>
  <r>
    <x v="1"/>
    <s v="FALLAS  MONGE  MARIA LISBETH  "/>
    <s v="0109430544"/>
    <n v="34311"/>
    <n v="686220"/>
    <n v="36575.525999999998"/>
    <s v="2023-880-00-00-01"/>
    <n v="90850700"/>
    <x v="8"/>
  </r>
  <r>
    <x v="1"/>
    <s v="GOLFIN  DUARTE  GEINER         "/>
    <s v="0109890765"/>
    <n v="38993"/>
    <n v="779860"/>
    <n v="41566.538"/>
    <s v="2023-880-00-00-01"/>
    <n v="90850700"/>
    <x v="8"/>
  </r>
  <r>
    <x v="1"/>
    <s v="HERNANDEZ  GUILLEN  KAROLAY        "/>
    <s v="0116510926"/>
    <n v="20136"/>
    <n v="402720"/>
    <n v="21464.975999999999"/>
    <s v="2023-880-00-00-01"/>
    <n v="90850700"/>
    <x v="8"/>
  </r>
  <r>
    <x v="1"/>
    <s v="ROJAS  ELIZONDO  JULIO EMERSON  "/>
    <s v="0207050135"/>
    <n v="26703"/>
    <n v="534060"/>
    <n v="28465.398000000001"/>
    <s v="2023-880-00-00-01"/>
    <n v="90850700"/>
    <x v="8"/>
  </r>
  <r>
    <x v="1"/>
    <s v="GALLARDO  SOLANO  CRISTIAN ALEJAN"/>
    <s v="0303540324"/>
    <n v="34452"/>
    <n v="689040"/>
    <n v="36725.832000000002"/>
    <s v="2023-880-00-00-01"/>
    <n v="90850700"/>
    <x v="8"/>
  </r>
  <r>
    <x v="1"/>
    <s v="TENORIO SANCHEZ JUAN CARLOS"/>
    <s v="0701210476"/>
    <n v="27492"/>
    <n v="549840"/>
    <n v="29306.472000000002"/>
    <s v="2023-880-00-00-01"/>
    <n v="90850800"/>
    <x v="9"/>
  </r>
  <r>
    <x v="1"/>
    <s v="DIAZ VASQUEZ KENNETH FRANCISCO"/>
    <s v="0502890383"/>
    <n v="58489"/>
    <n v="1169780"/>
    <n v="62349.273999999998"/>
    <s v="2023-880-00-00-01"/>
    <n v="90850900"/>
    <x v="10"/>
  </r>
  <r>
    <x v="1"/>
    <s v="GUTIERREZ CORDERO ANA ROSA"/>
    <s v="0502720428"/>
    <n v="36911"/>
    <n v="738220"/>
    <n v="39347.125999999997"/>
    <s v="2023-880-00-00-01"/>
    <n v="90850900"/>
    <x v="10"/>
  </r>
  <r>
    <x v="1"/>
    <s v="MENDEZ GARCIA MIGUEL DE JESUS"/>
    <s v="0502820558"/>
    <n v="34547"/>
    <n v="690940"/>
    <n v="36827.101999999999"/>
    <s v="2023-880-00-00-01"/>
    <n v="90850900"/>
    <x v="10"/>
  </r>
  <r>
    <x v="1"/>
    <s v="SOLANO RODRIGUEZ MARIA LORENA"/>
    <s v="0502220280"/>
    <n v="26876"/>
    <n v="537520"/>
    <n v="28649.815999999999"/>
    <s v="2023-880-00-00-01"/>
    <n v="90850900"/>
    <x v="10"/>
  </r>
  <r>
    <x v="1"/>
    <s v="CALVO GUTIERREZ CARLOS MANUEL"/>
    <s v="0106900745"/>
    <n v="40969"/>
    <n v="819380"/>
    <n v="43672.953999999998"/>
    <s v="2023-880-00-00-01"/>
    <n v="90851000"/>
    <x v="11"/>
  </r>
  <r>
    <x v="1"/>
    <s v="EMANUEL ROGERS JENDY LOVINA"/>
    <s v="0701480969"/>
    <n v="25072"/>
    <n v="501440"/>
    <n v="26726.752"/>
    <s v="2023-880-00-00-01"/>
    <n v="90851000"/>
    <x v="11"/>
  </r>
  <r>
    <x v="1"/>
    <s v="MORA CARPIO JAIRO ALONSO"/>
    <s v="0302770323"/>
    <n v="42730"/>
    <n v="854600"/>
    <n v="45550.18"/>
    <s v="2023-880-00-00-01"/>
    <n v="90851000"/>
    <x v="11"/>
  </r>
  <r>
    <x v="1"/>
    <s v="CASTILLO  MACHADO  JEFFRY FABIAN  "/>
    <s v="0701700228"/>
    <n v="23173"/>
    <n v="463460"/>
    <n v="24702.418000000001"/>
    <s v="2023-880-00-00-01"/>
    <n v="90851000"/>
    <x v="11"/>
  </r>
  <r>
    <x v="1"/>
    <s v="MONTERO  NAVARRO  VICTOR HUGO    "/>
    <s v="0900830814"/>
    <n v="31288"/>
    <n v="625760"/>
    <n v="33353.008000000002"/>
    <s v="2023-880-00-00-01"/>
    <n v="90851000"/>
    <x v="11"/>
  </r>
  <r>
    <x v="1"/>
    <s v="ROJAS  CERDAS  MARJORIE       "/>
    <s v="0502390507"/>
    <n v="27960"/>
    <n v="559200"/>
    <n v="29805.360000000001"/>
    <s v="2023-880-00-00-01"/>
    <n v="90851100"/>
    <x v="12"/>
  </r>
  <r>
    <x v="1"/>
    <s v="VEGA  HERRERA  ANGELA SIRLENY "/>
    <s v="0205630309"/>
    <n v="36349"/>
    <n v="726980"/>
    <n v="38748.034"/>
    <s v="2023-880-00-00-01"/>
    <n v="90851100"/>
    <x v="12"/>
  </r>
  <r>
    <x v="1"/>
    <s v="LANZA  NOGUERA  JEANNETE       "/>
    <s v="0502240489"/>
    <n v="35392"/>
    <n v="707840"/>
    <n v="37727.872000000003"/>
    <s v="2023-880-00-00-01"/>
    <n v="90820100"/>
    <x v="0"/>
  </r>
  <r>
    <x v="1"/>
    <s v="AVENDAÑO  MOYA  VERNY MAURICIO "/>
    <s v="0111190607"/>
    <n v="31110"/>
    <n v="622200"/>
    <n v="33163.26"/>
    <s v="2023-880-00-00-01"/>
    <n v="90820100"/>
    <x v="0"/>
  </r>
  <r>
    <x v="1"/>
    <s v="SANCHEZ  GUTIERREZ  ARIANA GINETTE "/>
    <s v="0402130473"/>
    <n v="20326"/>
    <n v="406520"/>
    <n v="21667.516"/>
    <s v="2023-880-00-00-01"/>
    <n v="90820100"/>
    <x v="0"/>
  </r>
  <r>
    <x v="1"/>
    <s v="SOLIS  RETANA  MAUREEN IVONNE "/>
    <s v="0109340358"/>
    <n v="34952"/>
    <n v="699040"/>
    <n v="37258.832000000002"/>
    <s v="2023-880-00-00-01"/>
    <n v="90820100"/>
    <x v="0"/>
  </r>
  <r>
    <x v="1"/>
    <s v="ARCE  GAMBOA  LUIS DIEGO     "/>
    <s v="0701800980"/>
    <n v="23048"/>
    <n v="460960"/>
    <n v="24569.168000000001"/>
    <s v="2023-880-00-00-01"/>
    <n v="90820100"/>
    <x v="0"/>
  </r>
  <r>
    <x v="1"/>
    <s v="DOMINGUEZ  BARROS  FRANCISCO      "/>
    <s v="0701370110"/>
    <n v="29308"/>
    <n v="586160"/>
    <n v="31242.328000000001"/>
    <s v="2023-880-00-00-01"/>
    <n v="90850100"/>
    <x v="2"/>
  </r>
  <r>
    <x v="1"/>
    <s v="ESPINOZA  ROJAS  EVELYN MARGARIT"/>
    <s v="0701860848"/>
    <n v="21606"/>
    <n v="432120"/>
    <n v="23031.995999999999"/>
    <s v="2023-880-00-00-01"/>
    <n v="90850100"/>
    <x v="2"/>
  </r>
  <r>
    <x v="1"/>
    <s v="GONZALEZ  VILLALOBOS  JORGE ARTURO   "/>
    <s v="0900920096"/>
    <n v="31604"/>
    <n v="632080"/>
    <n v="33689.864000000001"/>
    <s v="2023-880-00-00-01"/>
    <n v="90850100"/>
    <x v="2"/>
  </r>
  <r>
    <x v="1"/>
    <s v="TAYLOR  ANDERSON  ENRIQUE ALEXAND"/>
    <s v="0701940528"/>
    <n v="30372"/>
    <n v="607440"/>
    <n v="32376.552"/>
    <s v="2023-880-00-00-01"/>
    <n v="90850100"/>
    <x v="2"/>
  </r>
  <r>
    <x v="1"/>
    <s v="MARTINEZ  CAMPOS  YEINIER RIGOBER"/>
    <s v="0701670941"/>
    <n v="19872"/>
    <n v="397440"/>
    <n v="21183.552"/>
    <s v="2023-880-00-00-01"/>
    <n v="90850100"/>
    <x v="2"/>
  </r>
  <r>
    <x v="1"/>
    <s v="ARIAS NAVARRO GUSTAVO"/>
    <s v="0107290001"/>
    <n v="41726"/>
    <n v="834520"/>
    <n v="44479.915999999997"/>
    <s v="2023-880-00-00-01"/>
    <n v="90850200"/>
    <x v="3"/>
  </r>
  <r>
    <x v="1"/>
    <s v="CARVAJAL GONZALEZ JONATHAN       "/>
    <s v="0603390904"/>
    <n v="22307"/>
    <n v="446140"/>
    <n v="23779.261999999999"/>
    <s v="2023-880-00-00-01"/>
    <n v="90850200"/>
    <x v="3"/>
  </r>
  <r>
    <x v="1"/>
    <s v="MATARRITA SUAREZ LUIS ORLANDO"/>
    <s v="0502790353"/>
    <n v="49580"/>
    <n v="991600"/>
    <n v="52852.28"/>
    <s v="2023-880-00-00-01"/>
    <n v="90850200"/>
    <x v="3"/>
  </r>
  <r>
    <x v="1"/>
    <s v="SANABRIA  CARVAJAL  ALLAN GERARDO  "/>
    <s v="0105140826"/>
    <n v="36323"/>
    <n v="726460"/>
    <n v="38720.317999999999"/>
    <s v="2023-880-00-00-01"/>
    <n v="90850200"/>
    <x v="3"/>
  </r>
  <r>
    <x v="1"/>
    <s v="ARAYA  GONZALEZ  IRENE ANTONIA  "/>
    <s v="0205930816"/>
    <n v="13220"/>
    <n v="264400"/>
    <n v="14092.52"/>
    <s v="2023-880-00-00-01"/>
    <n v="90850200"/>
    <x v="3"/>
  </r>
  <r>
    <x v="1"/>
    <s v="FERNANDEZ  PICADO  LUIS FELIPE    "/>
    <s v="0110130947"/>
    <n v="26247"/>
    <n v="524940"/>
    <n v="27979.302"/>
    <s v="2023-880-00-00-01"/>
    <n v="90850200"/>
    <x v="3"/>
  </r>
  <r>
    <x v="1"/>
    <s v="HIDALGO  VARGAS  MINOR MIGUEL   "/>
    <s v="0401770614"/>
    <n v="31959"/>
    <n v="639180"/>
    <n v="34068.294000000002"/>
    <s v="2023-880-00-00-01"/>
    <n v="90850400"/>
    <x v="5"/>
  </r>
  <r>
    <x v="1"/>
    <s v="JIMENEZ  BLANCO  GUSTAVO ANTONIO"/>
    <s v="0108540552"/>
    <n v="36110"/>
    <n v="722200"/>
    <n v="38493.26"/>
    <s v="2023-880-00-00-01"/>
    <n v="90850400"/>
    <x v="5"/>
  </r>
  <r>
    <x v="1"/>
    <s v="JIMENEZ QUIROS FRANCISCO JAVIER"/>
    <s v="0106020155"/>
    <n v="31917"/>
    <n v="638340"/>
    <n v="34023.521999999997"/>
    <s v="2023-880-00-00-01"/>
    <n v="90850400"/>
    <x v="5"/>
  </r>
  <r>
    <x v="1"/>
    <s v="LARA MURILLO EDUARDO MANUEL"/>
    <s v="0203850087"/>
    <n v="38662"/>
    <n v="773240"/>
    <n v="41213.692000000003"/>
    <s v="2023-880-00-00-01"/>
    <n v="90850400"/>
    <x v="5"/>
  </r>
  <r>
    <x v="1"/>
    <s v="MORA MONTERO ANA PATRICIA"/>
    <s v="0111050923"/>
    <n v="26217"/>
    <n v="524340"/>
    <n v="27947.322"/>
    <s v="2023-880-00-00-01"/>
    <n v="90850400"/>
    <x v="5"/>
  </r>
  <r>
    <x v="1"/>
    <s v="SANCHEZ  NUÑEZ  CAROL MARCELA  "/>
    <s v="0303900570"/>
    <n v="33077"/>
    <n v="661540"/>
    <n v="35260.082000000002"/>
    <s v="2023-880-00-00-01"/>
    <n v="90850400"/>
    <x v="5"/>
  </r>
  <r>
    <x v="1"/>
    <s v="ESTRADA PERAZA ESTANLEY DAVID"/>
    <s v="0107040306"/>
    <n v="25240"/>
    <n v="504800"/>
    <n v="26905.84"/>
    <s v="2023-880-00-00-01"/>
    <n v="90850400"/>
    <x v="5"/>
  </r>
  <r>
    <x v="1"/>
    <s v="BARRANTES MORALES CARLOS"/>
    <s v="0109100558"/>
    <n v="48977"/>
    <n v="979540"/>
    <n v="52209.482000000004"/>
    <s v="2023-880-00-00-01"/>
    <n v="90850500"/>
    <x v="6"/>
  </r>
  <r>
    <x v="1"/>
    <s v="GOMEZ  GARITA  CARLOS ALBERTO "/>
    <s v="0111800838"/>
    <n v="26626"/>
    <n v="532520"/>
    <n v="28383.315999999999"/>
    <s v="2023-880-00-00-01"/>
    <n v="90850500"/>
    <x v="6"/>
  </r>
  <r>
    <x v="1"/>
    <s v="MORY  VILLASEÑOR  STEPHENIE      "/>
    <s v="0111670041"/>
    <n v="28202"/>
    <n v="564040"/>
    <n v="30063.331999999999"/>
    <s v="2023-880-00-00-01"/>
    <n v="90850500"/>
    <x v="6"/>
  </r>
  <r>
    <x v="1"/>
    <s v="MADRIGAL SOLANO MARTIN"/>
    <s v="0106190363"/>
    <n v="29000"/>
    <n v="580000"/>
    <n v="30914"/>
    <s v="2023-880-00-00-01"/>
    <n v="90850500"/>
    <x v="6"/>
  </r>
  <r>
    <x v="1"/>
    <s v="MORA VARGAS RONALD GERARDO"/>
    <s v="0502030970"/>
    <n v="40933"/>
    <n v="818660"/>
    <n v="43634.578000000001"/>
    <s v="2023-880-00-00-01"/>
    <n v="90850500"/>
    <x v="6"/>
  </r>
  <r>
    <x v="1"/>
    <s v="ZAMORA PORRAS ZULAY VANESSA"/>
    <s v="0303330660"/>
    <n v="36796"/>
    <n v="735920"/>
    <n v="39224.536"/>
    <s v="2023-880-00-00-01"/>
    <n v="90850500"/>
    <x v="6"/>
  </r>
  <r>
    <x v="1"/>
    <s v="GURDIAN  CHAMORRO MAURICIO RAFAEL"/>
    <s v="0800830254"/>
    <n v="36291"/>
    <n v="725820"/>
    <n v="38686.205999999998"/>
    <s v="2023-880-00-00-01"/>
    <n v="90850600"/>
    <x v="7"/>
  </r>
  <r>
    <x v="1"/>
    <s v="GUTIERREZ  RUIZ  ANA GABRIELA   "/>
    <s v="0502820063"/>
    <n v="40717"/>
    <n v="814340"/>
    <n v="43404.322"/>
    <s v="2023-880-00-00-01"/>
    <n v="90850600"/>
    <x v="7"/>
  </r>
  <r>
    <x v="1"/>
    <s v="JIMENEZ  CESPEDES  ALBAN JOSE     "/>
    <s v="0112360365"/>
    <n v="24488"/>
    <n v="489760"/>
    <n v="26104.207999999999"/>
    <s v="2023-880-00-00-01"/>
    <n v="90850600"/>
    <x v="7"/>
  </r>
  <r>
    <x v="1"/>
    <s v="RAMOS  JIMENEZ  ROLANDO        "/>
    <s v="0503110870"/>
    <n v="24825"/>
    <n v="496500"/>
    <n v="26463.45"/>
    <s v="2023-880-00-00-01"/>
    <n v="90850600"/>
    <x v="7"/>
  </r>
  <r>
    <x v="1"/>
    <s v="DIAZ  HERNANDEZ  LAURA ELENA    "/>
    <s v="0401890748"/>
    <n v="33100"/>
    <n v="662000"/>
    <n v="35284.6"/>
    <s v="2023-880-00-00-01"/>
    <n v="90850700"/>
    <x v="8"/>
  </r>
  <r>
    <x v="1"/>
    <s v="FALLAS  MONGE  MARIA LISBETH  "/>
    <s v="0109430544"/>
    <n v="34311"/>
    <n v="686220"/>
    <n v="36575.525999999998"/>
    <s v="2023-880-00-00-01"/>
    <n v="90850700"/>
    <x v="8"/>
  </r>
  <r>
    <x v="1"/>
    <s v="GOLFIN  DUARTE  GEINER         "/>
    <s v="0109890765"/>
    <n v="38993"/>
    <n v="779860"/>
    <n v="41566.538"/>
    <s v="2023-880-00-00-01"/>
    <n v="90850700"/>
    <x v="8"/>
  </r>
  <r>
    <x v="1"/>
    <s v="HERNANDEZ  GUILLEN  KAROLAY        "/>
    <s v="0116510926"/>
    <n v="20136"/>
    <n v="402720"/>
    <n v="21464.975999999999"/>
    <s v="2023-880-00-00-01"/>
    <n v="90850700"/>
    <x v="8"/>
  </r>
  <r>
    <x v="1"/>
    <s v="ROJAS  ELIZONDO  JULIO EMERSON  "/>
    <s v="0207050135"/>
    <n v="16689"/>
    <n v="333780"/>
    <n v="17790.473999999998"/>
    <s v="2023-880-00-00-01"/>
    <n v="90850700"/>
    <x v="8"/>
  </r>
  <r>
    <x v="1"/>
    <s v="GALLARDO  SOLANO  CRISTIAN ALEJAN"/>
    <s v="0303540324"/>
    <n v="34452"/>
    <n v="689040"/>
    <n v="36725.832000000002"/>
    <s v="2023-880-00-00-01"/>
    <n v="90850700"/>
    <x v="8"/>
  </r>
  <r>
    <x v="1"/>
    <s v="TENORIO SANCHEZ JUAN CARLOS"/>
    <s v="0701210476"/>
    <n v="27492"/>
    <n v="549840"/>
    <n v="29306.472000000002"/>
    <s v="2023-880-00-00-01"/>
    <n v="90850800"/>
    <x v="9"/>
  </r>
  <r>
    <x v="1"/>
    <s v="DIAZ VASQUEZ KENNETH FRANCISCO"/>
    <s v="0502890383"/>
    <n v="35459"/>
    <n v="709180"/>
    <n v="37799.294000000002"/>
    <s v="2023-880-00-00-01"/>
    <n v="90850900"/>
    <x v="10"/>
  </r>
  <r>
    <x v="1"/>
    <s v="GUTIERREZ CORDERO ANA ROSA"/>
    <s v="0502720428"/>
    <n v="36911"/>
    <n v="738220"/>
    <n v="39347.125999999997"/>
    <s v="2023-880-00-00-01"/>
    <n v="90850900"/>
    <x v="10"/>
  </r>
  <r>
    <x v="1"/>
    <s v="MENDEZ GARCIA MIGUEL DE JESUS"/>
    <s v="0502820558"/>
    <n v="34547"/>
    <n v="690940"/>
    <n v="36827.101999999999"/>
    <s v="2023-880-00-00-01"/>
    <n v="90850900"/>
    <x v="10"/>
  </r>
  <r>
    <x v="1"/>
    <s v="SOLANO RODRIGUEZ MARIA LORENA"/>
    <s v="0502220280"/>
    <n v="26876"/>
    <n v="537520"/>
    <n v="28649.815999999999"/>
    <s v="2023-880-00-00-01"/>
    <n v="90850900"/>
    <x v="10"/>
  </r>
  <r>
    <x v="1"/>
    <s v="CALVO GUTIERREZ CARLOS MANUEL"/>
    <s v="0106900745"/>
    <n v="40969"/>
    <n v="819380"/>
    <n v="43672.953999999998"/>
    <s v="2023-880-00-00-01"/>
    <n v="90851000"/>
    <x v="11"/>
  </r>
  <r>
    <x v="1"/>
    <s v="EMANUEL ROGERS JENDY LOVINA"/>
    <s v="0701480969"/>
    <n v="25072"/>
    <n v="501440"/>
    <n v="26726.752"/>
    <s v="2023-880-00-00-01"/>
    <n v="90851000"/>
    <x v="11"/>
  </r>
  <r>
    <x v="1"/>
    <s v="MORA CARPIO JAIRO ALONSO"/>
    <s v="0302770323"/>
    <n v="42730"/>
    <n v="854600"/>
    <n v="45550.18"/>
    <s v="2023-880-00-00-01"/>
    <n v="90851000"/>
    <x v="11"/>
  </r>
  <r>
    <x v="1"/>
    <s v="CASTILLO  MACHADO  JEFFRY FABIAN  "/>
    <s v="0701700228"/>
    <n v="23173"/>
    <n v="463460"/>
    <n v="24702.418000000001"/>
    <s v="2023-880-00-00-01"/>
    <n v="90851000"/>
    <x v="11"/>
  </r>
  <r>
    <x v="1"/>
    <s v="MONTERO  NAVARRO  VICTOR HUGO    "/>
    <s v="0900830814"/>
    <n v="31288"/>
    <n v="625760"/>
    <n v="33353.008000000002"/>
    <s v="2023-880-00-00-01"/>
    <n v="90851000"/>
    <x v="11"/>
  </r>
  <r>
    <x v="1"/>
    <s v="ROJAS  CERDAS  MARJORIE       "/>
    <s v="0502390507"/>
    <n v="27960"/>
    <n v="559200"/>
    <n v="29805.360000000001"/>
    <s v="2023-880-00-00-01"/>
    <n v="90851100"/>
    <x v="12"/>
  </r>
  <r>
    <x v="1"/>
    <s v="VEGA  HERRERA  ANGELA SIRLENY "/>
    <s v="0205630309"/>
    <n v="36349"/>
    <n v="726980"/>
    <n v="38748.034"/>
    <s v="2023-880-00-00-01"/>
    <n v="90851100"/>
    <x v="12"/>
  </r>
</pivotCacheRecords>
</file>

<file path=xl/pivotCache/pivotCacheRecords2.xml><?xml version="1.0" encoding="utf-8"?>
<pivotCacheRecords xmlns="http://schemas.openxmlformats.org/spreadsheetml/2006/main" xmlns:r="http://schemas.openxmlformats.org/officeDocument/2006/relationships" count="8558">
  <r>
    <s v="ENERO"/>
    <s v="001-201"/>
    <s v="880-00-00-01"/>
    <n v="90820100"/>
    <x v="0"/>
    <n v="4584111.2699999996"/>
    <n v="4584111.2699999996"/>
  </r>
  <r>
    <s v="ENERO"/>
    <s v="001-201"/>
    <s v="880-00-00-01"/>
    <n v="908400"/>
    <x v="0"/>
    <n v="121238.31"/>
    <n v="121238.31"/>
  </r>
  <r>
    <s v="ENERO"/>
    <s v="001-201"/>
    <s v="880-00-00-01"/>
    <n v="90850100"/>
    <x v="0"/>
    <n v="1465341.72"/>
    <n v="1465341.72"/>
  </r>
  <r>
    <s v="ENERO"/>
    <s v="001-201"/>
    <s v="880-00-00-01"/>
    <n v="90850200"/>
    <x v="0"/>
    <n v="1004176.26"/>
    <n v="1004176.26"/>
  </r>
  <r>
    <s v="ENERO"/>
    <s v="001-201"/>
    <s v="880-00-00-01"/>
    <n v="90850300"/>
    <x v="0"/>
    <n v="2603425.71"/>
    <n v="2603425.71"/>
  </r>
  <r>
    <s v="ENERO"/>
    <s v="001-201"/>
    <s v="880-00-00-01"/>
    <n v="90850400"/>
    <x v="0"/>
    <n v="1872384.23"/>
    <n v="1872384.23"/>
  </r>
  <r>
    <s v="ENERO"/>
    <s v="001-201"/>
    <s v="880-00-00-01"/>
    <n v="90850500"/>
    <x v="0"/>
    <n v="6097154.3600000003"/>
    <n v="6097154.3600000003"/>
  </r>
  <r>
    <s v="ENERO"/>
    <s v="001-201"/>
    <s v="880-00-00-01"/>
    <n v="90820100"/>
    <x v="0"/>
    <n v="429333.63"/>
    <n v="429333.63"/>
  </r>
  <r>
    <s v="ENERO"/>
    <s v="001-201"/>
    <s v="880-00-00-01"/>
    <n v="90850500"/>
    <x v="0"/>
    <n v="1318876.52"/>
    <n v="1318876.52"/>
  </r>
  <r>
    <s v="ENERO"/>
    <s v="001-201"/>
    <s v="880-00-00-01"/>
    <n v="90850800"/>
    <x v="0"/>
    <n v="540045.18999999994"/>
    <n v="540045.18999999994"/>
  </r>
  <r>
    <s v="ENERO"/>
    <s v="001-201"/>
    <s v="880-00-00-01"/>
    <n v="90850900"/>
    <x v="0"/>
    <n v="2331576.52"/>
    <n v="2331576.52"/>
  </r>
  <r>
    <s v="ENERO"/>
    <s v="001-201"/>
    <s v="880-00-00-01"/>
    <n v="90851000"/>
    <x v="0"/>
    <n v="1657321.93"/>
    <n v="1657321.93"/>
  </r>
  <r>
    <s v="ENERO"/>
    <s v="001-201"/>
    <s v="880-00-00-01"/>
    <n v="90850500"/>
    <x v="0"/>
    <n v="923460.88"/>
    <n v="923460.88"/>
  </r>
  <r>
    <s v="ENERO"/>
    <s v="001-201"/>
    <s v="880-00-00-01"/>
    <n v="90820100"/>
    <x v="1"/>
    <n v="34930584"/>
    <n v="34930584"/>
  </r>
  <r>
    <s v="ENERO"/>
    <s v="001-201"/>
    <s v="880-00-00-01"/>
    <n v="908400"/>
    <x v="1"/>
    <n v="1309800"/>
    <n v="1309800"/>
  </r>
  <r>
    <s v="ENERO"/>
    <s v="001-201"/>
    <s v="880-00-00-01"/>
    <n v="90850100"/>
    <x v="1"/>
    <n v="10341493"/>
    <n v="10341493"/>
  </r>
  <r>
    <s v="ENERO"/>
    <s v="001-201"/>
    <s v="880-00-00-01"/>
    <n v="90850200"/>
    <x v="1"/>
    <n v="9634575"/>
    <n v="9634575"/>
  </r>
  <r>
    <s v="ENERO"/>
    <s v="001-201"/>
    <s v="880-00-00-01"/>
    <n v="90850300"/>
    <x v="1"/>
    <n v="17809288"/>
    <n v="17809288"/>
  </r>
  <r>
    <s v="ENERO"/>
    <s v="001-201"/>
    <s v="880-00-00-01"/>
    <n v="90850400"/>
    <x v="1"/>
    <n v="16350575"/>
    <n v="16350575"/>
  </r>
  <r>
    <s v="ENERO"/>
    <s v="001-201"/>
    <s v="880-00-00-01"/>
    <n v="90850500"/>
    <x v="1"/>
    <n v="41596679"/>
    <n v="41596679"/>
  </r>
  <r>
    <s v="ENERO"/>
    <s v="001-201"/>
    <s v="880-00-00-01"/>
    <n v="90850600"/>
    <x v="1"/>
    <n v="14075467"/>
    <n v="14075467"/>
  </r>
  <r>
    <s v="ENERO"/>
    <s v="001-201"/>
    <s v="880-00-00-01"/>
    <n v="90850700"/>
    <x v="1"/>
    <n v="27195015"/>
    <n v="27195015"/>
  </r>
  <r>
    <s v="ENERO"/>
    <s v="001-201"/>
    <s v="880-00-00-01"/>
    <n v="90850800"/>
    <x v="1"/>
    <n v="5454000"/>
    <n v="5454000"/>
  </r>
  <r>
    <s v="ENERO"/>
    <s v="001-201"/>
    <s v="880-00-00-01"/>
    <n v="90850900"/>
    <x v="1"/>
    <n v="19869150"/>
    <n v="19869150"/>
  </r>
  <r>
    <s v="ENERO"/>
    <s v="001-201"/>
    <s v="880-00-00-01"/>
    <n v="90851000"/>
    <x v="1"/>
    <n v="10994170"/>
    <n v="10994170"/>
  </r>
  <r>
    <s v="ENERO"/>
    <s v="001-201"/>
    <s v="880-00-00-01"/>
    <n v="90851100"/>
    <x v="1"/>
    <n v="13510650"/>
    <n v="13510650"/>
  </r>
  <r>
    <s v="ENERO"/>
    <s v="001-201"/>
    <s v="880-00-00-01"/>
    <n v="90820100"/>
    <x v="2"/>
    <n v="11617351"/>
    <n v="11617351"/>
  </r>
  <r>
    <s v="ENERO"/>
    <s v="001-201"/>
    <s v="880-00-00-01"/>
    <n v="908400"/>
    <x v="2"/>
    <n v="297677"/>
    <n v="297677"/>
  </r>
  <r>
    <s v="ENERO"/>
    <s v="001-201"/>
    <s v="880-00-00-01"/>
    <n v="90850100"/>
    <x v="2"/>
    <n v="2559287"/>
    <n v="2559287"/>
  </r>
  <r>
    <s v="ENERO"/>
    <s v="001-201"/>
    <s v="880-00-00-01"/>
    <n v="90850200"/>
    <x v="2"/>
    <n v="2388706"/>
    <n v="2388706"/>
  </r>
  <r>
    <s v="ENERO"/>
    <s v="001-201"/>
    <s v="880-00-00-01"/>
    <n v="90850300"/>
    <x v="2"/>
    <n v="5096827"/>
    <n v="5096827"/>
  </r>
  <r>
    <s v="ENERO"/>
    <s v="001-201"/>
    <s v="880-00-00-01"/>
    <n v="90850400"/>
    <x v="2"/>
    <n v="5366549"/>
    <n v="5366549"/>
  </r>
  <r>
    <s v="ENERO"/>
    <s v="001-201"/>
    <s v="880-00-00-01"/>
    <n v="90850500"/>
    <x v="2"/>
    <n v="12933594"/>
    <n v="12933594"/>
  </r>
  <r>
    <s v="ENERO"/>
    <s v="001-201"/>
    <s v="880-00-00-01"/>
    <n v="90850600"/>
    <x v="2"/>
    <n v="4570985"/>
    <n v="4570985"/>
  </r>
  <r>
    <s v="ENERO"/>
    <s v="001-201"/>
    <s v="880-00-00-01"/>
    <n v="90850700"/>
    <x v="2"/>
    <n v="6987733"/>
    <n v="6987733"/>
  </r>
  <r>
    <s v="ENERO"/>
    <s v="001-201"/>
    <s v="880-00-00-01"/>
    <n v="90850800"/>
    <x v="2"/>
    <n v="1574875"/>
    <n v="1574875"/>
  </r>
  <r>
    <s v="ENERO"/>
    <s v="001-201"/>
    <s v="880-00-00-01"/>
    <n v="90850900"/>
    <x v="2"/>
    <n v="6107113"/>
    <n v="6107113"/>
  </r>
  <r>
    <s v="ENERO"/>
    <s v="001-201"/>
    <s v="880-00-00-01"/>
    <n v="90851000"/>
    <x v="2"/>
    <n v="3172064"/>
    <n v="3172064"/>
  </r>
  <r>
    <s v="ENERO"/>
    <s v="001-201"/>
    <s v="880-00-00-01"/>
    <n v="90851100"/>
    <x v="2"/>
    <n v="4311950"/>
    <n v="4311950"/>
  </r>
  <r>
    <s v="ENERO"/>
    <s v="001-201"/>
    <s v="880-00-00-01"/>
    <n v="90820100"/>
    <x v="3"/>
    <n v="10121848"/>
    <n v="10121848"/>
  </r>
  <r>
    <s v="ENERO"/>
    <s v="001-201"/>
    <s v="880-00-00-01"/>
    <n v="90850100"/>
    <x v="3"/>
    <n v="1331579"/>
    <n v="1331579"/>
  </r>
  <r>
    <s v="ENERO"/>
    <s v="001-201"/>
    <s v="880-00-00-01"/>
    <n v="90850200"/>
    <x v="3"/>
    <n v="1494793"/>
    <n v="1494793"/>
  </r>
  <r>
    <s v="ENERO"/>
    <s v="001-201"/>
    <s v="880-00-00-01"/>
    <n v="90850300"/>
    <x v="3"/>
    <n v="2147436"/>
    <n v="2147436"/>
  </r>
  <r>
    <s v="ENERO"/>
    <s v="001-201"/>
    <s v="880-00-00-01"/>
    <n v="90850400"/>
    <x v="3"/>
    <n v="1828785"/>
    <n v="1828785"/>
  </r>
  <r>
    <s v="ENERO"/>
    <s v="001-201"/>
    <s v="880-00-00-01"/>
    <n v="90850500"/>
    <x v="3"/>
    <n v="5939056"/>
    <n v="5939056"/>
  </r>
  <r>
    <s v="ENERO"/>
    <s v="001-201"/>
    <s v="880-00-00-01"/>
    <n v="90850600"/>
    <x v="3"/>
    <n v="2019454"/>
    <n v="2019454"/>
  </r>
  <r>
    <s v="ENERO"/>
    <s v="001-201"/>
    <s v="880-00-00-01"/>
    <n v="90850700"/>
    <x v="3"/>
    <n v="2036361"/>
    <n v="2036361"/>
  </r>
  <r>
    <s v="ENERO"/>
    <s v="001-201"/>
    <s v="880-00-00-01"/>
    <n v="90850800"/>
    <x v="3"/>
    <n v="715111"/>
    <n v="715111"/>
  </r>
  <r>
    <s v="ENERO"/>
    <s v="001-201"/>
    <s v="880-00-00-01"/>
    <n v="90850900"/>
    <x v="3"/>
    <n v="2660373"/>
    <n v="2660373"/>
  </r>
  <r>
    <s v="ENERO"/>
    <s v="001-201"/>
    <s v="880-00-00-01"/>
    <n v="90851000"/>
    <x v="3"/>
    <n v="1366620"/>
    <n v="1366620"/>
  </r>
  <r>
    <s v="ENERO"/>
    <s v="001-201"/>
    <s v="880-00-00-01"/>
    <n v="90851100"/>
    <x v="3"/>
    <n v="1497651"/>
    <n v="1497651"/>
  </r>
  <r>
    <s v="ENERO"/>
    <s v="001-201"/>
    <s v="880-00-00-01"/>
    <n v="90820100"/>
    <x v="3"/>
    <n v="4536861"/>
    <n v="4536861"/>
  </r>
  <r>
    <s v="ENERO"/>
    <s v="001-201"/>
    <s v="880-00-00-01"/>
    <n v="908400"/>
    <x v="3"/>
    <n v="727602"/>
    <n v="727602"/>
  </r>
  <r>
    <s v="ENERO"/>
    <s v="001-201"/>
    <s v="880-00-00-01"/>
    <n v="90850100"/>
    <x v="3"/>
    <n v="945847"/>
    <n v="945847"/>
  </r>
  <r>
    <s v="ENERO"/>
    <s v="001-201"/>
    <s v="880-00-00-01"/>
    <n v="90850200"/>
    <x v="3"/>
    <n v="173655"/>
    <n v="173655"/>
  </r>
  <r>
    <s v="ENERO"/>
    <s v="001-201"/>
    <s v="880-00-00-01"/>
    <n v="90850300"/>
    <x v="3"/>
    <n v="1766631"/>
    <n v="1766631"/>
  </r>
  <r>
    <s v="ENERO"/>
    <s v="001-201"/>
    <s v="880-00-00-01"/>
    <n v="90850400"/>
    <x v="3"/>
    <n v="1453111"/>
    <n v="1453111"/>
  </r>
  <r>
    <s v="ENERO"/>
    <s v="001-201"/>
    <s v="880-00-00-01"/>
    <n v="90850500"/>
    <x v="3"/>
    <n v="3527625"/>
    <n v="3527625"/>
  </r>
  <r>
    <s v="ENERO"/>
    <s v="001-201"/>
    <s v="880-00-00-01"/>
    <n v="90850700"/>
    <x v="3"/>
    <n v="713844"/>
    <n v="713844"/>
  </r>
  <r>
    <s v="ENERO"/>
    <s v="001-201"/>
    <s v="880-00-00-01"/>
    <n v="90850800"/>
    <x v="3"/>
    <n v="229856"/>
    <n v="229856"/>
  </r>
  <r>
    <s v="ENERO"/>
    <s v="001-201"/>
    <s v="880-00-00-01"/>
    <n v="90850900"/>
    <x v="3"/>
    <n v="2044091"/>
    <n v="2044091"/>
  </r>
  <r>
    <s v="ENERO"/>
    <s v="001-201"/>
    <s v="880-00-00-01"/>
    <n v="90851000"/>
    <x v="3"/>
    <n v="662967"/>
    <n v="662967"/>
  </r>
  <r>
    <s v="ENERO"/>
    <s v="001-201"/>
    <s v="880-00-00-01"/>
    <n v="90851100"/>
    <x v="3"/>
    <n v="787178"/>
    <n v="787178"/>
  </r>
  <r>
    <s v="ENERO"/>
    <s v="001-201"/>
    <s v="880-00-00-01"/>
    <n v="90820100"/>
    <x v="4"/>
    <n v="3340298"/>
    <n v="3340298"/>
  </r>
  <r>
    <s v="ENERO"/>
    <s v="001-201"/>
    <s v="880-00-00-01"/>
    <n v="908400"/>
    <x v="4"/>
    <n v="134107"/>
    <n v="134107"/>
  </r>
  <r>
    <s v="ENERO"/>
    <s v="001-201"/>
    <s v="880-00-00-01"/>
    <n v="90850100"/>
    <x v="4"/>
    <n v="460853"/>
    <n v="460853"/>
  </r>
  <r>
    <s v="ENERO"/>
    <s v="001-201"/>
    <s v="880-00-00-01"/>
    <n v="90850200"/>
    <x v="4"/>
    <n v="331973"/>
    <n v="331973"/>
  </r>
  <r>
    <s v="ENERO"/>
    <s v="001-201"/>
    <s v="880-00-00-01"/>
    <n v="90850300"/>
    <x v="4"/>
    <n v="694406"/>
    <n v="694406"/>
  </r>
  <r>
    <s v="ENERO"/>
    <s v="001-201"/>
    <s v="880-00-00-01"/>
    <n v="90850400"/>
    <x v="4"/>
    <n v="661445"/>
    <n v="661445"/>
  </r>
  <r>
    <s v="ENERO"/>
    <s v="001-201"/>
    <s v="880-00-00-01"/>
    <n v="90850500"/>
    <x v="4"/>
    <n v="1905726"/>
    <n v="1905726"/>
  </r>
  <r>
    <s v="ENERO"/>
    <s v="001-201"/>
    <s v="880-00-00-01"/>
    <n v="90850600"/>
    <x v="4"/>
    <n v="371069"/>
    <n v="371069"/>
  </r>
  <r>
    <s v="ENERO"/>
    <s v="001-201"/>
    <s v="880-00-00-01"/>
    <n v="90850700"/>
    <x v="4"/>
    <n v="626327"/>
    <n v="626327"/>
  </r>
  <r>
    <s v="ENERO"/>
    <s v="001-201"/>
    <s v="880-00-00-01"/>
    <n v="90850800"/>
    <x v="4"/>
    <n v="231279"/>
    <n v="231279"/>
  </r>
  <r>
    <s v="ENERO"/>
    <s v="001-201"/>
    <s v="880-00-00-01"/>
    <n v="90850900"/>
    <x v="4"/>
    <n v="1055815"/>
    <n v="1055815"/>
  </r>
  <r>
    <s v="ENERO"/>
    <s v="001-201"/>
    <s v="880-00-00-01"/>
    <n v="90851000"/>
    <x v="4"/>
    <n v="473921"/>
    <n v="473921"/>
  </r>
  <r>
    <s v="ENERO"/>
    <s v="001-201"/>
    <s v="880-00-00-01"/>
    <n v="90851100"/>
    <x v="4"/>
    <n v="456307"/>
    <n v="456307"/>
  </r>
  <r>
    <s v="ENERO"/>
    <s v="001-201"/>
    <s v="880-00-00-01"/>
    <n v="90850100"/>
    <x v="4"/>
    <n v="30200"/>
    <n v="30200"/>
  </r>
  <r>
    <s v="ENERO"/>
    <s v="001-201"/>
    <s v="880-00-00-01"/>
    <n v="90850300"/>
    <x v="4"/>
    <n v="113284"/>
    <n v="113284"/>
  </r>
  <r>
    <s v="ENERO"/>
    <s v="001-201"/>
    <s v="880-00-00-01"/>
    <n v="90850500"/>
    <x v="4"/>
    <n v="294650"/>
    <n v="294650"/>
  </r>
  <r>
    <s v="ENERO"/>
    <s v="001-201"/>
    <s v="880-00-00-01"/>
    <n v="90850600"/>
    <x v="4"/>
    <n v="153448"/>
    <n v="153448"/>
  </r>
  <r>
    <s v="ENERO"/>
    <s v="001-201"/>
    <s v="880-00-00-01"/>
    <n v="90851000"/>
    <x v="4"/>
    <n v="26213"/>
    <n v="26213"/>
  </r>
  <r>
    <s v="ENERO"/>
    <s v="001-201"/>
    <s v="880-00-00-01"/>
    <n v="90851100"/>
    <x v="4"/>
    <n v="149235"/>
    <n v="149235"/>
  </r>
  <r>
    <s v="ENERO"/>
    <s v="001-201"/>
    <s v="880-00-00-01"/>
    <n v="90820100"/>
    <x v="4"/>
    <n v="354550"/>
    <n v="354550"/>
  </r>
  <r>
    <s v="ENERO"/>
    <s v="001-201"/>
    <s v="880-00-00-01"/>
    <n v="90820100"/>
    <x v="4"/>
    <n v="153232"/>
    <n v="153232"/>
  </r>
  <r>
    <s v="ENERO"/>
    <s v="001-201"/>
    <s v="880-00-00-01"/>
    <n v="90820100"/>
    <x v="4"/>
    <n v="639640"/>
    <n v="639640"/>
  </r>
  <r>
    <s v="ENERO"/>
    <s v="001-201"/>
    <s v="880-00-00-01"/>
    <n v="90850100"/>
    <x v="4"/>
    <n v="1832870"/>
    <n v="1832870"/>
  </r>
  <r>
    <s v="ENERO"/>
    <s v="001-201"/>
    <s v="880-00-00-01"/>
    <n v="90850200"/>
    <x v="4"/>
    <n v="1785391"/>
    <n v="1785391"/>
  </r>
  <r>
    <s v="ENERO"/>
    <s v="001-201"/>
    <s v="880-00-00-01"/>
    <n v="90850300"/>
    <x v="4"/>
    <n v="2972266"/>
    <n v="2972266"/>
  </r>
  <r>
    <s v="ENERO"/>
    <s v="001-201"/>
    <s v="880-00-00-01"/>
    <n v="90850400"/>
    <x v="4"/>
    <n v="2974660"/>
    <n v="2974660"/>
  </r>
  <r>
    <s v="ENERO"/>
    <s v="001-201"/>
    <s v="880-00-00-01"/>
    <n v="90850500"/>
    <x v="4"/>
    <n v="5369054"/>
    <n v="5369054"/>
  </r>
  <r>
    <s v="ENERO"/>
    <s v="001-201"/>
    <s v="880-00-00-01"/>
    <n v="90850600"/>
    <x v="4"/>
    <n v="4583985"/>
    <n v="4583985"/>
  </r>
  <r>
    <s v="ENERO"/>
    <s v="001-201"/>
    <s v="880-00-00-01"/>
    <n v="90850700"/>
    <x v="4"/>
    <n v="7815592"/>
    <n v="7815592"/>
  </r>
  <r>
    <s v="ENERO"/>
    <s v="001-201"/>
    <s v="880-00-00-01"/>
    <n v="90850800"/>
    <x v="4"/>
    <n v="1326879"/>
    <n v="1326879"/>
  </r>
  <r>
    <s v="ENERO"/>
    <s v="001-201"/>
    <s v="880-00-00-01"/>
    <n v="90850900"/>
    <x v="4"/>
    <n v="4045528"/>
    <n v="4045528"/>
  </r>
  <r>
    <s v="ENERO"/>
    <s v="001-201"/>
    <s v="880-00-00-01"/>
    <n v="90851000"/>
    <x v="4"/>
    <n v="1991757"/>
    <n v="1991757"/>
  </r>
  <r>
    <s v="ENERO"/>
    <s v="001-201"/>
    <s v="880-00-00-01"/>
    <n v="90851100"/>
    <x v="4"/>
    <n v="2990881"/>
    <n v="2990881"/>
  </r>
  <r>
    <s v="ENERO"/>
    <s v="001-201"/>
    <s v="880-00-00-01"/>
    <n v="90820100"/>
    <x v="4"/>
    <n v="221320"/>
    <n v="221320"/>
  </r>
  <r>
    <s v="ENERO"/>
    <s v="001-201"/>
    <s v="880-00-00-01"/>
    <n v="90850100"/>
    <x v="4"/>
    <n v="2145584"/>
    <n v="2145584"/>
  </r>
  <r>
    <s v="ENERO"/>
    <s v="001-201"/>
    <s v="880-00-00-01"/>
    <n v="90850200"/>
    <x v="4"/>
    <n v="1073100"/>
    <n v="1073100"/>
  </r>
  <r>
    <s v="ENERO"/>
    <s v="001-201"/>
    <s v="880-00-00-01"/>
    <n v="90850300"/>
    <x v="4"/>
    <n v="1965972"/>
    <n v="1965972"/>
  </r>
  <r>
    <s v="ENERO"/>
    <s v="001-201"/>
    <s v="880-00-00-01"/>
    <n v="90850400"/>
    <x v="4"/>
    <n v="2276200"/>
    <n v="2276200"/>
  </r>
  <r>
    <s v="ENERO"/>
    <s v="001-201"/>
    <s v="880-00-00-01"/>
    <n v="90850500"/>
    <x v="4"/>
    <n v="5936252"/>
    <n v="5936252"/>
  </r>
  <r>
    <s v="ENERO"/>
    <s v="001-201"/>
    <s v="880-00-00-01"/>
    <n v="90850600"/>
    <x v="4"/>
    <n v="3427900"/>
    <n v="3427900"/>
  </r>
  <r>
    <s v="ENERO"/>
    <s v="001-201"/>
    <s v="880-00-00-01"/>
    <n v="90850700"/>
    <x v="4"/>
    <n v="6349811"/>
    <n v="6349811"/>
  </r>
  <r>
    <s v="ENERO"/>
    <s v="001-201"/>
    <s v="880-00-00-01"/>
    <n v="90850800"/>
    <x v="4"/>
    <n v="1193630"/>
    <n v="1193630"/>
  </r>
  <r>
    <s v="ENERO"/>
    <s v="001-201"/>
    <s v="880-00-00-01"/>
    <n v="90850900"/>
    <x v="4"/>
    <n v="2999950"/>
    <n v="2999950"/>
  </r>
  <r>
    <s v="ENERO"/>
    <s v="001-201"/>
    <s v="880-00-00-01"/>
    <n v="90851000"/>
    <x v="4"/>
    <n v="1598210"/>
    <n v="1598210"/>
  </r>
  <r>
    <s v="ENERO"/>
    <s v="001-201"/>
    <s v="880-00-00-01"/>
    <n v="90851100"/>
    <x v="4"/>
    <n v="2362780"/>
    <n v="2362780"/>
  </r>
  <r>
    <s v="ENERO"/>
    <s v="001-201"/>
    <s v="880-00-00-01"/>
    <n v="90820100"/>
    <x v="5"/>
    <n v="821980"/>
    <n v="821980"/>
  </r>
  <r>
    <s v="ENERO"/>
    <s v="001-201"/>
    <s v="880-00-00-01"/>
    <n v="90850100"/>
    <x v="5"/>
    <n v="350902"/>
    <n v="350902"/>
  </r>
  <r>
    <s v="ENERO"/>
    <s v="001-201"/>
    <s v="880-00-00-01"/>
    <n v="90850200"/>
    <x v="5"/>
    <n v="226096"/>
    <n v="226096"/>
  </r>
  <r>
    <s v="ENERO"/>
    <s v="001-201"/>
    <s v="880-00-00-01"/>
    <n v="90850300"/>
    <x v="5"/>
    <n v="52281"/>
    <n v="52281"/>
  </r>
  <r>
    <s v="ENERO"/>
    <s v="001-201"/>
    <s v="880-00-00-01"/>
    <n v="90850500"/>
    <x v="5"/>
    <n v="2147510"/>
    <n v="2147510"/>
  </r>
  <r>
    <s v="ENERO"/>
    <s v="001-201"/>
    <s v="880-00-00-01"/>
    <n v="90850600"/>
    <x v="5"/>
    <n v="200034"/>
    <n v="200034"/>
  </r>
  <r>
    <s v="ENERO"/>
    <s v="001-201"/>
    <s v="880-00-00-01"/>
    <n v="90850700"/>
    <x v="5"/>
    <n v="968579"/>
    <n v="968579"/>
  </r>
  <r>
    <s v="ENERO"/>
    <s v="001-201"/>
    <s v="880-00-00-01"/>
    <n v="90851000"/>
    <x v="5"/>
    <n v="94419"/>
    <n v="94419"/>
  </r>
  <r>
    <s v="ENERO"/>
    <s v="001-201"/>
    <s v="880-00-00-01"/>
    <n v="90820100"/>
    <x v="1"/>
    <n v="35018708"/>
    <n v="35018708"/>
  </r>
  <r>
    <s v="ENERO"/>
    <s v="001-201"/>
    <s v="880-00-00-01"/>
    <n v="908400"/>
    <x v="1"/>
    <n v="1309800"/>
    <n v="1309800"/>
  </r>
  <r>
    <s v="ENERO"/>
    <s v="001-201"/>
    <s v="880-00-00-01"/>
    <n v="90850100"/>
    <x v="1"/>
    <n v="10634452"/>
    <n v="10634452"/>
  </r>
  <r>
    <s v="ENERO"/>
    <s v="001-201"/>
    <s v="880-00-00-01"/>
    <n v="90850200"/>
    <x v="1"/>
    <n v="9449269"/>
    <n v="9449269"/>
  </r>
  <r>
    <s v="ENERO"/>
    <s v="001-201"/>
    <s v="880-00-00-01"/>
    <n v="90850300"/>
    <x v="1"/>
    <n v="17832725"/>
    <n v="17832725"/>
  </r>
  <r>
    <s v="ENERO"/>
    <s v="001-201"/>
    <s v="880-00-00-01"/>
    <n v="90850400"/>
    <x v="1"/>
    <n v="14908138"/>
    <n v="14908138"/>
  </r>
  <r>
    <s v="ENERO"/>
    <s v="001-201"/>
    <s v="880-00-00-01"/>
    <n v="90850500"/>
    <x v="1"/>
    <n v="42454347"/>
    <n v="42454347"/>
  </r>
  <r>
    <s v="ENERO"/>
    <s v="001-201"/>
    <s v="880-00-00-01"/>
    <n v="90850600"/>
    <x v="1"/>
    <n v="13941583"/>
    <n v="13941583"/>
  </r>
  <r>
    <s v="ENERO"/>
    <s v="001-201"/>
    <s v="880-00-00-01"/>
    <n v="90850700"/>
    <x v="1"/>
    <n v="27251875"/>
    <n v="27251875"/>
  </r>
  <r>
    <s v="ENERO"/>
    <s v="001-201"/>
    <s v="880-00-00-01"/>
    <n v="90850800"/>
    <x v="1"/>
    <n v="5454000"/>
    <n v="5454000"/>
  </r>
  <r>
    <s v="ENERO"/>
    <s v="001-201"/>
    <s v="880-00-00-01"/>
    <n v="90850900"/>
    <x v="1"/>
    <n v="19409053"/>
    <n v="19409053"/>
  </r>
  <r>
    <s v="ENERO"/>
    <s v="001-201"/>
    <s v="880-00-00-01"/>
    <n v="90851000"/>
    <x v="1"/>
    <n v="10838923"/>
    <n v="10838923"/>
  </r>
  <r>
    <s v="ENERO"/>
    <s v="001-201"/>
    <s v="880-00-00-01"/>
    <n v="90851100"/>
    <x v="1"/>
    <n v="13392775"/>
    <n v="13392775"/>
  </r>
  <r>
    <s v="ENERO"/>
    <s v="001-201"/>
    <s v="880-00-00-01"/>
    <n v="90820100"/>
    <x v="2"/>
    <n v="11641687"/>
    <n v="11641687"/>
  </r>
  <r>
    <s v="ENERO"/>
    <s v="001-201"/>
    <s v="880-00-00-01"/>
    <n v="908400"/>
    <x v="2"/>
    <n v="297677"/>
    <n v="297677"/>
  </r>
  <r>
    <s v="ENERO"/>
    <s v="001-201"/>
    <s v="880-00-00-01"/>
    <n v="90850100"/>
    <x v="2"/>
    <n v="2676071"/>
    <n v="2676071"/>
  </r>
  <r>
    <s v="ENERO"/>
    <s v="001-201"/>
    <s v="880-00-00-01"/>
    <n v="90850200"/>
    <x v="2"/>
    <n v="2307854"/>
    <n v="2307854"/>
  </r>
  <r>
    <s v="ENERO"/>
    <s v="001-201"/>
    <s v="880-00-00-01"/>
    <n v="90850300"/>
    <x v="2"/>
    <n v="5107108"/>
    <n v="5107108"/>
  </r>
  <r>
    <s v="ENERO"/>
    <s v="001-201"/>
    <s v="880-00-00-01"/>
    <n v="90850400"/>
    <x v="2"/>
    <n v="4939771"/>
    <n v="4939771"/>
  </r>
  <r>
    <s v="ENERO"/>
    <s v="001-201"/>
    <s v="880-00-00-01"/>
    <n v="90850500"/>
    <x v="2"/>
    <n v="13287402"/>
    <n v="13287402"/>
  </r>
  <r>
    <s v="ENERO"/>
    <s v="001-201"/>
    <s v="880-00-00-01"/>
    <n v="90850600"/>
    <x v="2"/>
    <n v="4457679"/>
    <n v="4457679"/>
  </r>
  <r>
    <s v="ENERO"/>
    <s v="001-201"/>
    <s v="880-00-00-01"/>
    <n v="90850700"/>
    <x v="2"/>
    <n v="7045315"/>
    <n v="7045315"/>
  </r>
  <r>
    <s v="ENERO"/>
    <s v="001-201"/>
    <s v="880-00-00-01"/>
    <n v="90850800"/>
    <x v="2"/>
    <n v="1574875"/>
    <n v="1574875"/>
  </r>
  <r>
    <s v="ENERO"/>
    <s v="001-201"/>
    <s v="880-00-00-01"/>
    <n v="90850900"/>
    <x v="2"/>
    <n v="5996900"/>
    <n v="5996900"/>
  </r>
  <r>
    <s v="ENERO"/>
    <s v="001-201"/>
    <s v="880-00-00-01"/>
    <n v="90851000"/>
    <x v="2"/>
    <n v="3164909"/>
    <n v="3164909"/>
  </r>
  <r>
    <s v="ENERO"/>
    <s v="001-201"/>
    <s v="880-00-00-01"/>
    <n v="90851100"/>
    <x v="2"/>
    <n v="4285222"/>
    <n v="4285222"/>
  </r>
  <r>
    <s v="ENERO"/>
    <s v="001-201"/>
    <s v="880-00-00-01"/>
    <n v="90820100"/>
    <x v="3"/>
    <n v="10272742"/>
    <n v="10272742"/>
  </r>
  <r>
    <s v="ENERO"/>
    <s v="001-201"/>
    <s v="880-00-00-01"/>
    <n v="90850100"/>
    <x v="3"/>
    <n v="1331579"/>
    <n v="1331579"/>
  </r>
  <r>
    <s v="ENERO"/>
    <s v="001-201"/>
    <s v="880-00-00-01"/>
    <n v="90850200"/>
    <x v="3"/>
    <n v="1395873"/>
    <n v="1395873"/>
  </r>
  <r>
    <s v="ENERO"/>
    <s v="001-201"/>
    <s v="880-00-00-01"/>
    <n v="90850300"/>
    <x v="3"/>
    <n v="2147436"/>
    <n v="2147436"/>
  </r>
  <r>
    <s v="ENERO"/>
    <s v="001-201"/>
    <s v="880-00-00-01"/>
    <n v="90850400"/>
    <x v="3"/>
    <n v="1470210"/>
    <n v="1470210"/>
  </r>
  <r>
    <s v="ENERO"/>
    <s v="001-201"/>
    <s v="880-00-00-01"/>
    <n v="90850500"/>
    <x v="3"/>
    <n v="6214976"/>
    <n v="6214976"/>
  </r>
  <r>
    <s v="ENERO"/>
    <s v="001-201"/>
    <s v="880-00-00-01"/>
    <n v="90850600"/>
    <x v="3"/>
    <n v="2019454"/>
    <n v="2019454"/>
  </r>
  <r>
    <s v="ENERO"/>
    <s v="001-201"/>
    <s v="880-00-00-01"/>
    <n v="90850700"/>
    <x v="3"/>
    <n v="2164217"/>
    <n v="2164217"/>
  </r>
  <r>
    <s v="ENERO"/>
    <s v="001-201"/>
    <s v="880-00-00-01"/>
    <n v="90850800"/>
    <x v="3"/>
    <n v="715111"/>
    <n v="715111"/>
  </r>
  <r>
    <s v="ENERO"/>
    <s v="001-201"/>
    <s v="880-00-00-01"/>
    <n v="90850900"/>
    <x v="3"/>
    <n v="2514332"/>
    <n v="2514332"/>
  </r>
  <r>
    <s v="ENERO"/>
    <s v="001-201"/>
    <s v="880-00-00-01"/>
    <n v="90851000"/>
    <x v="3"/>
    <n v="1355939"/>
    <n v="1355939"/>
  </r>
  <r>
    <s v="ENERO"/>
    <s v="001-201"/>
    <s v="880-00-00-01"/>
    <n v="90851100"/>
    <x v="3"/>
    <n v="1432820"/>
    <n v="1432820"/>
  </r>
  <r>
    <s v="ENERO"/>
    <s v="001-201"/>
    <s v="880-00-00-01"/>
    <n v="90820100"/>
    <x v="3"/>
    <n v="4515705"/>
    <n v="4515705"/>
  </r>
  <r>
    <s v="ENERO"/>
    <s v="001-201"/>
    <s v="880-00-00-01"/>
    <n v="908400"/>
    <x v="3"/>
    <n v="727602"/>
    <n v="727602"/>
  </r>
  <r>
    <s v="ENERO"/>
    <s v="001-201"/>
    <s v="880-00-00-01"/>
    <n v="90850100"/>
    <x v="3"/>
    <n v="986861"/>
    <n v="986861"/>
  </r>
  <r>
    <s v="ENERO"/>
    <s v="001-201"/>
    <s v="880-00-00-01"/>
    <n v="90850200"/>
    <x v="3"/>
    <n v="194873"/>
    <n v="194873"/>
  </r>
  <r>
    <s v="ENERO"/>
    <s v="001-201"/>
    <s v="880-00-00-01"/>
    <n v="90850300"/>
    <x v="3"/>
    <n v="1766631"/>
    <n v="1766631"/>
  </r>
  <r>
    <s v="ENERO"/>
    <s v="001-201"/>
    <s v="880-00-00-01"/>
    <n v="90850400"/>
    <x v="3"/>
    <n v="1453111"/>
    <n v="1453111"/>
  </r>
  <r>
    <s v="ENERO"/>
    <s v="001-201"/>
    <s v="880-00-00-01"/>
    <n v="90850500"/>
    <x v="3"/>
    <n v="3600514"/>
    <n v="3600514"/>
  </r>
  <r>
    <s v="ENERO"/>
    <s v="001-201"/>
    <s v="880-00-00-01"/>
    <n v="90850700"/>
    <x v="3"/>
    <n v="483988"/>
    <n v="483988"/>
  </r>
  <r>
    <s v="ENERO"/>
    <s v="001-201"/>
    <s v="880-00-00-01"/>
    <n v="90850800"/>
    <x v="3"/>
    <n v="229856"/>
    <n v="229856"/>
  </r>
  <r>
    <s v="ENERO"/>
    <s v="001-201"/>
    <s v="880-00-00-01"/>
    <n v="90850900"/>
    <x v="3"/>
    <n v="2044091"/>
    <n v="2044091"/>
  </r>
  <r>
    <s v="ENERO"/>
    <s v="001-201"/>
    <s v="880-00-00-01"/>
    <n v="90851000"/>
    <x v="3"/>
    <n v="662967"/>
    <n v="662967"/>
  </r>
  <r>
    <s v="ENERO"/>
    <s v="001-201"/>
    <s v="880-00-00-01"/>
    <n v="90851100"/>
    <x v="3"/>
    <n v="787178"/>
    <n v="787178"/>
  </r>
  <r>
    <s v="ENERO"/>
    <s v="001-201"/>
    <s v="880-00-00-01"/>
    <n v="90820100"/>
    <x v="6"/>
    <n v="6226"/>
    <n v="6226"/>
  </r>
  <r>
    <s v="ENERO"/>
    <s v="001-201"/>
    <s v="880-00-00-01"/>
    <n v="90820100"/>
    <x v="4"/>
    <n v="3331472"/>
    <n v="3331472"/>
  </r>
  <r>
    <s v="ENERO"/>
    <s v="001-201"/>
    <s v="880-00-00-01"/>
    <n v="908400"/>
    <x v="4"/>
    <n v="134107"/>
    <n v="134107"/>
  </r>
  <r>
    <s v="ENERO"/>
    <s v="001-201"/>
    <s v="880-00-00-01"/>
    <n v="90850100"/>
    <x v="4"/>
    <n v="460853"/>
    <n v="460853"/>
  </r>
  <r>
    <s v="ENERO"/>
    <s v="001-201"/>
    <s v="880-00-00-01"/>
    <n v="90850200"/>
    <x v="4"/>
    <n v="301667"/>
    <n v="301667"/>
  </r>
  <r>
    <s v="ENERO"/>
    <s v="001-201"/>
    <s v="880-00-00-01"/>
    <n v="90850300"/>
    <x v="4"/>
    <n v="694406"/>
    <n v="694406"/>
  </r>
  <r>
    <s v="ENERO"/>
    <s v="001-201"/>
    <s v="880-00-00-01"/>
    <n v="90850400"/>
    <x v="4"/>
    <n v="565297"/>
    <n v="565297"/>
  </r>
  <r>
    <s v="ENERO"/>
    <s v="001-201"/>
    <s v="880-00-00-01"/>
    <n v="90850500"/>
    <x v="4"/>
    <n v="1979637"/>
    <n v="1979637"/>
  </r>
  <r>
    <s v="ENERO"/>
    <s v="001-201"/>
    <s v="880-00-00-01"/>
    <n v="90850600"/>
    <x v="4"/>
    <n v="371069"/>
    <n v="371069"/>
  </r>
  <r>
    <s v="ENERO"/>
    <s v="001-201"/>
    <s v="880-00-00-01"/>
    <n v="90850700"/>
    <x v="4"/>
    <n v="588141"/>
    <n v="588141"/>
  </r>
  <r>
    <s v="ENERO"/>
    <s v="001-201"/>
    <s v="880-00-00-01"/>
    <n v="90850800"/>
    <x v="4"/>
    <n v="231279"/>
    <n v="231279"/>
  </r>
  <r>
    <s v="ENERO"/>
    <s v="001-201"/>
    <s v="880-00-00-01"/>
    <n v="90850900"/>
    <x v="4"/>
    <n v="1020886"/>
    <n v="1020886"/>
  </r>
  <r>
    <s v="ENERO"/>
    <s v="001-201"/>
    <s v="880-00-00-01"/>
    <n v="90851000"/>
    <x v="4"/>
    <n v="473239"/>
    <n v="473239"/>
  </r>
  <r>
    <s v="ENERO"/>
    <s v="001-201"/>
    <s v="880-00-00-01"/>
    <n v="90851100"/>
    <x v="4"/>
    <n v="447026"/>
    <n v="447026"/>
  </r>
  <r>
    <s v="ENERO"/>
    <s v="001-201"/>
    <s v="880-00-00-01"/>
    <n v="90850100"/>
    <x v="4"/>
    <n v="30200"/>
    <n v="30200"/>
  </r>
  <r>
    <s v="ENERO"/>
    <s v="001-201"/>
    <s v="880-00-00-01"/>
    <n v="90850300"/>
    <x v="4"/>
    <n v="113284"/>
    <n v="113284"/>
  </r>
  <r>
    <s v="ENERO"/>
    <s v="001-201"/>
    <s v="880-00-00-01"/>
    <n v="90850500"/>
    <x v="4"/>
    <n v="294650"/>
    <n v="294650"/>
  </r>
  <r>
    <s v="ENERO"/>
    <s v="001-201"/>
    <s v="880-00-00-01"/>
    <n v="90850600"/>
    <x v="4"/>
    <n v="153448"/>
    <n v="153448"/>
  </r>
  <r>
    <s v="ENERO"/>
    <s v="001-201"/>
    <s v="880-00-00-01"/>
    <n v="90851000"/>
    <x v="4"/>
    <n v="26213"/>
    <n v="26213"/>
  </r>
  <r>
    <s v="ENERO"/>
    <s v="001-201"/>
    <s v="880-00-00-01"/>
    <n v="90851100"/>
    <x v="4"/>
    <n v="149235"/>
    <n v="149235"/>
  </r>
  <r>
    <s v="ENERO"/>
    <s v="001-201"/>
    <s v="880-00-00-01"/>
    <n v="90820100"/>
    <x v="4"/>
    <n v="354550"/>
    <n v="354550"/>
  </r>
  <r>
    <s v="ENERO"/>
    <s v="001-201"/>
    <s v="880-00-00-01"/>
    <n v="90820100"/>
    <x v="4"/>
    <n v="153232"/>
    <n v="153232"/>
  </r>
  <r>
    <s v="ENERO"/>
    <s v="001-201"/>
    <s v="880-00-00-01"/>
    <n v="90820100"/>
    <x v="4"/>
    <n v="645409"/>
    <n v="645409"/>
  </r>
  <r>
    <s v="ENERO"/>
    <s v="001-201"/>
    <s v="880-00-00-01"/>
    <n v="90850100"/>
    <x v="4"/>
    <n v="1900175"/>
    <n v="1900175"/>
  </r>
  <r>
    <s v="ENERO"/>
    <s v="001-201"/>
    <s v="880-00-00-01"/>
    <n v="90850200"/>
    <x v="4"/>
    <n v="1777938"/>
    <n v="1777938"/>
  </r>
  <r>
    <s v="ENERO"/>
    <s v="001-201"/>
    <s v="880-00-00-01"/>
    <n v="90850300"/>
    <x v="4"/>
    <n v="2981881"/>
    <n v="2981881"/>
  </r>
  <r>
    <s v="ENERO"/>
    <s v="001-201"/>
    <s v="880-00-00-01"/>
    <n v="90850400"/>
    <x v="4"/>
    <n v="2825626"/>
    <n v="2825626"/>
  </r>
  <r>
    <s v="ENERO"/>
    <s v="001-201"/>
    <s v="880-00-00-01"/>
    <n v="90850500"/>
    <x v="4"/>
    <n v="5379631"/>
    <n v="5379631"/>
  </r>
  <r>
    <s v="ENERO"/>
    <s v="001-201"/>
    <s v="880-00-00-01"/>
    <n v="90850600"/>
    <x v="4"/>
    <n v="4559948"/>
    <n v="4559948"/>
  </r>
  <r>
    <s v="ENERO"/>
    <s v="001-201"/>
    <s v="880-00-00-01"/>
    <n v="90850700"/>
    <x v="4"/>
    <n v="7946837"/>
    <n v="7946837"/>
  </r>
  <r>
    <s v="ENERO"/>
    <s v="001-201"/>
    <s v="880-00-00-01"/>
    <n v="90850800"/>
    <x v="4"/>
    <n v="1326879"/>
    <n v="1326879"/>
  </r>
  <r>
    <s v="ENERO"/>
    <s v="001-201"/>
    <s v="880-00-00-01"/>
    <n v="90850900"/>
    <x v="4"/>
    <n v="3947454"/>
    <n v="3947454"/>
  </r>
  <r>
    <s v="ENERO"/>
    <s v="001-201"/>
    <s v="880-00-00-01"/>
    <n v="90851000"/>
    <x v="4"/>
    <n v="1947528"/>
    <n v="1947528"/>
  </r>
  <r>
    <s v="ENERO"/>
    <s v="001-201"/>
    <s v="880-00-00-01"/>
    <n v="90851100"/>
    <x v="4"/>
    <n v="2990881"/>
    <n v="2990881"/>
  </r>
  <r>
    <s v="ENERO"/>
    <s v="001-201"/>
    <s v="880-00-00-01"/>
    <n v="90820100"/>
    <x v="4"/>
    <n v="221320"/>
    <n v="221320"/>
  </r>
  <r>
    <s v="ENERO"/>
    <s v="001-201"/>
    <s v="880-00-00-01"/>
    <n v="90850100"/>
    <x v="4"/>
    <n v="2208220"/>
    <n v="2208220"/>
  </r>
  <r>
    <s v="ENERO"/>
    <s v="001-201"/>
    <s v="880-00-00-01"/>
    <n v="90850200"/>
    <x v="4"/>
    <n v="1073100"/>
    <n v="1073100"/>
  </r>
  <r>
    <s v="ENERO"/>
    <s v="001-201"/>
    <s v="880-00-00-01"/>
    <n v="90850300"/>
    <x v="4"/>
    <n v="1974920"/>
    <n v="1974920"/>
  </r>
  <r>
    <s v="ENERO"/>
    <s v="001-201"/>
    <s v="880-00-00-01"/>
    <n v="90850400"/>
    <x v="4"/>
    <n v="2331890"/>
    <n v="2331890"/>
  </r>
  <r>
    <s v="ENERO"/>
    <s v="001-201"/>
    <s v="880-00-00-01"/>
    <n v="90850500"/>
    <x v="4"/>
    <n v="5950080"/>
    <n v="5950080"/>
  </r>
  <r>
    <s v="ENERO"/>
    <s v="001-201"/>
    <s v="880-00-00-01"/>
    <n v="90850600"/>
    <x v="4"/>
    <n v="3333550"/>
    <n v="3333550"/>
  </r>
  <r>
    <s v="ENERO"/>
    <s v="001-201"/>
    <s v="880-00-00-01"/>
    <n v="90850700"/>
    <x v="4"/>
    <n v="6423880"/>
    <n v="6423880"/>
  </r>
  <r>
    <s v="ENERO"/>
    <s v="001-201"/>
    <s v="880-00-00-01"/>
    <n v="90850800"/>
    <x v="4"/>
    <n v="1193630"/>
    <n v="1193630"/>
  </r>
  <r>
    <s v="ENERO"/>
    <s v="001-201"/>
    <s v="880-00-00-01"/>
    <n v="90850900"/>
    <x v="4"/>
    <n v="2929022"/>
    <n v="2929022"/>
  </r>
  <r>
    <s v="ENERO"/>
    <s v="001-201"/>
    <s v="880-00-00-01"/>
    <n v="90851000"/>
    <x v="4"/>
    <n v="1574910"/>
    <n v="1574910"/>
  </r>
  <r>
    <s v="ENERO"/>
    <s v="001-201"/>
    <s v="880-00-00-01"/>
    <n v="90851100"/>
    <x v="4"/>
    <n v="2362780"/>
    <n v="2362780"/>
  </r>
  <r>
    <s v="ENERO"/>
    <s v="001-201"/>
    <s v="880-00-00-01"/>
    <n v="90820100"/>
    <x v="5"/>
    <n v="633873"/>
    <n v="633873"/>
  </r>
  <r>
    <s v="ENERO"/>
    <s v="001-201"/>
    <s v="880-00-00-01"/>
    <n v="90850100"/>
    <x v="5"/>
    <n v="18749"/>
    <n v="18749"/>
  </r>
  <r>
    <s v="ENERO"/>
    <s v="001-201"/>
    <s v="880-00-00-01"/>
    <n v="90850200"/>
    <x v="5"/>
    <n v="498905"/>
    <n v="498905"/>
  </r>
  <r>
    <s v="ENERO"/>
    <s v="001-201"/>
    <s v="880-00-00-01"/>
    <n v="90850400"/>
    <x v="5"/>
    <n v="1649023"/>
    <n v="1649023"/>
  </r>
  <r>
    <s v="ENERO"/>
    <s v="001-201"/>
    <s v="880-00-00-01"/>
    <n v="90850500"/>
    <x v="5"/>
    <n v="723469"/>
    <n v="723469"/>
  </r>
  <r>
    <s v="ENERO"/>
    <s v="001-201"/>
    <s v="880-00-00-01"/>
    <n v="90850600"/>
    <x v="5"/>
    <n v="411658"/>
    <n v="411658"/>
  </r>
  <r>
    <s v="ENERO"/>
    <s v="001-201"/>
    <s v="880-00-00-01"/>
    <n v="90850700"/>
    <x v="5"/>
    <n v="935605"/>
    <n v="935605"/>
  </r>
  <r>
    <s v="ENERO"/>
    <s v="001-201"/>
    <s v="880-00-00-01"/>
    <n v="90850900"/>
    <x v="5"/>
    <n v="655596"/>
    <n v="655596"/>
  </r>
  <r>
    <s v="ENERO"/>
    <s v="001-201"/>
    <s v="880-00-00-01"/>
    <n v="90851000"/>
    <x v="5"/>
    <n v="203616"/>
    <n v="203616"/>
  </r>
  <r>
    <s v="ENERO"/>
    <s v="001-201"/>
    <s v="880-00-00-01"/>
    <n v="90851100"/>
    <x v="5"/>
    <n v="218716"/>
    <n v="218716"/>
  </r>
  <r>
    <s v="ENERO"/>
    <s v="001-201"/>
    <s v="880-00-00-01"/>
    <n v="90820100"/>
    <x v="6"/>
    <n v="141672970.02000001"/>
    <n v="141672970.02000001"/>
  </r>
  <r>
    <s v="ENERO"/>
    <s v="001-201"/>
    <s v="880-00-00-01"/>
    <n v="908400"/>
    <x v="6"/>
    <n v="4619552.5"/>
    <n v="4619552.5"/>
  </r>
  <r>
    <s v="ENERO"/>
    <s v="001-201"/>
    <s v="880-00-00-01"/>
    <n v="90850100"/>
    <x v="6"/>
    <n v="41544405.329999998"/>
    <n v="41544405.329999998"/>
  </r>
  <r>
    <s v="ENERO"/>
    <s v="001-201"/>
    <s v="880-00-00-01"/>
    <n v="90850200"/>
    <x v="6"/>
    <n v="35729822.280000001"/>
    <n v="35729822.280000001"/>
  </r>
  <r>
    <s v="ENERO"/>
    <s v="001-201"/>
    <s v="880-00-00-01"/>
    <n v="90850300"/>
    <x v="6"/>
    <n v="64179685.420000002"/>
    <n v="64179685.420000002"/>
  </r>
  <r>
    <s v="ENERO"/>
    <s v="001-201"/>
    <s v="880-00-00-01"/>
    <n v="90850400"/>
    <x v="6"/>
    <n v="60413897.700000003"/>
    <n v="60413897.700000003"/>
  </r>
  <r>
    <s v="ENERO"/>
    <s v="001-201"/>
    <s v="880-00-00-01"/>
    <n v="90850500"/>
    <x v="6"/>
    <n v="160182037.13999999"/>
    <n v="160182037.13999999"/>
  </r>
  <r>
    <s v="ENERO"/>
    <s v="001-201"/>
    <s v="880-00-00-01"/>
    <n v="90850600"/>
    <x v="6"/>
    <n v="59260097.07"/>
    <n v="59260097.07"/>
  </r>
  <r>
    <s v="ENERO"/>
    <s v="001-201"/>
    <s v="880-00-00-01"/>
    <n v="90850700"/>
    <x v="6"/>
    <n v="108359818.08"/>
    <n v="108359818.08"/>
  </r>
  <r>
    <s v="ENERO"/>
    <s v="001-201"/>
    <s v="880-00-00-01"/>
    <n v="90850800"/>
    <x v="6"/>
    <n v="21404667.170000002"/>
    <n v="21404667.170000002"/>
  </r>
  <r>
    <s v="ENERO"/>
    <s v="001-201"/>
    <s v="880-00-00-01"/>
    <n v="90850900"/>
    <x v="6"/>
    <n v="77661660.129999995"/>
    <n v="77661660.129999995"/>
  </r>
  <r>
    <s v="ENERO"/>
    <s v="001-201"/>
    <s v="880-00-00-01"/>
    <n v="90851000"/>
    <x v="6"/>
    <n v="41094702.359999999"/>
    <n v="41094702.359999999"/>
  </r>
  <r>
    <s v="ENERO"/>
    <s v="001-201"/>
    <s v="880-00-00-01"/>
    <n v="90851100"/>
    <x v="6"/>
    <n v="52002435.979999997"/>
    <n v="52002435.979999997"/>
  </r>
  <r>
    <s v="ENERO"/>
    <s v="001-201"/>
    <s v="880-00-00-01"/>
    <n v="90820100"/>
    <x v="0"/>
    <n v="310600.42"/>
    <n v="310600.42"/>
  </r>
  <r>
    <s v="ENERO"/>
    <s v="001-201"/>
    <s v="880-00-00-01"/>
    <n v="90850100"/>
    <x v="0"/>
    <n v="283048.58"/>
    <n v="283048.58"/>
  </r>
  <r>
    <s v="ENERO"/>
    <s v="001-201"/>
    <s v="880-00-00-01"/>
    <n v="90850200"/>
    <x v="0"/>
    <n v="410853.46"/>
    <n v="410853.46"/>
  </r>
  <r>
    <s v="ENERO"/>
    <s v="001-201"/>
    <s v="880-00-00-01"/>
    <n v="90850400"/>
    <x v="0"/>
    <n v="495873.35"/>
    <n v="495873.35"/>
  </r>
  <r>
    <s v="ENERO"/>
    <s v="001-201"/>
    <s v="880-00-00-01"/>
    <n v="90850500"/>
    <x v="0"/>
    <n v="430545.67"/>
    <n v="430545.67"/>
  </r>
  <r>
    <s v="ENERO"/>
    <s v="001-201"/>
    <s v="880-00-00-01"/>
    <n v="90850600"/>
    <x v="0"/>
    <n v="269316.37"/>
    <n v="269316.37"/>
  </r>
  <r>
    <s v="ENERO"/>
    <s v="001-201"/>
    <s v="880-00-00-01"/>
    <n v="90850500"/>
    <x v="0"/>
    <n v="389490.82"/>
    <n v="389490.82"/>
  </r>
  <r>
    <s v="ENERO"/>
    <s v="001-201"/>
    <s v="880-00-00-01"/>
    <n v="90850800"/>
    <x v="0"/>
    <n v="58612.94"/>
    <n v="58612.94"/>
  </r>
  <r>
    <s v="ENERO"/>
    <s v="001-201"/>
    <s v="880-00-00-01"/>
    <n v="90850900"/>
    <x v="0"/>
    <n v="309796.65999999997"/>
    <n v="309796.65999999997"/>
  </r>
  <r>
    <s v="ENERO"/>
    <s v="001-201"/>
    <s v="880-00-00-01"/>
    <n v="90851000"/>
    <x v="0"/>
    <n v="348010.62"/>
    <n v="348010.62"/>
  </r>
  <r>
    <s v="ENERO"/>
    <s v="001-201"/>
    <s v="880-00-00-01"/>
    <n v="90850500"/>
    <x v="0"/>
    <n v="137106.79"/>
    <n v="137106.79"/>
  </r>
  <r>
    <s v="ENERO"/>
    <s v="001-201"/>
    <s v="880-00-00-01"/>
    <n v="90820100"/>
    <x v="0"/>
    <n v="4809104.4300000006"/>
    <n v="4809104.4300000006"/>
  </r>
  <r>
    <s v="ENERO"/>
    <s v="001-201"/>
    <s v="880-00-00-01"/>
    <n v="908400"/>
    <x v="0"/>
    <n v="70931.64"/>
    <n v="70931.64"/>
  </r>
  <r>
    <s v="ENERO"/>
    <s v="001-201"/>
    <s v="880-00-00-01"/>
    <n v="90850100"/>
    <x v="0"/>
    <n v="1517187.6980000003"/>
    <n v="1517187.6980000003"/>
  </r>
  <r>
    <s v="ENERO"/>
    <s v="001-201"/>
    <s v="880-00-00-01"/>
    <n v="90850200"/>
    <x v="0"/>
    <n v="1412061.9759999998"/>
    <n v="1412061.9759999998"/>
  </r>
  <r>
    <s v="ENERO"/>
    <s v="001-201"/>
    <s v="880-00-00-01"/>
    <n v="90850300"/>
    <x v="0"/>
    <n v="3030274.4940000009"/>
    <n v="3030274.4940000009"/>
  </r>
  <r>
    <s v="ENERO"/>
    <s v="001-201"/>
    <s v="880-00-00-01"/>
    <n v="90850400"/>
    <x v="0"/>
    <n v="2231908.7179999999"/>
    <n v="2231908.7179999999"/>
  </r>
  <r>
    <s v="ENERO"/>
    <s v="001-201"/>
    <s v="880-00-00-01"/>
    <n v="90850500"/>
    <x v="0"/>
    <n v="6322729.5559999999"/>
    <n v="6322729.5559999999"/>
  </r>
  <r>
    <s v="ENERO"/>
    <s v="001-201"/>
    <s v="880-00-00-01"/>
    <n v="90820100"/>
    <x v="0"/>
    <n v="543430.81000000006"/>
    <n v="543430.81000000006"/>
  </r>
  <r>
    <s v="ENERO"/>
    <s v="001-201"/>
    <s v="880-00-00-01"/>
    <n v="90850500"/>
    <x v="0"/>
    <n v="2556527.0380000002"/>
    <n v="2556527.0380000002"/>
  </r>
  <r>
    <s v="ENERO"/>
    <s v="001-201"/>
    <s v="880-00-00-01"/>
    <n v="90850800"/>
    <x v="0"/>
    <n v="412120.93"/>
    <n v="412120.93"/>
  </r>
  <r>
    <s v="ENERO"/>
    <s v="001-201"/>
    <s v="880-00-00-01"/>
    <n v="90850900"/>
    <x v="0"/>
    <n v="2098300.5419999994"/>
    <n v="2098300.5419999994"/>
  </r>
  <r>
    <s v="ENERO"/>
    <s v="001-201"/>
    <s v="880-00-00-01"/>
    <n v="90851000"/>
    <x v="0"/>
    <n v="2782370.8640000001"/>
    <n v="2782370.8640000001"/>
  </r>
  <r>
    <s v="ENERO"/>
    <s v="001-201"/>
    <s v="880-00-00-01"/>
    <n v="90850500"/>
    <x v="0"/>
    <n v="1038571.8200000001"/>
    <n v="1038571.8200000001"/>
  </r>
  <r>
    <s v="ENERO"/>
    <s v="001-201"/>
    <s v="880-00-00-01"/>
    <n v="90820100"/>
    <x v="1"/>
    <n v="5640859"/>
    <n v="5640859"/>
  </r>
  <r>
    <s v="ENERO"/>
    <s v="001-201"/>
    <s v="880-00-00-01"/>
    <n v="90850100"/>
    <x v="1"/>
    <n v="1739175"/>
    <n v="1739175"/>
  </r>
  <r>
    <s v="ENERO"/>
    <s v="001-201"/>
    <s v="880-00-00-01"/>
    <n v="90850200"/>
    <x v="1"/>
    <n v="2573695"/>
    <n v="2573695"/>
  </r>
  <r>
    <s v="ENERO"/>
    <s v="001-201"/>
    <s v="880-00-00-01"/>
    <n v="90850300"/>
    <x v="1"/>
    <n v="312700"/>
    <n v="312700"/>
  </r>
  <r>
    <s v="ENERO"/>
    <s v="001-201"/>
    <s v="880-00-00-01"/>
    <n v="90850400"/>
    <x v="1"/>
    <n v="2972745"/>
    <n v="2972745"/>
  </r>
  <r>
    <s v="ENERO"/>
    <s v="001-201"/>
    <s v="880-00-00-01"/>
    <n v="90850500"/>
    <x v="1"/>
    <n v="3059730"/>
    <n v="3059730"/>
  </r>
  <r>
    <s v="ENERO"/>
    <s v="001-201"/>
    <s v="880-00-00-01"/>
    <n v="90850600"/>
    <x v="1"/>
    <n v="5619020"/>
    <n v="5619020"/>
  </r>
  <r>
    <s v="ENERO"/>
    <s v="001-201"/>
    <s v="880-00-00-01"/>
    <n v="90850700"/>
    <x v="1"/>
    <n v="2626850"/>
    <n v="2626850"/>
  </r>
  <r>
    <s v="ENERO"/>
    <s v="001-201"/>
    <s v="880-00-00-01"/>
    <n v="90850800"/>
    <x v="1"/>
    <n v="267025"/>
    <n v="267025"/>
  </r>
  <r>
    <s v="ENERO"/>
    <s v="001-201"/>
    <s v="880-00-00-01"/>
    <n v="90850900"/>
    <x v="1"/>
    <n v="1741450"/>
    <n v="1741450"/>
  </r>
  <r>
    <s v="ENERO"/>
    <s v="001-201"/>
    <s v="880-00-00-01"/>
    <n v="90851000"/>
    <x v="1"/>
    <n v="3642050"/>
    <n v="3642050"/>
  </r>
  <r>
    <s v="ENERO"/>
    <s v="001-201"/>
    <s v="880-00-00-01"/>
    <n v="90851100"/>
    <x v="1"/>
    <n v="1200375"/>
    <n v="1200375"/>
  </r>
  <r>
    <s v="ENERO"/>
    <s v="001-201"/>
    <s v="880-00-00-01"/>
    <n v="90820100"/>
    <x v="2"/>
    <n v="1416662"/>
    <n v="1416662"/>
  </r>
  <r>
    <s v="ENERO"/>
    <s v="001-201"/>
    <s v="880-00-00-01"/>
    <n v="90850100"/>
    <x v="2"/>
    <n v="284906"/>
    <n v="284906"/>
  </r>
  <r>
    <s v="ENERO"/>
    <s v="001-201"/>
    <s v="880-00-00-01"/>
    <n v="90850200"/>
    <x v="2"/>
    <n v="823079"/>
    <n v="823079"/>
  </r>
  <r>
    <s v="ENERO"/>
    <s v="001-201"/>
    <s v="880-00-00-01"/>
    <n v="90850300"/>
    <x v="2"/>
    <n v="153005"/>
    <n v="153005"/>
  </r>
  <r>
    <s v="ENERO"/>
    <s v="001-201"/>
    <s v="880-00-00-01"/>
    <n v="90850400"/>
    <x v="2"/>
    <n v="943283"/>
    <n v="943283"/>
  </r>
  <r>
    <s v="ENERO"/>
    <s v="001-201"/>
    <s v="880-00-00-01"/>
    <n v="90850500"/>
    <x v="2"/>
    <n v="1058914"/>
    <n v="1058914"/>
  </r>
  <r>
    <s v="ENERO"/>
    <s v="001-201"/>
    <s v="880-00-00-01"/>
    <n v="90850600"/>
    <x v="2"/>
    <n v="1933057"/>
    <n v="1933057"/>
  </r>
  <r>
    <s v="ENERO"/>
    <s v="001-201"/>
    <s v="880-00-00-01"/>
    <n v="90850700"/>
    <x v="2"/>
    <n v="451610"/>
    <n v="451610"/>
  </r>
  <r>
    <s v="ENERO"/>
    <s v="001-201"/>
    <s v="880-00-00-01"/>
    <n v="90850800"/>
    <x v="2"/>
    <n v="99943"/>
    <n v="99943"/>
  </r>
  <r>
    <s v="ENERO"/>
    <s v="001-201"/>
    <s v="880-00-00-01"/>
    <n v="90850900"/>
    <x v="2"/>
    <n v="780778"/>
    <n v="780778"/>
  </r>
  <r>
    <s v="ENERO"/>
    <s v="001-201"/>
    <s v="880-00-00-01"/>
    <n v="90851000"/>
    <x v="2"/>
    <n v="1096309"/>
    <n v="1096309"/>
  </r>
  <r>
    <s v="ENERO"/>
    <s v="001-201"/>
    <s v="880-00-00-01"/>
    <n v="90851100"/>
    <x v="2"/>
    <n v="454490"/>
    <n v="454490"/>
  </r>
  <r>
    <s v="ENERO"/>
    <s v="001-201"/>
    <s v="880-00-00-01"/>
    <n v="90820100"/>
    <x v="3"/>
    <n v="1587946"/>
    <n v="1587946"/>
  </r>
  <r>
    <s v="ENERO"/>
    <s v="001-201"/>
    <s v="880-00-00-01"/>
    <n v="90850100"/>
    <x v="3"/>
    <n v="570591"/>
    <n v="570591"/>
  </r>
  <r>
    <s v="ENERO"/>
    <s v="001-201"/>
    <s v="880-00-00-01"/>
    <n v="90850200"/>
    <x v="3"/>
    <n v="959003"/>
    <n v="959003"/>
  </r>
  <r>
    <s v="ENERO"/>
    <s v="001-201"/>
    <s v="880-00-00-01"/>
    <n v="90850300"/>
    <x v="3"/>
    <n v="171985"/>
    <n v="171985"/>
  </r>
  <r>
    <s v="ENERO"/>
    <s v="001-201"/>
    <s v="880-00-00-01"/>
    <n v="90850400"/>
    <x v="3"/>
    <n v="1199408"/>
    <n v="1199408"/>
  </r>
  <r>
    <s v="ENERO"/>
    <s v="001-201"/>
    <s v="880-00-00-01"/>
    <n v="90850500"/>
    <x v="3"/>
    <n v="1269686"/>
    <n v="1269686"/>
  </r>
  <r>
    <s v="ENERO"/>
    <s v="001-201"/>
    <s v="880-00-00-01"/>
    <n v="90850600"/>
    <x v="3"/>
    <n v="1733433"/>
    <n v="1733433"/>
  </r>
  <r>
    <s v="ENERO"/>
    <s v="001-201"/>
    <s v="880-00-00-01"/>
    <n v="90850700"/>
    <x v="3"/>
    <n v="942493"/>
    <n v="942493"/>
  </r>
  <r>
    <s v="ENERO"/>
    <s v="001-201"/>
    <s v="880-00-00-01"/>
    <n v="90850800"/>
    <x v="3"/>
    <n v="146864"/>
    <n v="146864"/>
  </r>
  <r>
    <s v="ENERO"/>
    <s v="001-201"/>
    <s v="880-00-00-01"/>
    <n v="90850900"/>
    <x v="3"/>
    <n v="744179"/>
    <n v="744179"/>
  </r>
  <r>
    <s v="ENERO"/>
    <s v="001-201"/>
    <s v="880-00-00-01"/>
    <n v="90851000"/>
    <x v="3"/>
    <n v="1202424"/>
    <n v="1202424"/>
  </r>
  <r>
    <s v="ENERO"/>
    <s v="001-201"/>
    <s v="880-00-00-01"/>
    <n v="90851100"/>
    <x v="3"/>
    <n v="278795"/>
    <n v="278795"/>
  </r>
  <r>
    <s v="ENERO"/>
    <s v="001-201"/>
    <s v="880-00-00-01"/>
    <n v="90820100"/>
    <x v="3"/>
    <n v="1179927"/>
    <n v="1179927"/>
  </r>
  <r>
    <s v="ENERO"/>
    <s v="001-201"/>
    <s v="880-00-00-01"/>
    <n v="90850100"/>
    <x v="3"/>
    <n v="203255"/>
    <n v="203255"/>
  </r>
  <r>
    <s v="ENERO"/>
    <s v="001-201"/>
    <s v="880-00-00-01"/>
    <n v="90850600"/>
    <x v="3"/>
    <n v="521896"/>
    <n v="521896"/>
  </r>
  <r>
    <s v="ENERO"/>
    <s v="001-201"/>
    <s v="880-00-00-01"/>
    <n v="90850700"/>
    <x v="3"/>
    <n v="309964"/>
    <n v="309964"/>
  </r>
  <r>
    <s v="ENERO"/>
    <s v="001-201"/>
    <s v="880-00-00-01"/>
    <n v="90851100"/>
    <x v="3"/>
    <n v="229856"/>
    <n v="229856"/>
  </r>
  <r>
    <s v="ENERO"/>
    <s v="001-201"/>
    <s v="880-00-00-01"/>
    <n v="90850200"/>
    <x v="3"/>
    <n v="229856"/>
    <n v="229856"/>
  </r>
  <r>
    <s v="ENERO"/>
    <s v="001-201"/>
    <s v="880-00-00-01"/>
    <n v="90820100"/>
    <x v="4"/>
    <n v="562303"/>
    <n v="562303"/>
  </r>
  <r>
    <s v="ENERO"/>
    <s v="001-201"/>
    <s v="880-00-00-01"/>
    <n v="90850100"/>
    <x v="4"/>
    <n v="143767"/>
    <n v="143767"/>
  </r>
  <r>
    <s v="ENERO"/>
    <s v="001-201"/>
    <s v="880-00-00-01"/>
    <n v="90850200"/>
    <x v="4"/>
    <n v="317881"/>
    <n v="317881"/>
  </r>
  <r>
    <s v="ENERO"/>
    <s v="001-201"/>
    <s v="880-00-00-01"/>
    <n v="90850300"/>
    <x v="4"/>
    <n v="65917"/>
    <n v="65917"/>
  </r>
  <r>
    <s v="ENERO"/>
    <s v="001-201"/>
    <s v="880-00-00-01"/>
    <n v="90850400"/>
    <x v="4"/>
    <n v="292197"/>
    <n v="292197"/>
  </r>
  <r>
    <s v="ENERO"/>
    <s v="001-201"/>
    <s v="880-00-00-01"/>
    <n v="90850500"/>
    <x v="4"/>
    <n v="257152"/>
    <n v="257152"/>
  </r>
  <r>
    <s v="ENERO"/>
    <s v="001-201"/>
    <s v="880-00-00-01"/>
    <n v="90850600"/>
    <x v="4"/>
    <n v="633828"/>
    <n v="633828"/>
  </r>
  <r>
    <s v="ENERO"/>
    <s v="001-201"/>
    <s v="880-00-00-01"/>
    <n v="90850700"/>
    <x v="4"/>
    <n v="156270"/>
    <n v="156270"/>
  </r>
  <r>
    <s v="ENERO"/>
    <s v="001-201"/>
    <s v="880-00-00-01"/>
    <n v="90850800"/>
    <x v="4"/>
    <n v="21594"/>
    <n v="21594"/>
  </r>
  <r>
    <s v="ENERO"/>
    <s v="001-201"/>
    <s v="880-00-00-01"/>
    <n v="90850900"/>
    <x v="4"/>
    <n v="139790"/>
    <n v="139790"/>
  </r>
  <r>
    <s v="ENERO"/>
    <s v="001-201"/>
    <s v="880-00-00-01"/>
    <n v="90851000"/>
    <x v="4"/>
    <n v="396639"/>
    <n v="396639"/>
  </r>
  <r>
    <s v="ENERO"/>
    <s v="001-201"/>
    <s v="880-00-00-01"/>
    <n v="90851100"/>
    <x v="4"/>
    <n v="125015"/>
    <n v="125015"/>
  </r>
  <r>
    <s v="ENERO"/>
    <s v="001-201"/>
    <s v="880-00-00-01"/>
    <n v="90851000"/>
    <x v="4"/>
    <n v="46670"/>
    <n v="46670"/>
  </r>
  <r>
    <s v="ENERO"/>
    <s v="001-201"/>
    <s v="880-00-00-01"/>
    <n v="90820100"/>
    <x v="4"/>
    <n v="123553"/>
    <n v="123553"/>
  </r>
  <r>
    <s v="ENERO"/>
    <s v="001-201"/>
    <s v="880-00-00-01"/>
    <n v="90850100"/>
    <x v="4"/>
    <n v="122591"/>
    <n v="122591"/>
  </r>
  <r>
    <s v="ENERO"/>
    <s v="001-201"/>
    <s v="880-00-00-01"/>
    <n v="90850200"/>
    <x v="4"/>
    <n v="295664"/>
    <n v="295664"/>
  </r>
  <r>
    <s v="ENERO"/>
    <s v="001-201"/>
    <s v="880-00-00-01"/>
    <n v="90850300"/>
    <x v="4"/>
    <n v="57690"/>
    <n v="57690"/>
  </r>
  <r>
    <s v="ENERO"/>
    <s v="001-201"/>
    <s v="880-00-00-01"/>
    <n v="90850400"/>
    <x v="4"/>
    <n v="421138"/>
    <n v="421138"/>
  </r>
  <r>
    <s v="ENERO"/>
    <s v="001-201"/>
    <s v="880-00-00-01"/>
    <n v="90850500"/>
    <x v="4"/>
    <n v="270183"/>
    <n v="270183"/>
  </r>
  <r>
    <s v="ENERO"/>
    <s v="001-201"/>
    <s v="880-00-00-01"/>
    <n v="90850600"/>
    <x v="4"/>
    <n v="1294428"/>
    <n v="1294428"/>
  </r>
  <r>
    <s v="ENERO"/>
    <s v="001-201"/>
    <s v="880-00-00-01"/>
    <n v="90850700"/>
    <x v="4"/>
    <n v="385805"/>
    <n v="385805"/>
  </r>
  <r>
    <s v="ENERO"/>
    <s v="001-201"/>
    <s v="880-00-00-01"/>
    <n v="90850800"/>
    <x v="4"/>
    <n v="14423"/>
    <n v="14423"/>
  </r>
  <r>
    <s v="ENERO"/>
    <s v="001-201"/>
    <s v="880-00-00-01"/>
    <n v="90850900"/>
    <x v="4"/>
    <n v="237972"/>
    <n v="237972"/>
  </r>
  <r>
    <s v="ENERO"/>
    <s v="001-201"/>
    <s v="880-00-00-01"/>
    <n v="90851000"/>
    <x v="4"/>
    <n v="497578"/>
    <n v="497578"/>
  </r>
  <r>
    <s v="ENERO"/>
    <s v="001-201"/>
    <s v="880-00-00-01"/>
    <n v="90851100"/>
    <x v="4"/>
    <n v="180282"/>
    <n v="180282"/>
  </r>
  <r>
    <s v="ENERO"/>
    <s v="001-201"/>
    <s v="880-00-00-01"/>
    <n v="90850100"/>
    <x v="4"/>
    <n v="103710"/>
    <n v="103710"/>
  </r>
  <r>
    <s v="ENERO"/>
    <s v="001-201"/>
    <s v="880-00-00-01"/>
    <n v="90850200"/>
    <x v="4"/>
    <n v="186678"/>
    <n v="186678"/>
  </r>
  <r>
    <s v="ENERO"/>
    <s v="001-201"/>
    <s v="880-00-00-01"/>
    <n v="90850400"/>
    <x v="4"/>
    <n v="103710"/>
    <n v="103710"/>
  </r>
  <r>
    <s v="ENERO"/>
    <s v="001-201"/>
    <s v="880-00-00-01"/>
    <n v="90850500"/>
    <x v="4"/>
    <n v="103710"/>
    <n v="103710"/>
  </r>
  <r>
    <s v="ENERO"/>
    <s v="001-201"/>
    <s v="880-00-00-01"/>
    <n v="90850600"/>
    <x v="4"/>
    <n v="433160"/>
    <n v="433160"/>
  </r>
  <r>
    <s v="ENERO"/>
    <s v="001-201"/>
    <s v="880-00-00-01"/>
    <n v="90850700"/>
    <x v="4"/>
    <n v="536870"/>
    <n v="536870"/>
  </r>
  <r>
    <s v="ENERO"/>
    <s v="001-201"/>
    <s v="880-00-00-01"/>
    <n v="90851000"/>
    <x v="4"/>
    <n v="311130"/>
    <n v="311130"/>
  </r>
  <r>
    <s v="ENERO"/>
    <s v="001-201"/>
    <s v="880-00-00-01"/>
    <n v="90851100"/>
    <x v="4"/>
    <n v="103710"/>
    <n v="103710"/>
  </r>
  <r>
    <s v="ENERO"/>
    <s v="001-201"/>
    <s v="880-00-00-01"/>
    <n v="90850600"/>
    <x v="5"/>
    <n v="320441"/>
    <n v="320441"/>
  </r>
  <r>
    <s v="ENERO"/>
    <s v="001-201"/>
    <s v="880-00-00-01"/>
    <n v="90820100"/>
    <x v="5"/>
    <n v="298179"/>
    <n v="298179"/>
  </r>
  <r>
    <s v="ENERO"/>
    <s v="001-201"/>
    <s v="880-00-00-01"/>
    <n v="90850400"/>
    <x v="5"/>
    <n v="40384"/>
    <n v="40384"/>
  </r>
  <r>
    <s v="ENERO"/>
    <s v="001-201"/>
    <s v="880-00-00-01"/>
    <n v="90850500"/>
    <x v="5"/>
    <n v="277153"/>
    <n v="277153"/>
  </r>
  <r>
    <s v="ENERO"/>
    <s v="001-201"/>
    <s v="880-00-00-01"/>
    <n v="90850200"/>
    <x v="5"/>
    <n v="99148"/>
    <n v="99148"/>
  </r>
  <r>
    <s v="ENERO"/>
    <s v="001-201"/>
    <s v="880-00-00-01"/>
    <n v="90820100"/>
    <x v="1"/>
    <n v="5325290"/>
    <n v="5325290"/>
  </r>
  <r>
    <s v="ENERO"/>
    <s v="001-201"/>
    <s v="880-00-00-01"/>
    <n v="90850100"/>
    <x v="1"/>
    <n v="1472150"/>
    <n v="1472150"/>
  </r>
  <r>
    <s v="ENERO"/>
    <s v="001-201"/>
    <s v="880-00-00-01"/>
    <n v="90850200"/>
    <x v="1"/>
    <n v="2502488"/>
    <n v="2502488"/>
  </r>
  <r>
    <s v="ENERO"/>
    <s v="001-201"/>
    <s v="880-00-00-01"/>
    <n v="90850300"/>
    <x v="1"/>
    <n v="312700"/>
    <n v="312700"/>
  </r>
  <r>
    <s v="ENERO"/>
    <s v="001-201"/>
    <s v="880-00-00-01"/>
    <n v="90850400"/>
    <x v="1"/>
    <n v="2972745"/>
    <n v="2972745"/>
  </r>
  <r>
    <s v="ENERO"/>
    <s v="001-201"/>
    <s v="880-00-00-01"/>
    <n v="90850500"/>
    <x v="1"/>
    <n v="3247350"/>
    <n v="3247350"/>
  </r>
  <r>
    <s v="ENERO"/>
    <s v="001-201"/>
    <s v="880-00-00-01"/>
    <n v="90850600"/>
    <x v="1"/>
    <n v="5672425"/>
    <n v="5672425"/>
  </r>
  <r>
    <s v="ENERO"/>
    <s v="001-201"/>
    <s v="880-00-00-01"/>
    <n v="90850700"/>
    <x v="1"/>
    <n v="2626850"/>
    <n v="2626850"/>
  </r>
  <r>
    <s v="ENERO"/>
    <s v="001-201"/>
    <s v="880-00-00-01"/>
    <n v="90850800"/>
    <x v="1"/>
    <n v="267025"/>
    <n v="267025"/>
  </r>
  <r>
    <s v="ENERO"/>
    <s v="001-201"/>
    <s v="880-00-00-01"/>
    <n v="90850900"/>
    <x v="1"/>
    <n v="1513075"/>
    <n v="1513075"/>
  </r>
  <r>
    <s v="ENERO"/>
    <s v="001-201"/>
    <s v="880-00-00-01"/>
    <n v="90851000"/>
    <x v="1"/>
    <n v="3642050"/>
    <n v="3642050"/>
  </r>
  <r>
    <s v="ENERO"/>
    <s v="001-201"/>
    <s v="880-00-00-01"/>
    <n v="90851100"/>
    <x v="1"/>
    <n v="1200375"/>
    <n v="1200375"/>
  </r>
  <r>
    <s v="ENERO"/>
    <s v="001-201"/>
    <s v="880-00-00-01"/>
    <n v="90820100"/>
    <x v="2"/>
    <n v="1378377"/>
    <n v="1378377"/>
  </r>
  <r>
    <s v="ENERO"/>
    <s v="001-201"/>
    <s v="880-00-00-01"/>
    <n v="90850100"/>
    <x v="2"/>
    <n v="239891"/>
    <n v="239891"/>
  </r>
  <r>
    <s v="ENERO"/>
    <s v="001-201"/>
    <s v="880-00-00-01"/>
    <n v="90850200"/>
    <x v="2"/>
    <n v="809744"/>
    <n v="809744"/>
  </r>
  <r>
    <s v="ENERO"/>
    <s v="001-201"/>
    <s v="880-00-00-01"/>
    <n v="90850300"/>
    <x v="2"/>
    <n v="153005"/>
    <n v="153005"/>
  </r>
  <r>
    <s v="ENERO"/>
    <s v="001-201"/>
    <s v="880-00-00-01"/>
    <n v="90850400"/>
    <x v="2"/>
    <n v="954269"/>
    <n v="954269"/>
  </r>
  <r>
    <s v="ENERO"/>
    <s v="001-201"/>
    <s v="880-00-00-01"/>
    <n v="90850500"/>
    <x v="2"/>
    <n v="1096203"/>
    <n v="1096203"/>
  </r>
  <r>
    <s v="ENERO"/>
    <s v="001-201"/>
    <s v="880-00-00-01"/>
    <n v="90850600"/>
    <x v="2"/>
    <n v="1942060"/>
    <n v="1942060"/>
  </r>
  <r>
    <s v="ENERO"/>
    <s v="001-201"/>
    <s v="880-00-00-01"/>
    <n v="90850700"/>
    <x v="2"/>
    <n v="451610"/>
    <n v="451610"/>
  </r>
  <r>
    <s v="ENERO"/>
    <s v="001-201"/>
    <s v="880-00-00-01"/>
    <n v="90850800"/>
    <x v="2"/>
    <n v="99943"/>
    <n v="99943"/>
  </r>
  <r>
    <s v="ENERO"/>
    <s v="001-201"/>
    <s v="880-00-00-01"/>
    <n v="90850900"/>
    <x v="2"/>
    <n v="674158"/>
    <n v="674158"/>
  </r>
  <r>
    <s v="ENERO"/>
    <s v="001-201"/>
    <s v="880-00-00-01"/>
    <n v="90851000"/>
    <x v="2"/>
    <n v="1096309"/>
    <n v="1096309"/>
  </r>
  <r>
    <s v="ENERO"/>
    <s v="001-201"/>
    <s v="880-00-00-01"/>
    <n v="90851100"/>
    <x v="2"/>
    <n v="454490"/>
    <n v="454490"/>
  </r>
  <r>
    <s v="ENERO"/>
    <s v="001-201"/>
    <s v="880-00-00-01"/>
    <n v="90820100"/>
    <x v="3"/>
    <n v="1598369"/>
    <n v="1598369"/>
  </r>
  <r>
    <s v="ENERO"/>
    <s v="001-201"/>
    <s v="880-00-00-01"/>
    <n v="90850100"/>
    <x v="3"/>
    <n v="423727"/>
    <n v="423727"/>
  </r>
  <r>
    <s v="ENERO"/>
    <s v="001-201"/>
    <s v="880-00-00-01"/>
    <n v="90850200"/>
    <x v="3"/>
    <n v="944762"/>
    <n v="944762"/>
  </r>
  <r>
    <s v="ENERO"/>
    <s v="001-201"/>
    <s v="880-00-00-01"/>
    <n v="90850300"/>
    <x v="3"/>
    <n v="171985"/>
    <n v="171985"/>
  </r>
  <r>
    <s v="ENERO"/>
    <s v="001-201"/>
    <s v="880-00-00-01"/>
    <n v="90850400"/>
    <x v="3"/>
    <n v="1196738"/>
    <n v="1196738"/>
  </r>
  <r>
    <s v="ENERO"/>
    <s v="001-201"/>
    <s v="880-00-00-01"/>
    <n v="90850500"/>
    <x v="3"/>
    <n v="1372877"/>
    <n v="1372877"/>
  </r>
  <r>
    <s v="ENERO"/>
    <s v="001-201"/>
    <s v="880-00-00-01"/>
    <n v="90850600"/>
    <x v="3"/>
    <n v="1762806"/>
    <n v="1762806"/>
  </r>
  <r>
    <s v="ENERO"/>
    <s v="001-201"/>
    <s v="880-00-00-01"/>
    <n v="90850700"/>
    <x v="3"/>
    <n v="742224"/>
    <n v="742224"/>
  </r>
  <r>
    <s v="ENERO"/>
    <s v="001-201"/>
    <s v="880-00-00-01"/>
    <n v="90850800"/>
    <x v="3"/>
    <n v="146864"/>
    <n v="146864"/>
  </r>
  <r>
    <s v="ENERO"/>
    <s v="001-201"/>
    <s v="880-00-00-01"/>
    <n v="90850900"/>
    <x v="3"/>
    <n v="618572"/>
    <n v="618572"/>
  </r>
  <r>
    <s v="ENERO"/>
    <s v="001-201"/>
    <s v="880-00-00-01"/>
    <n v="90851000"/>
    <x v="3"/>
    <n v="1202424"/>
    <n v="1202424"/>
  </r>
  <r>
    <s v="ENERO"/>
    <s v="001-201"/>
    <s v="880-00-00-01"/>
    <n v="90851100"/>
    <x v="3"/>
    <n v="278795"/>
    <n v="278795"/>
  </r>
  <r>
    <s v="ENERO"/>
    <s v="001-201"/>
    <s v="880-00-00-01"/>
    <n v="90820100"/>
    <x v="3"/>
    <n v="1026690"/>
    <n v="1026690"/>
  </r>
  <r>
    <s v="ENERO"/>
    <s v="001-201"/>
    <s v="880-00-00-01"/>
    <n v="90850100"/>
    <x v="3"/>
    <n v="203255"/>
    <n v="203255"/>
  </r>
  <r>
    <s v="ENERO"/>
    <s v="001-201"/>
    <s v="880-00-00-01"/>
    <n v="90850600"/>
    <x v="3"/>
    <n v="521896"/>
    <n v="521896"/>
  </r>
  <r>
    <s v="ENERO"/>
    <s v="001-201"/>
    <s v="880-00-00-01"/>
    <n v="90850700"/>
    <x v="3"/>
    <n v="309964"/>
    <n v="309964"/>
  </r>
  <r>
    <s v="ENERO"/>
    <s v="001-201"/>
    <s v="880-00-00-01"/>
    <n v="90851100"/>
    <x v="3"/>
    <n v="229856"/>
    <n v="229856"/>
  </r>
  <r>
    <s v="ENERO"/>
    <s v="001-201"/>
    <s v="880-00-00-01"/>
    <n v="90850200"/>
    <x v="3"/>
    <n v="229856"/>
    <n v="229856"/>
  </r>
  <r>
    <s v="ENERO"/>
    <s v="001-201"/>
    <s v="880-00-00-01"/>
    <n v="90820100"/>
    <x v="4"/>
    <n v="536088"/>
    <n v="536088"/>
  </r>
  <r>
    <s v="ENERO"/>
    <s v="001-201"/>
    <s v="880-00-00-01"/>
    <n v="90850100"/>
    <x v="4"/>
    <n v="118764"/>
    <n v="118764"/>
  </r>
  <r>
    <s v="ENERO"/>
    <s v="001-201"/>
    <s v="880-00-00-01"/>
    <n v="90850200"/>
    <x v="4"/>
    <n v="312123"/>
    <n v="312123"/>
  </r>
  <r>
    <s v="ENERO"/>
    <s v="001-201"/>
    <s v="880-00-00-01"/>
    <n v="90850300"/>
    <x v="4"/>
    <n v="65917"/>
    <n v="65917"/>
  </r>
  <r>
    <s v="ENERO"/>
    <s v="001-201"/>
    <s v="880-00-00-01"/>
    <n v="90850400"/>
    <x v="4"/>
    <n v="296629"/>
    <n v="296629"/>
  </r>
  <r>
    <s v="ENERO"/>
    <s v="001-201"/>
    <s v="880-00-00-01"/>
    <n v="90850500"/>
    <x v="4"/>
    <n v="268783"/>
    <n v="268783"/>
  </r>
  <r>
    <s v="ENERO"/>
    <s v="001-201"/>
    <s v="880-00-00-01"/>
    <n v="90850600"/>
    <x v="4"/>
    <n v="638147"/>
    <n v="638147"/>
  </r>
  <r>
    <s v="ENERO"/>
    <s v="001-201"/>
    <s v="880-00-00-01"/>
    <n v="90850700"/>
    <x v="4"/>
    <n v="156270"/>
    <n v="156270"/>
  </r>
  <r>
    <s v="ENERO"/>
    <s v="001-201"/>
    <s v="880-00-00-01"/>
    <n v="90850800"/>
    <x v="4"/>
    <n v="21594"/>
    <n v="21594"/>
  </r>
  <r>
    <s v="ENERO"/>
    <s v="001-201"/>
    <s v="880-00-00-01"/>
    <n v="90850900"/>
    <x v="4"/>
    <n v="139790"/>
    <n v="139790"/>
  </r>
  <r>
    <s v="ENERO"/>
    <s v="001-201"/>
    <s v="880-00-00-01"/>
    <n v="90851000"/>
    <x v="4"/>
    <n v="396639"/>
    <n v="396639"/>
  </r>
  <r>
    <s v="ENERO"/>
    <s v="001-201"/>
    <s v="880-00-00-01"/>
    <n v="90851100"/>
    <x v="4"/>
    <n v="125015"/>
    <n v="125015"/>
  </r>
  <r>
    <s v="ENERO"/>
    <s v="001-201"/>
    <s v="880-00-00-01"/>
    <n v="90851000"/>
    <x v="4"/>
    <n v="46670"/>
    <n v="46670"/>
  </r>
  <r>
    <s v="ENERO"/>
    <s v="001-201"/>
    <s v="880-00-00-01"/>
    <n v="90820100"/>
    <x v="4"/>
    <n v="125476"/>
    <n v="125476"/>
  </r>
  <r>
    <s v="ENERO"/>
    <s v="001-201"/>
    <s v="880-00-00-01"/>
    <n v="90850100"/>
    <x v="4"/>
    <n v="93746"/>
    <n v="93746"/>
  </r>
  <r>
    <s v="ENERO"/>
    <s v="001-201"/>
    <s v="880-00-00-01"/>
    <n v="90850200"/>
    <x v="4"/>
    <n v="295664"/>
    <n v="295664"/>
  </r>
  <r>
    <s v="ENERO"/>
    <s v="001-201"/>
    <s v="880-00-00-01"/>
    <n v="90850300"/>
    <x v="4"/>
    <n v="57690"/>
    <n v="57690"/>
  </r>
  <r>
    <s v="ENERO"/>
    <s v="001-201"/>
    <s v="880-00-00-01"/>
    <n v="90850400"/>
    <x v="4"/>
    <n v="413927"/>
    <n v="413927"/>
  </r>
  <r>
    <s v="ENERO"/>
    <s v="001-201"/>
    <s v="880-00-00-01"/>
    <n v="90850500"/>
    <x v="4"/>
    <n v="274029"/>
    <n v="274029"/>
  </r>
  <r>
    <s v="ENERO"/>
    <s v="001-201"/>
    <s v="880-00-00-01"/>
    <n v="90850600"/>
    <x v="4"/>
    <n v="1308851"/>
    <n v="1308851"/>
  </r>
  <r>
    <s v="ENERO"/>
    <s v="001-201"/>
    <s v="880-00-00-01"/>
    <n v="90850700"/>
    <x v="4"/>
    <n v="385805"/>
    <n v="385805"/>
  </r>
  <r>
    <s v="ENERO"/>
    <s v="001-201"/>
    <s v="880-00-00-01"/>
    <n v="90850800"/>
    <x v="4"/>
    <n v="14423"/>
    <n v="14423"/>
  </r>
  <r>
    <s v="ENERO"/>
    <s v="001-201"/>
    <s v="880-00-00-01"/>
    <n v="90850900"/>
    <x v="4"/>
    <n v="237972"/>
    <n v="237972"/>
  </r>
  <r>
    <s v="ENERO"/>
    <s v="001-201"/>
    <s v="880-00-00-01"/>
    <n v="90851000"/>
    <x v="4"/>
    <n v="497578"/>
    <n v="497578"/>
  </r>
  <r>
    <s v="ENERO"/>
    <s v="001-201"/>
    <s v="880-00-00-01"/>
    <n v="90851100"/>
    <x v="4"/>
    <n v="180282"/>
    <n v="180282"/>
  </r>
  <r>
    <s v="ENERO"/>
    <s v="001-201"/>
    <s v="880-00-00-01"/>
    <n v="90850100"/>
    <x v="4"/>
    <n v="103710"/>
    <n v="103710"/>
  </r>
  <r>
    <s v="ENERO"/>
    <s v="001-201"/>
    <s v="880-00-00-01"/>
    <n v="90850200"/>
    <x v="4"/>
    <n v="159022"/>
    <n v="159022"/>
  </r>
  <r>
    <s v="ENERO"/>
    <s v="001-201"/>
    <s v="880-00-00-01"/>
    <n v="90850400"/>
    <x v="4"/>
    <n v="103710"/>
    <n v="103710"/>
  </r>
  <r>
    <s v="ENERO"/>
    <s v="001-201"/>
    <s v="880-00-00-01"/>
    <n v="90850500"/>
    <x v="4"/>
    <n v="103710"/>
    <n v="103710"/>
  </r>
  <r>
    <s v="ENERO"/>
    <s v="001-201"/>
    <s v="880-00-00-01"/>
    <n v="90850600"/>
    <x v="4"/>
    <n v="433160"/>
    <n v="433160"/>
  </r>
  <r>
    <s v="ENERO"/>
    <s v="001-201"/>
    <s v="880-00-00-01"/>
    <n v="90850700"/>
    <x v="4"/>
    <n v="536870"/>
    <n v="536870"/>
  </r>
  <r>
    <s v="ENERO"/>
    <s v="001-201"/>
    <s v="880-00-00-01"/>
    <n v="90851000"/>
    <x v="4"/>
    <n v="311130"/>
    <n v="311130"/>
  </r>
  <r>
    <s v="ENERO"/>
    <s v="001-201"/>
    <s v="880-00-00-01"/>
    <n v="90851100"/>
    <x v="4"/>
    <n v="207420"/>
    <n v="207420"/>
  </r>
  <r>
    <s v="ENERO"/>
    <s v="001-201"/>
    <s v="880-00-00-01"/>
    <n v="90850600"/>
    <x v="5"/>
    <n v="209919"/>
    <n v="209919"/>
  </r>
  <r>
    <s v="ENERO"/>
    <s v="001-201"/>
    <s v="880-00-00-01"/>
    <n v="90850100"/>
    <x v="5"/>
    <n v="266630"/>
    <n v="266630"/>
  </r>
  <r>
    <s v="ENERO"/>
    <s v="001-201"/>
    <s v="880-00-00-01"/>
    <n v="90820100"/>
    <x v="5"/>
    <n v="434120"/>
    <n v="434120"/>
  </r>
  <r>
    <s v="ENERO"/>
    <s v="001-201"/>
    <s v="880-00-00-01"/>
    <n v="90850400"/>
    <x v="5"/>
    <n v="95425"/>
    <n v="95425"/>
  </r>
  <r>
    <s v="ENERO"/>
    <s v="001-201"/>
    <s v="880-00-00-01"/>
    <n v="90850200"/>
    <x v="5"/>
    <n v="92538"/>
    <n v="92538"/>
  </r>
  <r>
    <s v="ENERO"/>
    <s v="001-201"/>
    <s v="880-00-00-01"/>
    <n v="90820100"/>
    <x v="6"/>
    <n v="19868751.079999998"/>
    <n v="19868751.079999998"/>
  </r>
  <r>
    <s v="ENERO"/>
    <s v="001-201"/>
    <s v="880-00-00-01"/>
    <n v="90850100"/>
    <x v="6"/>
    <n v="6545827.6500000004"/>
    <n v="6545827.6500000004"/>
  </r>
  <r>
    <s v="ENERO"/>
    <s v="001-201"/>
    <s v="880-00-00-01"/>
    <n v="90850200"/>
    <x v="6"/>
    <n v="10520718.67"/>
    <n v="10520718.67"/>
  </r>
  <r>
    <s v="ENERO"/>
    <s v="001-201"/>
    <s v="880-00-00-01"/>
    <n v="90850300"/>
    <x v="6"/>
    <n v="1521660.09"/>
    <n v="1521660.09"/>
  </r>
  <r>
    <s v="ENERO"/>
    <s v="001-201"/>
    <s v="880-00-00-01"/>
    <n v="90850400"/>
    <x v="6"/>
    <n v="11767430.369999999"/>
    <n v="11767430.369999999"/>
  </r>
  <r>
    <s v="ENERO"/>
    <s v="001-201"/>
    <s v="880-00-00-01"/>
    <n v="90850500"/>
    <x v="6"/>
    <n v="14136154.470000001"/>
    <n v="14136154.470000001"/>
  </r>
  <r>
    <s v="ENERO"/>
    <s v="001-201"/>
    <s v="880-00-00-01"/>
    <n v="90850600"/>
    <x v="6"/>
    <n v="25086576.469999999"/>
    <n v="25086576.469999999"/>
  </r>
  <r>
    <s v="ENERO"/>
    <s v="001-201"/>
    <s v="880-00-00-01"/>
    <n v="90850700"/>
    <x v="6"/>
    <n v="9425354.1599999983"/>
    <n v="9425354.1599999983"/>
  </r>
  <r>
    <s v="ENERO"/>
    <s v="001-201"/>
    <s v="880-00-00-01"/>
    <n v="90850800"/>
    <x v="6"/>
    <n v="920738.36"/>
    <n v="920738.36"/>
  </r>
  <r>
    <s v="ENERO"/>
    <s v="001-201"/>
    <s v="880-00-00-01"/>
    <n v="90850900"/>
    <x v="6"/>
    <n v="6159483.1200000001"/>
    <n v="6159483.1200000001"/>
  </r>
  <r>
    <s v="ENERO"/>
    <s v="001-201"/>
    <s v="880-00-00-01"/>
    <n v="90851000"/>
    <x v="6"/>
    <n v="13829921.9"/>
    <n v="13829921.9"/>
  </r>
  <r>
    <s v="ENERO"/>
    <s v="001-201"/>
    <s v="880-00-00-01"/>
    <n v="90851100"/>
    <x v="6"/>
    <n v="6035465.6500000004"/>
    <n v="6035465.6500000004"/>
  </r>
  <r>
    <s v="ENERO"/>
    <s v="001-201"/>
    <s v="880-00-00-03"/>
    <n v="90820100"/>
    <x v="7"/>
    <n v="23464.91"/>
    <n v="23464.91"/>
  </r>
  <r>
    <s v="ENERO"/>
    <s v="001-201"/>
    <s v="880-00-00-03"/>
    <n v="90820100"/>
    <x v="8"/>
    <n v="269564.15000000002"/>
    <n v="269564.15000000002"/>
  </r>
  <r>
    <s v="ENERO"/>
    <s v="001-201"/>
    <s v="880-00-00-03"/>
    <n v="90820100"/>
    <x v="9"/>
    <n v="811096"/>
    <n v="811096"/>
  </r>
  <r>
    <s v="ENERO"/>
    <s v="001-201"/>
    <s v="880-00-00-01"/>
    <n v="90850200"/>
    <x v="9"/>
    <n v="2285572.04"/>
    <n v="2285572.04"/>
  </r>
  <r>
    <s v="ENERO"/>
    <s v="001-201"/>
    <s v="880-00-00-01"/>
    <n v="90850400"/>
    <x v="7"/>
    <n v="3437.3"/>
    <n v="3437.3"/>
  </r>
  <r>
    <s v="ENERO"/>
    <s v="001-201"/>
    <s v="880-00-00-03"/>
    <n v="90850500"/>
    <x v="7"/>
    <n v="674.61"/>
    <n v="674.61"/>
  </r>
  <r>
    <s v="ENERO"/>
    <s v="001-201"/>
    <s v="880-00-00-03"/>
    <n v="90850500"/>
    <x v="9"/>
    <n v="2574883.1"/>
    <n v="2574883.1"/>
  </r>
  <r>
    <s v="ENERO"/>
    <s v="001-201"/>
    <s v="880-00-00-01"/>
    <n v="90850600"/>
    <x v="9"/>
    <n v="2069102"/>
    <n v="2069102"/>
  </r>
  <r>
    <s v="ENERO"/>
    <s v="001-201"/>
    <s v="880-00-00-01"/>
    <n v="90850700"/>
    <x v="9"/>
    <n v="2723312.31"/>
    <n v="2723312.31"/>
  </r>
  <r>
    <s v="ENERO"/>
    <s v="001-201"/>
    <s v="880-00-00-03"/>
    <n v="90850800"/>
    <x v="10"/>
    <n v="10650.25"/>
    <n v="10650.25"/>
  </r>
  <r>
    <s v="ENERO"/>
    <s v="001-201"/>
    <s v="880-00-00-01"/>
    <n v="90850800"/>
    <x v="7"/>
    <n v="21979.22"/>
    <n v="21979.22"/>
  </r>
  <r>
    <s v="ENERO"/>
    <s v="001-201"/>
    <s v="880-00-00-03"/>
    <n v="90850800"/>
    <x v="8"/>
    <n v="406300"/>
    <n v="406300"/>
  </r>
  <r>
    <s v="ENERO"/>
    <s v="001-201"/>
    <s v="880-00-00-01"/>
    <n v="90850800"/>
    <x v="9"/>
    <n v="411404"/>
    <n v="411404"/>
  </r>
  <r>
    <s v="ENERO"/>
    <s v="001-201"/>
    <s v="880-00-00-03"/>
    <n v="90850500"/>
    <x v="11"/>
    <n v="102786"/>
    <n v="102786"/>
  </r>
  <r>
    <s v="ENERO"/>
    <s v="001-201"/>
    <s v="880-00-00-01"/>
    <n v="90850200"/>
    <x v="11"/>
    <n v="179495"/>
    <n v="179495"/>
  </r>
  <r>
    <s v="ENERO"/>
    <s v="001-201"/>
    <s v="880-00-00-01"/>
    <n v="90850400"/>
    <x v="11"/>
    <n v="1907321"/>
    <n v="1907321"/>
  </r>
  <r>
    <s v="ENERO"/>
    <s v="001-201"/>
    <s v="880-00-00-01"/>
    <n v="90850700"/>
    <x v="11"/>
    <n v="636984"/>
    <n v="636984"/>
  </r>
  <r>
    <s v="ENERO"/>
    <s v="001-201"/>
    <s v="880-00-00-01"/>
    <n v="90850900"/>
    <x v="11"/>
    <n v="163898"/>
    <n v="163898"/>
  </r>
  <r>
    <s v="ENERO"/>
    <s v="001-203"/>
    <s v="880-00-00-03"/>
    <n v="90850200"/>
    <x v="10"/>
    <n v="24258.84"/>
    <n v="24258.84"/>
  </r>
  <r>
    <s v="ENERO"/>
    <s v="001-203"/>
    <s v="880-00-00-03"/>
    <n v="90850500"/>
    <x v="10"/>
    <n v="34511.33"/>
    <n v="34511.33"/>
  </r>
  <r>
    <s v="ENERO"/>
    <s v="001-203"/>
    <s v="880-00-00-01"/>
    <n v="90851100"/>
    <x v="9"/>
    <n v="1534179"/>
    <n v="1534179"/>
  </r>
  <r>
    <s v="ENERO"/>
    <s v="001-204"/>
    <s v="880-00-00-01"/>
    <n v="90850900"/>
    <x v="9"/>
    <n v="1212937"/>
    <n v="1212937"/>
  </r>
  <r>
    <s v="ENERO"/>
    <s v="001-204"/>
    <s v="880-00-00-01"/>
    <n v="90851000"/>
    <x v="11"/>
    <n v="107189"/>
    <n v="107189"/>
  </r>
  <r>
    <s v="ENERO"/>
    <s v="001-213"/>
    <s v="880-00-00-03"/>
    <n v="90850300"/>
    <x v="9"/>
    <n v="1002017"/>
    <n v="1002017"/>
  </r>
  <r>
    <s v="ENERO"/>
    <s v="001-213"/>
    <s v="880-00-00-01"/>
    <n v="90850600"/>
    <x v="10"/>
    <n v="5327.95"/>
    <n v="5327.95"/>
  </r>
  <r>
    <s v="ENERO"/>
    <s v="001-213"/>
    <s v="880-00-00-01"/>
    <n v="90851000"/>
    <x v="8"/>
    <n v="900512"/>
    <n v="900512"/>
  </r>
  <r>
    <s v="ENERO"/>
    <s v="001-213"/>
    <s v="880-00-00-01"/>
    <n v="90851000"/>
    <x v="9"/>
    <n v="541002"/>
    <n v="541002"/>
  </r>
  <r>
    <s v="ENERO"/>
    <s v="001-213"/>
    <s v="880-00-00-01"/>
    <n v="90851100"/>
    <x v="8"/>
    <n v="720765"/>
    <n v="720765"/>
  </r>
  <r>
    <s v="ENERO"/>
    <s v="001-213"/>
    <s v="880-00-00-01"/>
    <n v="90851100"/>
    <x v="7"/>
    <n v="690"/>
    <n v="690"/>
  </r>
  <r>
    <s v="ENERO"/>
    <s v="001-213"/>
    <s v="880-00-00-01"/>
    <n v="90850400"/>
    <x v="9"/>
    <n v="851269"/>
    <n v="851269"/>
  </r>
  <r>
    <s v="FEBRERO"/>
    <s v="001-203"/>
    <s v="880-00-00-03"/>
    <n v="90850200"/>
    <x v="10"/>
    <n v="28989.02"/>
    <n v="28989.02"/>
  </r>
  <r>
    <s v="FEBRERO"/>
    <s v="001-203"/>
    <s v="880-00-00-03"/>
    <n v="90850500"/>
    <x v="12"/>
    <n v="14568"/>
    <n v="14568"/>
  </r>
  <r>
    <s v="FEBRERO"/>
    <s v="001-203"/>
    <s v="880-00-00-03"/>
    <n v="90850500"/>
    <x v="10"/>
    <n v="40431.4"/>
    <n v="40431.4"/>
  </r>
  <r>
    <s v="FEBRERO"/>
    <s v="001-203"/>
    <s v="880-00-00-03"/>
    <n v="90850500"/>
    <x v="13"/>
    <n v="20357"/>
    <n v="20357"/>
  </r>
  <r>
    <s v="FEBRERO"/>
    <s v="001-203"/>
    <s v="880-00-00-03"/>
    <n v="90850500"/>
    <x v="14"/>
    <n v="200000"/>
    <n v="200000"/>
  </r>
  <r>
    <s v="FEBRERO"/>
    <s v="001-204"/>
    <s v="880-00-00-03"/>
    <n v="90820100"/>
    <x v="11"/>
    <n v="40418.629999999997"/>
    <n v="40418.629999999997"/>
  </r>
  <r>
    <s v="FEBRERO"/>
    <s v="001-204"/>
    <s v="880-00-00-01"/>
    <n v="90850800"/>
    <x v="15"/>
    <n v="3276936.44"/>
    <n v="3276936.44"/>
  </r>
  <r>
    <s v="FEBRERO"/>
    <s v="001-204"/>
    <s v="880-00-00-01"/>
    <n v="90850900"/>
    <x v="16"/>
    <n v="452000"/>
    <n v="452000"/>
  </r>
  <r>
    <s v="FEBRERO"/>
    <s v="001-204"/>
    <s v="880-00-00-01"/>
    <n v="90850900"/>
    <x v="10"/>
    <n v="64098.12"/>
    <n v="64098.12"/>
  </r>
  <r>
    <s v="FEBRERO"/>
    <s v="001-204"/>
    <s v="880-00-00-01"/>
    <n v="90850900"/>
    <x v="13"/>
    <n v="17653"/>
    <n v="17653"/>
  </r>
  <r>
    <s v="FEBRERO"/>
    <s v="001-204"/>
    <s v="880-00-00-03"/>
    <n v="90850700"/>
    <x v="17"/>
    <n v="129831.44"/>
    <n v="129831.44"/>
  </r>
  <r>
    <s v="FEBRERO"/>
    <s v="001-204"/>
    <s v="880-00-00-01"/>
    <n v="90851000"/>
    <x v="11"/>
    <n v="86766"/>
    <n v="86766"/>
  </r>
  <r>
    <s v="FEBRERO"/>
    <s v="001-213"/>
    <s v="880-00-00-03"/>
    <n v="90850300"/>
    <x v="9"/>
    <n v="1515285"/>
    <n v="1515285"/>
  </r>
  <r>
    <s v="FEBRERO"/>
    <s v="001-213"/>
    <s v="880-00-00-03"/>
    <n v="90850500"/>
    <x v="9"/>
    <n v="2499468.4500000002"/>
    <n v="2499468.4500000002"/>
  </r>
  <r>
    <s v="FEBRERO"/>
    <s v="001-213"/>
    <s v="880-00-00-01"/>
    <n v="90850600"/>
    <x v="10"/>
    <n v="24064.48"/>
    <n v="24064.48"/>
  </r>
  <r>
    <s v="FEBRERO"/>
    <s v="001-213"/>
    <s v="880-00-00-01"/>
    <n v="90850600"/>
    <x v="8"/>
    <n v="15440"/>
    <n v="15440"/>
  </r>
  <r>
    <s v="FEBRERO"/>
    <s v="001-213"/>
    <s v="880-00-00-01"/>
    <n v="90850700"/>
    <x v="8"/>
    <n v="368000"/>
    <n v="368000"/>
  </r>
  <r>
    <s v="FEBRERO"/>
    <s v="001-213"/>
    <s v="880-00-00-03"/>
    <n v="90850700"/>
    <x v="18"/>
    <n v="131759"/>
    <n v="131759"/>
  </r>
  <r>
    <s v="FEBRERO"/>
    <s v="001-213"/>
    <s v="880-00-00-03"/>
    <n v="90850700"/>
    <x v="14"/>
    <n v="200000"/>
    <n v="200000"/>
  </r>
  <r>
    <s v="FEBRERO"/>
    <s v="001-213"/>
    <s v="880-00-00-01"/>
    <n v="90850900"/>
    <x v="16"/>
    <n v="996660"/>
    <n v="996660"/>
  </r>
  <r>
    <s v="FEBRERO"/>
    <s v="001-213"/>
    <s v="880-00-00-01"/>
    <n v="90851000"/>
    <x v="8"/>
    <n v="512405"/>
    <n v="512405"/>
  </r>
  <r>
    <s v="FEBRERO"/>
    <s v="001-213"/>
    <s v="880-00-00-01"/>
    <n v="90851000"/>
    <x v="9"/>
    <n v="1412716"/>
    <n v="1412716"/>
  </r>
  <r>
    <s v="FEBRERO"/>
    <s v="001-213"/>
    <s v="880-00-00-01"/>
    <n v="90851100"/>
    <x v="7"/>
    <n v="10689.8"/>
    <n v="10689.8"/>
  </r>
  <r>
    <s v="FEBRERO"/>
    <s v="001-213"/>
    <s v="880-00-00-01"/>
    <n v="90851100"/>
    <x v="8"/>
    <n v="399049.95"/>
    <n v="399049.95"/>
  </r>
  <r>
    <s v="FEBRERO"/>
    <s v="001-213"/>
    <s v="880-00-00-01"/>
    <n v="90851100"/>
    <x v="9"/>
    <n v="1930278"/>
    <n v="1930278"/>
  </r>
  <r>
    <s v="FEBRERO"/>
    <s v="001-201"/>
    <s v="880-00-00-03"/>
    <n v="90820100"/>
    <x v="19"/>
    <n v="2056275"/>
    <n v="2056275"/>
  </r>
  <r>
    <s v="FEBRERO"/>
    <s v="001-201"/>
    <s v="880-00-00-03"/>
    <n v="90820100"/>
    <x v="7"/>
    <n v="22595.31"/>
    <n v="22595.31"/>
  </r>
  <r>
    <s v="FEBRERO"/>
    <s v="001-201"/>
    <s v="880-00-00-03"/>
    <n v="90820100"/>
    <x v="8"/>
    <n v="463415"/>
    <n v="463415"/>
  </r>
  <r>
    <s v="FEBRERO"/>
    <s v="001-201"/>
    <s v="880-00-00-03"/>
    <n v="90820100"/>
    <x v="9"/>
    <n v="279542"/>
    <n v="279542"/>
  </r>
  <r>
    <s v="FEBRERO"/>
    <s v="001-201"/>
    <s v="880-00-00-01"/>
    <n v="90850100"/>
    <x v="11"/>
    <n v="1406571"/>
    <n v="1406571"/>
  </r>
  <r>
    <s v="FEBRERO"/>
    <s v="001-201"/>
    <s v="880-00-00-01"/>
    <n v="90850100"/>
    <x v="19"/>
    <n v="861050"/>
    <n v="861050"/>
  </r>
  <r>
    <s v="FEBRERO"/>
    <s v="001-201"/>
    <s v="880-00-00-01"/>
    <n v="90850100"/>
    <x v="15"/>
    <n v="2604857.88"/>
    <n v="2604857.88"/>
  </r>
  <r>
    <s v="FEBRERO"/>
    <s v="001-201"/>
    <s v="880-00-00-01"/>
    <n v="90850100"/>
    <x v="8"/>
    <n v="149500"/>
    <n v="149500"/>
  </r>
  <r>
    <s v="FEBRERO"/>
    <s v="001-201"/>
    <s v="880-00-00-01"/>
    <n v="90850100"/>
    <x v="9"/>
    <n v="1001865"/>
    <n v="1001865"/>
  </r>
  <r>
    <s v="FEBRERO"/>
    <s v="001-201"/>
    <s v="880-00-00-01"/>
    <n v="90850200"/>
    <x v="11"/>
    <n v="295159.34000000003"/>
    <n v="295159.34000000003"/>
  </r>
  <r>
    <s v="FEBRERO"/>
    <s v="001-201"/>
    <s v="880-00-00-01"/>
    <n v="90850200"/>
    <x v="19"/>
    <n v="453940"/>
    <n v="453940"/>
  </r>
  <r>
    <s v="FEBRERO"/>
    <s v="001-201"/>
    <s v="880-00-00-01"/>
    <n v="90850200"/>
    <x v="15"/>
    <n v="2873457.98"/>
    <n v="2873457.98"/>
  </r>
  <r>
    <s v="FEBRERO"/>
    <s v="001-201"/>
    <s v="880-00-00-03"/>
    <n v="90850200"/>
    <x v="16"/>
    <n v="7593220"/>
    <n v="7593220"/>
  </r>
  <r>
    <s v="FEBRERO"/>
    <s v="001-201"/>
    <s v="880-00-00-01"/>
    <n v="90850200"/>
    <x v="7"/>
    <n v="8930"/>
    <n v="8930"/>
  </r>
  <r>
    <s v="FEBRERO"/>
    <s v="001-201"/>
    <s v="880-00-00-01"/>
    <n v="90850200"/>
    <x v="8"/>
    <n v="1215350"/>
    <n v="1215350"/>
  </r>
  <r>
    <s v="FEBRERO"/>
    <s v="001-201"/>
    <s v="880-00-00-01"/>
    <n v="90850200"/>
    <x v="9"/>
    <n v="1340265.6100000001"/>
    <n v="1340265.6100000001"/>
  </r>
  <r>
    <s v="FEBRERO"/>
    <s v="001-201"/>
    <s v="880-00-00-03"/>
    <n v="90850300"/>
    <x v="8"/>
    <n v="532219.28"/>
    <n v="532219.28"/>
  </r>
  <r>
    <s v="FEBRERO"/>
    <s v="001-201"/>
    <s v="880-00-00-01"/>
    <n v="90850400"/>
    <x v="11"/>
    <n v="1940075.86"/>
    <n v="1940075.86"/>
  </r>
  <r>
    <s v="FEBRERO"/>
    <s v="001-201"/>
    <s v="880-00-00-01"/>
    <n v="90850400"/>
    <x v="19"/>
    <n v="1299125"/>
    <n v="1299125"/>
  </r>
  <r>
    <s v="FEBRERO"/>
    <s v="001-201"/>
    <s v="880-00-00-01"/>
    <n v="90850400"/>
    <x v="15"/>
    <n v="5698742.0199999996"/>
    <n v="5698742.0199999996"/>
  </r>
  <r>
    <s v="FEBRERO"/>
    <s v="001-201"/>
    <s v="880-00-00-01"/>
    <n v="90850400"/>
    <x v="7"/>
    <n v="169862.14"/>
    <n v="169862.14"/>
  </r>
  <r>
    <s v="FEBRERO"/>
    <s v="001-201"/>
    <s v="880-00-00-01"/>
    <n v="90850400"/>
    <x v="8"/>
    <n v="368252.85"/>
    <n v="368252.85"/>
  </r>
  <r>
    <s v="FEBRERO"/>
    <s v="001-201"/>
    <s v="880-00-00-01"/>
    <n v="90850400"/>
    <x v="14"/>
    <n v="400000"/>
    <n v="400000"/>
  </r>
  <r>
    <s v="FEBRERO"/>
    <s v="001-201"/>
    <s v="880-00-00-01"/>
    <n v="90850400"/>
    <x v="9"/>
    <n v="1362953"/>
    <n v="1362953"/>
  </r>
  <r>
    <s v="FEBRERO"/>
    <s v="001-201"/>
    <s v="880-00-00-01"/>
    <n v="90850400"/>
    <x v="20"/>
    <n v="66075000"/>
    <n v="66075000"/>
  </r>
  <r>
    <s v="FEBRERO"/>
    <s v="001-201"/>
    <s v="880-00-00-03"/>
    <n v="90850500"/>
    <x v="11"/>
    <n v="160901.09"/>
    <n v="160901.09"/>
  </r>
  <r>
    <s v="FEBRERO"/>
    <s v="001-201"/>
    <s v="880-00-00-03"/>
    <n v="90850500"/>
    <x v="19"/>
    <n v="1058928.6599999999"/>
    <n v="1058928.6599999999"/>
  </r>
  <r>
    <s v="FEBRERO"/>
    <s v="001-201"/>
    <s v="880-00-00-03"/>
    <n v="90850500"/>
    <x v="7"/>
    <n v="2690.54"/>
    <n v="2690.54"/>
  </r>
  <r>
    <s v="FEBRERO"/>
    <s v="001-201"/>
    <s v="880-00-00-01"/>
    <n v="90850600"/>
    <x v="19"/>
    <n v="2416375"/>
    <n v="2416375"/>
  </r>
  <r>
    <s v="FEBRERO"/>
    <s v="001-201"/>
    <s v="880-00-00-01"/>
    <n v="90850600"/>
    <x v="15"/>
    <n v="4673626.68"/>
    <n v="4673626.68"/>
  </r>
  <r>
    <s v="FEBRERO"/>
    <s v="001-201"/>
    <s v="880-00-00-01"/>
    <n v="90850600"/>
    <x v="9"/>
    <n v="2990483.7"/>
    <n v="2990483.7"/>
  </r>
  <r>
    <s v="FEBRERO"/>
    <s v="001-201"/>
    <s v="880-00-00-01"/>
    <n v="90850700"/>
    <x v="11"/>
    <n v="526075"/>
    <n v="526075"/>
  </r>
  <r>
    <s v="FEBRERO"/>
    <s v="001-201"/>
    <s v="880-00-00-01"/>
    <n v="90850700"/>
    <x v="19"/>
    <n v="1262420"/>
    <n v="1262420"/>
  </r>
  <r>
    <s v="FEBRERO"/>
    <s v="001-201"/>
    <s v="880-00-00-01"/>
    <n v="90850700"/>
    <x v="15"/>
    <n v="5929026.75"/>
    <n v="5929026.75"/>
  </r>
  <r>
    <s v="FEBRERO"/>
    <s v="001-201"/>
    <s v="880-00-00-01"/>
    <n v="90850700"/>
    <x v="9"/>
    <n v="3028163.1"/>
    <n v="3028163.1"/>
  </r>
  <r>
    <s v="FEBRERO"/>
    <s v="001-201"/>
    <s v="880-00-00-01"/>
    <n v="90850800"/>
    <x v="21"/>
    <n v="7640934.0700000003"/>
    <n v="7640934.0700000003"/>
  </r>
  <r>
    <s v="FEBRERO"/>
    <s v="001-201"/>
    <s v="880-00-00-03"/>
    <n v="90850800"/>
    <x v="10"/>
    <n v="8086.28"/>
    <n v="8086.28"/>
  </r>
  <r>
    <s v="FEBRERO"/>
    <s v="001-201"/>
    <s v="880-00-00-01"/>
    <n v="90850800"/>
    <x v="7"/>
    <n v="23524.62"/>
    <n v="23524.62"/>
  </r>
  <r>
    <s v="FEBRERO"/>
    <s v="001-201"/>
    <s v="880-00-00-03"/>
    <n v="90850800"/>
    <x v="8"/>
    <n v="244455"/>
    <n v="244455"/>
  </r>
  <r>
    <s v="FEBRERO"/>
    <s v="001-201"/>
    <s v="880-00-00-01"/>
    <n v="90850800"/>
    <x v="22"/>
    <n v="225157.75"/>
    <n v="225157.75"/>
  </r>
  <r>
    <s v="FEBRERO"/>
    <s v="001-201"/>
    <s v="880-00-00-01"/>
    <n v="90850800"/>
    <x v="9"/>
    <n v="1359115"/>
    <n v="1359115"/>
  </r>
  <r>
    <s v="FEBRERO"/>
    <s v="001-201"/>
    <s v="880-00-00-01"/>
    <n v="90850800"/>
    <x v="17"/>
    <n v="1459590.39"/>
    <n v="1459590.39"/>
  </r>
  <r>
    <s v="FEBRERO"/>
    <s v="001-201"/>
    <s v="880-00-00-01"/>
    <n v="90850900"/>
    <x v="23"/>
    <n v="2864291.23"/>
    <n v="2864291.23"/>
  </r>
  <r>
    <s v="FEBRERO"/>
    <s v="001-201"/>
    <s v="880-00-00-01"/>
    <n v="90850900"/>
    <x v="11"/>
    <n v="316689.65000000002"/>
    <n v="316689.65000000002"/>
  </r>
  <r>
    <s v="FEBRERO"/>
    <s v="001-201"/>
    <s v="880-00-00-01"/>
    <n v="90850900"/>
    <x v="19"/>
    <n v="2041427.44"/>
    <n v="2041427.44"/>
  </r>
  <r>
    <s v="FEBRERO"/>
    <s v="001-201"/>
    <s v="880-00-00-01"/>
    <n v="90850900"/>
    <x v="15"/>
    <n v="2319195.63"/>
    <n v="2319195.63"/>
  </r>
  <r>
    <s v="FEBRERO"/>
    <s v="001-201"/>
    <s v="880-00-00-01"/>
    <n v="90850900"/>
    <x v="7"/>
    <n v="6239.42"/>
    <n v="6239.42"/>
  </r>
  <r>
    <s v="FEBRERO"/>
    <s v="001-201"/>
    <s v="880-00-00-01"/>
    <n v="90850900"/>
    <x v="8"/>
    <n v="300701"/>
    <n v="300701"/>
  </r>
  <r>
    <s v="FEBRERO"/>
    <s v="001-201"/>
    <s v="880-00-00-01"/>
    <n v="90850900"/>
    <x v="14"/>
    <n v="200000"/>
    <n v="200000"/>
  </r>
  <r>
    <s v="FEBRERO"/>
    <s v="001-201"/>
    <s v="880-00-00-01"/>
    <n v="90850900"/>
    <x v="9"/>
    <n v="1959768"/>
    <n v="1959768"/>
  </r>
  <r>
    <s v="FEBRERO"/>
    <s v="001-201"/>
    <s v="880-00-00-01"/>
    <n v="90851000"/>
    <x v="13"/>
    <n v="20179"/>
    <n v="20179"/>
  </r>
  <r>
    <s v="FEBRERO"/>
    <s v="001-201"/>
    <s v="880-00-00-01"/>
    <n v="90851100"/>
    <x v="11"/>
    <n v="420783.8"/>
    <n v="420783.8"/>
  </r>
  <r>
    <s v="FEBRERO"/>
    <s v="001-201"/>
    <s v="880-00-00-01"/>
    <n v="90851100"/>
    <x v="19"/>
    <n v="271696.69"/>
    <n v="271696.69"/>
  </r>
  <r>
    <s v="FEBRERO"/>
    <s v="001-201"/>
    <s v="880-00-00-01"/>
    <n v="90851100"/>
    <x v="10"/>
    <n v="5327.95"/>
    <n v="5327.95"/>
  </r>
  <r>
    <s v="FEBRERO"/>
    <s v="001-201"/>
    <s v="880-00-00-01"/>
    <n v="90820100"/>
    <x v="1"/>
    <n v="34671681"/>
    <n v="34671681"/>
  </r>
  <r>
    <s v="FEBRERO"/>
    <s v="001-201"/>
    <s v="880-00-00-01"/>
    <n v="908400"/>
    <x v="1"/>
    <n v="1309800"/>
    <n v="1309800"/>
  </r>
  <r>
    <s v="FEBRERO"/>
    <s v="001-201"/>
    <s v="880-00-00-01"/>
    <n v="90850100"/>
    <x v="1"/>
    <n v="10177822"/>
    <n v="10177822"/>
  </r>
  <r>
    <s v="FEBRERO"/>
    <s v="001-201"/>
    <s v="880-00-00-01"/>
    <n v="90850200"/>
    <x v="1"/>
    <n v="9378300"/>
    <n v="9378300"/>
  </r>
  <r>
    <s v="FEBRERO"/>
    <s v="001-201"/>
    <s v="880-00-00-01"/>
    <n v="90850300"/>
    <x v="1"/>
    <n v="17878450"/>
    <n v="17878450"/>
  </r>
  <r>
    <s v="FEBRERO"/>
    <s v="001-201"/>
    <s v="880-00-00-01"/>
    <n v="90850400"/>
    <x v="1"/>
    <n v="15619116"/>
    <n v="15619116"/>
  </r>
  <r>
    <s v="FEBRERO"/>
    <s v="001-201"/>
    <s v="880-00-00-01"/>
    <n v="90850500"/>
    <x v="1"/>
    <n v="41014135"/>
    <n v="41014135"/>
  </r>
  <r>
    <s v="FEBRERO"/>
    <s v="001-201"/>
    <s v="880-00-00-01"/>
    <n v="90850600"/>
    <x v="1"/>
    <n v="14119667"/>
    <n v="14119667"/>
  </r>
  <r>
    <s v="FEBRERO"/>
    <s v="001-201"/>
    <s v="880-00-00-01"/>
    <n v="90850700"/>
    <x v="1"/>
    <n v="27055520"/>
    <n v="27055520"/>
  </r>
  <r>
    <s v="FEBRERO"/>
    <s v="001-201"/>
    <s v="880-00-00-01"/>
    <n v="90850800"/>
    <x v="1"/>
    <n v="5454000"/>
    <n v="5454000"/>
  </r>
  <r>
    <s v="FEBRERO"/>
    <s v="001-201"/>
    <s v="880-00-00-01"/>
    <n v="90850900"/>
    <x v="1"/>
    <n v="19795317"/>
    <n v="19795317"/>
  </r>
  <r>
    <s v="FEBRERO"/>
    <s v="001-201"/>
    <s v="880-00-00-01"/>
    <n v="90851000"/>
    <x v="1"/>
    <n v="10730762"/>
    <n v="10730762"/>
  </r>
  <r>
    <s v="FEBRERO"/>
    <s v="001-201"/>
    <s v="880-00-00-01"/>
    <n v="90851100"/>
    <x v="1"/>
    <n v="13510650"/>
    <n v="13510650"/>
  </r>
  <r>
    <s v="FEBRERO"/>
    <s v="001-201"/>
    <s v="880-00-00-01"/>
    <n v="90820100"/>
    <x v="24"/>
    <n v="114168"/>
    <n v="114168"/>
  </r>
  <r>
    <s v="FEBRERO"/>
    <s v="001-201"/>
    <s v="880-00-00-01"/>
    <n v="90820100"/>
    <x v="2"/>
    <n v="11456627"/>
    <n v="11456627"/>
  </r>
  <r>
    <s v="FEBRERO"/>
    <s v="001-201"/>
    <s v="880-00-00-01"/>
    <n v="908400"/>
    <x v="2"/>
    <n v="297677"/>
    <n v="297677"/>
  </r>
  <r>
    <s v="FEBRERO"/>
    <s v="001-201"/>
    <s v="880-00-00-01"/>
    <n v="90850100"/>
    <x v="2"/>
    <n v="2394801"/>
    <n v="2394801"/>
  </r>
  <r>
    <s v="FEBRERO"/>
    <s v="001-201"/>
    <s v="880-00-00-01"/>
    <n v="90850200"/>
    <x v="2"/>
    <n v="2236331"/>
    <n v="2236331"/>
  </r>
  <r>
    <s v="FEBRERO"/>
    <s v="001-201"/>
    <s v="880-00-00-01"/>
    <n v="90850300"/>
    <x v="2"/>
    <n v="5108276"/>
    <n v="5108276"/>
  </r>
  <r>
    <s v="FEBRERO"/>
    <s v="001-201"/>
    <s v="880-00-00-01"/>
    <n v="90850400"/>
    <x v="2"/>
    <n v="5182104"/>
    <n v="5182104"/>
  </r>
  <r>
    <s v="FEBRERO"/>
    <s v="001-201"/>
    <s v="880-00-00-01"/>
    <n v="90850500"/>
    <x v="2"/>
    <n v="12551684"/>
    <n v="12551684"/>
  </r>
  <r>
    <s v="FEBRERO"/>
    <s v="001-201"/>
    <s v="880-00-00-01"/>
    <n v="90850600"/>
    <x v="2"/>
    <n v="4541605"/>
    <n v="4541605"/>
  </r>
  <r>
    <s v="FEBRERO"/>
    <s v="001-201"/>
    <s v="880-00-00-01"/>
    <n v="90850700"/>
    <x v="2"/>
    <n v="6951096"/>
    <n v="6951096"/>
  </r>
  <r>
    <s v="FEBRERO"/>
    <s v="001-201"/>
    <s v="880-00-00-01"/>
    <n v="90850800"/>
    <x v="2"/>
    <n v="1574875"/>
    <n v="1574875"/>
  </r>
  <r>
    <s v="FEBRERO"/>
    <s v="001-201"/>
    <s v="880-00-00-01"/>
    <n v="90850900"/>
    <x v="2"/>
    <n v="6056906"/>
    <n v="6056906"/>
  </r>
  <r>
    <s v="FEBRERO"/>
    <s v="001-201"/>
    <s v="880-00-00-01"/>
    <n v="90851000"/>
    <x v="2"/>
    <n v="3130272"/>
    <n v="3130272"/>
  </r>
  <r>
    <s v="FEBRERO"/>
    <s v="001-201"/>
    <s v="880-00-00-01"/>
    <n v="90851100"/>
    <x v="2"/>
    <n v="4311950"/>
    <n v="4311950"/>
  </r>
  <r>
    <s v="FEBRERO"/>
    <s v="001-201"/>
    <s v="880-00-00-01"/>
    <n v="90820100"/>
    <x v="3"/>
    <n v="10059933"/>
    <n v="10059933"/>
  </r>
  <r>
    <s v="FEBRERO"/>
    <s v="001-201"/>
    <s v="880-00-00-01"/>
    <n v="90850100"/>
    <x v="3"/>
    <n v="1331579"/>
    <n v="1331579"/>
  </r>
  <r>
    <s v="FEBRERO"/>
    <s v="001-201"/>
    <s v="880-00-00-01"/>
    <n v="90850200"/>
    <x v="3"/>
    <n v="1311725"/>
    <n v="1311725"/>
  </r>
  <r>
    <s v="FEBRERO"/>
    <s v="001-201"/>
    <s v="880-00-00-01"/>
    <n v="90850300"/>
    <x v="3"/>
    <n v="2460136"/>
    <n v="2460136"/>
  </r>
  <r>
    <s v="FEBRERO"/>
    <s v="001-201"/>
    <s v="880-00-00-01"/>
    <n v="90850400"/>
    <x v="3"/>
    <n v="1560492"/>
    <n v="1560492"/>
  </r>
  <r>
    <s v="FEBRERO"/>
    <s v="001-201"/>
    <s v="880-00-00-01"/>
    <n v="90850500"/>
    <x v="3"/>
    <n v="6109855"/>
    <n v="6109855"/>
  </r>
  <r>
    <s v="FEBRERO"/>
    <s v="001-201"/>
    <s v="880-00-00-01"/>
    <n v="90850600"/>
    <x v="3"/>
    <n v="2019454"/>
    <n v="2019454"/>
  </r>
  <r>
    <s v="FEBRERO"/>
    <s v="001-201"/>
    <s v="880-00-00-01"/>
    <n v="90850700"/>
    <x v="3"/>
    <n v="2164217"/>
    <n v="2164217"/>
  </r>
  <r>
    <s v="FEBRERO"/>
    <s v="001-201"/>
    <s v="880-00-00-01"/>
    <n v="90850800"/>
    <x v="3"/>
    <n v="715111"/>
    <n v="715111"/>
  </r>
  <r>
    <s v="FEBRERO"/>
    <s v="001-201"/>
    <s v="880-00-00-01"/>
    <n v="90850900"/>
    <x v="3"/>
    <n v="2660373"/>
    <n v="2660373"/>
  </r>
  <r>
    <s v="FEBRERO"/>
    <s v="001-201"/>
    <s v="880-00-00-01"/>
    <n v="90851000"/>
    <x v="3"/>
    <n v="1356197"/>
    <n v="1356197"/>
  </r>
  <r>
    <s v="FEBRERO"/>
    <s v="001-201"/>
    <s v="880-00-00-01"/>
    <n v="90851100"/>
    <x v="3"/>
    <n v="1497651"/>
    <n v="1497651"/>
  </r>
  <r>
    <s v="FEBRERO"/>
    <s v="001-201"/>
    <s v="880-00-00-01"/>
    <n v="90820100"/>
    <x v="3"/>
    <n v="4515705"/>
    <n v="4515705"/>
  </r>
  <r>
    <s v="FEBRERO"/>
    <s v="001-201"/>
    <s v="880-00-00-01"/>
    <n v="908400"/>
    <x v="3"/>
    <n v="727602"/>
    <n v="727602"/>
  </r>
  <r>
    <s v="FEBRERO"/>
    <s v="001-201"/>
    <s v="880-00-00-01"/>
    <n v="90850100"/>
    <x v="3"/>
    <n v="701183"/>
    <n v="701183"/>
  </r>
  <r>
    <s v="FEBRERO"/>
    <s v="001-201"/>
    <s v="880-00-00-01"/>
    <n v="90850200"/>
    <x v="3"/>
    <n v="194873"/>
    <n v="194873"/>
  </r>
  <r>
    <s v="FEBRERO"/>
    <s v="001-201"/>
    <s v="880-00-00-01"/>
    <n v="90850300"/>
    <x v="3"/>
    <n v="1766631"/>
    <n v="1766631"/>
  </r>
  <r>
    <s v="FEBRERO"/>
    <s v="001-201"/>
    <s v="880-00-00-01"/>
    <n v="90850400"/>
    <x v="3"/>
    <n v="1453111"/>
    <n v="1453111"/>
  </r>
  <r>
    <s v="FEBRERO"/>
    <s v="001-201"/>
    <s v="880-00-00-01"/>
    <n v="90850500"/>
    <x v="3"/>
    <n v="3436409"/>
    <n v="3436409"/>
  </r>
  <r>
    <s v="FEBRERO"/>
    <s v="001-201"/>
    <s v="880-00-00-01"/>
    <n v="90850700"/>
    <x v="3"/>
    <n v="477805"/>
    <n v="477805"/>
  </r>
  <r>
    <s v="FEBRERO"/>
    <s v="001-201"/>
    <s v="880-00-00-01"/>
    <n v="90850800"/>
    <x v="3"/>
    <n v="229856"/>
    <n v="229856"/>
  </r>
  <r>
    <s v="FEBRERO"/>
    <s v="001-201"/>
    <s v="880-00-00-01"/>
    <n v="90850900"/>
    <x v="3"/>
    <n v="2025633"/>
    <n v="2025633"/>
  </r>
  <r>
    <s v="FEBRERO"/>
    <s v="001-201"/>
    <s v="880-00-00-01"/>
    <n v="90851000"/>
    <x v="3"/>
    <n v="662967"/>
    <n v="662967"/>
  </r>
  <r>
    <s v="FEBRERO"/>
    <s v="001-201"/>
    <s v="880-00-00-01"/>
    <n v="90851100"/>
    <x v="3"/>
    <n v="787178"/>
    <n v="787178"/>
  </r>
  <r>
    <s v="FEBRERO"/>
    <s v="001-201"/>
    <s v="880-00-00-01"/>
    <n v="90820100"/>
    <x v="4"/>
    <n v="3260403"/>
    <n v="3260403"/>
  </r>
  <r>
    <s v="FEBRERO"/>
    <s v="001-201"/>
    <s v="880-00-00-01"/>
    <n v="908400"/>
    <x v="4"/>
    <n v="134107"/>
    <n v="134107"/>
  </r>
  <r>
    <s v="FEBRERO"/>
    <s v="001-201"/>
    <s v="880-00-00-01"/>
    <n v="90850100"/>
    <x v="4"/>
    <n v="387549"/>
    <n v="387549"/>
  </r>
  <r>
    <s v="FEBRERO"/>
    <s v="001-201"/>
    <s v="880-00-00-01"/>
    <n v="90850200"/>
    <x v="4"/>
    <n v="271057"/>
    <n v="271057"/>
  </r>
  <r>
    <s v="FEBRERO"/>
    <s v="001-201"/>
    <s v="880-00-00-01"/>
    <n v="90850300"/>
    <x v="4"/>
    <n v="694406"/>
    <n v="694406"/>
  </r>
  <r>
    <s v="FEBRERO"/>
    <s v="001-201"/>
    <s v="880-00-00-01"/>
    <n v="90850400"/>
    <x v="4"/>
    <n v="598559"/>
    <n v="598559"/>
  </r>
  <r>
    <s v="FEBRERO"/>
    <s v="001-201"/>
    <s v="880-00-00-01"/>
    <n v="90850500"/>
    <x v="4"/>
    <n v="1925919"/>
    <n v="1925919"/>
  </r>
  <r>
    <s v="FEBRERO"/>
    <s v="001-201"/>
    <s v="880-00-00-01"/>
    <n v="90850600"/>
    <x v="4"/>
    <n v="371069"/>
    <n v="371069"/>
  </r>
  <r>
    <s v="FEBRERO"/>
    <s v="001-201"/>
    <s v="880-00-00-01"/>
    <n v="90850700"/>
    <x v="4"/>
    <n v="588141"/>
    <n v="588141"/>
  </r>
  <r>
    <s v="FEBRERO"/>
    <s v="001-201"/>
    <s v="880-00-00-01"/>
    <n v="90850800"/>
    <x v="4"/>
    <n v="231279"/>
    <n v="231279"/>
  </r>
  <r>
    <s v="FEBRERO"/>
    <s v="001-201"/>
    <s v="880-00-00-01"/>
    <n v="90850900"/>
    <x v="4"/>
    <n v="1055815"/>
    <n v="1055815"/>
  </r>
  <r>
    <s v="FEBRERO"/>
    <s v="001-201"/>
    <s v="880-00-00-01"/>
    <n v="90851000"/>
    <x v="4"/>
    <n v="454373"/>
    <n v="454373"/>
  </r>
  <r>
    <s v="FEBRERO"/>
    <s v="001-201"/>
    <s v="880-00-00-01"/>
    <n v="90851100"/>
    <x v="4"/>
    <n v="456307"/>
    <n v="456307"/>
  </r>
  <r>
    <s v="FEBRERO"/>
    <s v="001-201"/>
    <s v="880-00-00-01"/>
    <n v="90850100"/>
    <x v="4"/>
    <n v="30200"/>
    <n v="30200"/>
  </r>
  <r>
    <s v="FEBRERO"/>
    <s v="001-201"/>
    <s v="880-00-00-01"/>
    <n v="90850300"/>
    <x v="4"/>
    <n v="113284"/>
    <n v="113284"/>
  </r>
  <r>
    <s v="FEBRERO"/>
    <s v="001-201"/>
    <s v="880-00-00-01"/>
    <n v="90850500"/>
    <x v="4"/>
    <n v="294650"/>
    <n v="294650"/>
  </r>
  <r>
    <s v="FEBRERO"/>
    <s v="001-201"/>
    <s v="880-00-00-01"/>
    <n v="90850600"/>
    <x v="4"/>
    <n v="153448"/>
    <n v="153448"/>
  </r>
  <r>
    <s v="FEBRERO"/>
    <s v="001-201"/>
    <s v="880-00-00-01"/>
    <n v="90851000"/>
    <x v="4"/>
    <n v="26213"/>
    <n v="26213"/>
  </r>
  <r>
    <s v="FEBRERO"/>
    <s v="001-201"/>
    <s v="880-00-00-01"/>
    <n v="90851100"/>
    <x v="4"/>
    <n v="149235"/>
    <n v="149235"/>
  </r>
  <r>
    <s v="FEBRERO"/>
    <s v="001-201"/>
    <s v="880-00-00-01"/>
    <n v="90820100"/>
    <x v="4"/>
    <n v="332012"/>
    <n v="332012"/>
  </r>
  <r>
    <s v="FEBRERO"/>
    <s v="001-201"/>
    <s v="880-00-00-01"/>
    <n v="90820100"/>
    <x v="4"/>
    <n v="143016"/>
    <n v="143016"/>
  </r>
  <r>
    <s v="FEBRERO"/>
    <s v="001-201"/>
    <s v="880-00-00-01"/>
    <n v="90820100"/>
    <x v="4"/>
    <n v="645409"/>
    <n v="645409"/>
  </r>
  <r>
    <s v="FEBRERO"/>
    <s v="001-201"/>
    <s v="880-00-00-01"/>
    <n v="90850100"/>
    <x v="4"/>
    <n v="1816044"/>
    <n v="1816044"/>
  </r>
  <r>
    <s v="FEBRERO"/>
    <s v="001-201"/>
    <s v="880-00-00-01"/>
    <n v="90850200"/>
    <x v="4"/>
    <n v="1923366"/>
    <n v="1923366"/>
  </r>
  <r>
    <s v="FEBRERO"/>
    <s v="001-201"/>
    <s v="880-00-00-01"/>
    <n v="90850300"/>
    <x v="4"/>
    <n v="2981881"/>
    <n v="2981881"/>
  </r>
  <r>
    <s v="FEBRERO"/>
    <s v="001-201"/>
    <s v="880-00-00-01"/>
    <n v="90850400"/>
    <x v="4"/>
    <n v="2942930"/>
    <n v="2942930"/>
  </r>
  <r>
    <s v="FEBRERO"/>
    <s v="001-201"/>
    <s v="880-00-00-01"/>
    <n v="90850500"/>
    <x v="4"/>
    <n v="5188531"/>
    <n v="5188531"/>
  </r>
  <r>
    <s v="FEBRERO"/>
    <s v="001-201"/>
    <s v="880-00-00-01"/>
    <n v="90850600"/>
    <x v="4"/>
    <n v="4620042"/>
    <n v="4620042"/>
  </r>
  <r>
    <s v="FEBRERO"/>
    <s v="001-201"/>
    <s v="880-00-00-01"/>
    <n v="90850700"/>
    <x v="4"/>
    <n v="8079043"/>
    <n v="8079043"/>
  </r>
  <r>
    <s v="FEBRERO"/>
    <s v="001-201"/>
    <s v="880-00-00-01"/>
    <n v="90850800"/>
    <x v="4"/>
    <n v="1326879"/>
    <n v="1326879"/>
  </r>
  <r>
    <s v="FEBRERO"/>
    <s v="001-201"/>
    <s v="880-00-00-01"/>
    <n v="90850900"/>
    <x v="4"/>
    <n v="4035913"/>
    <n v="4035913"/>
  </r>
  <r>
    <s v="FEBRERO"/>
    <s v="001-201"/>
    <s v="880-00-00-01"/>
    <n v="90851000"/>
    <x v="4"/>
    <n v="1907145"/>
    <n v="1907145"/>
  </r>
  <r>
    <s v="FEBRERO"/>
    <s v="001-201"/>
    <s v="880-00-00-01"/>
    <n v="90851100"/>
    <x v="4"/>
    <n v="2990881"/>
    <n v="2990881"/>
  </r>
  <r>
    <s v="FEBRERO"/>
    <s v="001-201"/>
    <s v="880-00-00-01"/>
    <n v="90820100"/>
    <x v="4"/>
    <n v="221320"/>
    <n v="221320"/>
  </r>
  <r>
    <s v="FEBRERO"/>
    <s v="001-201"/>
    <s v="880-00-00-01"/>
    <n v="90850100"/>
    <x v="4"/>
    <n v="2562954"/>
    <n v="2562954"/>
  </r>
  <r>
    <s v="FEBRERO"/>
    <s v="001-201"/>
    <s v="880-00-00-01"/>
    <n v="90850200"/>
    <x v="4"/>
    <n v="1073100"/>
    <n v="1073100"/>
  </r>
  <r>
    <s v="FEBRERO"/>
    <s v="001-201"/>
    <s v="880-00-00-01"/>
    <n v="90850300"/>
    <x v="4"/>
    <n v="1974920"/>
    <n v="1974920"/>
  </r>
  <r>
    <s v="FEBRERO"/>
    <s v="001-201"/>
    <s v="880-00-00-01"/>
    <n v="90850400"/>
    <x v="4"/>
    <n v="2481984"/>
    <n v="2481984"/>
  </r>
  <r>
    <s v="FEBRERO"/>
    <s v="001-201"/>
    <s v="880-00-00-01"/>
    <n v="90850500"/>
    <x v="4"/>
    <n v="5779260"/>
    <n v="5779260"/>
  </r>
  <r>
    <s v="FEBRERO"/>
    <s v="001-201"/>
    <s v="880-00-00-01"/>
    <n v="90850600"/>
    <x v="4"/>
    <n v="3362430"/>
    <n v="3362430"/>
  </r>
  <r>
    <s v="FEBRERO"/>
    <s v="001-201"/>
    <s v="880-00-00-01"/>
    <n v="90850700"/>
    <x v="4"/>
    <n v="6540915"/>
    <n v="6540915"/>
  </r>
  <r>
    <s v="FEBRERO"/>
    <s v="001-201"/>
    <s v="880-00-00-01"/>
    <n v="90850800"/>
    <x v="4"/>
    <n v="1193630"/>
    <n v="1193630"/>
  </r>
  <r>
    <s v="FEBRERO"/>
    <s v="001-201"/>
    <s v="880-00-00-01"/>
    <n v="90850900"/>
    <x v="4"/>
    <n v="2999950"/>
    <n v="2999950"/>
  </r>
  <r>
    <s v="FEBRERO"/>
    <s v="001-201"/>
    <s v="880-00-00-01"/>
    <n v="90851000"/>
    <x v="4"/>
    <n v="1491942"/>
    <n v="1491942"/>
  </r>
  <r>
    <s v="FEBRERO"/>
    <s v="001-201"/>
    <s v="880-00-00-01"/>
    <n v="90851100"/>
    <x v="4"/>
    <n v="2362780"/>
    <n v="2362780"/>
  </r>
  <r>
    <s v="FEBRERO"/>
    <s v="001-201"/>
    <s v="880-00-00-01"/>
    <n v="90820100"/>
    <x v="5"/>
    <n v="700295"/>
    <n v="700295"/>
  </r>
  <r>
    <s v="FEBRERO"/>
    <s v="001-201"/>
    <s v="880-00-00-01"/>
    <n v="90850100"/>
    <x v="5"/>
    <n v="144876"/>
    <n v="144876"/>
  </r>
  <r>
    <s v="FEBRERO"/>
    <s v="001-201"/>
    <s v="880-00-00-01"/>
    <n v="90850200"/>
    <x v="5"/>
    <n v="448359"/>
    <n v="448359"/>
  </r>
  <r>
    <s v="FEBRERO"/>
    <s v="001-201"/>
    <s v="880-00-00-01"/>
    <n v="90850400"/>
    <x v="5"/>
    <n v="445902"/>
    <n v="445902"/>
  </r>
  <r>
    <s v="FEBRERO"/>
    <s v="001-201"/>
    <s v="880-00-00-01"/>
    <n v="90850500"/>
    <x v="5"/>
    <n v="1290934"/>
    <n v="1290934"/>
  </r>
  <r>
    <s v="FEBRERO"/>
    <s v="001-201"/>
    <s v="880-00-00-01"/>
    <n v="90850600"/>
    <x v="5"/>
    <n v="200116"/>
    <n v="200116"/>
  </r>
  <r>
    <s v="FEBRERO"/>
    <s v="001-201"/>
    <s v="880-00-00-01"/>
    <n v="90850700"/>
    <x v="5"/>
    <n v="1023549"/>
    <n v="1023549"/>
  </r>
  <r>
    <s v="FEBRERO"/>
    <s v="001-201"/>
    <s v="880-00-00-01"/>
    <n v="90851000"/>
    <x v="5"/>
    <n v="287791"/>
    <n v="287791"/>
  </r>
  <r>
    <s v="FEBRERO"/>
    <s v="001-201"/>
    <s v="880-00-00-01"/>
    <n v="90820100"/>
    <x v="1"/>
    <n v="5479250"/>
    <n v="5479250"/>
  </r>
  <r>
    <s v="FEBRERO"/>
    <s v="001-201"/>
    <s v="880-00-00-01"/>
    <n v="90850100"/>
    <x v="1"/>
    <n v="1472150"/>
    <n v="1472150"/>
  </r>
  <r>
    <s v="FEBRERO"/>
    <s v="001-201"/>
    <s v="880-00-00-01"/>
    <n v="90850200"/>
    <x v="1"/>
    <n v="2627100"/>
    <n v="2627100"/>
  </r>
  <r>
    <s v="FEBRERO"/>
    <s v="001-201"/>
    <s v="880-00-00-01"/>
    <n v="90850300"/>
    <x v="1"/>
    <n v="312700"/>
    <n v="312700"/>
  </r>
  <r>
    <s v="FEBRERO"/>
    <s v="001-201"/>
    <s v="880-00-00-01"/>
    <n v="90850400"/>
    <x v="1"/>
    <n v="3026150"/>
    <n v="3026150"/>
  </r>
  <r>
    <s v="FEBRERO"/>
    <s v="001-201"/>
    <s v="880-00-00-01"/>
    <n v="90850500"/>
    <x v="1"/>
    <n v="3184810"/>
    <n v="3184810"/>
  </r>
  <r>
    <s v="FEBRERO"/>
    <s v="001-201"/>
    <s v="880-00-00-01"/>
    <n v="90850600"/>
    <x v="1"/>
    <n v="5672425"/>
    <n v="5672425"/>
  </r>
  <r>
    <s v="FEBRERO"/>
    <s v="001-201"/>
    <s v="880-00-00-01"/>
    <n v="90850700"/>
    <x v="1"/>
    <n v="2626850"/>
    <n v="2626850"/>
  </r>
  <r>
    <s v="FEBRERO"/>
    <s v="001-201"/>
    <s v="880-00-00-01"/>
    <n v="90850800"/>
    <x v="1"/>
    <n v="267025"/>
    <n v="267025"/>
  </r>
  <r>
    <s v="FEBRERO"/>
    <s v="001-201"/>
    <s v="880-00-00-01"/>
    <n v="90850900"/>
    <x v="1"/>
    <n v="1513075"/>
    <n v="1513075"/>
  </r>
  <r>
    <s v="FEBRERO"/>
    <s v="001-201"/>
    <s v="880-00-00-01"/>
    <n v="90851000"/>
    <x v="1"/>
    <n v="3511349"/>
    <n v="3511349"/>
  </r>
  <r>
    <s v="FEBRERO"/>
    <s v="001-201"/>
    <s v="880-00-00-01"/>
    <n v="90851100"/>
    <x v="1"/>
    <n v="1200375"/>
    <n v="1200375"/>
  </r>
  <r>
    <s v="FEBRERO"/>
    <s v="001-201"/>
    <s v="880-00-00-01"/>
    <n v="90820100"/>
    <x v="2"/>
    <n v="1428829"/>
    <n v="1428829"/>
  </r>
  <r>
    <s v="FEBRERO"/>
    <s v="001-201"/>
    <s v="880-00-00-01"/>
    <n v="90850100"/>
    <x v="2"/>
    <n v="239891"/>
    <n v="239891"/>
  </r>
  <r>
    <s v="FEBRERO"/>
    <s v="001-201"/>
    <s v="880-00-00-01"/>
    <n v="90850200"/>
    <x v="2"/>
    <n v="833081"/>
    <n v="833081"/>
  </r>
  <r>
    <s v="FEBRERO"/>
    <s v="001-201"/>
    <s v="880-00-00-01"/>
    <n v="90850300"/>
    <x v="2"/>
    <n v="153005"/>
    <n v="153005"/>
  </r>
  <r>
    <s v="FEBRERO"/>
    <s v="001-201"/>
    <s v="880-00-00-01"/>
    <n v="90850400"/>
    <x v="2"/>
    <n v="970263"/>
    <n v="970263"/>
  </r>
  <r>
    <s v="FEBRERO"/>
    <s v="001-201"/>
    <s v="880-00-00-01"/>
    <n v="90850500"/>
    <x v="2"/>
    <n v="1089137"/>
    <n v="1089137"/>
  </r>
  <r>
    <s v="FEBRERO"/>
    <s v="001-201"/>
    <s v="880-00-00-01"/>
    <n v="90850600"/>
    <x v="2"/>
    <n v="1942060"/>
    <n v="1942060"/>
  </r>
  <r>
    <s v="FEBRERO"/>
    <s v="001-201"/>
    <s v="880-00-00-01"/>
    <n v="90850700"/>
    <x v="2"/>
    <n v="451610"/>
    <n v="451610"/>
  </r>
  <r>
    <s v="FEBRERO"/>
    <s v="001-201"/>
    <s v="880-00-00-01"/>
    <n v="90850800"/>
    <x v="2"/>
    <n v="99943"/>
    <n v="99943"/>
  </r>
  <r>
    <s v="FEBRERO"/>
    <s v="001-201"/>
    <s v="880-00-00-01"/>
    <n v="90850900"/>
    <x v="2"/>
    <n v="674158"/>
    <n v="674158"/>
  </r>
  <r>
    <s v="FEBRERO"/>
    <s v="001-201"/>
    <s v="880-00-00-01"/>
    <n v="90851000"/>
    <x v="2"/>
    <n v="1052099"/>
    <n v="1052099"/>
  </r>
  <r>
    <s v="FEBRERO"/>
    <s v="001-201"/>
    <s v="880-00-00-01"/>
    <n v="90851100"/>
    <x v="2"/>
    <n v="454490"/>
    <n v="454490"/>
  </r>
  <r>
    <s v="FEBRERO"/>
    <s v="001-201"/>
    <s v="880-00-00-01"/>
    <n v="90820100"/>
    <x v="3"/>
    <n v="1598369"/>
    <n v="1598369"/>
  </r>
  <r>
    <s v="FEBRERO"/>
    <s v="001-201"/>
    <s v="880-00-00-01"/>
    <n v="90850100"/>
    <x v="3"/>
    <n v="423727"/>
    <n v="423727"/>
  </r>
  <r>
    <s v="FEBRERO"/>
    <s v="001-201"/>
    <s v="880-00-00-01"/>
    <n v="90850200"/>
    <x v="3"/>
    <n v="969684"/>
    <n v="969684"/>
  </r>
  <r>
    <s v="FEBRERO"/>
    <s v="001-201"/>
    <s v="880-00-00-01"/>
    <n v="90850300"/>
    <x v="3"/>
    <n v="171985"/>
    <n v="171985"/>
  </r>
  <r>
    <s v="FEBRERO"/>
    <s v="001-201"/>
    <s v="880-00-00-01"/>
    <n v="90850400"/>
    <x v="3"/>
    <n v="1210089"/>
    <n v="1210089"/>
  </r>
  <r>
    <s v="FEBRERO"/>
    <s v="001-201"/>
    <s v="880-00-00-01"/>
    <n v="90850500"/>
    <x v="3"/>
    <n v="1338480"/>
    <n v="1338480"/>
  </r>
  <r>
    <s v="FEBRERO"/>
    <s v="001-201"/>
    <s v="880-00-00-01"/>
    <n v="90850600"/>
    <x v="3"/>
    <n v="1762806"/>
    <n v="1762806"/>
  </r>
  <r>
    <s v="FEBRERO"/>
    <s v="001-201"/>
    <s v="880-00-00-01"/>
    <n v="90850700"/>
    <x v="3"/>
    <n v="742224"/>
    <n v="742224"/>
  </r>
  <r>
    <s v="FEBRERO"/>
    <s v="001-201"/>
    <s v="880-00-00-01"/>
    <n v="90850800"/>
    <x v="3"/>
    <n v="146864"/>
    <n v="146864"/>
  </r>
  <r>
    <s v="FEBRERO"/>
    <s v="001-201"/>
    <s v="880-00-00-01"/>
    <n v="90850900"/>
    <x v="3"/>
    <n v="618572"/>
    <n v="618572"/>
  </r>
  <r>
    <s v="FEBRERO"/>
    <s v="001-201"/>
    <s v="880-00-00-01"/>
    <n v="90851000"/>
    <x v="3"/>
    <n v="1174199"/>
    <n v="1174199"/>
  </r>
  <r>
    <s v="FEBRERO"/>
    <s v="001-201"/>
    <s v="880-00-00-01"/>
    <n v="90851100"/>
    <x v="3"/>
    <n v="278795"/>
    <n v="278795"/>
  </r>
  <r>
    <s v="FEBRERO"/>
    <s v="001-201"/>
    <s v="880-00-00-01"/>
    <n v="90820100"/>
    <x v="3"/>
    <n v="1057337"/>
    <n v="1057337"/>
  </r>
  <r>
    <s v="FEBRERO"/>
    <s v="001-201"/>
    <s v="880-00-00-01"/>
    <n v="90850100"/>
    <x v="3"/>
    <n v="203255"/>
    <n v="203255"/>
  </r>
  <r>
    <s v="FEBRERO"/>
    <s v="001-201"/>
    <s v="880-00-00-01"/>
    <n v="90850600"/>
    <x v="3"/>
    <n v="521896"/>
    <n v="521896"/>
  </r>
  <r>
    <s v="FEBRERO"/>
    <s v="001-201"/>
    <s v="880-00-00-01"/>
    <n v="90850700"/>
    <x v="3"/>
    <n v="309964"/>
    <n v="309964"/>
  </r>
  <r>
    <s v="FEBRERO"/>
    <s v="001-201"/>
    <s v="880-00-00-01"/>
    <n v="90851100"/>
    <x v="3"/>
    <n v="229856"/>
    <n v="229856"/>
  </r>
  <r>
    <s v="FEBRERO"/>
    <s v="001-201"/>
    <s v="880-00-00-01"/>
    <n v="90850200"/>
    <x v="3"/>
    <n v="229856"/>
    <n v="229856"/>
  </r>
  <r>
    <s v="FEBRERO"/>
    <s v="001-201"/>
    <s v="880-00-00-01"/>
    <n v="90820100"/>
    <x v="4"/>
    <n v="546089"/>
    <n v="546089"/>
  </r>
  <r>
    <s v="FEBRERO"/>
    <s v="001-201"/>
    <s v="880-00-00-01"/>
    <n v="90850100"/>
    <x v="4"/>
    <n v="118764"/>
    <n v="118764"/>
  </r>
  <r>
    <s v="FEBRERO"/>
    <s v="001-201"/>
    <s v="880-00-00-01"/>
    <n v="90850200"/>
    <x v="4"/>
    <n v="322200"/>
    <n v="322200"/>
  </r>
  <r>
    <s v="FEBRERO"/>
    <s v="001-201"/>
    <s v="880-00-00-01"/>
    <n v="90850300"/>
    <x v="4"/>
    <n v="65917"/>
    <n v="65917"/>
  </r>
  <r>
    <s v="FEBRERO"/>
    <s v="001-201"/>
    <s v="880-00-00-01"/>
    <n v="90850400"/>
    <x v="4"/>
    <n v="297766"/>
    <n v="297766"/>
  </r>
  <r>
    <s v="FEBRERO"/>
    <s v="001-201"/>
    <s v="880-00-00-01"/>
    <n v="90850500"/>
    <x v="4"/>
    <n v="266282"/>
    <n v="266282"/>
  </r>
  <r>
    <s v="FEBRERO"/>
    <s v="001-201"/>
    <s v="880-00-00-01"/>
    <n v="90850600"/>
    <x v="4"/>
    <n v="638147"/>
    <n v="638147"/>
  </r>
  <r>
    <s v="FEBRERO"/>
    <s v="001-201"/>
    <s v="880-00-00-01"/>
    <n v="90850700"/>
    <x v="4"/>
    <n v="156270"/>
    <n v="156270"/>
  </r>
  <r>
    <s v="FEBRERO"/>
    <s v="001-201"/>
    <s v="880-00-00-01"/>
    <n v="90850800"/>
    <x v="4"/>
    <n v="21594"/>
    <n v="21594"/>
  </r>
  <r>
    <s v="FEBRERO"/>
    <s v="001-201"/>
    <s v="880-00-00-01"/>
    <n v="90850900"/>
    <x v="4"/>
    <n v="139790"/>
    <n v="139790"/>
  </r>
  <r>
    <s v="FEBRERO"/>
    <s v="001-201"/>
    <s v="880-00-00-01"/>
    <n v="90851000"/>
    <x v="4"/>
    <n v="384895"/>
    <n v="384895"/>
  </r>
  <r>
    <s v="FEBRERO"/>
    <s v="001-201"/>
    <s v="880-00-00-01"/>
    <n v="90851100"/>
    <x v="4"/>
    <n v="125015"/>
    <n v="125015"/>
  </r>
  <r>
    <s v="FEBRERO"/>
    <s v="001-201"/>
    <s v="880-00-00-01"/>
    <n v="90851000"/>
    <x v="4"/>
    <n v="46670"/>
    <n v="46670"/>
  </r>
  <r>
    <s v="FEBRERO"/>
    <s v="001-201"/>
    <s v="880-00-00-01"/>
    <n v="90820100"/>
    <x v="4"/>
    <n v="137014"/>
    <n v="137014"/>
  </r>
  <r>
    <s v="FEBRERO"/>
    <s v="001-201"/>
    <s v="880-00-00-01"/>
    <n v="90850100"/>
    <x v="4"/>
    <n v="93746"/>
    <n v="93746"/>
  </r>
  <r>
    <s v="FEBRERO"/>
    <s v="001-201"/>
    <s v="880-00-00-01"/>
    <n v="90850200"/>
    <x v="4"/>
    <n v="295664"/>
    <n v="295664"/>
  </r>
  <r>
    <s v="FEBRERO"/>
    <s v="001-201"/>
    <s v="880-00-00-01"/>
    <n v="90850300"/>
    <x v="4"/>
    <n v="57690"/>
    <n v="57690"/>
  </r>
  <r>
    <s v="FEBRERO"/>
    <s v="001-201"/>
    <s v="880-00-00-01"/>
    <n v="90850400"/>
    <x v="4"/>
    <n v="425465"/>
    <n v="425465"/>
  </r>
  <r>
    <s v="FEBRERO"/>
    <s v="001-201"/>
    <s v="880-00-00-01"/>
    <n v="90850500"/>
    <x v="4"/>
    <n v="274029"/>
    <n v="274029"/>
  </r>
  <r>
    <s v="FEBRERO"/>
    <s v="001-201"/>
    <s v="880-00-00-01"/>
    <n v="90850600"/>
    <x v="4"/>
    <n v="1412561"/>
    <n v="1412561"/>
  </r>
  <r>
    <s v="FEBRERO"/>
    <s v="001-201"/>
    <s v="880-00-00-01"/>
    <n v="90850700"/>
    <x v="4"/>
    <n v="385805"/>
    <n v="385805"/>
  </r>
  <r>
    <s v="FEBRERO"/>
    <s v="001-201"/>
    <s v="880-00-00-01"/>
    <n v="90850800"/>
    <x v="4"/>
    <n v="14423"/>
    <n v="14423"/>
  </r>
  <r>
    <s v="FEBRERO"/>
    <s v="001-201"/>
    <s v="880-00-00-01"/>
    <n v="90850900"/>
    <x v="4"/>
    <n v="237972"/>
    <n v="237972"/>
  </r>
  <r>
    <s v="FEBRERO"/>
    <s v="001-201"/>
    <s v="880-00-00-01"/>
    <n v="90851000"/>
    <x v="4"/>
    <n v="484117"/>
    <n v="484117"/>
  </r>
  <r>
    <s v="FEBRERO"/>
    <s v="001-201"/>
    <s v="880-00-00-01"/>
    <n v="90851100"/>
    <x v="4"/>
    <n v="180282"/>
    <n v="180282"/>
  </r>
  <r>
    <s v="FEBRERO"/>
    <s v="001-201"/>
    <s v="880-00-00-01"/>
    <n v="90850100"/>
    <x v="4"/>
    <n v="103710"/>
    <n v="103710"/>
  </r>
  <r>
    <s v="FEBRERO"/>
    <s v="001-201"/>
    <s v="880-00-00-01"/>
    <n v="90850200"/>
    <x v="4"/>
    <n v="103710"/>
    <n v="103710"/>
  </r>
  <r>
    <s v="FEBRERO"/>
    <s v="001-201"/>
    <s v="880-00-00-01"/>
    <n v="90850400"/>
    <x v="4"/>
    <n v="103710"/>
    <n v="103710"/>
  </r>
  <r>
    <s v="FEBRERO"/>
    <s v="001-201"/>
    <s v="880-00-00-01"/>
    <n v="90850500"/>
    <x v="4"/>
    <n v="103710"/>
    <n v="103710"/>
  </r>
  <r>
    <s v="FEBRERO"/>
    <s v="001-201"/>
    <s v="880-00-00-01"/>
    <n v="90850600"/>
    <x v="4"/>
    <n v="433160"/>
    <n v="433160"/>
  </r>
  <r>
    <s v="FEBRERO"/>
    <s v="001-201"/>
    <s v="880-00-00-01"/>
    <n v="90850700"/>
    <x v="4"/>
    <n v="536870"/>
    <n v="536870"/>
  </r>
  <r>
    <s v="FEBRERO"/>
    <s v="001-201"/>
    <s v="880-00-00-01"/>
    <n v="90851000"/>
    <x v="4"/>
    <n v="311130"/>
    <n v="311130"/>
  </r>
  <r>
    <s v="FEBRERO"/>
    <s v="001-201"/>
    <s v="880-00-00-01"/>
    <n v="90851100"/>
    <x v="4"/>
    <n v="103710"/>
    <n v="103710"/>
  </r>
  <r>
    <s v="FEBRERO"/>
    <s v="001-201"/>
    <s v="880-00-00-01"/>
    <n v="90850600"/>
    <x v="5"/>
    <n v="209919"/>
    <n v="209919"/>
  </r>
  <r>
    <s v="FEBRERO"/>
    <s v="001-201"/>
    <s v="880-00-00-01"/>
    <n v="90850100"/>
    <x v="5"/>
    <n v="205101"/>
    <n v="205101"/>
  </r>
  <r>
    <s v="FEBRERO"/>
    <s v="001-201"/>
    <s v="880-00-00-01"/>
    <n v="90820100"/>
    <x v="5"/>
    <n v="267131"/>
    <n v="267131"/>
  </r>
  <r>
    <s v="FEBRERO"/>
    <s v="001-201"/>
    <s v="880-00-00-01"/>
    <n v="90850500"/>
    <x v="5"/>
    <n v="106503"/>
    <n v="106503"/>
  </r>
  <r>
    <s v="FEBRERO"/>
    <s v="001-201"/>
    <s v="880-00-00-01"/>
    <n v="90851000"/>
    <x v="5"/>
    <n v="176056"/>
    <n v="176056"/>
  </r>
  <r>
    <s v="FEBRERO"/>
    <s v="001-201"/>
    <s v="880-00-00-01"/>
    <n v="90820100"/>
    <x v="1"/>
    <n v="34339121"/>
    <n v="34339121"/>
  </r>
  <r>
    <s v="FEBRERO"/>
    <s v="001-201"/>
    <s v="880-00-00-01"/>
    <n v="908400"/>
    <x v="1"/>
    <n v="1309800"/>
    <n v="1309800"/>
  </r>
  <r>
    <s v="FEBRERO"/>
    <s v="001-201"/>
    <s v="880-00-00-01"/>
    <n v="90850100"/>
    <x v="1"/>
    <n v="10637555"/>
    <n v="10637555"/>
  </r>
  <r>
    <s v="FEBRERO"/>
    <s v="001-201"/>
    <s v="880-00-00-01"/>
    <n v="90850200"/>
    <x v="1"/>
    <n v="10100950"/>
    <n v="10100950"/>
  </r>
  <r>
    <s v="FEBRERO"/>
    <s v="001-201"/>
    <s v="880-00-00-01"/>
    <n v="90850300"/>
    <x v="1"/>
    <n v="17842370"/>
    <n v="17842370"/>
  </r>
  <r>
    <s v="FEBRERO"/>
    <s v="001-201"/>
    <s v="880-00-00-01"/>
    <n v="90850400"/>
    <x v="1"/>
    <n v="15821175"/>
    <n v="15821175"/>
  </r>
  <r>
    <s v="FEBRERO"/>
    <s v="001-201"/>
    <s v="880-00-00-01"/>
    <n v="90850500"/>
    <x v="1"/>
    <n v="40741940"/>
    <n v="40741940"/>
  </r>
  <r>
    <s v="FEBRERO"/>
    <s v="001-201"/>
    <s v="880-00-00-01"/>
    <n v="90850600"/>
    <x v="1"/>
    <n v="14031055"/>
    <n v="14031055"/>
  </r>
  <r>
    <s v="FEBRERO"/>
    <s v="001-201"/>
    <s v="880-00-00-01"/>
    <n v="90850700"/>
    <x v="1"/>
    <n v="27748745"/>
    <n v="27748745"/>
  </r>
  <r>
    <s v="FEBRERO"/>
    <s v="001-201"/>
    <s v="880-00-00-01"/>
    <n v="90850800"/>
    <x v="1"/>
    <n v="5454000"/>
    <n v="5454000"/>
  </r>
  <r>
    <s v="FEBRERO"/>
    <s v="001-201"/>
    <s v="880-00-00-01"/>
    <n v="90850900"/>
    <x v="1"/>
    <n v="19471875"/>
    <n v="19471875"/>
  </r>
  <r>
    <s v="FEBRERO"/>
    <s v="001-201"/>
    <s v="880-00-00-01"/>
    <n v="90851000"/>
    <x v="1"/>
    <n v="10587545"/>
    <n v="10587545"/>
  </r>
  <r>
    <s v="FEBRERO"/>
    <s v="001-201"/>
    <s v="880-00-00-01"/>
    <n v="90851100"/>
    <x v="1"/>
    <n v="13510650"/>
    <n v="13510650"/>
  </r>
  <r>
    <s v="FEBRERO"/>
    <s v="001-201"/>
    <s v="880-00-00-01"/>
    <n v="90820100"/>
    <x v="2"/>
    <n v="11293716"/>
    <n v="11293716"/>
  </r>
  <r>
    <s v="FEBRERO"/>
    <s v="001-201"/>
    <s v="880-00-00-01"/>
    <n v="908400"/>
    <x v="2"/>
    <n v="297677"/>
    <n v="297677"/>
  </r>
  <r>
    <s v="FEBRERO"/>
    <s v="001-201"/>
    <s v="880-00-00-01"/>
    <n v="90850100"/>
    <x v="2"/>
    <n v="2573256"/>
    <n v="2573256"/>
  </r>
  <r>
    <s v="FEBRERO"/>
    <s v="001-201"/>
    <s v="880-00-00-01"/>
    <n v="90850200"/>
    <x v="2"/>
    <n v="2407481"/>
    <n v="2407481"/>
  </r>
  <r>
    <s v="FEBRERO"/>
    <s v="001-201"/>
    <s v="880-00-00-01"/>
    <n v="90850300"/>
    <x v="2"/>
    <n v="5116403"/>
    <n v="5116403"/>
  </r>
  <r>
    <s v="FEBRERO"/>
    <s v="001-201"/>
    <s v="880-00-00-01"/>
    <n v="90850400"/>
    <x v="2"/>
    <n v="5313104"/>
    <n v="5313104"/>
  </r>
  <r>
    <s v="FEBRERO"/>
    <s v="001-201"/>
    <s v="880-00-00-01"/>
    <n v="90850500"/>
    <x v="2"/>
    <n v="12335770"/>
    <n v="12335770"/>
  </r>
  <r>
    <s v="FEBRERO"/>
    <s v="001-201"/>
    <s v="880-00-00-01"/>
    <n v="90850600"/>
    <x v="2"/>
    <n v="4521488"/>
    <n v="4521488"/>
  </r>
  <r>
    <s v="FEBRERO"/>
    <s v="001-201"/>
    <s v="880-00-00-01"/>
    <n v="90850700"/>
    <x v="2"/>
    <n v="7201224"/>
    <n v="7201224"/>
  </r>
  <r>
    <s v="FEBRERO"/>
    <s v="001-201"/>
    <s v="880-00-00-01"/>
    <n v="90850800"/>
    <x v="2"/>
    <n v="1574875"/>
    <n v="1574875"/>
  </r>
  <r>
    <s v="FEBRERO"/>
    <s v="001-201"/>
    <s v="880-00-00-01"/>
    <n v="90850900"/>
    <x v="2"/>
    <n v="5834800"/>
    <n v="5834800"/>
  </r>
  <r>
    <s v="FEBRERO"/>
    <s v="001-201"/>
    <s v="880-00-00-01"/>
    <n v="90851000"/>
    <x v="2"/>
    <n v="3140871"/>
    <n v="3140871"/>
  </r>
  <r>
    <s v="FEBRERO"/>
    <s v="001-201"/>
    <s v="880-00-00-01"/>
    <n v="90851100"/>
    <x v="2"/>
    <n v="4311950"/>
    <n v="4311950"/>
  </r>
  <r>
    <s v="FEBRERO"/>
    <s v="001-201"/>
    <s v="880-00-00-01"/>
    <n v="90820100"/>
    <x v="3"/>
    <n v="9875827"/>
    <n v="9875827"/>
  </r>
  <r>
    <s v="FEBRERO"/>
    <s v="001-201"/>
    <s v="880-00-00-01"/>
    <n v="90850100"/>
    <x v="3"/>
    <n v="1539316"/>
    <n v="1539316"/>
  </r>
  <r>
    <s v="FEBRERO"/>
    <s v="001-201"/>
    <s v="880-00-00-01"/>
    <n v="90850200"/>
    <x v="3"/>
    <n v="1468860"/>
    <n v="1468860"/>
  </r>
  <r>
    <s v="FEBRERO"/>
    <s v="001-201"/>
    <s v="880-00-00-01"/>
    <n v="90850300"/>
    <x v="3"/>
    <n v="2211562"/>
    <n v="2211562"/>
  </r>
  <r>
    <s v="FEBRERO"/>
    <s v="001-201"/>
    <s v="880-00-00-01"/>
    <n v="90850400"/>
    <x v="3"/>
    <n v="1740379"/>
    <n v="1740379"/>
  </r>
  <r>
    <s v="FEBRERO"/>
    <s v="001-201"/>
    <s v="880-00-00-01"/>
    <n v="90850500"/>
    <x v="3"/>
    <n v="6052843"/>
    <n v="6052843"/>
  </r>
  <r>
    <s v="FEBRERO"/>
    <s v="001-201"/>
    <s v="880-00-00-01"/>
    <n v="90850600"/>
    <x v="3"/>
    <n v="2019454"/>
    <n v="2019454"/>
  </r>
  <r>
    <s v="FEBRERO"/>
    <s v="001-201"/>
    <s v="880-00-00-01"/>
    <n v="90850700"/>
    <x v="3"/>
    <n v="2164217"/>
    <n v="2164217"/>
  </r>
  <r>
    <s v="FEBRERO"/>
    <s v="001-201"/>
    <s v="880-00-00-01"/>
    <n v="90850800"/>
    <x v="3"/>
    <n v="715111"/>
    <n v="715111"/>
  </r>
  <r>
    <s v="FEBRERO"/>
    <s v="001-201"/>
    <s v="880-00-00-01"/>
    <n v="90850900"/>
    <x v="3"/>
    <n v="2660373"/>
    <n v="2660373"/>
  </r>
  <r>
    <s v="FEBRERO"/>
    <s v="001-201"/>
    <s v="880-00-00-01"/>
    <n v="90851000"/>
    <x v="3"/>
    <n v="1350985"/>
    <n v="1350985"/>
  </r>
  <r>
    <s v="FEBRERO"/>
    <s v="001-201"/>
    <s v="880-00-00-01"/>
    <n v="90851100"/>
    <x v="3"/>
    <n v="1497651"/>
    <n v="1497651"/>
  </r>
  <r>
    <s v="FEBRERO"/>
    <s v="001-201"/>
    <s v="880-00-00-01"/>
    <n v="90820100"/>
    <x v="3"/>
    <n v="4515705"/>
    <n v="4515705"/>
  </r>
  <r>
    <s v="FEBRERO"/>
    <s v="001-201"/>
    <s v="880-00-00-01"/>
    <n v="908400"/>
    <x v="3"/>
    <n v="727602"/>
    <n v="727602"/>
  </r>
  <r>
    <s v="FEBRERO"/>
    <s v="001-201"/>
    <s v="880-00-00-01"/>
    <n v="90850100"/>
    <x v="3"/>
    <n v="712902"/>
    <n v="712902"/>
  </r>
  <r>
    <s v="FEBRERO"/>
    <s v="001-201"/>
    <s v="880-00-00-01"/>
    <n v="90850200"/>
    <x v="3"/>
    <n v="194873"/>
    <n v="194873"/>
  </r>
  <r>
    <s v="FEBRERO"/>
    <s v="001-201"/>
    <s v="880-00-00-01"/>
    <n v="90850300"/>
    <x v="3"/>
    <n v="1766631"/>
    <n v="1766631"/>
  </r>
  <r>
    <s v="FEBRERO"/>
    <s v="001-201"/>
    <s v="880-00-00-01"/>
    <n v="90850400"/>
    <x v="3"/>
    <n v="1453111"/>
    <n v="1453111"/>
  </r>
  <r>
    <s v="FEBRERO"/>
    <s v="001-201"/>
    <s v="880-00-00-01"/>
    <n v="90850500"/>
    <x v="3"/>
    <n v="3425728"/>
    <n v="3425728"/>
  </r>
  <r>
    <s v="FEBRERO"/>
    <s v="001-201"/>
    <s v="880-00-00-01"/>
    <n v="90850700"/>
    <x v="3"/>
    <n v="698521"/>
    <n v="698521"/>
  </r>
  <r>
    <s v="FEBRERO"/>
    <s v="001-201"/>
    <s v="880-00-00-01"/>
    <n v="90850800"/>
    <x v="3"/>
    <n v="229856"/>
    <n v="229856"/>
  </r>
  <r>
    <s v="FEBRERO"/>
    <s v="001-201"/>
    <s v="880-00-00-01"/>
    <n v="90850900"/>
    <x v="3"/>
    <n v="1988716"/>
    <n v="1988716"/>
  </r>
  <r>
    <s v="FEBRERO"/>
    <s v="001-201"/>
    <s v="880-00-00-01"/>
    <n v="90851000"/>
    <x v="3"/>
    <n v="662967"/>
    <n v="662967"/>
  </r>
  <r>
    <s v="FEBRERO"/>
    <s v="001-201"/>
    <s v="880-00-00-01"/>
    <n v="90851100"/>
    <x v="3"/>
    <n v="787178"/>
    <n v="787178"/>
  </r>
  <r>
    <s v="FEBRERO"/>
    <s v="001-201"/>
    <s v="880-00-00-01"/>
    <n v="90820100"/>
    <x v="4"/>
    <n v="3235552"/>
    <n v="3235552"/>
  </r>
  <r>
    <s v="FEBRERO"/>
    <s v="001-201"/>
    <s v="880-00-00-01"/>
    <n v="908400"/>
    <x v="4"/>
    <n v="134107"/>
    <n v="134107"/>
  </r>
  <r>
    <s v="FEBRERO"/>
    <s v="001-201"/>
    <s v="880-00-00-01"/>
    <n v="90850100"/>
    <x v="4"/>
    <n v="415393"/>
    <n v="415393"/>
  </r>
  <r>
    <s v="FEBRERO"/>
    <s v="001-201"/>
    <s v="880-00-00-01"/>
    <n v="90850200"/>
    <x v="4"/>
    <n v="325382"/>
    <n v="325382"/>
  </r>
  <r>
    <s v="FEBRERO"/>
    <s v="001-201"/>
    <s v="880-00-00-01"/>
    <n v="90850300"/>
    <x v="4"/>
    <n v="694406"/>
    <n v="694406"/>
  </r>
  <r>
    <s v="FEBRERO"/>
    <s v="001-201"/>
    <s v="880-00-00-01"/>
    <n v="90850400"/>
    <x v="4"/>
    <n v="661445"/>
    <n v="661445"/>
  </r>
  <r>
    <s v="FEBRERO"/>
    <s v="001-201"/>
    <s v="880-00-00-01"/>
    <n v="90850500"/>
    <x v="4"/>
    <n v="1900423"/>
    <n v="1900423"/>
  </r>
  <r>
    <s v="FEBRERO"/>
    <s v="001-201"/>
    <s v="880-00-00-01"/>
    <n v="90850600"/>
    <x v="4"/>
    <n v="371069"/>
    <n v="371069"/>
  </r>
  <r>
    <s v="FEBRERO"/>
    <s v="001-201"/>
    <s v="880-00-00-01"/>
    <n v="90850700"/>
    <x v="4"/>
    <n v="633753"/>
    <n v="633753"/>
  </r>
  <r>
    <s v="FEBRERO"/>
    <s v="001-201"/>
    <s v="880-00-00-01"/>
    <n v="90850800"/>
    <x v="4"/>
    <n v="231279"/>
    <n v="231279"/>
  </r>
  <r>
    <s v="FEBRERO"/>
    <s v="001-201"/>
    <s v="880-00-00-01"/>
    <n v="90850900"/>
    <x v="4"/>
    <n v="1055815"/>
    <n v="1055815"/>
  </r>
  <r>
    <s v="FEBRERO"/>
    <s v="001-201"/>
    <s v="880-00-00-01"/>
    <n v="90851000"/>
    <x v="4"/>
    <n v="459828"/>
    <n v="459828"/>
  </r>
  <r>
    <s v="FEBRERO"/>
    <s v="001-201"/>
    <s v="880-00-00-01"/>
    <n v="90851100"/>
    <x v="4"/>
    <n v="456307"/>
    <n v="456307"/>
  </r>
  <r>
    <s v="FEBRERO"/>
    <s v="001-201"/>
    <s v="880-00-00-01"/>
    <n v="90850100"/>
    <x v="4"/>
    <n v="30200"/>
    <n v="30200"/>
  </r>
  <r>
    <s v="FEBRERO"/>
    <s v="001-201"/>
    <s v="880-00-00-01"/>
    <n v="90850300"/>
    <x v="4"/>
    <n v="113284"/>
    <n v="113284"/>
  </r>
  <r>
    <s v="FEBRERO"/>
    <s v="001-201"/>
    <s v="880-00-00-01"/>
    <n v="90850500"/>
    <x v="4"/>
    <n v="294650"/>
    <n v="294650"/>
  </r>
  <r>
    <s v="FEBRERO"/>
    <s v="001-201"/>
    <s v="880-00-00-01"/>
    <n v="90850600"/>
    <x v="4"/>
    <n v="153448"/>
    <n v="153448"/>
  </r>
  <r>
    <s v="FEBRERO"/>
    <s v="001-201"/>
    <s v="880-00-00-01"/>
    <n v="90851000"/>
    <x v="4"/>
    <n v="26213"/>
    <n v="26213"/>
  </r>
  <r>
    <s v="FEBRERO"/>
    <s v="001-201"/>
    <s v="880-00-00-01"/>
    <n v="90851100"/>
    <x v="4"/>
    <n v="149235"/>
    <n v="149235"/>
  </r>
  <r>
    <s v="FEBRERO"/>
    <s v="001-201"/>
    <s v="880-00-00-01"/>
    <n v="90820100"/>
    <x v="4"/>
    <n v="354550"/>
    <n v="354550"/>
  </r>
  <r>
    <s v="FEBRERO"/>
    <s v="001-201"/>
    <s v="880-00-00-01"/>
    <n v="90820100"/>
    <x v="4"/>
    <n v="153232"/>
    <n v="153232"/>
  </r>
  <r>
    <s v="FEBRERO"/>
    <s v="001-201"/>
    <s v="880-00-00-01"/>
    <n v="90820100"/>
    <x v="4"/>
    <n v="616564"/>
    <n v="616564"/>
  </r>
  <r>
    <s v="FEBRERO"/>
    <s v="001-201"/>
    <s v="880-00-00-01"/>
    <n v="90850100"/>
    <x v="4"/>
    <n v="1864119"/>
    <n v="1864119"/>
  </r>
  <r>
    <s v="FEBRERO"/>
    <s v="001-201"/>
    <s v="880-00-00-01"/>
    <n v="90850200"/>
    <x v="4"/>
    <n v="1898367"/>
    <n v="1898367"/>
  </r>
  <r>
    <s v="FEBRERO"/>
    <s v="001-201"/>
    <s v="880-00-00-01"/>
    <n v="90850300"/>
    <x v="4"/>
    <n v="2985246"/>
    <n v="2985246"/>
  </r>
  <r>
    <s v="FEBRERO"/>
    <s v="001-201"/>
    <s v="880-00-00-01"/>
    <n v="90850400"/>
    <x v="4"/>
    <n v="2916970"/>
    <n v="2916970"/>
  </r>
  <r>
    <s v="FEBRERO"/>
    <s v="001-201"/>
    <s v="880-00-00-01"/>
    <n v="90850500"/>
    <x v="4"/>
    <n v="5122667"/>
    <n v="5122667"/>
  </r>
  <r>
    <s v="FEBRERO"/>
    <s v="001-201"/>
    <s v="880-00-00-01"/>
    <n v="90850600"/>
    <x v="4"/>
    <n v="4576773"/>
    <n v="4576773"/>
  </r>
  <r>
    <s v="FEBRERO"/>
    <s v="001-201"/>
    <s v="880-00-00-01"/>
    <n v="90850700"/>
    <x v="4"/>
    <n v="8096832"/>
    <n v="8096832"/>
  </r>
  <r>
    <s v="FEBRERO"/>
    <s v="001-201"/>
    <s v="880-00-00-01"/>
    <n v="90850800"/>
    <x v="4"/>
    <n v="1326879"/>
    <n v="1326879"/>
  </r>
  <r>
    <s v="FEBRERO"/>
    <s v="001-201"/>
    <s v="880-00-00-01"/>
    <n v="90850900"/>
    <x v="4"/>
    <n v="3958993"/>
    <n v="3958993"/>
  </r>
  <r>
    <s v="FEBRERO"/>
    <s v="001-201"/>
    <s v="880-00-00-01"/>
    <n v="90851000"/>
    <x v="4"/>
    <n v="1890799"/>
    <n v="1890799"/>
  </r>
  <r>
    <s v="FEBRERO"/>
    <s v="001-201"/>
    <s v="880-00-00-01"/>
    <n v="90851100"/>
    <x v="4"/>
    <n v="2990881"/>
    <n v="2990881"/>
  </r>
  <r>
    <s v="FEBRERO"/>
    <s v="001-201"/>
    <s v="880-00-00-01"/>
    <n v="90820100"/>
    <x v="4"/>
    <n v="221320"/>
    <n v="221320"/>
  </r>
  <r>
    <s v="FEBRERO"/>
    <s v="001-201"/>
    <s v="880-00-00-01"/>
    <n v="90850100"/>
    <x v="4"/>
    <n v="2332430"/>
    <n v="2332430"/>
  </r>
  <r>
    <s v="FEBRERO"/>
    <s v="001-201"/>
    <s v="880-00-00-01"/>
    <n v="90850200"/>
    <x v="4"/>
    <n v="1073100"/>
    <n v="1073100"/>
  </r>
  <r>
    <s v="FEBRERO"/>
    <s v="001-201"/>
    <s v="880-00-00-01"/>
    <n v="90850300"/>
    <x v="4"/>
    <n v="1974920"/>
    <n v="1974920"/>
  </r>
  <r>
    <s v="FEBRERO"/>
    <s v="001-201"/>
    <s v="880-00-00-01"/>
    <n v="90850400"/>
    <x v="4"/>
    <n v="2343310"/>
    <n v="2343310"/>
  </r>
  <r>
    <s v="FEBRERO"/>
    <s v="001-201"/>
    <s v="880-00-00-01"/>
    <n v="90850500"/>
    <x v="4"/>
    <n v="5663752"/>
    <n v="5663752"/>
  </r>
  <r>
    <s v="FEBRERO"/>
    <s v="001-201"/>
    <s v="880-00-00-01"/>
    <n v="90850600"/>
    <x v="4"/>
    <n v="3358974"/>
    <n v="3358974"/>
  </r>
  <r>
    <s v="FEBRERO"/>
    <s v="001-201"/>
    <s v="880-00-00-01"/>
    <n v="90850700"/>
    <x v="4"/>
    <n v="6528730"/>
    <n v="6528730"/>
  </r>
  <r>
    <s v="FEBRERO"/>
    <s v="001-201"/>
    <s v="880-00-00-01"/>
    <n v="90850800"/>
    <x v="4"/>
    <n v="1193630"/>
    <n v="1193630"/>
  </r>
  <r>
    <s v="FEBRERO"/>
    <s v="001-201"/>
    <s v="880-00-00-01"/>
    <n v="90850900"/>
    <x v="4"/>
    <n v="2999950"/>
    <n v="2999950"/>
  </r>
  <r>
    <s v="FEBRERO"/>
    <s v="001-201"/>
    <s v="880-00-00-01"/>
    <n v="90851000"/>
    <x v="4"/>
    <n v="1512684"/>
    <n v="1512684"/>
  </r>
  <r>
    <s v="FEBRERO"/>
    <s v="001-201"/>
    <s v="880-00-00-01"/>
    <n v="90851100"/>
    <x v="4"/>
    <n v="2362780"/>
    <n v="2362780"/>
  </r>
  <r>
    <s v="FEBRERO"/>
    <s v="001-201"/>
    <s v="880-00-00-01"/>
    <n v="90820100"/>
    <x v="5"/>
    <n v="601682"/>
    <n v="601682"/>
  </r>
  <r>
    <s v="FEBRERO"/>
    <s v="001-201"/>
    <s v="880-00-00-01"/>
    <n v="90850200"/>
    <x v="5"/>
    <n v="43950"/>
    <n v="43950"/>
  </r>
  <r>
    <s v="FEBRERO"/>
    <s v="001-201"/>
    <s v="880-00-00-01"/>
    <n v="90850300"/>
    <x v="5"/>
    <n v="71317"/>
    <n v="71317"/>
  </r>
  <r>
    <s v="FEBRERO"/>
    <s v="001-201"/>
    <s v="880-00-00-01"/>
    <n v="90850500"/>
    <x v="5"/>
    <n v="1032339"/>
    <n v="1032339"/>
  </r>
  <r>
    <s v="FEBRERO"/>
    <s v="001-201"/>
    <s v="880-00-00-01"/>
    <n v="90850600"/>
    <x v="5"/>
    <n v="368775"/>
    <n v="368775"/>
  </r>
  <r>
    <s v="FEBRERO"/>
    <s v="001-201"/>
    <s v="880-00-00-01"/>
    <n v="90850700"/>
    <x v="5"/>
    <n v="276814"/>
    <n v="276814"/>
  </r>
  <r>
    <s v="FEBRERO"/>
    <s v="001-201"/>
    <s v="880-00-00-01"/>
    <n v="90851000"/>
    <x v="5"/>
    <n v="177098"/>
    <n v="177098"/>
  </r>
  <r>
    <s v="FEBRERO"/>
    <s v="001-201"/>
    <s v="880-00-00-01"/>
    <n v="90820100"/>
    <x v="1"/>
    <n v="5667850"/>
    <n v="5667850"/>
  </r>
  <r>
    <s v="FEBRERO"/>
    <s v="001-201"/>
    <s v="880-00-00-01"/>
    <n v="90850100"/>
    <x v="1"/>
    <n v="1507753"/>
    <n v="1507753"/>
  </r>
  <r>
    <s v="FEBRERO"/>
    <s v="001-201"/>
    <s v="880-00-00-01"/>
    <n v="90850200"/>
    <x v="1"/>
    <n v="2627100"/>
    <n v="2627100"/>
  </r>
  <r>
    <s v="FEBRERO"/>
    <s v="001-201"/>
    <s v="880-00-00-01"/>
    <n v="90850300"/>
    <x v="1"/>
    <n v="312700"/>
    <n v="312700"/>
  </r>
  <r>
    <s v="FEBRERO"/>
    <s v="001-201"/>
    <s v="880-00-00-01"/>
    <n v="90850400"/>
    <x v="1"/>
    <n v="3026150"/>
    <n v="3026150"/>
  </r>
  <r>
    <s v="FEBRERO"/>
    <s v="001-201"/>
    <s v="880-00-00-01"/>
    <n v="90850500"/>
    <x v="1"/>
    <n v="3205657"/>
    <n v="3205657"/>
  </r>
  <r>
    <s v="FEBRERO"/>
    <s v="001-201"/>
    <s v="880-00-00-01"/>
    <n v="90850600"/>
    <x v="1"/>
    <n v="5708028"/>
    <n v="5708028"/>
  </r>
  <r>
    <s v="FEBRERO"/>
    <s v="001-201"/>
    <s v="880-00-00-01"/>
    <n v="90850700"/>
    <x v="1"/>
    <n v="2626850"/>
    <n v="2626850"/>
  </r>
  <r>
    <s v="FEBRERO"/>
    <s v="001-201"/>
    <s v="880-00-00-01"/>
    <n v="90850800"/>
    <x v="1"/>
    <n v="267025"/>
    <n v="267025"/>
  </r>
  <r>
    <s v="FEBRERO"/>
    <s v="001-201"/>
    <s v="880-00-00-01"/>
    <n v="90850900"/>
    <x v="1"/>
    <n v="1513075"/>
    <n v="1513075"/>
  </r>
  <r>
    <s v="FEBRERO"/>
    <s v="001-201"/>
    <s v="880-00-00-01"/>
    <n v="90851000"/>
    <x v="1"/>
    <n v="3642050"/>
    <n v="3642050"/>
  </r>
  <r>
    <s v="FEBRERO"/>
    <s v="001-201"/>
    <s v="880-00-00-01"/>
    <n v="90851100"/>
    <x v="1"/>
    <n v="1200375"/>
    <n v="1200375"/>
  </r>
  <r>
    <s v="FEBRERO"/>
    <s v="001-201"/>
    <s v="880-00-00-01"/>
    <n v="90820100"/>
    <x v="2"/>
    <n v="1453811"/>
    <n v="1453811"/>
  </r>
  <r>
    <s v="FEBRERO"/>
    <s v="001-201"/>
    <s v="880-00-00-01"/>
    <n v="90850100"/>
    <x v="2"/>
    <n v="245893"/>
    <n v="245893"/>
  </r>
  <r>
    <s v="FEBRERO"/>
    <s v="001-201"/>
    <s v="880-00-00-01"/>
    <n v="90850200"/>
    <x v="2"/>
    <n v="833081"/>
    <n v="833081"/>
  </r>
  <r>
    <s v="FEBRERO"/>
    <s v="001-201"/>
    <s v="880-00-00-01"/>
    <n v="90850300"/>
    <x v="2"/>
    <n v="153005"/>
    <n v="153005"/>
  </r>
  <r>
    <s v="FEBRERO"/>
    <s v="001-201"/>
    <s v="880-00-00-01"/>
    <n v="90850400"/>
    <x v="2"/>
    <n v="970263"/>
    <n v="970263"/>
  </r>
  <r>
    <s v="FEBRERO"/>
    <s v="001-201"/>
    <s v="880-00-00-01"/>
    <n v="90850500"/>
    <x v="2"/>
    <n v="1091492"/>
    <n v="1091492"/>
  </r>
  <r>
    <s v="FEBRERO"/>
    <s v="001-201"/>
    <s v="880-00-00-01"/>
    <n v="90850600"/>
    <x v="2"/>
    <n v="1958048"/>
    <n v="1958048"/>
  </r>
  <r>
    <s v="FEBRERO"/>
    <s v="001-201"/>
    <s v="880-00-00-01"/>
    <n v="90850700"/>
    <x v="2"/>
    <n v="451610"/>
    <n v="451610"/>
  </r>
  <r>
    <s v="FEBRERO"/>
    <s v="001-201"/>
    <s v="880-00-00-01"/>
    <n v="90850800"/>
    <x v="2"/>
    <n v="99943"/>
    <n v="99943"/>
  </r>
  <r>
    <s v="FEBRERO"/>
    <s v="001-201"/>
    <s v="880-00-00-01"/>
    <n v="90850900"/>
    <x v="2"/>
    <n v="674158"/>
    <n v="674158"/>
  </r>
  <r>
    <s v="FEBRERO"/>
    <s v="001-201"/>
    <s v="880-00-00-01"/>
    <n v="90851000"/>
    <x v="2"/>
    <n v="1096309"/>
    <n v="1096309"/>
  </r>
  <r>
    <s v="FEBRERO"/>
    <s v="001-201"/>
    <s v="880-00-00-01"/>
    <n v="90851100"/>
    <x v="2"/>
    <n v="454490"/>
    <n v="454490"/>
  </r>
  <r>
    <s v="FEBRERO"/>
    <s v="001-201"/>
    <s v="880-00-00-01"/>
    <n v="90820100"/>
    <x v="3"/>
    <n v="1598369"/>
    <n v="1598369"/>
  </r>
  <r>
    <s v="FEBRERO"/>
    <s v="001-201"/>
    <s v="880-00-00-01"/>
    <n v="90850100"/>
    <x v="3"/>
    <n v="443309"/>
    <n v="443309"/>
  </r>
  <r>
    <s v="FEBRERO"/>
    <s v="001-201"/>
    <s v="880-00-00-01"/>
    <n v="90850200"/>
    <x v="3"/>
    <n v="969684"/>
    <n v="969684"/>
  </r>
  <r>
    <s v="FEBRERO"/>
    <s v="001-201"/>
    <s v="880-00-00-01"/>
    <n v="90850300"/>
    <x v="3"/>
    <n v="171985"/>
    <n v="171985"/>
  </r>
  <r>
    <s v="FEBRERO"/>
    <s v="001-201"/>
    <s v="880-00-00-01"/>
    <n v="90850400"/>
    <x v="3"/>
    <n v="1210089"/>
    <n v="1210089"/>
  </r>
  <r>
    <s v="FEBRERO"/>
    <s v="001-201"/>
    <s v="880-00-00-01"/>
    <n v="90850500"/>
    <x v="3"/>
    <n v="1349946"/>
    <n v="1349946"/>
  </r>
  <r>
    <s v="FEBRERO"/>
    <s v="001-201"/>
    <s v="880-00-00-01"/>
    <n v="90850600"/>
    <x v="3"/>
    <n v="1769927"/>
    <n v="1769927"/>
  </r>
  <r>
    <s v="FEBRERO"/>
    <s v="001-201"/>
    <s v="880-00-00-01"/>
    <n v="90850700"/>
    <x v="3"/>
    <n v="742224"/>
    <n v="742224"/>
  </r>
  <r>
    <s v="FEBRERO"/>
    <s v="001-201"/>
    <s v="880-00-00-01"/>
    <n v="90850800"/>
    <x v="3"/>
    <n v="146864"/>
    <n v="146864"/>
  </r>
  <r>
    <s v="FEBRERO"/>
    <s v="001-201"/>
    <s v="880-00-00-01"/>
    <n v="90850900"/>
    <x v="3"/>
    <n v="618572"/>
    <n v="618572"/>
  </r>
  <r>
    <s v="FEBRERO"/>
    <s v="001-201"/>
    <s v="880-00-00-01"/>
    <n v="90851000"/>
    <x v="3"/>
    <n v="1202424"/>
    <n v="1202424"/>
  </r>
  <r>
    <s v="FEBRERO"/>
    <s v="001-201"/>
    <s v="880-00-00-01"/>
    <n v="90851100"/>
    <x v="3"/>
    <n v="278795"/>
    <n v="278795"/>
  </r>
  <r>
    <s v="FEBRERO"/>
    <s v="001-201"/>
    <s v="880-00-00-01"/>
    <n v="90820100"/>
    <x v="3"/>
    <n v="1179927"/>
    <n v="1179927"/>
  </r>
  <r>
    <s v="FEBRERO"/>
    <s v="001-201"/>
    <s v="880-00-00-01"/>
    <n v="90850100"/>
    <x v="3"/>
    <n v="203255"/>
    <n v="203255"/>
  </r>
  <r>
    <s v="FEBRERO"/>
    <s v="001-201"/>
    <s v="880-00-00-01"/>
    <n v="90850600"/>
    <x v="3"/>
    <n v="521896"/>
    <n v="521896"/>
  </r>
  <r>
    <s v="FEBRERO"/>
    <s v="001-201"/>
    <s v="880-00-00-01"/>
    <n v="90850700"/>
    <x v="3"/>
    <n v="309964"/>
    <n v="309964"/>
  </r>
  <r>
    <s v="FEBRERO"/>
    <s v="001-201"/>
    <s v="880-00-00-01"/>
    <n v="90851100"/>
    <x v="3"/>
    <n v="229856"/>
    <n v="229856"/>
  </r>
  <r>
    <s v="FEBRERO"/>
    <s v="001-201"/>
    <s v="880-00-00-01"/>
    <n v="90850200"/>
    <x v="3"/>
    <n v="229856"/>
    <n v="229856"/>
  </r>
  <r>
    <s v="FEBRERO"/>
    <s v="001-201"/>
    <s v="880-00-00-01"/>
    <n v="90820100"/>
    <x v="4"/>
    <n v="566091"/>
    <n v="566091"/>
  </r>
  <r>
    <s v="FEBRERO"/>
    <s v="001-201"/>
    <s v="880-00-00-01"/>
    <n v="90850100"/>
    <x v="4"/>
    <n v="122098"/>
    <n v="122098"/>
  </r>
  <r>
    <s v="FEBRERO"/>
    <s v="001-201"/>
    <s v="880-00-00-01"/>
    <n v="90850200"/>
    <x v="4"/>
    <n v="322200"/>
    <n v="322200"/>
  </r>
  <r>
    <s v="FEBRERO"/>
    <s v="001-201"/>
    <s v="880-00-00-01"/>
    <n v="90850300"/>
    <x v="4"/>
    <n v="65917"/>
    <n v="65917"/>
  </r>
  <r>
    <s v="FEBRERO"/>
    <s v="001-201"/>
    <s v="880-00-00-01"/>
    <n v="90850400"/>
    <x v="4"/>
    <n v="297766"/>
    <n v="297766"/>
  </r>
  <r>
    <s v="FEBRERO"/>
    <s v="001-201"/>
    <s v="880-00-00-01"/>
    <n v="90850500"/>
    <x v="4"/>
    <n v="267116"/>
    <n v="267116"/>
  </r>
  <r>
    <s v="FEBRERO"/>
    <s v="001-201"/>
    <s v="880-00-00-01"/>
    <n v="90850600"/>
    <x v="4"/>
    <n v="640116"/>
    <n v="640116"/>
  </r>
  <r>
    <s v="FEBRERO"/>
    <s v="001-201"/>
    <s v="880-00-00-01"/>
    <n v="90850700"/>
    <x v="4"/>
    <n v="156270"/>
    <n v="156270"/>
  </r>
  <r>
    <s v="FEBRERO"/>
    <s v="001-201"/>
    <s v="880-00-00-01"/>
    <n v="90850800"/>
    <x v="4"/>
    <n v="21594"/>
    <n v="21594"/>
  </r>
  <r>
    <s v="FEBRERO"/>
    <s v="001-201"/>
    <s v="880-00-00-01"/>
    <n v="90850900"/>
    <x v="4"/>
    <n v="139790"/>
    <n v="139790"/>
  </r>
  <r>
    <s v="FEBRERO"/>
    <s v="001-201"/>
    <s v="880-00-00-01"/>
    <n v="90851000"/>
    <x v="4"/>
    <n v="396639"/>
    <n v="396639"/>
  </r>
  <r>
    <s v="FEBRERO"/>
    <s v="001-201"/>
    <s v="880-00-00-01"/>
    <n v="90851100"/>
    <x v="4"/>
    <n v="125015"/>
    <n v="125015"/>
  </r>
  <r>
    <s v="FEBRERO"/>
    <s v="001-201"/>
    <s v="880-00-00-01"/>
    <n v="90851000"/>
    <x v="4"/>
    <n v="46670"/>
    <n v="46670"/>
  </r>
  <r>
    <s v="FEBRERO"/>
    <s v="001-201"/>
    <s v="880-00-00-01"/>
    <n v="90820100"/>
    <x v="4"/>
    <n v="137014"/>
    <n v="137014"/>
  </r>
  <r>
    <s v="FEBRERO"/>
    <s v="001-201"/>
    <s v="880-00-00-01"/>
    <n v="90850100"/>
    <x v="4"/>
    <n v="97592"/>
    <n v="97592"/>
  </r>
  <r>
    <s v="FEBRERO"/>
    <s v="001-201"/>
    <s v="880-00-00-01"/>
    <n v="90850200"/>
    <x v="4"/>
    <n v="295664"/>
    <n v="295664"/>
  </r>
  <r>
    <s v="FEBRERO"/>
    <s v="001-201"/>
    <s v="880-00-00-01"/>
    <n v="90850300"/>
    <x v="4"/>
    <n v="57690"/>
    <n v="57690"/>
  </r>
  <r>
    <s v="FEBRERO"/>
    <s v="001-201"/>
    <s v="880-00-00-01"/>
    <n v="90850400"/>
    <x v="4"/>
    <n v="425465"/>
    <n v="425465"/>
  </r>
  <r>
    <s v="FEBRERO"/>
    <s v="001-201"/>
    <s v="880-00-00-01"/>
    <n v="90850500"/>
    <x v="4"/>
    <n v="274029"/>
    <n v="274029"/>
  </r>
  <r>
    <s v="FEBRERO"/>
    <s v="001-201"/>
    <s v="880-00-00-01"/>
    <n v="90850600"/>
    <x v="4"/>
    <n v="1318466"/>
    <n v="1318466"/>
  </r>
  <r>
    <s v="FEBRERO"/>
    <s v="001-201"/>
    <s v="880-00-00-01"/>
    <n v="90850700"/>
    <x v="4"/>
    <n v="385805"/>
    <n v="385805"/>
  </r>
  <r>
    <s v="FEBRERO"/>
    <s v="001-201"/>
    <s v="880-00-00-01"/>
    <n v="90850800"/>
    <x v="4"/>
    <n v="14423"/>
    <n v="14423"/>
  </r>
  <r>
    <s v="FEBRERO"/>
    <s v="001-201"/>
    <s v="880-00-00-01"/>
    <n v="90850900"/>
    <x v="4"/>
    <n v="237972"/>
    <n v="237972"/>
  </r>
  <r>
    <s v="FEBRERO"/>
    <s v="001-201"/>
    <s v="880-00-00-01"/>
    <n v="90851000"/>
    <x v="4"/>
    <n v="497578"/>
    <n v="497578"/>
  </r>
  <r>
    <s v="FEBRERO"/>
    <s v="001-201"/>
    <s v="880-00-00-01"/>
    <n v="90851100"/>
    <x v="4"/>
    <n v="180282"/>
    <n v="180282"/>
  </r>
  <r>
    <s v="FEBRERO"/>
    <s v="001-201"/>
    <s v="880-00-00-01"/>
    <n v="90850100"/>
    <x v="4"/>
    <n v="103710"/>
    <n v="103710"/>
  </r>
  <r>
    <s v="FEBRERO"/>
    <s v="001-201"/>
    <s v="880-00-00-01"/>
    <n v="90850200"/>
    <x v="4"/>
    <n v="103710"/>
    <n v="103710"/>
  </r>
  <r>
    <s v="FEBRERO"/>
    <s v="001-201"/>
    <s v="880-00-00-01"/>
    <n v="90850400"/>
    <x v="4"/>
    <n v="103710"/>
    <n v="103710"/>
  </r>
  <r>
    <s v="FEBRERO"/>
    <s v="001-201"/>
    <s v="880-00-00-01"/>
    <n v="90850500"/>
    <x v="4"/>
    <n v="103710"/>
    <n v="103710"/>
  </r>
  <r>
    <s v="FEBRERO"/>
    <s v="001-201"/>
    <s v="880-00-00-01"/>
    <n v="90850600"/>
    <x v="4"/>
    <n v="433160"/>
    <n v="433160"/>
  </r>
  <r>
    <s v="FEBRERO"/>
    <s v="001-201"/>
    <s v="880-00-00-01"/>
    <n v="90850700"/>
    <x v="4"/>
    <n v="536870"/>
    <n v="536870"/>
  </r>
  <r>
    <s v="FEBRERO"/>
    <s v="001-201"/>
    <s v="880-00-00-01"/>
    <n v="90851000"/>
    <x v="4"/>
    <n v="311130"/>
    <n v="311130"/>
  </r>
  <r>
    <s v="FEBRERO"/>
    <s v="001-201"/>
    <s v="880-00-00-01"/>
    <n v="90851100"/>
    <x v="4"/>
    <n v="207420"/>
    <n v="207420"/>
  </r>
  <r>
    <s v="FEBRERO"/>
    <s v="001-201"/>
    <s v="880-00-00-01"/>
    <n v="90850600"/>
    <x v="5"/>
    <n v="181929"/>
    <n v="181929"/>
  </r>
  <r>
    <s v="FEBRERO"/>
    <s v="001-201"/>
    <s v="880-00-00-01"/>
    <n v="90850100"/>
    <x v="5"/>
    <n v="177754"/>
    <n v="177754"/>
  </r>
  <r>
    <s v="FEBRERO"/>
    <s v="001-201"/>
    <s v="880-00-00-01"/>
    <n v="90820100"/>
    <x v="5"/>
    <n v="124661"/>
    <n v="124661"/>
  </r>
  <r>
    <s v="FEBRERO"/>
    <s v="001-201"/>
    <s v="880-00-00-01"/>
    <n v="90850500"/>
    <x v="5"/>
    <n v="28401"/>
    <n v="28401"/>
  </r>
  <r>
    <s v="FEBRERO"/>
    <s v="001-201"/>
    <s v="880-00-00-01"/>
    <n v="90820100"/>
    <x v="0"/>
    <n v="4424936.1500000004"/>
    <n v="4424936.1500000004"/>
  </r>
  <r>
    <s v="FEBRERO"/>
    <s v="001-201"/>
    <s v="880-00-00-01"/>
    <n v="908400"/>
    <x v="0"/>
    <n v="121238.31"/>
    <n v="121238.31"/>
  </r>
  <r>
    <s v="FEBRERO"/>
    <s v="001-201"/>
    <s v="880-00-00-01"/>
    <n v="90850100"/>
    <x v="0"/>
    <n v="1465829.95"/>
    <n v="1465829.95"/>
  </r>
  <r>
    <s v="FEBRERO"/>
    <s v="001-201"/>
    <s v="880-00-00-01"/>
    <n v="90850200"/>
    <x v="0"/>
    <n v="1011204.4"/>
    <n v="1011204.4"/>
  </r>
  <r>
    <s v="FEBRERO"/>
    <s v="001-201"/>
    <s v="880-00-00-01"/>
    <n v="90850300"/>
    <x v="0"/>
    <n v="2625395.9700000002"/>
    <n v="2625395.9700000002"/>
  </r>
  <r>
    <s v="FEBRERO"/>
    <s v="001-201"/>
    <s v="880-00-00-01"/>
    <n v="90850400"/>
    <x v="0"/>
    <n v="1900475.46"/>
    <n v="1900475.46"/>
  </r>
  <r>
    <s v="FEBRERO"/>
    <s v="001-201"/>
    <s v="880-00-00-01"/>
    <n v="90850500"/>
    <x v="0"/>
    <n v="5996401.3700000001"/>
    <n v="5996401.3700000001"/>
  </r>
  <r>
    <s v="FEBRERO"/>
    <s v="001-201"/>
    <s v="880-00-00-01"/>
    <n v="90820100"/>
    <x v="0"/>
    <n v="427097.16"/>
    <n v="427097.16"/>
  </r>
  <r>
    <s v="FEBRERO"/>
    <s v="001-201"/>
    <s v="880-00-00-01"/>
    <n v="90850500"/>
    <x v="0"/>
    <n v="1273804.97"/>
    <n v="1273804.97"/>
  </r>
  <r>
    <s v="FEBRERO"/>
    <s v="001-201"/>
    <s v="880-00-00-01"/>
    <n v="90850800"/>
    <x v="0"/>
    <n v="556547.93999999994"/>
    <n v="556547.93999999994"/>
  </r>
  <r>
    <s v="FEBRERO"/>
    <s v="001-201"/>
    <s v="880-00-00-01"/>
    <n v="90850900"/>
    <x v="0"/>
    <n v="2359902.27"/>
    <n v="2359902.27"/>
  </r>
  <r>
    <s v="FEBRERO"/>
    <s v="001-201"/>
    <s v="880-00-00-01"/>
    <n v="90851000"/>
    <x v="0"/>
    <n v="1595725.25"/>
    <n v="1595725.25"/>
  </r>
  <r>
    <s v="FEBRERO"/>
    <s v="001-201"/>
    <s v="880-00-00-01"/>
    <n v="90850500"/>
    <x v="0"/>
    <n v="931662.68"/>
    <n v="931662.68"/>
  </r>
  <r>
    <s v="FEBRERO"/>
    <s v="001-201"/>
    <s v="880-00-00-01"/>
    <n v="90820100"/>
    <x v="0"/>
    <n v="396040.32"/>
    <n v="396040.32"/>
  </r>
  <r>
    <s v="FEBRERO"/>
    <s v="001-201"/>
    <s v="880-00-00-01"/>
    <n v="90850100"/>
    <x v="0"/>
    <n v="283048.58"/>
    <n v="283048.58"/>
  </r>
  <r>
    <s v="FEBRERO"/>
    <s v="001-201"/>
    <s v="880-00-00-01"/>
    <n v="90850200"/>
    <x v="0"/>
    <n v="417413.62"/>
    <n v="417413.62"/>
  </r>
  <r>
    <s v="FEBRERO"/>
    <s v="001-201"/>
    <s v="880-00-00-01"/>
    <n v="90850400"/>
    <x v="0"/>
    <n v="526685.02"/>
    <n v="526685.02"/>
  </r>
  <r>
    <s v="FEBRERO"/>
    <s v="001-201"/>
    <s v="880-00-00-01"/>
    <n v="90850500"/>
    <x v="0"/>
    <n v="439397.74"/>
    <n v="439397.74"/>
  </r>
  <r>
    <s v="FEBRERO"/>
    <s v="001-201"/>
    <s v="880-00-00-01"/>
    <n v="90850600"/>
    <x v="0"/>
    <n v="269316.37"/>
    <n v="269316.37"/>
  </r>
  <r>
    <s v="FEBRERO"/>
    <s v="001-201"/>
    <s v="880-00-00-01"/>
    <n v="90850500"/>
    <x v="0"/>
    <n v="378815.89"/>
    <n v="378815.89"/>
  </r>
  <r>
    <s v="FEBRERO"/>
    <s v="001-201"/>
    <s v="880-00-00-01"/>
    <n v="90850800"/>
    <x v="0"/>
    <n v="58612.94"/>
    <n v="58612.94"/>
  </r>
  <r>
    <s v="FEBRERO"/>
    <s v="001-201"/>
    <s v="880-00-00-01"/>
    <n v="90850900"/>
    <x v="0"/>
    <n v="285246.68"/>
    <n v="285246.68"/>
  </r>
  <r>
    <s v="FEBRERO"/>
    <s v="001-201"/>
    <s v="880-00-00-01"/>
    <n v="90851000"/>
    <x v="0"/>
    <n v="344446.99"/>
    <n v="344446.99"/>
  </r>
  <r>
    <s v="FEBRERO"/>
    <s v="001-201"/>
    <s v="880-00-00-01"/>
    <n v="90850500"/>
    <x v="0"/>
    <n v="137106.79"/>
    <n v="137106.79"/>
  </r>
  <r>
    <s v="FEBRERO"/>
    <s v="001-201"/>
    <s v="880-00-00-01"/>
    <n v="90850200"/>
    <x v="25"/>
    <n v="984155"/>
    <n v="984155"/>
  </r>
  <r>
    <s v="FEBRERO"/>
    <s v="001-201"/>
    <s v="880-00-00-01"/>
    <n v="90850300"/>
    <x v="25"/>
    <n v="140840"/>
    <n v="140840"/>
  </r>
  <r>
    <s v="FEBRERO"/>
    <s v="001-201"/>
    <s v="880-00-00-01"/>
    <n v="90850400"/>
    <x v="25"/>
    <n v="1098021"/>
    <n v="1098021"/>
  </r>
  <r>
    <s v="FEBRERO"/>
    <s v="001-201"/>
    <s v="880-00-00-01"/>
    <n v="90850500"/>
    <x v="25"/>
    <n v="1155301"/>
    <n v="1155301"/>
  </r>
  <r>
    <s v="FEBRERO"/>
    <s v="001-201"/>
    <s v="880-00-00-01"/>
    <n v="90850600"/>
    <x v="25"/>
    <n v="2261457"/>
    <n v="2261457"/>
  </r>
  <r>
    <s v="FEBRERO"/>
    <s v="001-201"/>
    <s v="880-00-00-01"/>
    <n v="90850700"/>
    <x v="25"/>
    <n v="982297"/>
    <n v="982297"/>
  </r>
  <r>
    <s v="FEBRERO"/>
    <s v="001-201"/>
    <s v="880-00-00-01"/>
    <n v="90850800"/>
    <x v="25"/>
    <n v="101722"/>
    <n v="101722"/>
  </r>
  <r>
    <s v="FEBRERO"/>
    <s v="001-201"/>
    <s v="880-00-00-01"/>
    <n v="90850900"/>
    <x v="25"/>
    <n v="631565"/>
    <n v="631565"/>
  </r>
  <r>
    <s v="FEBRERO"/>
    <s v="001-201"/>
    <s v="880-00-00-01"/>
    <n v="90851000"/>
    <x v="25"/>
    <n v="1330669"/>
    <n v="1330669"/>
  </r>
  <r>
    <s v="FEBRERO"/>
    <s v="001-201"/>
    <s v="880-00-00-01"/>
    <n v="90820100"/>
    <x v="25"/>
    <n v="475916"/>
    <n v="475916"/>
  </r>
  <r>
    <s v="FEBRERO"/>
    <s v="001-201"/>
    <s v="880-00-00-01"/>
    <n v="90850100"/>
    <x v="25"/>
    <n v="1886800"/>
    <n v="1886800"/>
  </r>
  <r>
    <s v="FEBRERO"/>
    <s v="001-201"/>
    <s v="880-00-00-01"/>
    <n v="90851100"/>
    <x v="25"/>
    <n v="538651"/>
    <n v="538651"/>
  </r>
  <r>
    <s v="FEBRERO"/>
    <s v="001-201"/>
    <s v="880-00-00-01"/>
    <n v="90850200"/>
    <x v="26"/>
    <n v="53197"/>
    <n v="53197"/>
  </r>
  <r>
    <s v="FEBRERO"/>
    <s v="001-201"/>
    <s v="880-00-00-01"/>
    <n v="90850300"/>
    <x v="26"/>
    <n v="7613"/>
    <n v="7613"/>
  </r>
  <r>
    <s v="FEBRERO"/>
    <s v="001-201"/>
    <s v="880-00-00-01"/>
    <n v="90850400"/>
    <x v="26"/>
    <n v="59351"/>
    <n v="59351"/>
  </r>
  <r>
    <s v="FEBRERO"/>
    <s v="001-201"/>
    <s v="880-00-00-01"/>
    <n v="90850500"/>
    <x v="26"/>
    <n v="62449"/>
    <n v="62449"/>
  </r>
  <r>
    <s v="FEBRERO"/>
    <s v="001-201"/>
    <s v="880-00-00-01"/>
    <n v="90850600"/>
    <x v="26"/>
    <n v="122240"/>
    <n v="122240"/>
  </r>
  <r>
    <s v="FEBRERO"/>
    <s v="001-201"/>
    <s v="880-00-00-01"/>
    <n v="90850700"/>
    <x v="26"/>
    <n v="53105"/>
    <n v="53105"/>
  </r>
  <r>
    <s v="FEBRERO"/>
    <s v="001-201"/>
    <s v="880-00-00-01"/>
    <n v="90850800"/>
    <x v="26"/>
    <n v="5498"/>
    <n v="5498"/>
  </r>
  <r>
    <s v="FEBRERO"/>
    <s v="001-201"/>
    <s v="880-00-00-01"/>
    <n v="90850900"/>
    <x v="26"/>
    <n v="34138"/>
    <n v="34138"/>
  </r>
  <r>
    <s v="FEBRERO"/>
    <s v="001-201"/>
    <s v="880-00-00-01"/>
    <n v="90851000"/>
    <x v="26"/>
    <n v="71930"/>
    <n v="71930"/>
  </r>
  <r>
    <s v="FEBRERO"/>
    <s v="001-201"/>
    <s v="880-00-00-01"/>
    <n v="90820100"/>
    <x v="26"/>
    <n v="25725"/>
    <n v="25725"/>
  </r>
  <r>
    <s v="FEBRERO"/>
    <s v="001-201"/>
    <s v="880-00-00-01"/>
    <n v="90850100"/>
    <x v="26"/>
    <n v="101987"/>
    <n v="101987"/>
  </r>
  <r>
    <s v="FEBRERO"/>
    <s v="001-201"/>
    <s v="880-00-00-01"/>
    <n v="90851100"/>
    <x v="26"/>
    <n v="29116"/>
    <n v="29116"/>
  </r>
  <r>
    <s v="FEBRERO"/>
    <s v="001-201"/>
    <s v="880-00-00-01"/>
    <n v="90850200"/>
    <x v="27"/>
    <n v="576662"/>
    <n v="576662"/>
  </r>
  <r>
    <s v="FEBRERO"/>
    <s v="001-201"/>
    <s v="880-00-00-01"/>
    <n v="90850300"/>
    <x v="27"/>
    <n v="82525"/>
    <n v="82525"/>
  </r>
  <r>
    <s v="FEBRERO"/>
    <s v="001-201"/>
    <s v="880-00-00-01"/>
    <n v="90850400"/>
    <x v="27"/>
    <n v="643380"/>
    <n v="643380"/>
  </r>
  <r>
    <s v="FEBRERO"/>
    <s v="001-201"/>
    <s v="880-00-00-01"/>
    <n v="90850500"/>
    <x v="27"/>
    <n v="676945"/>
    <n v="676945"/>
  </r>
  <r>
    <s v="FEBRERO"/>
    <s v="001-201"/>
    <s v="880-00-00-01"/>
    <n v="90850600"/>
    <x v="27"/>
    <n v="1325093"/>
    <n v="1325093"/>
  </r>
  <r>
    <s v="FEBRERO"/>
    <s v="001-201"/>
    <s v="880-00-00-01"/>
    <n v="90850700"/>
    <x v="27"/>
    <n v="575579"/>
    <n v="575579"/>
  </r>
  <r>
    <s v="FEBRERO"/>
    <s v="001-201"/>
    <s v="880-00-00-01"/>
    <n v="90850800"/>
    <x v="27"/>
    <n v="59604"/>
    <n v="59604"/>
  </r>
  <r>
    <s v="FEBRERO"/>
    <s v="001-201"/>
    <s v="880-00-00-01"/>
    <n v="90850900"/>
    <x v="27"/>
    <n v="370063"/>
    <n v="370063"/>
  </r>
  <r>
    <s v="FEBRERO"/>
    <s v="001-201"/>
    <s v="880-00-00-01"/>
    <n v="90851000"/>
    <x v="27"/>
    <n v="779691"/>
    <n v="779691"/>
  </r>
  <r>
    <s v="FEBRERO"/>
    <s v="001-201"/>
    <s v="880-00-00-01"/>
    <n v="90820100"/>
    <x v="27"/>
    <n v="278862"/>
    <n v="278862"/>
  </r>
  <r>
    <s v="FEBRERO"/>
    <s v="001-201"/>
    <s v="880-00-00-01"/>
    <n v="90850100"/>
    <x v="27"/>
    <n v="1105564"/>
    <n v="1105564"/>
  </r>
  <r>
    <s v="FEBRERO"/>
    <s v="001-201"/>
    <s v="880-00-00-01"/>
    <n v="90851100"/>
    <x v="27"/>
    <n v="315619"/>
    <n v="315619"/>
  </r>
  <r>
    <s v="FEBRERO"/>
    <s v="001-201"/>
    <s v="880-00-00-01"/>
    <n v="90850200"/>
    <x v="28"/>
    <n v="319187"/>
    <n v="319187"/>
  </r>
  <r>
    <s v="FEBRERO"/>
    <s v="001-201"/>
    <s v="880-00-00-01"/>
    <n v="90850300"/>
    <x v="28"/>
    <n v="45678"/>
    <n v="45678"/>
  </r>
  <r>
    <s v="FEBRERO"/>
    <s v="001-201"/>
    <s v="880-00-00-01"/>
    <n v="90850400"/>
    <x v="28"/>
    <n v="356115"/>
    <n v="356115"/>
  </r>
  <r>
    <s v="FEBRERO"/>
    <s v="001-201"/>
    <s v="880-00-00-01"/>
    <n v="90850500"/>
    <x v="28"/>
    <n v="374693"/>
    <n v="374693"/>
  </r>
  <r>
    <s v="FEBRERO"/>
    <s v="001-201"/>
    <s v="880-00-00-01"/>
    <n v="90850600"/>
    <x v="28"/>
    <n v="733446"/>
    <n v="733446"/>
  </r>
  <r>
    <s v="FEBRERO"/>
    <s v="001-201"/>
    <s v="880-00-00-01"/>
    <n v="90850700"/>
    <x v="28"/>
    <n v="318574"/>
    <n v="318574"/>
  </r>
  <r>
    <s v="FEBRERO"/>
    <s v="001-201"/>
    <s v="880-00-00-01"/>
    <n v="90850800"/>
    <x v="28"/>
    <n v="32991"/>
    <n v="32991"/>
  </r>
  <r>
    <s v="FEBRERO"/>
    <s v="001-201"/>
    <s v="880-00-00-01"/>
    <n v="90850900"/>
    <x v="28"/>
    <n v="204832"/>
    <n v="204832"/>
  </r>
  <r>
    <s v="FEBRERO"/>
    <s v="001-201"/>
    <s v="880-00-00-01"/>
    <n v="90851000"/>
    <x v="28"/>
    <n v="431575"/>
    <n v="431575"/>
  </r>
  <r>
    <s v="FEBRERO"/>
    <s v="001-201"/>
    <s v="880-00-00-01"/>
    <n v="90820100"/>
    <x v="28"/>
    <n v="154352"/>
    <n v="154352"/>
  </r>
  <r>
    <s v="FEBRERO"/>
    <s v="001-201"/>
    <s v="880-00-00-01"/>
    <n v="90850100"/>
    <x v="28"/>
    <n v="611934"/>
    <n v="611934"/>
  </r>
  <r>
    <s v="FEBRERO"/>
    <s v="001-201"/>
    <s v="880-00-00-01"/>
    <n v="90851100"/>
    <x v="28"/>
    <n v="174696"/>
    <n v="174696"/>
  </r>
  <r>
    <s v="FEBRERO"/>
    <s v="001-201"/>
    <s v="880-00-00-01"/>
    <n v="90850200"/>
    <x v="29"/>
    <n v="159592"/>
    <n v="159592"/>
  </r>
  <r>
    <s v="FEBRERO"/>
    <s v="001-201"/>
    <s v="880-00-00-01"/>
    <n v="90850300"/>
    <x v="29"/>
    <n v="22839"/>
    <n v="22839"/>
  </r>
  <r>
    <s v="FEBRERO"/>
    <s v="001-201"/>
    <s v="880-00-00-01"/>
    <n v="90850400"/>
    <x v="29"/>
    <n v="178057"/>
    <n v="178057"/>
  </r>
  <r>
    <s v="FEBRERO"/>
    <s v="001-201"/>
    <s v="880-00-00-01"/>
    <n v="90850500"/>
    <x v="29"/>
    <n v="187347"/>
    <n v="187347"/>
  </r>
  <r>
    <s v="FEBRERO"/>
    <s v="001-201"/>
    <s v="880-00-00-01"/>
    <n v="90850600"/>
    <x v="29"/>
    <n v="366720"/>
    <n v="366720"/>
  </r>
  <r>
    <s v="FEBRERO"/>
    <s v="001-201"/>
    <s v="880-00-00-01"/>
    <n v="90850700"/>
    <x v="29"/>
    <n v="159291"/>
    <n v="159291"/>
  </r>
  <r>
    <s v="FEBRERO"/>
    <s v="001-201"/>
    <s v="880-00-00-01"/>
    <n v="90850800"/>
    <x v="29"/>
    <n v="16495"/>
    <n v="16495"/>
  </r>
  <r>
    <s v="FEBRERO"/>
    <s v="001-201"/>
    <s v="880-00-00-01"/>
    <n v="90850900"/>
    <x v="29"/>
    <n v="102416"/>
    <n v="102416"/>
  </r>
  <r>
    <s v="FEBRERO"/>
    <s v="001-201"/>
    <s v="880-00-00-01"/>
    <n v="90851000"/>
    <x v="29"/>
    <n v="215785"/>
    <n v="215785"/>
  </r>
  <r>
    <s v="FEBRERO"/>
    <s v="001-201"/>
    <s v="880-00-00-01"/>
    <n v="90820100"/>
    <x v="29"/>
    <n v="77175"/>
    <n v="77175"/>
  </r>
  <r>
    <s v="FEBRERO"/>
    <s v="001-201"/>
    <s v="880-00-00-01"/>
    <n v="90820100"/>
    <x v="29"/>
    <n v="305968"/>
    <n v="305968"/>
  </r>
  <r>
    <s v="FEBRERO"/>
    <s v="001-201"/>
    <s v="880-00-00-01"/>
    <n v="90851100"/>
    <x v="29"/>
    <n v="87349"/>
    <n v="87349"/>
  </r>
  <r>
    <s v="FEBRERO"/>
    <s v="001-201"/>
    <s v="880-00-00-01"/>
    <n v="90820100"/>
    <x v="1"/>
    <n v="-728"/>
    <n v="-728"/>
  </r>
  <r>
    <s v="FEBRERO"/>
    <s v="001-201"/>
    <s v="880-00-00-01"/>
    <n v="90820100"/>
    <x v="25"/>
    <n v="12217098"/>
    <n v="12217098"/>
  </r>
  <r>
    <s v="FEBRERO"/>
    <s v="001-201"/>
    <s v="880-00-00-01"/>
    <n v="90820100"/>
    <x v="25"/>
    <n v="3688541"/>
    <n v="3688541"/>
  </r>
  <r>
    <s v="FEBRERO"/>
    <s v="001-201"/>
    <s v="880-00-00-01"/>
    <n v="90850200"/>
    <x v="25"/>
    <n v="3087906"/>
    <n v="3087906"/>
  </r>
  <r>
    <s v="FEBRERO"/>
    <s v="001-201"/>
    <s v="880-00-00-01"/>
    <n v="90850300"/>
    <x v="25"/>
    <n v="6034512"/>
    <n v="6034512"/>
  </r>
  <r>
    <s v="FEBRERO"/>
    <s v="001-201"/>
    <s v="880-00-00-01"/>
    <n v="90850400"/>
    <x v="25"/>
    <n v="5494982"/>
    <n v="5494982"/>
  </r>
  <r>
    <s v="FEBRERO"/>
    <s v="001-201"/>
    <s v="880-00-00-01"/>
    <n v="90850500"/>
    <x v="25"/>
    <n v="14490260"/>
    <n v="14490260"/>
  </r>
  <r>
    <s v="FEBRERO"/>
    <s v="001-201"/>
    <s v="880-00-00-01"/>
    <n v="90850700"/>
    <x v="25"/>
    <n v="9585681"/>
    <n v="9585681"/>
  </r>
  <r>
    <s v="FEBRERO"/>
    <s v="001-201"/>
    <s v="880-00-00-01"/>
    <n v="90820100"/>
    <x v="25"/>
    <n v="456799"/>
    <n v="456799"/>
  </r>
  <r>
    <s v="FEBRERO"/>
    <s v="001-201"/>
    <s v="880-00-00-01"/>
    <n v="90851100"/>
    <x v="25"/>
    <n v="4835782"/>
    <n v="4835782"/>
  </r>
  <r>
    <s v="FEBRERO"/>
    <s v="001-201"/>
    <s v="880-00-00-01"/>
    <n v="90850600"/>
    <x v="25"/>
    <n v="5363274"/>
    <n v="5363274"/>
  </r>
  <r>
    <s v="FEBRERO"/>
    <s v="001-201"/>
    <s v="880-00-00-01"/>
    <n v="90850800"/>
    <x v="25"/>
    <n v="1984241"/>
    <n v="1984241"/>
  </r>
  <r>
    <s v="FEBRERO"/>
    <s v="001-201"/>
    <s v="880-00-00-01"/>
    <n v="90850900"/>
    <x v="25"/>
    <n v="7089547"/>
    <n v="7089547"/>
  </r>
  <r>
    <s v="FEBRERO"/>
    <s v="001-201"/>
    <s v="880-00-00-01"/>
    <n v="90851000"/>
    <x v="25"/>
    <n v="3730581"/>
    <n v="3730581"/>
  </r>
  <r>
    <s v="FEBRERO"/>
    <s v="001-201"/>
    <s v="880-00-00-01"/>
    <n v="90820100"/>
    <x v="26"/>
    <n v="660389"/>
    <n v="660389"/>
  </r>
  <r>
    <s v="FEBRERO"/>
    <s v="001-201"/>
    <s v="880-00-00-01"/>
    <n v="90820100"/>
    <x v="26"/>
    <n v="199383"/>
    <n v="199383"/>
  </r>
  <r>
    <s v="FEBRERO"/>
    <s v="001-201"/>
    <s v="880-00-00-01"/>
    <n v="90850200"/>
    <x v="26"/>
    <n v="166913"/>
    <n v="166913"/>
  </r>
  <r>
    <s v="FEBRERO"/>
    <s v="001-201"/>
    <s v="880-00-00-01"/>
    <n v="90850300"/>
    <x v="26"/>
    <n v="326187"/>
    <n v="326187"/>
  </r>
  <r>
    <s v="FEBRERO"/>
    <s v="001-201"/>
    <s v="880-00-00-01"/>
    <n v="90850400"/>
    <x v="26"/>
    <n v="297028"/>
    <n v="297028"/>
  </r>
  <r>
    <s v="FEBRERO"/>
    <s v="001-201"/>
    <s v="880-00-00-01"/>
    <n v="90850500"/>
    <x v="26"/>
    <n v="783255"/>
    <n v="783255"/>
  </r>
  <r>
    <s v="FEBRERO"/>
    <s v="001-201"/>
    <s v="880-00-00-01"/>
    <n v="90850700"/>
    <x v="26"/>
    <n v="518148"/>
    <n v="518148"/>
  </r>
  <r>
    <s v="FEBRERO"/>
    <s v="001-201"/>
    <s v="880-00-00-01"/>
    <n v="90820100"/>
    <x v="26"/>
    <n v="24692"/>
    <n v="24692"/>
  </r>
  <r>
    <s v="FEBRERO"/>
    <s v="001-201"/>
    <s v="880-00-00-01"/>
    <n v="90851100"/>
    <x v="26"/>
    <n v="259818"/>
    <n v="259818"/>
  </r>
  <r>
    <s v="FEBRERO"/>
    <s v="001-201"/>
    <s v="880-00-00-01"/>
    <n v="90850600"/>
    <x v="26"/>
    <n v="289908"/>
    <n v="289908"/>
  </r>
  <r>
    <s v="FEBRERO"/>
    <s v="001-201"/>
    <s v="880-00-00-01"/>
    <n v="90850800"/>
    <x v="26"/>
    <n v="107256"/>
    <n v="107256"/>
  </r>
  <r>
    <s v="FEBRERO"/>
    <s v="001-201"/>
    <s v="880-00-00-01"/>
    <n v="90850900"/>
    <x v="26"/>
    <n v="383216"/>
    <n v="383216"/>
  </r>
  <r>
    <s v="FEBRERO"/>
    <s v="001-201"/>
    <s v="880-00-00-01"/>
    <n v="90851000"/>
    <x v="26"/>
    <n v="201651"/>
    <n v="201651"/>
  </r>
  <r>
    <s v="FEBRERO"/>
    <s v="001-201"/>
    <s v="880-00-00-01"/>
    <n v="90820100"/>
    <x v="27"/>
    <n v="7158562"/>
    <n v="7158562"/>
  </r>
  <r>
    <s v="FEBRERO"/>
    <s v="001-201"/>
    <s v="880-00-00-01"/>
    <n v="90820100"/>
    <x v="27"/>
    <n v="2161284"/>
    <n v="2161284"/>
  </r>
  <r>
    <s v="FEBRERO"/>
    <s v="001-201"/>
    <s v="880-00-00-01"/>
    <n v="90850200"/>
    <x v="27"/>
    <n v="1809352"/>
    <n v="1809352"/>
  </r>
  <r>
    <s v="FEBRERO"/>
    <s v="001-201"/>
    <s v="880-00-00-01"/>
    <n v="90850300"/>
    <x v="27"/>
    <n v="3451380"/>
    <n v="3451380"/>
  </r>
  <r>
    <s v="FEBRERO"/>
    <s v="001-201"/>
    <s v="880-00-00-01"/>
    <n v="90850400"/>
    <x v="27"/>
    <n v="3219766"/>
    <n v="3219766"/>
  </r>
  <r>
    <s v="FEBRERO"/>
    <s v="001-201"/>
    <s v="880-00-00-01"/>
    <n v="90850500"/>
    <x v="27"/>
    <n v="8393148"/>
    <n v="8393148"/>
  </r>
  <r>
    <s v="FEBRERO"/>
    <s v="001-201"/>
    <s v="880-00-00-01"/>
    <n v="90850700"/>
    <x v="27"/>
    <n v="5616693"/>
    <n v="5616693"/>
  </r>
  <r>
    <s v="FEBRERO"/>
    <s v="001-201"/>
    <s v="880-00-00-01"/>
    <n v="90820100"/>
    <x v="27"/>
    <n v="267660"/>
    <n v="267660"/>
  </r>
  <r>
    <s v="FEBRERO"/>
    <s v="001-201"/>
    <s v="880-00-00-01"/>
    <n v="90851100"/>
    <x v="27"/>
    <n v="2819157"/>
    <n v="2819157"/>
  </r>
  <r>
    <s v="FEBRERO"/>
    <s v="001-201"/>
    <s v="880-00-00-01"/>
    <n v="90850600"/>
    <x v="27"/>
    <n v="3142589"/>
    <n v="3142589"/>
  </r>
  <r>
    <s v="FEBRERO"/>
    <s v="001-201"/>
    <s v="880-00-00-01"/>
    <n v="90850800"/>
    <x v="27"/>
    <n v="1162661"/>
    <n v="1162661"/>
  </r>
  <r>
    <s v="FEBRERO"/>
    <s v="001-201"/>
    <s v="880-00-00-01"/>
    <n v="90850900"/>
    <x v="27"/>
    <n v="4154093"/>
    <n v="4154093"/>
  </r>
  <r>
    <s v="FEBRERO"/>
    <s v="001-201"/>
    <s v="880-00-00-01"/>
    <n v="90851000"/>
    <x v="27"/>
    <n v="2185916"/>
    <n v="2185916"/>
  </r>
  <r>
    <s v="FEBRERO"/>
    <s v="001-201"/>
    <s v="880-00-00-01"/>
    <n v="90820100"/>
    <x v="28"/>
    <n v="3962299"/>
    <n v="3962299"/>
  </r>
  <r>
    <s v="FEBRERO"/>
    <s v="001-201"/>
    <s v="880-00-00-01"/>
    <n v="90820100"/>
    <x v="28"/>
    <n v="1196288"/>
    <n v="1196288"/>
  </r>
  <r>
    <s v="FEBRERO"/>
    <s v="001-201"/>
    <s v="880-00-00-01"/>
    <n v="90850200"/>
    <x v="28"/>
    <n v="1001483"/>
    <n v="1001483"/>
  </r>
  <r>
    <s v="FEBRERO"/>
    <s v="001-201"/>
    <s v="880-00-00-01"/>
    <n v="90850300"/>
    <x v="28"/>
    <n v="1957143"/>
    <n v="1957143"/>
  </r>
  <r>
    <s v="FEBRERO"/>
    <s v="001-201"/>
    <s v="880-00-00-01"/>
    <n v="90850400"/>
    <x v="28"/>
    <n v="1782159"/>
    <n v="1782159"/>
  </r>
  <r>
    <s v="FEBRERO"/>
    <s v="001-201"/>
    <s v="880-00-00-01"/>
    <n v="90850500"/>
    <x v="28"/>
    <n v="4699547"/>
    <n v="4699547"/>
  </r>
  <r>
    <s v="FEBRERO"/>
    <s v="001-201"/>
    <s v="880-00-00-01"/>
    <n v="90850700"/>
    <x v="28"/>
    <n v="3108868"/>
    <n v="3108868"/>
  </r>
  <r>
    <s v="FEBRERO"/>
    <s v="001-201"/>
    <s v="880-00-00-01"/>
    <n v="90820100"/>
    <x v="28"/>
    <n v="148151"/>
    <n v="148151"/>
  </r>
  <r>
    <s v="FEBRERO"/>
    <s v="001-201"/>
    <s v="880-00-00-01"/>
    <n v="90851100"/>
    <x v="28"/>
    <n v="1558911"/>
    <n v="1558911"/>
  </r>
  <r>
    <s v="FEBRERO"/>
    <s v="001-201"/>
    <s v="880-00-00-01"/>
    <n v="90850600"/>
    <x v="28"/>
    <n v="1739444"/>
    <n v="1739444"/>
  </r>
  <r>
    <s v="FEBRERO"/>
    <s v="001-201"/>
    <s v="880-00-00-01"/>
    <n v="90850800"/>
    <x v="28"/>
    <n v="643540"/>
    <n v="643540"/>
  </r>
  <r>
    <s v="FEBRERO"/>
    <s v="001-201"/>
    <s v="880-00-00-01"/>
    <n v="90850900"/>
    <x v="28"/>
    <n v="2299319"/>
    <n v="2299319"/>
  </r>
  <r>
    <s v="FEBRERO"/>
    <s v="001-201"/>
    <s v="880-00-00-01"/>
    <n v="90851000"/>
    <x v="28"/>
    <n v="1209920"/>
    <n v="1209920"/>
  </r>
  <r>
    <s v="FEBRERO"/>
    <s v="001-201"/>
    <s v="880-00-00-01"/>
    <n v="90820100"/>
    <x v="29"/>
    <n v="1981155"/>
    <n v="1981155"/>
  </r>
  <r>
    <s v="FEBRERO"/>
    <s v="001-201"/>
    <s v="880-00-00-01"/>
    <n v="90820100"/>
    <x v="29"/>
    <n v="598143"/>
    <n v="598143"/>
  </r>
  <r>
    <s v="FEBRERO"/>
    <s v="001-201"/>
    <s v="880-00-00-01"/>
    <n v="90850200"/>
    <x v="29"/>
    <n v="500740"/>
    <n v="500740"/>
  </r>
  <r>
    <s v="FEBRERO"/>
    <s v="001-201"/>
    <s v="880-00-00-01"/>
    <n v="90850300"/>
    <x v="29"/>
    <n v="978569"/>
    <n v="978569"/>
  </r>
  <r>
    <s v="FEBRERO"/>
    <s v="001-201"/>
    <s v="880-00-00-01"/>
    <n v="90850400"/>
    <x v="29"/>
    <n v="891081"/>
    <n v="891081"/>
  </r>
  <r>
    <s v="FEBRERO"/>
    <s v="001-201"/>
    <s v="880-00-00-01"/>
    <n v="90850500"/>
    <x v="29"/>
    <n v="2349774"/>
    <n v="2349774"/>
  </r>
  <r>
    <s v="FEBRERO"/>
    <s v="001-201"/>
    <s v="880-00-00-01"/>
    <n v="90850700"/>
    <x v="29"/>
    <n v="1554443"/>
    <n v="1554443"/>
  </r>
  <r>
    <s v="FEBRERO"/>
    <s v="001-201"/>
    <s v="880-00-00-01"/>
    <n v="90820100"/>
    <x v="29"/>
    <n v="74075"/>
    <n v="74075"/>
  </r>
  <r>
    <s v="FEBRERO"/>
    <s v="001-201"/>
    <s v="880-00-00-01"/>
    <n v="90851100"/>
    <x v="29"/>
    <n v="779448"/>
    <n v="779448"/>
  </r>
  <r>
    <s v="FEBRERO"/>
    <s v="001-201"/>
    <s v="880-00-00-01"/>
    <n v="90850600"/>
    <x v="29"/>
    <n v="869717"/>
    <n v="869717"/>
  </r>
  <r>
    <s v="FEBRERO"/>
    <s v="001-201"/>
    <s v="880-00-00-01"/>
    <n v="90850800"/>
    <x v="29"/>
    <n v="321767"/>
    <n v="321767"/>
  </r>
  <r>
    <s v="FEBRERO"/>
    <s v="001-201"/>
    <s v="880-00-00-01"/>
    <n v="90850900"/>
    <x v="29"/>
    <n v="1149654"/>
    <n v="1149654"/>
  </r>
  <r>
    <s v="FEBRERO"/>
    <s v="001-201"/>
    <s v="880-00-00-01"/>
    <n v="90851000"/>
    <x v="29"/>
    <n v="604961"/>
    <n v="604961"/>
  </r>
  <r>
    <s v="FEBRERO"/>
    <s v="001-201"/>
    <s v="880-00-00-01"/>
    <n v="90820100"/>
    <x v="1"/>
    <n v="-51207.5"/>
    <n v="-51207.5"/>
  </r>
  <r>
    <s v="FEBRERO"/>
    <s v="001-201"/>
    <s v="880-00-00-01"/>
    <n v="90820100"/>
    <x v="30"/>
    <n v="2237793"/>
    <n v="2237793"/>
  </r>
  <r>
    <s v="FEBRERO"/>
    <s v="001-201"/>
    <s v="880-00-00-01"/>
    <n v="90850100"/>
    <x v="30"/>
    <n v="661943"/>
    <n v="661943"/>
  </r>
  <r>
    <s v="FEBRERO"/>
    <s v="001-201"/>
    <s v="880-00-00-01"/>
    <n v="90850200"/>
    <x v="30"/>
    <n v="554153"/>
    <n v="554153"/>
  </r>
  <r>
    <s v="FEBRERO"/>
    <s v="001-201"/>
    <s v="880-00-00-01"/>
    <n v="90850300"/>
    <x v="30"/>
    <n v="1082958"/>
    <n v="1082958"/>
  </r>
  <r>
    <s v="FEBRERO"/>
    <s v="001-201"/>
    <s v="880-00-00-01"/>
    <n v="90850400"/>
    <x v="30"/>
    <n v="986126"/>
    <n v="986126"/>
  </r>
  <r>
    <s v="FEBRERO"/>
    <s v="001-201"/>
    <s v="880-00-00-01"/>
    <n v="90850500"/>
    <x v="30"/>
    <n v="2600400"/>
    <n v="2600400"/>
  </r>
  <r>
    <s v="FEBRERO"/>
    <s v="001-201"/>
    <s v="880-00-00-01"/>
    <n v="90850700"/>
    <x v="30"/>
    <n v="1720226"/>
    <n v="1720226"/>
  </r>
  <r>
    <s v="FEBRERO"/>
    <s v="001-201"/>
    <s v="880-00-00-01"/>
    <n v="90820100"/>
    <x v="30"/>
    <n v="81977"/>
    <n v="81977"/>
  </r>
  <r>
    <s v="FEBRERO"/>
    <s v="001-201"/>
    <s v="880-00-00-01"/>
    <n v="90851100"/>
    <x v="30"/>
    <n v="862609"/>
    <n v="862609"/>
  </r>
  <r>
    <s v="FEBRERO"/>
    <s v="001-201"/>
    <s v="880-00-00-01"/>
    <n v="90850600"/>
    <x v="30"/>
    <n v="962489"/>
    <n v="962489"/>
  </r>
  <r>
    <s v="FEBRERO"/>
    <s v="001-201"/>
    <s v="880-00-00-01"/>
    <n v="90820100"/>
    <x v="30"/>
    <n v="356093"/>
    <n v="356093"/>
  </r>
  <r>
    <s v="FEBRERO"/>
    <s v="001-201"/>
    <s v="880-00-00-01"/>
    <n v="90850900"/>
    <x v="30"/>
    <n v="1272283"/>
    <n v="1272283"/>
  </r>
  <r>
    <s v="FEBRERO"/>
    <s v="001-201"/>
    <s v="880-00-00-01"/>
    <n v="90851000"/>
    <x v="30"/>
    <n v="669487"/>
    <n v="669487"/>
  </r>
  <r>
    <s v="FEBRERO"/>
    <s v="001-201"/>
    <s v="880-00-00-01"/>
    <n v="90820100"/>
    <x v="30"/>
    <n v="176615"/>
    <n v="176615"/>
  </r>
  <r>
    <s v="FEBRERO"/>
    <s v="001-201"/>
    <s v="880-00-00-01"/>
    <n v="90850100"/>
    <x v="30"/>
    <n v="25275"/>
    <n v="25275"/>
  </r>
  <r>
    <s v="FEBRERO"/>
    <s v="001-201"/>
    <s v="880-00-00-01"/>
    <n v="90850200"/>
    <x v="30"/>
    <n v="197052"/>
    <n v="197052"/>
  </r>
  <r>
    <s v="FEBRERO"/>
    <s v="001-201"/>
    <s v="880-00-00-01"/>
    <n v="90850300"/>
    <x v="30"/>
    <n v="207328"/>
    <n v="207328"/>
  </r>
  <r>
    <s v="FEBRERO"/>
    <s v="001-201"/>
    <s v="880-00-00-01"/>
    <n v="90850400"/>
    <x v="30"/>
    <n v="405840"/>
    <n v="405840"/>
  </r>
  <r>
    <s v="FEBRERO"/>
    <s v="001-201"/>
    <s v="880-00-00-01"/>
    <n v="90850500"/>
    <x v="30"/>
    <n v="130968"/>
    <n v="130968"/>
  </r>
  <r>
    <s v="FEBRERO"/>
    <s v="001-201"/>
    <s v="880-00-00-01"/>
    <n v="90850600"/>
    <x v="30"/>
    <n v="18255"/>
    <n v="18255"/>
  </r>
  <r>
    <s v="FEBRERO"/>
    <s v="001-201"/>
    <s v="880-00-00-01"/>
    <n v="90850700"/>
    <x v="30"/>
    <n v="113341"/>
    <n v="113341"/>
  </r>
  <r>
    <s v="FEBRERO"/>
    <s v="001-201"/>
    <s v="880-00-00-01"/>
    <n v="90820100"/>
    <x v="30"/>
    <n v="238797"/>
    <n v="238797"/>
  </r>
  <r>
    <s v="FEBRERO"/>
    <s v="001-201"/>
    <s v="880-00-00-01"/>
    <n v="90850900"/>
    <x v="30"/>
    <n v="85408"/>
    <n v="85408"/>
  </r>
  <r>
    <s v="FEBRERO"/>
    <s v="001-201"/>
    <s v="880-00-00-01"/>
    <n v="90851000"/>
    <x v="30"/>
    <n v="338607"/>
    <n v="338607"/>
  </r>
  <r>
    <s v="FEBRERO"/>
    <s v="001-201"/>
    <s v="880-00-00-01"/>
    <n v="90851100"/>
    <x v="30"/>
    <n v="96667"/>
    <n v="96667"/>
  </r>
  <r>
    <s v="FEBRERO"/>
    <s v="001-201"/>
    <s v="880-00-00-01"/>
    <n v="90850300"/>
    <x v="25"/>
    <n v="5840100"/>
    <n v="5840100"/>
  </r>
  <r>
    <s v="FEBRERO"/>
    <s v="001-201"/>
    <s v="880-00-00-01"/>
    <n v="90851100"/>
    <x v="25"/>
    <n v="4861060"/>
    <n v="4861060"/>
  </r>
  <r>
    <s v="FEBRERO"/>
    <s v="001-201"/>
    <s v="880-00-00-01"/>
    <n v="90850500"/>
    <x v="25"/>
    <n v="14930278"/>
    <n v="14930278"/>
  </r>
  <r>
    <s v="FEBRERO"/>
    <s v="001-201"/>
    <s v="880-00-00-01"/>
    <n v="90850600"/>
    <x v="25"/>
    <n v="5478266"/>
    <n v="5478266"/>
  </r>
  <r>
    <s v="FEBRERO"/>
    <s v="001-201"/>
    <s v="880-00-00-01"/>
    <n v="90850100"/>
    <x v="25"/>
    <n v="2839947"/>
    <n v="2839947"/>
  </r>
  <r>
    <s v="FEBRERO"/>
    <s v="001-201"/>
    <s v="880-00-00-01"/>
    <n v="90850200"/>
    <x v="25"/>
    <n v="4353320"/>
    <n v="4353320"/>
  </r>
  <r>
    <s v="FEBRERO"/>
    <s v="001-201"/>
    <s v="880-00-00-01"/>
    <n v="90850800"/>
    <x v="25"/>
    <n v="2131274"/>
    <n v="2131274"/>
  </r>
  <r>
    <s v="FEBRERO"/>
    <s v="001-201"/>
    <s v="880-00-00-01"/>
    <n v="90850400"/>
    <x v="25"/>
    <n v="4640196"/>
    <n v="4640196"/>
  </r>
  <r>
    <s v="FEBRERO"/>
    <s v="001-201"/>
    <s v="880-00-00-01"/>
    <n v="90850700"/>
    <x v="25"/>
    <n v="11505006"/>
    <n v="11505006"/>
  </r>
  <r>
    <s v="FEBRERO"/>
    <s v="001-201"/>
    <s v="880-00-00-01"/>
    <n v="90850900"/>
    <x v="25"/>
    <n v="8852200"/>
    <n v="8852200"/>
  </r>
  <r>
    <s v="FEBRERO"/>
    <s v="001-201"/>
    <s v="880-00-00-01"/>
    <n v="90851000"/>
    <x v="25"/>
    <n v="4220387"/>
    <n v="4220387"/>
  </r>
  <r>
    <s v="FEBRERO"/>
    <s v="001-201"/>
    <s v="880-00-00-01"/>
    <n v="908400"/>
    <x v="25"/>
    <n v="489059"/>
    <n v="489059"/>
  </r>
  <r>
    <s v="FEBRERO"/>
    <s v="001-201"/>
    <s v="880-00-00-01"/>
    <n v="90820100"/>
    <x v="25"/>
    <n v="10160539"/>
    <n v="10160539"/>
  </r>
  <r>
    <s v="FEBRERO"/>
    <s v="001-201"/>
    <s v="880-00-00-01"/>
    <n v="90850300"/>
    <x v="26"/>
    <n v="315678"/>
    <n v="315678"/>
  </r>
  <r>
    <s v="FEBRERO"/>
    <s v="001-201"/>
    <s v="880-00-00-01"/>
    <n v="90851100"/>
    <x v="26"/>
    <n v="262759"/>
    <n v="262759"/>
  </r>
  <r>
    <s v="FEBRERO"/>
    <s v="001-201"/>
    <s v="880-00-00-01"/>
    <n v="90850500"/>
    <x v="26"/>
    <n v="807039"/>
    <n v="807039"/>
  </r>
  <r>
    <s v="FEBRERO"/>
    <s v="001-201"/>
    <s v="880-00-00-01"/>
    <n v="90850600"/>
    <x v="26"/>
    <n v="296120"/>
    <n v="296120"/>
  </r>
  <r>
    <s v="FEBRERO"/>
    <s v="001-201"/>
    <s v="880-00-00-01"/>
    <n v="90850100"/>
    <x v="26"/>
    <n v="153511"/>
    <n v="153511"/>
  </r>
  <r>
    <s v="FEBRERO"/>
    <s v="001-201"/>
    <s v="880-00-00-01"/>
    <n v="90850200"/>
    <x v="26"/>
    <n v="235316"/>
    <n v="235316"/>
  </r>
  <r>
    <s v="FEBRERO"/>
    <s v="001-201"/>
    <s v="880-00-00-01"/>
    <n v="90850800"/>
    <x v="26"/>
    <n v="115204"/>
    <n v="115204"/>
  </r>
  <r>
    <s v="FEBRERO"/>
    <s v="001-201"/>
    <s v="880-00-00-01"/>
    <n v="90850400"/>
    <x v="26"/>
    <n v="250824"/>
    <n v="250824"/>
  </r>
  <r>
    <s v="FEBRERO"/>
    <s v="001-201"/>
    <s v="880-00-00-01"/>
    <n v="90850700"/>
    <x v="26"/>
    <n v="621891"/>
    <n v="621891"/>
  </r>
  <r>
    <s v="FEBRERO"/>
    <s v="001-201"/>
    <s v="880-00-00-01"/>
    <n v="90850900"/>
    <x v="26"/>
    <n v="478490"/>
    <n v="478490"/>
  </r>
  <r>
    <s v="FEBRERO"/>
    <s v="001-201"/>
    <s v="880-00-00-01"/>
    <n v="90851000"/>
    <x v="26"/>
    <n v="228146"/>
    <n v="228146"/>
  </r>
  <r>
    <s v="FEBRERO"/>
    <s v="001-201"/>
    <s v="880-00-00-01"/>
    <n v="908400"/>
    <x v="26"/>
    <n v="26435"/>
    <n v="26435"/>
  </r>
  <r>
    <s v="FEBRERO"/>
    <s v="001-201"/>
    <s v="880-00-00-01"/>
    <n v="90820100"/>
    <x v="26"/>
    <n v="549226"/>
    <n v="549226"/>
  </r>
  <r>
    <s v="FEBRERO"/>
    <s v="001-201"/>
    <s v="880-00-00-01"/>
    <n v="90850300"/>
    <x v="27"/>
    <n v="3314651"/>
    <n v="3314651"/>
  </r>
  <r>
    <s v="FEBRERO"/>
    <s v="001-201"/>
    <s v="880-00-00-01"/>
    <n v="90851100"/>
    <x v="27"/>
    <n v="2758983"/>
    <n v="2758983"/>
  </r>
  <r>
    <s v="FEBRERO"/>
    <s v="001-201"/>
    <s v="880-00-00-01"/>
    <n v="90850500"/>
    <x v="27"/>
    <n v="8473946"/>
    <n v="8473946"/>
  </r>
  <r>
    <s v="FEBRERO"/>
    <s v="001-201"/>
    <s v="880-00-00-01"/>
    <n v="90850600"/>
    <x v="27"/>
    <n v="3109289"/>
    <n v="3109289"/>
  </r>
  <r>
    <s v="FEBRERO"/>
    <s v="001-201"/>
    <s v="880-00-00-01"/>
    <n v="90850100"/>
    <x v="27"/>
    <n v="1611861"/>
    <n v="1611861"/>
  </r>
  <r>
    <s v="FEBRERO"/>
    <s v="001-201"/>
    <s v="880-00-00-01"/>
    <n v="90850200"/>
    <x v="27"/>
    <n v="2470804"/>
    <n v="2470804"/>
  </r>
  <r>
    <s v="FEBRERO"/>
    <s v="001-201"/>
    <s v="880-00-00-01"/>
    <n v="90850800"/>
    <x v="27"/>
    <n v="1209639"/>
    <n v="1209639"/>
  </r>
  <r>
    <s v="FEBRERO"/>
    <s v="001-201"/>
    <s v="880-00-00-01"/>
    <n v="90850400"/>
    <x v="27"/>
    <n v="2633624"/>
    <n v="2633624"/>
  </r>
  <r>
    <s v="FEBRERO"/>
    <s v="001-201"/>
    <s v="880-00-00-01"/>
    <n v="90850700"/>
    <x v="27"/>
    <n v="6529868"/>
    <n v="6529868"/>
  </r>
  <r>
    <s v="FEBRERO"/>
    <s v="001-201"/>
    <s v="880-00-00-01"/>
    <n v="90850900"/>
    <x v="27"/>
    <n v="5024226"/>
    <n v="5024226"/>
  </r>
  <r>
    <s v="FEBRERO"/>
    <s v="001-201"/>
    <s v="880-00-00-01"/>
    <n v="90851000"/>
    <x v="27"/>
    <n v="2395354"/>
    <n v="2395354"/>
  </r>
  <r>
    <s v="FEBRERO"/>
    <s v="001-201"/>
    <s v="880-00-00-01"/>
    <n v="908400"/>
    <x v="27"/>
    <n v="277574"/>
    <n v="277574"/>
  </r>
  <r>
    <s v="FEBRERO"/>
    <s v="001-201"/>
    <s v="880-00-00-01"/>
    <n v="90820100"/>
    <x v="27"/>
    <n v="5766782"/>
    <n v="5766782"/>
  </r>
  <r>
    <s v="FEBRERO"/>
    <s v="001-201"/>
    <s v="880-00-00-01"/>
    <n v="90850300"/>
    <x v="28"/>
    <n v="947040"/>
    <n v="947040"/>
  </r>
  <r>
    <s v="FEBRERO"/>
    <s v="001-201"/>
    <s v="880-00-00-01"/>
    <n v="90851100"/>
    <x v="28"/>
    <n v="788280"/>
    <n v="788280"/>
  </r>
  <r>
    <s v="FEBRERO"/>
    <s v="001-201"/>
    <s v="880-00-00-01"/>
    <n v="90850500"/>
    <x v="28"/>
    <n v="2421130"/>
    <n v="2421130"/>
  </r>
  <r>
    <s v="FEBRERO"/>
    <s v="001-201"/>
    <s v="880-00-00-01"/>
    <n v="90850600"/>
    <x v="28"/>
    <n v="888368"/>
    <n v="888368"/>
  </r>
  <r>
    <s v="FEBRERO"/>
    <s v="001-201"/>
    <s v="880-00-00-01"/>
    <n v="90850100"/>
    <x v="28"/>
    <n v="460535"/>
    <n v="460535"/>
  </r>
  <r>
    <s v="FEBRERO"/>
    <s v="001-201"/>
    <s v="880-00-00-01"/>
    <n v="90850200"/>
    <x v="28"/>
    <n v="705946"/>
    <n v="705946"/>
  </r>
  <r>
    <s v="FEBRERO"/>
    <s v="001-201"/>
    <s v="880-00-00-01"/>
    <n v="90850800"/>
    <x v="28"/>
    <n v="345612"/>
    <n v="345612"/>
  </r>
  <r>
    <s v="FEBRERO"/>
    <s v="001-201"/>
    <s v="880-00-00-01"/>
    <n v="90850400"/>
    <x v="28"/>
    <n v="752468"/>
    <n v="752468"/>
  </r>
  <r>
    <s v="FEBRERO"/>
    <s v="001-201"/>
    <s v="880-00-00-01"/>
    <n v="90850700"/>
    <x v="28"/>
    <n v="1865677"/>
    <n v="1865677"/>
  </r>
  <r>
    <s v="FEBRERO"/>
    <s v="001-201"/>
    <s v="880-00-00-01"/>
    <n v="90850900"/>
    <x v="28"/>
    <n v="1435491"/>
    <n v="1435491"/>
  </r>
  <r>
    <s v="FEBRERO"/>
    <s v="001-201"/>
    <s v="880-00-00-01"/>
    <n v="90851000"/>
    <x v="28"/>
    <n v="684385"/>
    <n v="684385"/>
  </r>
  <r>
    <s v="FEBRERO"/>
    <s v="001-201"/>
    <s v="880-00-00-01"/>
    <n v="908400"/>
    <x v="28"/>
    <n v="79307"/>
    <n v="79307"/>
  </r>
  <r>
    <s v="FEBRERO"/>
    <s v="001-201"/>
    <s v="880-00-00-01"/>
    <n v="90820100"/>
    <x v="28"/>
    <n v="1647633"/>
    <n v="1647633"/>
  </r>
  <r>
    <s v="FEBRERO"/>
    <s v="001-201"/>
    <s v="880-00-00-01"/>
    <n v="90850300"/>
    <x v="29"/>
    <n v="1894089"/>
    <n v="1894089"/>
  </r>
  <r>
    <s v="FEBRERO"/>
    <s v="001-201"/>
    <s v="880-00-00-01"/>
    <n v="90851100"/>
    <x v="29"/>
    <n v="1576560"/>
    <n v="1576560"/>
  </r>
  <r>
    <s v="FEBRERO"/>
    <s v="001-201"/>
    <s v="880-00-00-01"/>
    <n v="90850500"/>
    <x v="29"/>
    <n v="4842252"/>
    <n v="4842252"/>
  </r>
  <r>
    <s v="FEBRERO"/>
    <s v="001-201"/>
    <s v="880-00-00-01"/>
    <n v="90850600"/>
    <x v="29"/>
    <n v="1776733"/>
    <n v="1776733"/>
  </r>
  <r>
    <s v="FEBRERO"/>
    <s v="001-201"/>
    <s v="880-00-00-01"/>
    <n v="90850100"/>
    <x v="29"/>
    <n v="921060"/>
    <n v="921060"/>
  </r>
  <r>
    <s v="FEBRERO"/>
    <s v="001-201"/>
    <s v="880-00-00-01"/>
    <n v="90850200"/>
    <x v="29"/>
    <n v="1411884"/>
    <n v="1411884"/>
  </r>
  <r>
    <s v="FEBRERO"/>
    <s v="001-201"/>
    <s v="880-00-00-01"/>
    <n v="90850800"/>
    <x v="29"/>
    <n v="691224"/>
    <n v="691224"/>
  </r>
  <r>
    <s v="FEBRERO"/>
    <s v="001-201"/>
    <s v="880-00-00-01"/>
    <n v="90850400"/>
    <x v="29"/>
    <n v="1504933"/>
    <n v="1504933"/>
  </r>
  <r>
    <s v="FEBRERO"/>
    <s v="001-201"/>
    <s v="880-00-00-01"/>
    <n v="90850700"/>
    <x v="29"/>
    <n v="3731349"/>
    <n v="3731349"/>
  </r>
  <r>
    <s v="FEBRERO"/>
    <s v="001-201"/>
    <s v="880-00-00-01"/>
    <n v="90850900"/>
    <x v="29"/>
    <n v="2870990"/>
    <n v="2870990"/>
  </r>
  <r>
    <s v="FEBRERO"/>
    <s v="001-201"/>
    <s v="880-00-00-01"/>
    <n v="90851000"/>
    <x v="29"/>
    <n v="1368751"/>
    <n v="1368751"/>
  </r>
  <r>
    <s v="FEBRERO"/>
    <s v="001-201"/>
    <s v="880-00-00-01"/>
    <n v="908400"/>
    <x v="29"/>
    <n v="158614"/>
    <n v="158614"/>
  </r>
  <r>
    <s v="FEBRERO"/>
    <s v="001-201"/>
    <s v="880-00-00-01"/>
    <n v="90820100"/>
    <x v="29"/>
    <n v="3295363"/>
    <n v="3295363"/>
  </r>
  <r>
    <s v="FEBRERO"/>
    <s v="001-201"/>
    <s v="880-00-00-01"/>
    <n v="90820100"/>
    <x v="6"/>
    <n v="-1341945.73"/>
    <n v="-1341945.73"/>
  </r>
  <r>
    <s v="FEBRERO"/>
    <s v="001-201"/>
    <s v="880-00-00-01"/>
    <n v="90850300"/>
    <x v="25"/>
    <n v="137099"/>
    <n v="137099"/>
  </r>
  <r>
    <s v="FEBRERO"/>
    <s v="001-201"/>
    <s v="880-00-00-01"/>
    <n v="90851100"/>
    <x v="25"/>
    <n v="541096"/>
    <n v="541096"/>
  </r>
  <r>
    <s v="FEBRERO"/>
    <s v="001-201"/>
    <s v="880-00-00-01"/>
    <n v="90850500"/>
    <x v="25"/>
    <n v="951766"/>
    <n v="951766"/>
  </r>
  <r>
    <s v="FEBRERO"/>
    <s v="001-201"/>
    <s v="880-00-00-01"/>
    <n v="90850600"/>
    <x v="25"/>
    <n v="2218733"/>
    <n v="2218733"/>
  </r>
  <r>
    <s v="FEBRERO"/>
    <s v="001-201"/>
    <s v="880-00-00-01"/>
    <n v="90850100"/>
    <x v="25"/>
    <n v="763946"/>
    <n v="763946"/>
  </r>
  <r>
    <s v="FEBRERO"/>
    <s v="001-201"/>
    <s v="880-00-00-01"/>
    <n v="90850200"/>
    <x v="25"/>
    <n v="905475"/>
    <n v="905475"/>
  </r>
  <r>
    <s v="FEBRERO"/>
    <s v="001-201"/>
    <s v="880-00-00-01"/>
    <n v="90850800"/>
    <x v="25"/>
    <n v="118180"/>
    <n v="118180"/>
  </r>
  <r>
    <s v="FEBRERO"/>
    <s v="001-201"/>
    <s v="880-00-00-01"/>
    <n v="90850400"/>
    <x v="25"/>
    <n v="979029"/>
    <n v="979029"/>
  </r>
  <r>
    <s v="FEBRERO"/>
    <s v="001-201"/>
    <s v="880-00-00-01"/>
    <n v="90850700"/>
    <x v="25"/>
    <n v="1033721"/>
    <n v="1033721"/>
  </r>
  <r>
    <s v="FEBRERO"/>
    <s v="001-201"/>
    <s v="880-00-00-01"/>
    <n v="90850900"/>
    <x v="25"/>
    <n v="707923"/>
    <n v="707923"/>
  </r>
  <r>
    <s v="FEBRERO"/>
    <s v="001-201"/>
    <s v="880-00-00-01"/>
    <n v="90851000"/>
    <x v="25"/>
    <n v="1382831"/>
    <n v="1382831"/>
  </r>
  <r>
    <s v="FEBRERO"/>
    <s v="001-201"/>
    <s v="880-00-00-01"/>
    <n v="90820100"/>
    <x v="25"/>
    <n v="1898374"/>
    <n v="1898374"/>
  </r>
  <r>
    <s v="FEBRERO"/>
    <s v="001-201"/>
    <s v="880-00-00-01"/>
    <n v="90850300"/>
    <x v="26"/>
    <n v="7411"/>
    <n v="7411"/>
  </r>
  <r>
    <s v="FEBRERO"/>
    <s v="001-201"/>
    <s v="880-00-00-01"/>
    <n v="90851100"/>
    <x v="26"/>
    <n v="29249"/>
    <n v="29249"/>
  </r>
  <r>
    <s v="FEBRERO"/>
    <s v="001-201"/>
    <s v="880-00-00-01"/>
    <n v="90850500"/>
    <x v="26"/>
    <n v="51447"/>
    <n v="51447"/>
  </r>
  <r>
    <s v="FEBRERO"/>
    <s v="001-201"/>
    <s v="880-00-00-01"/>
    <n v="90850600"/>
    <x v="26"/>
    <n v="119926"/>
    <n v="119926"/>
  </r>
  <r>
    <s v="FEBRERO"/>
    <s v="001-201"/>
    <s v="880-00-00-01"/>
    <n v="90850100"/>
    <x v="26"/>
    <n v="41295"/>
    <n v="41295"/>
  </r>
  <r>
    <s v="FEBRERO"/>
    <s v="001-201"/>
    <s v="880-00-00-01"/>
    <n v="90850200"/>
    <x v="26"/>
    <n v="48944"/>
    <n v="48944"/>
  </r>
  <r>
    <s v="FEBRERO"/>
    <s v="001-201"/>
    <s v="880-00-00-01"/>
    <n v="90850800"/>
    <x v="26"/>
    <n v="6388"/>
    <n v="6388"/>
  </r>
  <r>
    <s v="FEBRERO"/>
    <s v="001-201"/>
    <s v="880-00-00-01"/>
    <n v="90850400"/>
    <x v="26"/>
    <n v="52921"/>
    <n v="52921"/>
  </r>
  <r>
    <s v="FEBRERO"/>
    <s v="001-201"/>
    <s v="880-00-00-01"/>
    <n v="90850700"/>
    <x v="26"/>
    <n v="55876"/>
    <n v="55876"/>
  </r>
  <r>
    <s v="FEBRERO"/>
    <s v="001-201"/>
    <s v="880-00-00-01"/>
    <n v="90850900"/>
    <x v="26"/>
    <n v="38266"/>
    <n v="38266"/>
  </r>
  <r>
    <s v="FEBRERO"/>
    <s v="001-201"/>
    <s v="880-00-00-01"/>
    <n v="90851000"/>
    <x v="26"/>
    <n v="74747"/>
    <n v="74747"/>
  </r>
  <r>
    <s v="FEBRERO"/>
    <s v="001-201"/>
    <s v="880-00-00-01"/>
    <n v="90820100"/>
    <x v="26"/>
    <n v="102624"/>
    <n v="102624"/>
  </r>
  <r>
    <s v="FEBRERO"/>
    <s v="001-201"/>
    <s v="880-00-00-01"/>
    <n v="90850300"/>
    <x v="27"/>
    <n v="75293"/>
    <n v="75293"/>
  </r>
  <r>
    <s v="FEBRERO"/>
    <s v="001-201"/>
    <s v="880-00-00-01"/>
    <n v="90851100"/>
    <x v="27"/>
    <n v="297164"/>
    <n v="297164"/>
  </r>
  <r>
    <s v="FEBRERO"/>
    <s v="001-201"/>
    <s v="880-00-00-01"/>
    <n v="90850500"/>
    <x v="27"/>
    <n v="522699"/>
    <n v="522699"/>
  </r>
  <r>
    <s v="FEBRERO"/>
    <s v="001-201"/>
    <s v="880-00-00-01"/>
    <n v="90850600"/>
    <x v="27"/>
    <n v="1218507"/>
    <n v="1218507"/>
  </r>
  <r>
    <s v="FEBRERO"/>
    <s v="001-201"/>
    <s v="880-00-00-01"/>
    <n v="90850100"/>
    <x v="27"/>
    <n v="419551"/>
    <n v="419551"/>
  </r>
  <r>
    <s v="FEBRERO"/>
    <s v="001-201"/>
    <s v="880-00-00-01"/>
    <n v="90850200"/>
    <x v="27"/>
    <n v="497277"/>
    <n v="497277"/>
  </r>
  <r>
    <s v="FEBRERO"/>
    <s v="001-201"/>
    <s v="880-00-00-01"/>
    <n v="90850800"/>
    <x v="27"/>
    <n v="64903"/>
    <n v="64903"/>
  </r>
  <r>
    <s v="FEBRERO"/>
    <s v="001-201"/>
    <s v="880-00-00-01"/>
    <n v="90850400"/>
    <x v="27"/>
    <n v="537673"/>
    <n v="537673"/>
  </r>
  <r>
    <s v="FEBRERO"/>
    <s v="001-201"/>
    <s v="880-00-00-01"/>
    <n v="90850700"/>
    <x v="27"/>
    <n v="567708"/>
    <n v="567708"/>
  </r>
  <r>
    <s v="FEBRERO"/>
    <s v="001-201"/>
    <s v="880-00-00-01"/>
    <n v="90850900"/>
    <x v="27"/>
    <n v="388783"/>
    <n v="388783"/>
  </r>
  <r>
    <s v="FEBRERO"/>
    <s v="001-201"/>
    <s v="880-00-00-01"/>
    <n v="90851000"/>
    <x v="27"/>
    <n v="759434"/>
    <n v="759434"/>
  </r>
  <r>
    <s v="FEBRERO"/>
    <s v="001-201"/>
    <s v="880-00-00-01"/>
    <n v="90820100"/>
    <x v="27"/>
    <n v="1256458"/>
    <n v="1256458"/>
  </r>
  <r>
    <s v="FEBRERO"/>
    <s v="001-201"/>
    <s v="880-00-00-01"/>
    <n v="90850300"/>
    <x v="28"/>
    <n v="22232"/>
    <n v="22232"/>
  </r>
  <r>
    <s v="FEBRERO"/>
    <s v="001-201"/>
    <s v="880-00-00-01"/>
    <n v="90851100"/>
    <x v="28"/>
    <n v="87746"/>
    <n v="87746"/>
  </r>
  <r>
    <s v="FEBRERO"/>
    <s v="001-201"/>
    <s v="880-00-00-01"/>
    <n v="90850500"/>
    <x v="28"/>
    <n v="154339"/>
    <n v="154339"/>
  </r>
  <r>
    <s v="FEBRERO"/>
    <s v="001-201"/>
    <s v="880-00-00-01"/>
    <n v="90850600"/>
    <x v="28"/>
    <n v="359794"/>
    <n v="359794"/>
  </r>
  <r>
    <s v="FEBRERO"/>
    <s v="001-201"/>
    <s v="880-00-00-01"/>
    <n v="90850100"/>
    <x v="28"/>
    <n v="123885"/>
    <n v="123885"/>
  </r>
  <r>
    <s v="FEBRERO"/>
    <s v="001-201"/>
    <s v="880-00-00-01"/>
    <n v="90850200"/>
    <x v="28"/>
    <n v="146833"/>
    <n v="146833"/>
  </r>
  <r>
    <s v="FEBRERO"/>
    <s v="001-201"/>
    <s v="880-00-00-01"/>
    <n v="90850800"/>
    <x v="28"/>
    <n v="19164"/>
    <n v="19164"/>
  </r>
  <r>
    <s v="FEBRERO"/>
    <s v="001-201"/>
    <s v="880-00-00-01"/>
    <n v="90850400"/>
    <x v="28"/>
    <n v="158762"/>
    <n v="158762"/>
  </r>
  <r>
    <s v="FEBRERO"/>
    <s v="001-201"/>
    <s v="880-00-00-01"/>
    <n v="90850700"/>
    <x v="28"/>
    <n v="167631"/>
    <n v="167631"/>
  </r>
  <r>
    <s v="FEBRERO"/>
    <s v="001-201"/>
    <s v="880-00-00-01"/>
    <n v="90850900"/>
    <x v="28"/>
    <n v="114798"/>
    <n v="114798"/>
  </r>
  <r>
    <s v="FEBRERO"/>
    <s v="001-201"/>
    <s v="880-00-00-01"/>
    <n v="90851000"/>
    <x v="28"/>
    <n v="224244"/>
    <n v="224244"/>
  </r>
  <r>
    <s v="FEBRERO"/>
    <s v="001-201"/>
    <s v="880-00-00-01"/>
    <n v="90820100"/>
    <x v="28"/>
    <n v="307841"/>
    <n v="307841"/>
  </r>
  <r>
    <s v="FEBRERO"/>
    <s v="001-201"/>
    <s v="880-00-00-01"/>
    <n v="90850300"/>
    <x v="29"/>
    <n v="44465"/>
    <n v="44465"/>
  </r>
  <r>
    <s v="FEBRERO"/>
    <s v="001-201"/>
    <s v="880-00-00-01"/>
    <n v="90851100"/>
    <x v="29"/>
    <n v="175490"/>
    <n v="175490"/>
  </r>
  <r>
    <s v="FEBRERO"/>
    <s v="001-201"/>
    <s v="880-00-00-01"/>
    <n v="90850500"/>
    <x v="29"/>
    <n v="308682"/>
    <n v="308682"/>
  </r>
  <r>
    <s v="FEBRERO"/>
    <s v="001-201"/>
    <s v="880-00-00-01"/>
    <n v="90850600"/>
    <x v="29"/>
    <n v="719594"/>
    <n v="719594"/>
  </r>
  <r>
    <s v="FEBRERO"/>
    <s v="001-201"/>
    <s v="880-00-00-01"/>
    <n v="90850100"/>
    <x v="29"/>
    <n v="247767"/>
    <n v="247767"/>
  </r>
  <r>
    <s v="FEBRERO"/>
    <s v="001-201"/>
    <s v="880-00-00-01"/>
    <n v="90850200"/>
    <x v="29"/>
    <n v="293667"/>
    <n v="293667"/>
  </r>
  <r>
    <s v="FEBRERO"/>
    <s v="001-201"/>
    <s v="880-00-00-01"/>
    <n v="90850800"/>
    <x v="29"/>
    <n v="38329"/>
    <n v="38329"/>
  </r>
  <r>
    <s v="FEBRERO"/>
    <s v="001-201"/>
    <s v="880-00-00-01"/>
    <n v="90850400"/>
    <x v="29"/>
    <n v="317523"/>
    <n v="317523"/>
  </r>
  <r>
    <s v="FEBRERO"/>
    <s v="001-201"/>
    <s v="880-00-00-01"/>
    <n v="90850700"/>
    <x v="29"/>
    <n v="335263"/>
    <n v="335263"/>
  </r>
  <r>
    <s v="FEBRERO"/>
    <s v="001-201"/>
    <s v="880-00-00-01"/>
    <n v="90850900"/>
    <x v="29"/>
    <n v="229597"/>
    <n v="229597"/>
  </r>
  <r>
    <s v="FEBRERO"/>
    <s v="001-201"/>
    <s v="880-00-00-01"/>
    <n v="90851000"/>
    <x v="29"/>
    <n v="448486"/>
    <n v="448486"/>
  </r>
  <r>
    <s v="FEBRERO"/>
    <s v="001-201"/>
    <s v="880-00-00-01"/>
    <n v="90820100"/>
    <x v="29"/>
    <n v="615680"/>
    <n v="615680"/>
  </r>
  <r>
    <s v="FEBRERO"/>
    <s v="001-201"/>
    <s v="880-00-00-01"/>
    <n v="90820100"/>
    <x v="6"/>
    <n v="-215743.35"/>
    <n v="-215743.35"/>
  </r>
  <r>
    <s v="FEBRERO"/>
    <s v="001-201"/>
    <s v="880-00-00-01"/>
    <n v="908400"/>
    <x v="30"/>
    <n v="87766"/>
    <n v="87766"/>
  </r>
  <r>
    <s v="FEBRERO"/>
    <s v="001-201"/>
    <s v="880-00-00-01"/>
    <n v="90820100"/>
    <x v="30"/>
    <n v="1823402"/>
    <n v="1823402"/>
  </r>
  <r>
    <s v="FEBRERO"/>
    <s v="001-201"/>
    <s v="880-00-00-01"/>
    <n v="90850100"/>
    <x v="30"/>
    <n v="509660"/>
    <n v="509660"/>
  </r>
  <r>
    <s v="FEBRERO"/>
    <s v="001-201"/>
    <s v="880-00-00-01"/>
    <n v="90850200"/>
    <x v="30"/>
    <n v="781246"/>
    <n v="781246"/>
  </r>
  <r>
    <s v="FEBRERO"/>
    <s v="001-201"/>
    <s v="880-00-00-01"/>
    <n v="90850300"/>
    <x v="30"/>
    <n v="1048060"/>
    <n v="1048060"/>
  </r>
  <r>
    <s v="FEBRERO"/>
    <s v="001-201"/>
    <s v="880-00-00-01"/>
    <n v="90850400"/>
    <x v="30"/>
    <n v="832731"/>
    <n v="832731"/>
  </r>
  <r>
    <s v="FEBRERO"/>
    <s v="001-201"/>
    <s v="880-00-00-01"/>
    <n v="90850500"/>
    <x v="30"/>
    <n v="2679378"/>
    <n v="2679378"/>
  </r>
  <r>
    <s v="FEBRERO"/>
    <s v="001-201"/>
    <s v="880-00-00-01"/>
    <n v="90850600"/>
    <x v="30"/>
    <n v="983123"/>
    <n v="983123"/>
  </r>
  <r>
    <s v="FEBRERO"/>
    <s v="001-201"/>
    <s v="880-00-00-01"/>
    <n v="90850700"/>
    <x v="30"/>
    <n v="2064685"/>
    <n v="2064685"/>
  </r>
  <r>
    <s v="FEBRERO"/>
    <s v="001-201"/>
    <s v="880-00-00-01"/>
    <n v="90850800"/>
    <x v="30"/>
    <n v="382478"/>
    <n v="382478"/>
  </r>
  <r>
    <s v="FEBRERO"/>
    <s v="001-201"/>
    <s v="880-00-00-01"/>
    <n v="90850900"/>
    <x v="30"/>
    <n v="1588608"/>
    <n v="1588608"/>
  </r>
  <r>
    <s v="FEBRERO"/>
    <s v="001-201"/>
    <s v="880-00-00-01"/>
    <n v="90851000"/>
    <x v="30"/>
    <n v="757389"/>
    <n v="757389"/>
  </r>
  <r>
    <s v="FEBRERO"/>
    <s v="001-201"/>
    <s v="880-00-00-01"/>
    <n v="90851100"/>
    <x v="30"/>
    <n v="872361"/>
    <n v="872361"/>
  </r>
  <r>
    <s v="FEBRERO"/>
    <s v="001-201"/>
    <s v="880-00-00-01"/>
    <n v="90820100"/>
    <x v="30"/>
    <n v="340682"/>
    <n v="340682"/>
  </r>
  <r>
    <s v="FEBRERO"/>
    <s v="001-201"/>
    <s v="880-00-00-01"/>
    <n v="90850100"/>
    <x v="30"/>
    <n v="137097"/>
    <n v="137097"/>
  </r>
  <r>
    <s v="FEBRERO"/>
    <s v="001-201"/>
    <s v="880-00-00-01"/>
    <n v="90850200"/>
    <x v="30"/>
    <n v="162495"/>
    <n v="162495"/>
  </r>
  <r>
    <s v="FEBRERO"/>
    <s v="001-201"/>
    <s v="880-00-00-01"/>
    <n v="90850300"/>
    <x v="30"/>
    <n v="24603"/>
    <n v="24603"/>
  </r>
  <r>
    <s v="FEBRERO"/>
    <s v="001-201"/>
    <s v="880-00-00-01"/>
    <n v="90850400"/>
    <x v="30"/>
    <n v="175696"/>
    <n v="175696"/>
  </r>
  <r>
    <s v="FEBRERO"/>
    <s v="001-201"/>
    <s v="880-00-00-01"/>
    <n v="90850500"/>
    <x v="30"/>
    <n v="170804"/>
    <n v="170804"/>
  </r>
  <r>
    <s v="FEBRERO"/>
    <s v="001-201"/>
    <s v="880-00-00-01"/>
    <n v="90850600"/>
    <x v="30"/>
    <n v="398174"/>
    <n v="398174"/>
  </r>
  <r>
    <s v="FEBRERO"/>
    <s v="001-201"/>
    <s v="880-00-00-01"/>
    <n v="90850700"/>
    <x v="30"/>
    <n v="185511"/>
    <n v="185511"/>
  </r>
  <r>
    <s v="FEBRERO"/>
    <s v="001-201"/>
    <s v="880-00-00-01"/>
    <n v="90850800"/>
    <x v="30"/>
    <n v="21209"/>
    <n v="21209"/>
  </r>
  <r>
    <s v="FEBRERO"/>
    <s v="001-201"/>
    <s v="880-00-00-01"/>
    <n v="90850900"/>
    <x v="30"/>
    <n v="127042"/>
    <n v="127042"/>
  </r>
  <r>
    <s v="FEBRERO"/>
    <s v="001-201"/>
    <s v="880-00-00-01"/>
    <n v="90851000"/>
    <x v="30"/>
    <n v="248162"/>
    <n v="248162"/>
  </r>
  <r>
    <s v="FEBRERO"/>
    <s v="001-201"/>
    <s v="880-00-00-01"/>
    <n v="90851100"/>
    <x v="30"/>
    <n v="97105"/>
    <n v="97105"/>
  </r>
  <r>
    <s v="FEBRERO"/>
    <s v="001-201"/>
    <s v="880-00-00-01"/>
    <n v="90820100"/>
    <x v="31"/>
    <n v="5821.95"/>
    <n v="5821.95"/>
  </r>
  <r>
    <s v="MARZO"/>
    <s v="001-201"/>
    <s v="880-00-00-01"/>
    <n v="90820100"/>
    <x v="32"/>
    <n v="38994.21"/>
    <n v="38994.21"/>
  </r>
  <r>
    <s v="MARZO"/>
    <s v="001-201"/>
    <s v="880-00-00-01"/>
    <n v="90820100"/>
    <x v="6"/>
    <n v="32215.759999999998"/>
    <n v="32215.759999999998"/>
  </r>
  <r>
    <s v="MARZO"/>
    <s v="001-201"/>
    <s v="880-00-00-01"/>
    <n v="90820100"/>
    <x v="4"/>
    <n v="386749"/>
    <n v="386749"/>
  </r>
  <r>
    <s v="MARZO"/>
    <s v="001-201"/>
    <s v="880-00-00-03"/>
    <n v="90820100"/>
    <x v="19"/>
    <n v="1987905"/>
    <n v="1987905"/>
  </r>
  <r>
    <s v="MARZO"/>
    <s v="001-201"/>
    <s v="880-00-00-03"/>
    <n v="90820100"/>
    <x v="16"/>
    <n v="49555551.719999999"/>
    <n v="49555551.719999999"/>
  </r>
  <r>
    <s v="MARZO"/>
    <s v="001-201"/>
    <s v="880-00-00-01"/>
    <n v="90820100"/>
    <x v="10"/>
    <n v="264576"/>
    <n v="264576"/>
  </r>
  <r>
    <s v="MARZO"/>
    <s v="001-201"/>
    <s v="880-00-00-03"/>
    <n v="90820100"/>
    <x v="7"/>
    <n v="80353.97"/>
    <n v="80353.97"/>
  </r>
  <r>
    <s v="MARZO"/>
    <s v="001-201"/>
    <s v="880-00-00-03"/>
    <n v="90820100"/>
    <x v="8"/>
    <n v="1144320.03"/>
    <n v="1144320.03"/>
  </r>
  <r>
    <s v="MARZO"/>
    <s v="001-201"/>
    <s v="880-00-00-01"/>
    <n v="90820100"/>
    <x v="18"/>
    <n v="14465567.65"/>
    <n v="14465567.65"/>
  </r>
  <r>
    <s v="MARZO"/>
    <s v="001-201"/>
    <s v="880-00-00-03"/>
    <n v="90820100"/>
    <x v="18"/>
    <n v="8768532.2300000004"/>
    <n v="8768532.2300000004"/>
  </r>
  <r>
    <s v="MARZO"/>
    <s v="001-201"/>
    <s v="880-00-00-03"/>
    <n v="90820100"/>
    <x v="33"/>
    <n v="630782.94999999995"/>
    <n v="630782.94999999995"/>
  </r>
  <r>
    <s v="MARZO"/>
    <s v="001-201"/>
    <s v="880-00-00-03"/>
    <n v="90820100"/>
    <x v="22"/>
    <n v="5326175.21"/>
    <n v="5326175.21"/>
  </r>
  <r>
    <s v="MARZO"/>
    <s v="001-201"/>
    <s v="880-00-00-03"/>
    <n v="90820100"/>
    <x v="34"/>
    <n v="23750992.199999999"/>
    <n v="23750992.199999999"/>
  </r>
  <r>
    <s v="MARZO"/>
    <s v="001-201"/>
    <s v="880-00-00-03"/>
    <n v="90820100"/>
    <x v="9"/>
    <n v="707900.28"/>
    <n v="707900.28"/>
  </r>
  <r>
    <s v="MARZO"/>
    <s v="001-201"/>
    <s v="880-00-00-01"/>
    <n v="90820100"/>
    <x v="35"/>
    <n v="4602461.42"/>
    <n v="4602461.42"/>
  </r>
  <r>
    <s v="MARZO"/>
    <s v="001-201"/>
    <s v="880-00-00-01"/>
    <n v="908400"/>
    <x v="18"/>
    <n v="419391.22"/>
    <n v="419391.22"/>
  </r>
  <r>
    <s v="MARZO"/>
    <s v="001-201"/>
    <s v="880-00-00-01"/>
    <n v="90850100"/>
    <x v="23"/>
    <n v="5231241"/>
    <n v="5231241"/>
  </r>
  <r>
    <s v="MARZO"/>
    <s v="001-201"/>
    <s v="880-00-00-01"/>
    <n v="90850100"/>
    <x v="11"/>
    <n v="1289944"/>
    <n v="1289944"/>
  </r>
  <r>
    <s v="MARZO"/>
    <s v="001-201"/>
    <s v="880-00-00-01"/>
    <n v="90850100"/>
    <x v="19"/>
    <n v="1544960"/>
    <n v="1544960"/>
  </r>
  <r>
    <s v="MARZO"/>
    <s v="001-201"/>
    <s v="880-00-00-01"/>
    <n v="90850100"/>
    <x v="15"/>
    <n v="1309800.67"/>
    <n v="1309800.67"/>
  </r>
  <r>
    <s v="MARZO"/>
    <s v="001-201"/>
    <s v="880-00-00-01"/>
    <n v="90850100"/>
    <x v="16"/>
    <n v="3829711.31"/>
    <n v="3829711.31"/>
  </r>
  <r>
    <s v="MARZO"/>
    <s v="001-201"/>
    <s v="880-00-00-01"/>
    <n v="90850100"/>
    <x v="10"/>
    <n v="40431.4"/>
    <n v="40431.4"/>
  </r>
  <r>
    <s v="MARZO"/>
    <s v="001-201"/>
    <s v="880-00-00-01"/>
    <n v="90850100"/>
    <x v="7"/>
    <n v="2400"/>
    <n v="2400"/>
  </r>
  <r>
    <s v="MARZO"/>
    <s v="001-201"/>
    <s v="880-00-00-01"/>
    <n v="90850100"/>
    <x v="8"/>
    <n v="357300"/>
    <n v="357300"/>
  </r>
  <r>
    <s v="MARZO"/>
    <s v="001-201"/>
    <s v="880-00-00-01"/>
    <n v="90850100"/>
    <x v="18"/>
    <n v="5766629.29"/>
    <n v="5766629.29"/>
  </r>
  <r>
    <s v="MARZO"/>
    <s v="001-201"/>
    <s v="880-00-00-01"/>
    <n v="90850100"/>
    <x v="14"/>
    <n v="200000"/>
    <n v="200000"/>
  </r>
  <r>
    <s v="MARZO"/>
    <s v="001-201"/>
    <s v="880-00-00-01"/>
    <n v="90850100"/>
    <x v="9"/>
    <n v="1223461"/>
    <n v="1223461"/>
  </r>
  <r>
    <s v="MARZO"/>
    <s v="001-201"/>
    <s v="880-00-00-01"/>
    <n v="90850100"/>
    <x v="35"/>
    <n v="1989673.57"/>
    <n v="1989673.57"/>
  </r>
  <r>
    <s v="MARZO"/>
    <s v="001-201"/>
    <s v="880-00-00-01"/>
    <n v="90850200"/>
    <x v="11"/>
    <n v="246625.76"/>
    <n v="246625.76"/>
  </r>
  <r>
    <s v="MARZO"/>
    <s v="001-201"/>
    <s v="880-00-00-01"/>
    <n v="90850200"/>
    <x v="19"/>
    <n v="1119795"/>
    <n v="1119795"/>
  </r>
  <r>
    <s v="MARZO"/>
    <s v="001-201"/>
    <s v="880-00-00-01"/>
    <n v="90850200"/>
    <x v="15"/>
    <n v="1364858.25"/>
    <n v="1364858.25"/>
  </r>
  <r>
    <s v="MARZO"/>
    <s v="001-201"/>
    <s v="880-00-00-03"/>
    <n v="90850200"/>
    <x v="16"/>
    <n v="11979880"/>
    <n v="11979880"/>
  </r>
  <r>
    <s v="MARZO"/>
    <s v="001-201"/>
    <s v="880-00-00-01"/>
    <n v="90850200"/>
    <x v="8"/>
    <n v="746173"/>
    <n v="746173"/>
  </r>
  <r>
    <s v="MARZO"/>
    <s v="001-201"/>
    <s v="880-00-00-01"/>
    <n v="90850200"/>
    <x v="18"/>
    <n v="6081172.71"/>
    <n v="6081172.71"/>
  </r>
  <r>
    <s v="MARZO"/>
    <s v="001-201"/>
    <s v="880-00-00-01"/>
    <n v="90850200"/>
    <x v="22"/>
    <n v="7525697.4900000002"/>
    <n v="7525697.4900000002"/>
  </r>
  <r>
    <s v="MARZO"/>
    <s v="001-201"/>
    <s v="880-00-00-01"/>
    <n v="90850200"/>
    <x v="9"/>
    <n v="1411487.44"/>
    <n v="1411487.44"/>
  </r>
  <r>
    <s v="MARZO"/>
    <s v="001-201"/>
    <s v="880-00-00-01"/>
    <n v="90850200"/>
    <x v="35"/>
    <n v="4042324.82"/>
    <n v="4042324.82"/>
  </r>
  <r>
    <s v="MARZO"/>
    <s v="001-201"/>
    <s v="880-00-00-03"/>
    <n v="90850300"/>
    <x v="23"/>
    <n v="686453.99"/>
    <n v="686453.99"/>
  </r>
  <r>
    <s v="MARZO"/>
    <s v="001-201"/>
    <s v="880-00-00-03"/>
    <n v="90850300"/>
    <x v="19"/>
    <n v="1841526.53"/>
    <n v="1841526.53"/>
  </r>
  <r>
    <s v="MARZO"/>
    <s v="001-201"/>
    <s v="880-00-00-03"/>
    <n v="90850300"/>
    <x v="12"/>
    <n v="21577.08"/>
    <n v="21577.08"/>
  </r>
  <r>
    <s v="MARZO"/>
    <s v="001-201"/>
    <s v="880-00-00-03"/>
    <n v="90850300"/>
    <x v="16"/>
    <n v="11089367.189999999"/>
    <n v="11089367.189999999"/>
  </r>
  <r>
    <s v="MARZO"/>
    <s v="001-201"/>
    <s v="880-00-00-03"/>
    <n v="90850300"/>
    <x v="8"/>
    <n v="916544.55"/>
    <n v="916544.55"/>
  </r>
  <r>
    <s v="MARZO"/>
    <s v="001-201"/>
    <s v="880-00-00-01"/>
    <n v="90850300"/>
    <x v="18"/>
    <n v="8387824.4199999999"/>
    <n v="8387824.4199999999"/>
  </r>
  <r>
    <s v="MARZO"/>
    <s v="001-201"/>
    <s v="880-00-00-01"/>
    <n v="90850400"/>
    <x v="11"/>
    <n v="2094264"/>
    <n v="2094264"/>
  </r>
  <r>
    <s v="MARZO"/>
    <s v="001-201"/>
    <s v="880-00-00-01"/>
    <n v="90850400"/>
    <x v="19"/>
    <n v="3335285"/>
    <n v="3335285"/>
  </r>
  <r>
    <s v="MARZO"/>
    <s v="001-201"/>
    <s v="880-00-00-01"/>
    <n v="90850400"/>
    <x v="15"/>
    <n v="2765143.99"/>
    <n v="2765143.99"/>
  </r>
  <r>
    <s v="MARZO"/>
    <s v="001-201"/>
    <s v="880-00-00-01"/>
    <n v="90850400"/>
    <x v="10"/>
    <n v="40431.4"/>
    <n v="40431.4"/>
  </r>
  <r>
    <s v="MARZO"/>
    <s v="001-201"/>
    <s v="880-00-00-01"/>
    <n v="90850400"/>
    <x v="7"/>
    <n v="13530"/>
    <n v="13530"/>
  </r>
  <r>
    <s v="MARZO"/>
    <s v="001-201"/>
    <s v="880-00-00-01"/>
    <n v="90850400"/>
    <x v="8"/>
    <n v="1539838"/>
    <n v="1539838"/>
  </r>
  <r>
    <s v="MARZO"/>
    <s v="001-201"/>
    <s v="880-00-00-01"/>
    <n v="90850400"/>
    <x v="18"/>
    <n v="9016911.25"/>
    <n v="9016911.25"/>
  </r>
  <r>
    <s v="MARZO"/>
    <s v="001-201"/>
    <s v="880-00-00-01"/>
    <n v="90850400"/>
    <x v="22"/>
    <n v="1765286"/>
    <n v="1765286"/>
  </r>
  <r>
    <s v="MARZO"/>
    <s v="001-201"/>
    <s v="880-00-00-01"/>
    <n v="90850400"/>
    <x v="36"/>
    <n v="229390"/>
    <n v="229390"/>
  </r>
  <r>
    <s v="MARZO"/>
    <s v="001-201"/>
    <s v="880-00-00-01"/>
    <n v="90850400"/>
    <x v="34"/>
    <n v="372900"/>
    <n v="372900"/>
  </r>
  <r>
    <s v="MARZO"/>
    <s v="001-201"/>
    <s v="880-00-00-01"/>
    <n v="90850400"/>
    <x v="9"/>
    <n v="1001814.01"/>
    <n v="1001814.01"/>
  </r>
  <r>
    <s v="MARZO"/>
    <s v="001-201"/>
    <s v="880-00-00-03"/>
    <n v="90850500"/>
    <x v="23"/>
    <n v="26919937.050000001"/>
    <n v="26919937.050000001"/>
  </r>
  <r>
    <s v="MARZO"/>
    <s v="001-201"/>
    <s v="880-00-00-03"/>
    <n v="90850500"/>
    <x v="11"/>
    <n v="188218.3"/>
    <n v="188218.3"/>
  </r>
  <r>
    <s v="MARZO"/>
    <s v="001-201"/>
    <s v="880-00-00-03"/>
    <n v="90850500"/>
    <x v="19"/>
    <n v="4539921.49"/>
    <n v="4539921.49"/>
  </r>
  <r>
    <s v="MARZO"/>
    <s v="001-201"/>
    <s v="880-00-00-03"/>
    <n v="90850500"/>
    <x v="15"/>
    <n v="9964252.8699999992"/>
    <n v="9964252.8699999992"/>
  </r>
  <r>
    <s v="MARZO"/>
    <s v="001-201"/>
    <s v="880-00-00-03"/>
    <n v="90850500"/>
    <x v="16"/>
    <n v="32720746.210000001"/>
    <n v="32720746.210000001"/>
  </r>
  <r>
    <s v="MARZO"/>
    <s v="001-201"/>
    <s v="880-00-00-03"/>
    <n v="90850500"/>
    <x v="7"/>
    <n v="638.45000000000005"/>
    <n v="638.45000000000005"/>
  </r>
  <r>
    <s v="MARZO"/>
    <s v="001-201"/>
    <s v="880-00-00-03"/>
    <n v="90850500"/>
    <x v="8"/>
    <n v="1828788"/>
    <n v="1828788"/>
  </r>
  <r>
    <s v="MARZO"/>
    <s v="001-201"/>
    <s v="880-00-00-01"/>
    <n v="90850500"/>
    <x v="18"/>
    <n v="21598647.879999999"/>
    <n v="21598647.879999999"/>
  </r>
  <r>
    <s v="MARZO"/>
    <s v="001-201"/>
    <s v="880-00-00-03"/>
    <n v="90850500"/>
    <x v="9"/>
    <n v="2653088.6"/>
    <n v="2653088.6"/>
  </r>
  <r>
    <s v="MARZO"/>
    <s v="001-201"/>
    <s v="880-00-00-03"/>
    <n v="90850500"/>
    <x v="37"/>
    <n v="18960845.609999999"/>
    <n v="18960845.609999999"/>
  </r>
  <r>
    <s v="MARZO"/>
    <s v="001-201"/>
    <s v="880-00-00-01"/>
    <n v="90850600"/>
    <x v="19"/>
    <n v="5834855"/>
    <n v="5834855"/>
  </r>
  <r>
    <s v="MARZO"/>
    <s v="001-201"/>
    <s v="880-00-00-01"/>
    <n v="90850600"/>
    <x v="18"/>
    <n v="10170237.109999999"/>
    <n v="10170237.109999999"/>
  </r>
  <r>
    <s v="MARZO"/>
    <s v="001-201"/>
    <s v="880-00-00-01"/>
    <n v="90850600"/>
    <x v="9"/>
    <n v="3606860"/>
    <n v="3606860"/>
  </r>
  <r>
    <s v="MARZO"/>
    <s v="001-201"/>
    <s v="880-00-00-01"/>
    <n v="90850600"/>
    <x v="35"/>
    <n v="288608.51"/>
    <n v="288608.51"/>
  </r>
  <r>
    <s v="MARZO"/>
    <s v="001-201"/>
    <s v="880-00-00-01"/>
    <n v="90850700"/>
    <x v="11"/>
    <n v="479720"/>
    <n v="479720"/>
  </r>
  <r>
    <s v="MARZO"/>
    <s v="001-201"/>
    <s v="880-00-00-03"/>
    <n v="90850700"/>
    <x v="16"/>
    <n v="15342972.359999999"/>
    <n v="15342972.359999999"/>
  </r>
  <r>
    <s v="MARZO"/>
    <s v="001-201"/>
    <s v="880-00-00-01"/>
    <n v="90850700"/>
    <x v="7"/>
    <n v="30533"/>
    <n v="30533"/>
  </r>
  <r>
    <s v="MARZO"/>
    <s v="001-201"/>
    <s v="880-00-00-01"/>
    <n v="90850700"/>
    <x v="18"/>
    <n v="17614431.280000001"/>
    <n v="17614431.280000001"/>
  </r>
  <r>
    <s v="MARZO"/>
    <s v="001-201"/>
    <s v="880-00-00-03"/>
    <n v="90850700"/>
    <x v="22"/>
    <n v="3162499.46"/>
    <n v="3162499.46"/>
  </r>
  <r>
    <s v="MARZO"/>
    <s v="001-201"/>
    <s v="880-00-00-01"/>
    <n v="90850800"/>
    <x v="21"/>
    <n v="46405333.32"/>
    <n v="46405333.32"/>
  </r>
  <r>
    <s v="MARZO"/>
    <s v="001-201"/>
    <s v="880-00-00-01"/>
    <n v="90850800"/>
    <x v="7"/>
    <n v="28938.45"/>
    <n v="28938.45"/>
  </r>
  <r>
    <s v="MARZO"/>
    <s v="001-201"/>
    <s v="880-00-00-03"/>
    <n v="90850800"/>
    <x v="8"/>
    <n v="95700"/>
    <n v="95700"/>
  </r>
  <r>
    <s v="MARZO"/>
    <s v="001-201"/>
    <s v="880-00-00-01"/>
    <n v="90850800"/>
    <x v="18"/>
    <n v="3145434.16"/>
    <n v="3145434.16"/>
  </r>
  <r>
    <s v="MARZO"/>
    <s v="001-201"/>
    <s v="880-00-00-01"/>
    <n v="90850800"/>
    <x v="33"/>
    <n v="3313943.09"/>
    <n v="3313943.09"/>
  </r>
  <r>
    <s v="MARZO"/>
    <s v="001-201"/>
    <s v="880-00-00-01"/>
    <n v="90850800"/>
    <x v="22"/>
    <n v="1181895.57"/>
    <n v="1181895.57"/>
  </r>
  <r>
    <s v="MARZO"/>
    <s v="001-201"/>
    <s v="880-00-00-01"/>
    <n v="90850800"/>
    <x v="36"/>
    <n v="169500"/>
    <n v="169500"/>
  </r>
  <r>
    <s v="MARZO"/>
    <s v="001-201"/>
    <s v="880-00-00-01"/>
    <n v="90850800"/>
    <x v="9"/>
    <n v="1677741"/>
    <n v="1677741"/>
  </r>
  <r>
    <s v="MARZO"/>
    <s v="001-201"/>
    <s v="880-00-00-01"/>
    <n v="90850800"/>
    <x v="17"/>
    <n v="2734484.21"/>
    <n v="2734484.21"/>
  </r>
  <r>
    <s v="MARZO"/>
    <s v="001-201"/>
    <s v="880-00-00-01"/>
    <n v="90850900"/>
    <x v="23"/>
    <n v="1695000"/>
    <n v="1695000"/>
  </r>
  <r>
    <s v="MARZO"/>
    <s v="001-201"/>
    <s v="880-00-00-01"/>
    <n v="90850900"/>
    <x v="11"/>
    <n v="461038"/>
    <n v="461038"/>
  </r>
  <r>
    <s v="MARZO"/>
    <s v="001-201"/>
    <s v="880-00-00-01"/>
    <n v="90850900"/>
    <x v="19"/>
    <n v="2014098.61"/>
    <n v="2014098.61"/>
  </r>
  <r>
    <s v="MARZO"/>
    <s v="001-201"/>
    <s v="880-00-00-01"/>
    <n v="90850900"/>
    <x v="16"/>
    <n v="11457184.08"/>
    <n v="11457184.08"/>
  </r>
  <r>
    <s v="MARZO"/>
    <s v="001-201"/>
    <s v="880-00-00-01"/>
    <n v="90850900"/>
    <x v="7"/>
    <n v="4099.42"/>
    <n v="4099.42"/>
  </r>
  <r>
    <s v="MARZO"/>
    <s v="001-201"/>
    <s v="880-00-00-01"/>
    <n v="90850900"/>
    <x v="8"/>
    <n v="691085"/>
    <n v="691085"/>
  </r>
  <r>
    <s v="MARZO"/>
    <s v="001-201"/>
    <s v="880-00-00-01"/>
    <n v="90850900"/>
    <x v="18"/>
    <n v="10065389.310000001"/>
    <n v="10065389.310000001"/>
  </r>
  <r>
    <s v="MARZO"/>
    <s v="001-201"/>
    <s v="880-00-00-01"/>
    <n v="90850900"/>
    <x v="9"/>
    <n v="2510638"/>
    <n v="2510638"/>
  </r>
  <r>
    <s v="MARZO"/>
    <s v="001-201"/>
    <s v="880-00-00-01"/>
    <n v="90850900"/>
    <x v="35"/>
    <n v="14690273.35"/>
    <n v="14690273.35"/>
  </r>
  <r>
    <s v="MARZO"/>
    <s v="001-201"/>
    <s v="880-00-00-01"/>
    <n v="90851000"/>
    <x v="16"/>
    <n v="21640504.719999999"/>
    <n v="21640504.719999999"/>
  </r>
  <r>
    <s v="MARZO"/>
    <s v="001-201"/>
    <s v="880-00-00-01"/>
    <n v="90851000"/>
    <x v="18"/>
    <n v="6710259.54"/>
    <n v="6710259.54"/>
  </r>
  <r>
    <s v="MARZO"/>
    <s v="001-201"/>
    <s v="880-00-00-01"/>
    <n v="90851000"/>
    <x v="35"/>
    <n v="1462606.91"/>
    <n v="1462606.91"/>
  </r>
  <r>
    <s v="MARZO"/>
    <s v="001-201"/>
    <s v="880-00-00-01"/>
    <n v="90851100"/>
    <x v="11"/>
    <n v="183848.19"/>
    <n v="183848.19"/>
  </r>
  <r>
    <s v="MARZO"/>
    <s v="001-201"/>
    <s v="880-00-00-01"/>
    <n v="90851100"/>
    <x v="19"/>
    <n v="1169079.42"/>
    <n v="1169079.42"/>
  </r>
  <r>
    <s v="MARZO"/>
    <s v="001-201"/>
    <s v="880-00-00-01"/>
    <n v="90851100"/>
    <x v="38"/>
    <n v="644100"/>
    <n v="644100"/>
  </r>
  <r>
    <s v="MARZO"/>
    <s v="001-201"/>
    <s v="880-00-00-01"/>
    <n v="90851100"/>
    <x v="16"/>
    <n v="25220804.760000002"/>
    <n v="25220804.760000002"/>
  </r>
  <r>
    <s v="MARZO"/>
    <s v="001-201"/>
    <s v="880-00-00-01"/>
    <n v="90851100"/>
    <x v="10"/>
    <n v="52850.1"/>
    <n v="52850.1"/>
  </r>
  <r>
    <s v="MARZO"/>
    <s v="001-201"/>
    <s v="880-00-00-01"/>
    <n v="90851100"/>
    <x v="18"/>
    <n v="7444194.1699999999"/>
    <n v="7444194.1699999999"/>
  </r>
  <r>
    <s v="MARZO"/>
    <s v="001-203"/>
    <s v="880-00-00-03"/>
    <n v="90850200"/>
    <x v="10"/>
    <n v="24258.84"/>
    <n v="24258.84"/>
  </r>
  <r>
    <s v="MARZO"/>
    <s v="001-203"/>
    <s v="880-00-00-01"/>
    <n v="90850200"/>
    <x v="34"/>
    <n v="416515.74"/>
    <n v="416515.74"/>
  </r>
  <r>
    <s v="MARZO"/>
    <s v="001-203"/>
    <s v="880-00-00-01"/>
    <n v="90850200"/>
    <x v="17"/>
    <n v="397923.21"/>
    <n v="397923.21"/>
  </r>
  <r>
    <s v="MARZO"/>
    <s v="001-203"/>
    <s v="880-00-00-01"/>
    <n v="90850400"/>
    <x v="16"/>
    <n v="3955000"/>
    <n v="3955000"/>
  </r>
  <r>
    <s v="MARZO"/>
    <s v="001-203"/>
    <s v="880-00-00-03"/>
    <n v="90850500"/>
    <x v="10"/>
    <n v="72582.16"/>
    <n v="72582.16"/>
  </r>
  <r>
    <s v="MARZO"/>
    <s v="001-203"/>
    <s v="880-00-00-03"/>
    <n v="90850500"/>
    <x v="14"/>
    <n v="200000"/>
    <n v="200000"/>
  </r>
  <r>
    <s v="MARZO"/>
    <s v="001-203"/>
    <s v="880-00-00-03"/>
    <n v="90850500"/>
    <x v="39"/>
    <n v="9998916.9800000004"/>
    <n v="9998916.9800000004"/>
  </r>
  <r>
    <s v="MARZO"/>
    <s v="001-203"/>
    <s v="880-00-00-01"/>
    <n v="90850600"/>
    <x v="40"/>
    <n v="313914"/>
    <n v="313914"/>
  </r>
  <r>
    <s v="MARZO"/>
    <s v="001-203"/>
    <s v="880-00-00-01"/>
    <n v="90850800"/>
    <x v="22"/>
    <n v="272381.98"/>
    <n v="272381.98"/>
  </r>
  <r>
    <s v="MARZO"/>
    <s v="001-203"/>
    <s v="880-00-00-01"/>
    <n v="90850800"/>
    <x v="41"/>
    <n v="25821.57"/>
    <n v="25821.57"/>
  </r>
  <r>
    <s v="MARZO"/>
    <s v="001-204"/>
    <s v="880-00-00-01"/>
    <n v="90850100"/>
    <x v="16"/>
    <n v="4964478.9800000004"/>
    <n v="4964478.9800000004"/>
  </r>
  <r>
    <s v="MARZO"/>
    <s v="001-204"/>
    <s v="880-00-00-01"/>
    <n v="90850100"/>
    <x v="10"/>
    <n v="327700"/>
    <n v="327700"/>
  </r>
  <r>
    <s v="MARZO"/>
    <s v="001-204"/>
    <s v="880-00-00-03"/>
    <n v="90850200"/>
    <x v="16"/>
    <n v="8155643.1399999997"/>
    <n v="8155643.1399999997"/>
  </r>
  <r>
    <s v="MARZO"/>
    <s v="001-204"/>
    <s v="880-00-00-03"/>
    <n v="90850300"/>
    <x v="23"/>
    <n v="4032577"/>
    <n v="4032577"/>
  </r>
  <r>
    <s v="MARZO"/>
    <s v="001-204"/>
    <s v="880-00-00-03"/>
    <n v="90850300"/>
    <x v="11"/>
    <n v="216902.26"/>
    <n v="216902.26"/>
  </r>
  <r>
    <s v="MARZO"/>
    <s v="001-204"/>
    <s v="880-00-00-01"/>
    <n v="90850400"/>
    <x v="22"/>
    <n v="2260000"/>
    <n v="2260000"/>
  </r>
  <r>
    <s v="MARZO"/>
    <s v="001-204"/>
    <s v="880-00-00-03"/>
    <n v="90850500"/>
    <x v="16"/>
    <n v="30575377.329999998"/>
    <n v="30575377.329999998"/>
  </r>
  <r>
    <s v="MARZO"/>
    <s v="001-204"/>
    <s v="880-00-00-01"/>
    <n v="90850600"/>
    <x v="16"/>
    <n v="3444423.96"/>
    <n v="3444423.96"/>
  </r>
  <r>
    <s v="MARZO"/>
    <s v="001-204"/>
    <s v="880-00-00-01"/>
    <n v="90850600"/>
    <x v="42"/>
    <n v="12682528.73"/>
    <n v="12682528.73"/>
  </r>
  <r>
    <s v="MARZO"/>
    <s v="001-204"/>
    <s v="880-00-00-01"/>
    <n v="90850700"/>
    <x v="19"/>
    <n v="1569750"/>
    <n v="1569750"/>
  </r>
  <r>
    <s v="MARZO"/>
    <s v="001-204"/>
    <s v="880-00-00-01"/>
    <n v="90850800"/>
    <x v="19"/>
    <n v="526770"/>
    <n v="526770"/>
  </r>
  <r>
    <s v="MARZO"/>
    <s v="001-204"/>
    <s v="880-00-00-01"/>
    <n v="90850900"/>
    <x v="10"/>
    <n v="9660.3700000000008"/>
    <n v="9660.3700000000008"/>
  </r>
  <r>
    <s v="MARZO"/>
    <s v="001-204"/>
    <s v="880-00-00-01"/>
    <n v="90850900"/>
    <x v="36"/>
    <n v="1325490"/>
    <n v="1325490"/>
  </r>
  <r>
    <s v="MARZO"/>
    <s v="001-204"/>
    <s v="880-00-00-01"/>
    <n v="90851000"/>
    <x v="11"/>
    <n v="138559"/>
    <n v="138559"/>
  </r>
  <r>
    <s v="MARZO"/>
    <s v="001-204"/>
    <s v="880-00-00-01"/>
    <n v="90851000"/>
    <x v="9"/>
    <n v="336799.89"/>
    <n v="336799.89"/>
  </r>
  <r>
    <s v="MARZO"/>
    <s v="001-213"/>
    <s v="880-00-00-01"/>
    <n v="90850100"/>
    <x v="22"/>
    <n v="3177682.77"/>
    <n v="3177682.77"/>
  </r>
  <r>
    <s v="MARZO"/>
    <s v="001-213"/>
    <s v="880-00-00-01"/>
    <n v="90850100"/>
    <x v="17"/>
    <n v="355842.16"/>
    <n v="355842.16"/>
  </r>
  <r>
    <s v="MARZO"/>
    <s v="001-213"/>
    <s v="880-00-00-03"/>
    <n v="90850300"/>
    <x v="22"/>
    <n v="2713130"/>
    <n v="2713130"/>
  </r>
  <r>
    <s v="MARZO"/>
    <s v="001-213"/>
    <s v="880-00-00-03"/>
    <n v="90850300"/>
    <x v="14"/>
    <n v="200000"/>
    <n v="200000"/>
  </r>
  <r>
    <s v="MARZO"/>
    <s v="001-213"/>
    <s v="880-00-00-03"/>
    <n v="90850300"/>
    <x v="9"/>
    <n v="1435929"/>
    <n v="1435929"/>
  </r>
  <r>
    <s v="MARZO"/>
    <s v="001-213"/>
    <s v="880-00-00-01"/>
    <n v="90850400"/>
    <x v="16"/>
    <n v="23785413.199999999"/>
    <n v="23785413.199999999"/>
  </r>
  <r>
    <s v="MARZO"/>
    <s v="001-213"/>
    <s v="880-00-00-01"/>
    <n v="90850400"/>
    <x v="8"/>
    <n v="229600"/>
    <n v="229600"/>
  </r>
  <r>
    <s v="MARZO"/>
    <s v="001-213"/>
    <s v="880-00-00-03"/>
    <n v="90850500"/>
    <x v="22"/>
    <n v="2555371.5"/>
    <n v="2555371.5"/>
  </r>
  <r>
    <s v="MARZO"/>
    <s v="001-213"/>
    <s v="880-00-00-01"/>
    <n v="90850600"/>
    <x v="10"/>
    <n v="26822.81"/>
    <n v="26822.81"/>
  </r>
  <r>
    <s v="MARZO"/>
    <s v="001-213"/>
    <s v="880-00-00-01"/>
    <n v="90850600"/>
    <x v="8"/>
    <n v="76425"/>
    <n v="76425"/>
  </r>
  <r>
    <s v="MARZO"/>
    <s v="001-213"/>
    <s v="880-00-00-01"/>
    <n v="90850700"/>
    <x v="8"/>
    <n v="1362300"/>
    <n v="1362300"/>
  </r>
  <r>
    <s v="MARZO"/>
    <s v="001-213"/>
    <s v="880-00-00-03"/>
    <n v="90850700"/>
    <x v="14"/>
    <n v="565323"/>
    <n v="565323"/>
  </r>
  <r>
    <s v="MARZO"/>
    <s v="001-213"/>
    <s v="880-00-00-03"/>
    <n v="90850700"/>
    <x v="9"/>
    <n v="3559401.84"/>
    <n v="3559401.84"/>
  </r>
  <r>
    <s v="MARZO"/>
    <s v="001-213"/>
    <s v="880-00-00-01"/>
    <n v="90850900"/>
    <x v="16"/>
    <n v="5450068.8099999996"/>
    <n v="5450068.8099999996"/>
  </r>
  <r>
    <s v="MARZO"/>
    <s v="001-213"/>
    <s v="880-00-00-01"/>
    <n v="90850900"/>
    <x v="8"/>
    <n v="5000"/>
    <n v="5000"/>
  </r>
  <r>
    <s v="MARZO"/>
    <s v="001-213"/>
    <s v="880-00-00-01"/>
    <n v="90851000"/>
    <x v="16"/>
    <n v="4846500.96"/>
    <n v="4846500.96"/>
  </r>
  <r>
    <s v="MARZO"/>
    <s v="001-213"/>
    <s v="880-00-00-01"/>
    <n v="90851000"/>
    <x v="10"/>
    <n v="64690.239999999998"/>
    <n v="64690.239999999998"/>
  </r>
  <r>
    <s v="MARZO"/>
    <s v="001-213"/>
    <s v="880-00-00-01"/>
    <n v="90851000"/>
    <x v="8"/>
    <n v="2206241"/>
    <n v="2206241"/>
  </r>
  <r>
    <s v="MARZO"/>
    <s v="001-213"/>
    <s v="880-00-00-01"/>
    <n v="90851000"/>
    <x v="9"/>
    <n v="1203850"/>
    <n v="1203850"/>
  </r>
  <r>
    <s v="MARZO"/>
    <s v="001-213"/>
    <s v="880-00-00-01"/>
    <n v="90851000"/>
    <x v="39"/>
    <n v="2093988.54"/>
    <n v="2093988.54"/>
  </r>
  <r>
    <s v="MARZO"/>
    <s v="001-213"/>
    <s v="880-00-00-01"/>
    <n v="90851100"/>
    <x v="7"/>
    <n v="3264.57"/>
    <n v="3264.57"/>
  </r>
  <r>
    <s v="MARZO"/>
    <s v="001-213"/>
    <s v="880-00-00-01"/>
    <n v="90851100"/>
    <x v="8"/>
    <n v="439595"/>
    <n v="439595"/>
  </r>
  <r>
    <s v="MARZO"/>
    <s v="001-213"/>
    <s v="880-00-00-01"/>
    <n v="90851100"/>
    <x v="33"/>
    <n v="8346180"/>
    <n v="8346180"/>
  </r>
  <r>
    <s v="MARZO"/>
    <s v="001-213"/>
    <s v="880-00-00-01"/>
    <n v="90851100"/>
    <x v="22"/>
    <n v="14001547.5"/>
    <n v="14001547.5"/>
  </r>
  <r>
    <s v="MARZO"/>
    <s v="001-213"/>
    <s v="880-00-00-01"/>
    <n v="90851100"/>
    <x v="36"/>
    <n v="1513070"/>
    <n v="1513070"/>
  </r>
  <r>
    <s v="MARZO"/>
    <s v="001-213"/>
    <s v="880-00-00-01"/>
    <n v="90851100"/>
    <x v="34"/>
    <n v="2237400"/>
    <n v="2237400"/>
  </r>
  <r>
    <s v="MARZO"/>
    <s v="001-213"/>
    <s v="880-00-00-01"/>
    <n v="90851100"/>
    <x v="9"/>
    <n v="2435797"/>
    <n v="2435797"/>
  </r>
  <r>
    <s v="MARZO"/>
    <s v="001-201"/>
    <s v="880-00-00-01"/>
    <n v="90820100"/>
    <x v="1"/>
    <n v="5479250"/>
    <n v="5479250"/>
  </r>
  <r>
    <s v="MARZO"/>
    <s v="001-201"/>
    <s v="880-00-00-01"/>
    <n v="90850100"/>
    <x v="1"/>
    <n v="1472150"/>
    <n v="1472150"/>
  </r>
  <r>
    <s v="MARZO"/>
    <s v="001-201"/>
    <s v="880-00-00-01"/>
    <n v="90850200"/>
    <x v="1"/>
    <n v="2627100"/>
    <n v="2627100"/>
  </r>
  <r>
    <s v="MARZO"/>
    <s v="001-201"/>
    <s v="880-00-00-01"/>
    <n v="90850300"/>
    <x v="1"/>
    <n v="312700"/>
    <n v="312700"/>
  </r>
  <r>
    <s v="MARZO"/>
    <s v="001-201"/>
    <s v="880-00-00-01"/>
    <n v="90850400"/>
    <x v="1"/>
    <n v="3026150"/>
    <n v="3026150"/>
  </r>
  <r>
    <s v="MARZO"/>
    <s v="001-201"/>
    <s v="880-00-00-01"/>
    <n v="90850500"/>
    <x v="1"/>
    <n v="3176625"/>
    <n v="3176625"/>
  </r>
  <r>
    <s v="MARZO"/>
    <s v="001-201"/>
    <s v="880-00-00-01"/>
    <n v="90850600"/>
    <x v="1"/>
    <n v="5138375"/>
    <n v="5138375"/>
  </r>
  <r>
    <s v="MARZO"/>
    <s v="001-201"/>
    <s v="880-00-00-01"/>
    <n v="90850700"/>
    <x v="1"/>
    <n v="2626850"/>
    <n v="2626850"/>
  </r>
  <r>
    <s v="MARZO"/>
    <s v="001-201"/>
    <s v="880-00-00-01"/>
    <n v="90850800"/>
    <x v="1"/>
    <n v="267025"/>
    <n v="267025"/>
  </r>
  <r>
    <s v="MARZO"/>
    <s v="001-201"/>
    <s v="880-00-00-01"/>
    <n v="90850900"/>
    <x v="1"/>
    <n v="1513075"/>
    <n v="1513075"/>
  </r>
  <r>
    <s v="MARZO"/>
    <s v="001-201"/>
    <s v="880-00-00-01"/>
    <n v="90851000"/>
    <x v="1"/>
    <n v="3642050"/>
    <n v="3642050"/>
  </r>
  <r>
    <s v="MARZO"/>
    <s v="001-201"/>
    <s v="880-00-00-01"/>
    <n v="90851100"/>
    <x v="1"/>
    <n v="1200375"/>
    <n v="1200375"/>
  </r>
  <r>
    <s v="MARZO"/>
    <s v="001-201"/>
    <s v="880-00-00-01"/>
    <n v="90820100"/>
    <x v="2"/>
    <n v="1576440"/>
    <n v="1576440"/>
  </r>
  <r>
    <s v="MARZO"/>
    <s v="001-201"/>
    <s v="880-00-00-01"/>
    <n v="90850100"/>
    <x v="2"/>
    <n v="306288"/>
    <n v="306288"/>
  </r>
  <r>
    <s v="MARZO"/>
    <s v="001-201"/>
    <s v="880-00-00-01"/>
    <n v="90850200"/>
    <x v="2"/>
    <n v="833081"/>
    <n v="833081"/>
  </r>
  <r>
    <s v="MARZO"/>
    <s v="001-201"/>
    <s v="880-00-00-01"/>
    <n v="90850300"/>
    <x v="2"/>
    <n v="153005"/>
    <n v="153005"/>
  </r>
  <r>
    <s v="MARZO"/>
    <s v="001-201"/>
    <s v="880-00-00-01"/>
    <n v="90850400"/>
    <x v="2"/>
    <n v="1106374"/>
    <n v="1106374"/>
  </r>
  <r>
    <s v="MARZO"/>
    <s v="001-201"/>
    <s v="880-00-00-01"/>
    <n v="90850500"/>
    <x v="2"/>
    <n v="1255512"/>
    <n v="1255512"/>
  </r>
  <r>
    <s v="MARZO"/>
    <s v="001-201"/>
    <s v="880-00-00-01"/>
    <n v="90850600"/>
    <x v="2"/>
    <n v="1786873"/>
    <n v="1786873"/>
  </r>
  <r>
    <s v="MARZO"/>
    <s v="001-201"/>
    <s v="880-00-00-01"/>
    <n v="90850700"/>
    <x v="2"/>
    <n v="531505"/>
    <n v="531505"/>
  </r>
  <r>
    <s v="MARZO"/>
    <s v="001-201"/>
    <s v="880-00-00-01"/>
    <n v="90850800"/>
    <x v="2"/>
    <n v="99943"/>
    <n v="99943"/>
  </r>
  <r>
    <s v="MARZO"/>
    <s v="001-201"/>
    <s v="880-00-00-01"/>
    <n v="90850900"/>
    <x v="2"/>
    <n v="704338"/>
    <n v="704338"/>
  </r>
  <r>
    <s v="MARZO"/>
    <s v="001-201"/>
    <s v="880-00-00-01"/>
    <n v="90851000"/>
    <x v="2"/>
    <n v="1198686"/>
    <n v="1198686"/>
  </r>
  <r>
    <s v="MARZO"/>
    <s v="001-201"/>
    <s v="880-00-00-01"/>
    <n v="90851100"/>
    <x v="2"/>
    <n v="514850"/>
    <n v="514850"/>
  </r>
  <r>
    <s v="MARZO"/>
    <s v="001-201"/>
    <s v="880-00-00-01"/>
    <n v="90820100"/>
    <x v="3"/>
    <n v="1598369"/>
    <n v="1598369"/>
  </r>
  <r>
    <s v="MARZO"/>
    <s v="001-201"/>
    <s v="880-00-00-01"/>
    <n v="90850100"/>
    <x v="3"/>
    <n v="517537"/>
    <n v="517537"/>
  </r>
  <r>
    <s v="MARZO"/>
    <s v="001-201"/>
    <s v="880-00-00-01"/>
    <n v="90850200"/>
    <x v="3"/>
    <n v="969684"/>
    <n v="969684"/>
  </r>
  <r>
    <s v="MARZO"/>
    <s v="001-201"/>
    <s v="880-00-00-01"/>
    <n v="90850300"/>
    <x v="3"/>
    <n v="171985"/>
    <n v="171985"/>
  </r>
  <r>
    <s v="MARZO"/>
    <s v="001-201"/>
    <s v="880-00-00-01"/>
    <n v="90850400"/>
    <x v="3"/>
    <n v="1210089"/>
    <n v="1210089"/>
  </r>
  <r>
    <s v="MARZO"/>
    <s v="001-201"/>
    <s v="880-00-00-01"/>
    <n v="90850500"/>
    <x v="3"/>
    <n v="1355196"/>
    <n v="1355196"/>
  </r>
  <r>
    <s v="MARZO"/>
    <s v="001-201"/>
    <s v="880-00-00-01"/>
    <n v="90850600"/>
    <x v="3"/>
    <n v="1655996"/>
    <n v="1655996"/>
  </r>
  <r>
    <s v="MARZO"/>
    <s v="001-201"/>
    <s v="880-00-00-01"/>
    <n v="90850700"/>
    <x v="3"/>
    <n v="742224"/>
    <n v="742224"/>
  </r>
  <r>
    <s v="MARZO"/>
    <s v="001-201"/>
    <s v="880-00-00-01"/>
    <n v="90850800"/>
    <x v="3"/>
    <n v="146864"/>
    <n v="146864"/>
  </r>
  <r>
    <s v="MARZO"/>
    <s v="001-201"/>
    <s v="880-00-00-01"/>
    <n v="90850900"/>
    <x v="3"/>
    <n v="618572"/>
    <n v="618572"/>
  </r>
  <r>
    <s v="MARZO"/>
    <s v="001-201"/>
    <s v="880-00-00-01"/>
    <n v="90851000"/>
    <x v="3"/>
    <n v="1202424"/>
    <n v="1202424"/>
  </r>
  <r>
    <s v="MARZO"/>
    <s v="001-201"/>
    <s v="880-00-00-01"/>
    <n v="90851100"/>
    <x v="3"/>
    <n v="278795"/>
    <n v="278795"/>
  </r>
  <r>
    <s v="MARZO"/>
    <s v="001-201"/>
    <s v="880-00-00-01"/>
    <n v="90820100"/>
    <x v="3"/>
    <n v="1057337"/>
    <n v="1057337"/>
  </r>
  <r>
    <s v="MARZO"/>
    <s v="001-201"/>
    <s v="880-00-00-01"/>
    <n v="90850100"/>
    <x v="3"/>
    <n v="203255"/>
    <n v="203255"/>
  </r>
  <r>
    <s v="MARZO"/>
    <s v="001-201"/>
    <s v="880-00-00-01"/>
    <n v="90850600"/>
    <x v="3"/>
    <n v="521896"/>
    <n v="521896"/>
  </r>
  <r>
    <s v="MARZO"/>
    <s v="001-201"/>
    <s v="880-00-00-01"/>
    <n v="90850700"/>
    <x v="3"/>
    <n v="309964"/>
    <n v="309964"/>
  </r>
  <r>
    <s v="MARZO"/>
    <s v="001-201"/>
    <s v="880-00-00-01"/>
    <n v="90851100"/>
    <x v="3"/>
    <n v="229856"/>
    <n v="229856"/>
  </r>
  <r>
    <s v="MARZO"/>
    <s v="001-201"/>
    <s v="880-00-00-01"/>
    <n v="90850200"/>
    <x v="3"/>
    <n v="229856"/>
    <n v="229856"/>
  </r>
  <r>
    <s v="MARZO"/>
    <s v="001-201"/>
    <s v="880-00-00-01"/>
    <n v="90820100"/>
    <x v="4"/>
    <n v="546089"/>
    <n v="546089"/>
  </r>
  <r>
    <s v="MARZO"/>
    <s v="001-201"/>
    <s v="880-00-00-01"/>
    <n v="90850100"/>
    <x v="4"/>
    <n v="147177"/>
    <n v="147177"/>
  </r>
  <r>
    <s v="MARZO"/>
    <s v="001-201"/>
    <s v="880-00-00-01"/>
    <n v="90850200"/>
    <x v="4"/>
    <n v="322200"/>
    <n v="322200"/>
  </r>
  <r>
    <s v="MARZO"/>
    <s v="001-201"/>
    <s v="880-00-00-01"/>
    <n v="90850300"/>
    <x v="4"/>
    <n v="65917"/>
    <n v="65917"/>
  </r>
  <r>
    <s v="MARZO"/>
    <s v="001-201"/>
    <s v="880-00-00-01"/>
    <n v="90850400"/>
    <x v="4"/>
    <n v="297766"/>
    <n v="297766"/>
  </r>
  <r>
    <s v="MARZO"/>
    <s v="001-201"/>
    <s v="880-00-00-01"/>
    <n v="90850500"/>
    <x v="4"/>
    <n v="268783"/>
    <n v="268783"/>
  </r>
  <r>
    <s v="MARZO"/>
    <s v="001-201"/>
    <s v="880-00-00-01"/>
    <n v="90850600"/>
    <x v="4"/>
    <n v="588709"/>
    <n v="588709"/>
  </r>
  <r>
    <s v="MARZO"/>
    <s v="001-201"/>
    <s v="880-00-00-01"/>
    <n v="90850700"/>
    <x v="4"/>
    <n v="156270"/>
    <n v="156270"/>
  </r>
  <r>
    <s v="MARZO"/>
    <s v="001-201"/>
    <s v="880-00-00-01"/>
    <n v="90850800"/>
    <x v="4"/>
    <n v="21594"/>
    <n v="21594"/>
  </r>
  <r>
    <s v="MARZO"/>
    <s v="001-201"/>
    <s v="880-00-00-01"/>
    <n v="90850900"/>
    <x v="4"/>
    <n v="139790"/>
    <n v="139790"/>
  </r>
  <r>
    <s v="MARZO"/>
    <s v="001-201"/>
    <s v="880-00-00-01"/>
    <n v="90851000"/>
    <x v="4"/>
    <n v="396639"/>
    <n v="396639"/>
  </r>
  <r>
    <s v="MARZO"/>
    <s v="001-201"/>
    <s v="880-00-00-01"/>
    <n v="90851100"/>
    <x v="4"/>
    <n v="125015"/>
    <n v="125015"/>
  </r>
  <r>
    <s v="MARZO"/>
    <s v="001-201"/>
    <s v="880-00-00-01"/>
    <n v="90851000"/>
    <x v="4"/>
    <n v="46670"/>
    <n v="46670"/>
  </r>
  <r>
    <s v="MARZO"/>
    <s v="001-201"/>
    <s v="880-00-00-01"/>
    <n v="90820100"/>
    <x v="4"/>
    <n v="137014"/>
    <n v="137014"/>
  </r>
  <r>
    <s v="MARZO"/>
    <s v="001-201"/>
    <s v="880-00-00-01"/>
    <n v="90850100"/>
    <x v="4"/>
    <n v="122591"/>
    <n v="122591"/>
  </r>
  <r>
    <s v="MARZO"/>
    <s v="001-201"/>
    <s v="880-00-00-01"/>
    <n v="90850200"/>
    <x v="4"/>
    <n v="295664"/>
    <n v="295664"/>
  </r>
  <r>
    <s v="MARZO"/>
    <s v="001-201"/>
    <s v="880-00-00-01"/>
    <n v="90850300"/>
    <x v="4"/>
    <n v="57690"/>
    <n v="57690"/>
  </r>
  <r>
    <s v="MARZO"/>
    <s v="001-201"/>
    <s v="880-00-00-01"/>
    <n v="90850400"/>
    <x v="4"/>
    <n v="425465"/>
    <n v="425465"/>
  </r>
  <r>
    <s v="MARZO"/>
    <s v="001-201"/>
    <s v="880-00-00-01"/>
    <n v="90850500"/>
    <x v="4"/>
    <n v="274029"/>
    <n v="274029"/>
  </r>
  <r>
    <s v="MARZO"/>
    <s v="001-201"/>
    <s v="880-00-00-01"/>
    <n v="90850600"/>
    <x v="4"/>
    <n v="1164625"/>
    <n v="1164625"/>
  </r>
  <r>
    <s v="MARZO"/>
    <s v="001-201"/>
    <s v="880-00-00-01"/>
    <n v="90850700"/>
    <x v="4"/>
    <n v="385805"/>
    <n v="385805"/>
  </r>
  <r>
    <s v="MARZO"/>
    <s v="001-201"/>
    <s v="880-00-00-01"/>
    <n v="90850800"/>
    <x v="4"/>
    <n v="14423"/>
    <n v="14423"/>
  </r>
  <r>
    <s v="MARZO"/>
    <s v="001-201"/>
    <s v="880-00-00-01"/>
    <n v="90850900"/>
    <x v="4"/>
    <n v="237972"/>
    <n v="237972"/>
  </r>
  <r>
    <s v="MARZO"/>
    <s v="001-201"/>
    <s v="880-00-00-01"/>
    <n v="90851000"/>
    <x v="4"/>
    <n v="497578"/>
    <n v="497578"/>
  </r>
  <r>
    <s v="MARZO"/>
    <s v="001-201"/>
    <s v="880-00-00-01"/>
    <n v="90851100"/>
    <x v="4"/>
    <n v="180282"/>
    <n v="180282"/>
  </r>
  <r>
    <s v="MARZO"/>
    <s v="001-201"/>
    <s v="880-00-00-01"/>
    <n v="90850100"/>
    <x v="4"/>
    <n v="103710"/>
    <n v="103710"/>
  </r>
  <r>
    <s v="MARZO"/>
    <s v="001-201"/>
    <s v="880-00-00-01"/>
    <n v="90850200"/>
    <x v="4"/>
    <n v="103710"/>
    <n v="103710"/>
  </r>
  <r>
    <s v="MARZO"/>
    <s v="001-201"/>
    <s v="880-00-00-01"/>
    <n v="90850400"/>
    <x v="4"/>
    <n v="103710"/>
    <n v="103710"/>
  </r>
  <r>
    <s v="MARZO"/>
    <s v="001-201"/>
    <s v="880-00-00-01"/>
    <n v="90850500"/>
    <x v="4"/>
    <n v="207420"/>
    <n v="207420"/>
  </r>
  <r>
    <s v="MARZO"/>
    <s v="001-201"/>
    <s v="880-00-00-01"/>
    <n v="90850600"/>
    <x v="4"/>
    <n v="329450"/>
    <n v="329450"/>
  </r>
  <r>
    <s v="MARZO"/>
    <s v="001-201"/>
    <s v="880-00-00-01"/>
    <n v="90850700"/>
    <x v="4"/>
    <n v="536870"/>
    <n v="536870"/>
  </r>
  <r>
    <s v="MARZO"/>
    <s v="001-201"/>
    <s v="880-00-00-01"/>
    <n v="90851000"/>
    <x v="4"/>
    <n v="311130"/>
    <n v="311130"/>
  </r>
  <r>
    <s v="MARZO"/>
    <s v="001-201"/>
    <s v="880-00-00-01"/>
    <n v="90851100"/>
    <x v="4"/>
    <n v="103710"/>
    <n v="103710"/>
  </r>
  <r>
    <s v="MARZO"/>
    <s v="001-201"/>
    <s v="880-00-00-01"/>
    <n v="90850600"/>
    <x v="5"/>
    <n v="209919"/>
    <n v="209919"/>
  </r>
  <r>
    <s v="MARZO"/>
    <s v="001-201"/>
    <s v="880-00-00-01"/>
    <n v="90850100"/>
    <x v="5"/>
    <n v="205101"/>
    <n v="205101"/>
  </r>
  <r>
    <s v="MARZO"/>
    <s v="001-201"/>
    <s v="880-00-00-01"/>
    <n v="90820100"/>
    <x v="5"/>
    <n v="267131"/>
    <n v="267131"/>
  </r>
  <r>
    <s v="MARZO"/>
    <s v="001-201"/>
    <s v="880-00-00-01"/>
    <n v="90850500"/>
    <x v="5"/>
    <n v="97767"/>
    <n v="97767"/>
  </r>
  <r>
    <s v="MARZO"/>
    <s v="001-201"/>
    <s v="880-00-00-01"/>
    <n v="90820100"/>
    <x v="1"/>
    <n v="5479250"/>
    <n v="5479250"/>
  </r>
  <r>
    <s v="MARZO"/>
    <s v="001-201"/>
    <s v="880-00-00-01"/>
    <n v="90850100"/>
    <x v="1"/>
    <n v="1159450"/>
    <n v="1159450"/>
  </r>
  <r>
    <s v="MARZO"/>
    <s v="001-201"/>
    <s v="880-00-00-01"/>
    <n v="90850200"/>
    <x v="1"/>
    <n v="2627100"/>
    <n v="2627100"/>
  </r>
  <r>
    <s v="MARZO"/>
    <s v="001-201"/>
    <s v="880-00-00-01"/>
    <n v="90850300"/>
    <x v="1"/>
    <n v="312700"/>
    <n v="312700"/>
  </r>
  <r>
    <s v="MARZO"/>
    <s v="001-201"/>
    <s v="880-00-00-01"/>
    <n v="90850400"/>
    <x v="1"/>
    <n v="3026150"/>
    <n v="3026150"/>
  </r>
  <r>
    <s v="MARZO"/>
    <s v="001-201"/>
    <s v="880-00-00-01"/>
    <n v="90850500"/>
    <x v="1"/>
    <n v="2711562"/>
    <n v="2711562"/>
  </r>
  <r>
    <s v="MARZO"/>
    <s v="001-201"/>
    <s v="880-00-00-01"/>
    <n v="90850600"/>
    <x v="1"/>
    <n v="5138375"/>
    <n v="5138375"/>
  </r>
  <r>
    <s v="MARZO"/>
    <s v="001-201"/>
    <s v="880-00-00-01"/>
    <n v="90850700"/>
    <x v="1"/>
    <n v="2626850"/>
    <n v="2626850"/>
  </r>
  <r>
    <s v="MARZO"/>
    <s v="001-201"/>
    <s v="880-00-00-01"/>
    <n v="90850800"/>
    <x v="1"/>
    <n v="267025"/>
    <n v="267025"/>
  </r>
  <r>
    <s v="MARZO"/>
    <s v="001-201"/>
    <s v="880-00-00-01"/>
    <n v="90850900"/>
    <x v="1"/>
    <n v="1513075"/>
    <n v="1513075"/>
  </r>
  <r>
    <s v="MARZO"/>
    <s v="001-201"/>
    <s v="880-00-00-01"/>
    <n v="90851000"/>
    <x v="1"/>
    <n v="3642050"/>
    <n v="3642050"/>
  </r>
  <r>
    <s v="MARZO"/>
    <s v="001-201"/>
    <s v="880-00-00-01"/>
    <n v="90851100"/>
    <x v="1"/>
    <n v="1200375"/>
    <n v="1200375"/>
  </r>
  <r>
    <s v="MARZO"/>
    <s v="001-201"/>
    <s v="880-00-00-01"/>
    <n v="90820100"/>
    <x v="2"/>
    <n v="1485924"/>
    <n v="1485924"/>
  </r>
  <r>
    <s v="MARZO"/>
    <s v="001-201"/>
    <s v="880-00-00-01"/>
    <n v="90850100"/>
    <x v="2"/>
    <n v="215511"/>
    <n v="215511"/>
  </r>
  <r>
    <s v="MARZO"/>
    <s v="001-201"/>
    <s v="880-00-00-01"/>
    <n v="90850200"/>
    <x v="2"/>
    <n v="833081"/>
    <n v="833081"/>
  </r>
  <r>
    <s v="MARZO"/>
    <s v="001-201"/>
    <s v="880-00-00-01"/>
    <n v="90850300"/>
    <x v="2"/>
    <n v="153005"/>
    <n v="153005"/>
  </r>
  <r>
    <s v="MARZO"/>
    <s v="001-201"/>
    <s v="880-00-00-01"/>
    <n v="90850400"/>
    <x v="2"/>
    <n v="1002220"/>
    <n v="1002220"/>
  </r>
  <r>
    <s v="MARZO"/>
    <s v="001-201"/>
    <s v="880-00-00-01"/>
    <n v="90850500"/>
    <x v="2"/>
    <n v="1063465"/>
    <n v="1063465"/>
  </r>
  <r>
    <s v="MARZO"/>
    <s v="001-201"/>
    <s v="880-00-00-01"/>
    <n v="90850600"/>
    <x v="2"/>
    <n v="1646033"/>
    <n v="1646033"/>
  </r>
  <r>
    <s v="MARZO"/>
    <s v="001-201"/>
    <s v="880-00-00-01"/>
    <n v="90850700"/>
    <x v="2"/>
    <n v="467589"/>
    <n v="467589"/>
  </r>
  <r>
    <s v="MARZO"/>
    <s v="001-201"/>
    <s v="880-00-00-01"/>
    <n v="90850800"/>
    <x v="2"/>
    <n v="99943"/>
    <n v="99943"/>
  </r>
  <r>
    <s v="MARZO"/>
    <s v="001-201"/>
    <s v="880-00-00-01"/>
    <n v="90850900"/>
    <x v="2"/>
    <n v="684218"/>
    <n v="684218"/>
  </r>
  <r>
    <s v="MARZO"/>
    <s v="001-201"/>
    <s v="880-00-00-01"/>
    <n v="90851000"/>
    <x v="2"/>
    <n v="1138326"/>
    <n v="1138326"/>
  </r>
  <r>
    <s v="MARZO"/>
    <s v="001-201"/>
    <s v="880-00-00-01"/>
    <n v="90851100"/>
    <x v="2"/>
    <n v="474610"/>
    <n v="474610"/>
  </r>
  <r>
    <s v="MARZO"/>
    <s v="001-201"/>
    <s v="880-00-00-01"/>
    <n v="90820100"/>
    <x v="3"/>
    <n v="1598369"/>
    <n v="1598369"/>
  </r>
  <r>
    <s v="MARZO"/>
    <s v="001-201"/>
    <s v="880-00-00-01"/>
    <n v="90850100"/>
    <x v="3"/>
    <n v="345552"/>
    <n v="345552"/>
  </r>
  <r>
    <s v="MARZO"/>
    <s v="001-201"/>
    <s v="880-00-00-01"/>
    <n v="90850200"/>
    <x v="3"/>
    <n v="969684"/>
    <n v="969684"/>
  </r>
  <r>
    <s v="MARZO"/>
    <s v="001-201"/>
    <s v="880-00-00-01"/>
    <n v="90850300"/>
    <x v="3"/>
    <n v="171985"/>
    <n v="171985"/>
  </r>
  <r>
    <s v="MARZO"/>
    <s v="001-201"/>
    <s v="880-00-00-01"/>
    <n v="90850400"/>
    <x v="3"/>
    <n v="1210089"/>
    <n v="1210089"/>
  </r>
  <r>
    <s v="MARZO"/>
    <s v="001-201"/>
    <s v="880-00-00-01"/>
    <n v="90850500"/>
    <x v="3"/>
    <n v="1170137"/>
    <n v="1170137"/>
  </r>
  <r>
    <s v="MARZO"/>
    <s v="001-201"/>
    <s v="880-00-00-01"/>
    <n v="90850600"/>
    <x v="3"/>
    <n v="1655996"/>
    <n v="1655996"/>
  </r>
  <r>
    <s v="MARZO"/>
    <s v="001-201"/>
    <s v="880-00-00-01"/>
    <n v="90850700"/>
    <x v="3"/>
    <n v="742224"/>
    <n v="742224"/>
  </r>
  <r>
    <s v="MARZO"/>
    <s v="001-201"/>
    <s v="880-00-00-01"/>
    <n v="90850800"/>
    <x v="3"/>
    <n v="146864"/>
    <n v="146864"/>
  </r>
  <r>
    <s v="MARZO"/>
    <s v="001-201"/>
    <s v="880-00-00-01"/>
    <n v="90850900"/>
    <x v="3"/>
    <n v="618572"/>
    <n v="618572"/>
  </r>
  <r>
    <s v="MARZO"/>
    <s v="001-201"/>
    <s v="880-00-00-01"/>
    <n v="90851000"/>
    <x v="3"/>
    <n v="1202424"/>
    <n v="1202424"/>
  </r>
  <r>
    <s v="MARZO"/>
    <s v="001-201"/>
    <s v="880-00-00-01"/>
    <n v="90851100"/>
    <x v="3"/>
    <n v="278795"/>
    <n v="278795"/>
  </r>
  <r>
    <s v="MARZO"/>
    <s v="001-201"/>
    <s v="880-00-00-01"/>
    <n v="90820100"/>
    <x v="3"/>
    <n v="1057337"/>
    <n v="1057337"/>
  </r>
  <r>
    <s v="MARZO"/>
    <s v="001-201"/>
    <s v="880-00-00-01"/>
    <n v="90850100"/>
    <x v="3"/>
    <n v="203255"/>
    <n v="203255"/>
  </r>
  <r>
    <s v="MARZO"/>
    <s v="001-201"/>
    <s v="880-00-00-01"/>
    <n v="90850600"/>
    <x v="3"/>
    <n v="521896"/>
    <n v="521896"/>
  </r>
  <r>
    <s v="MARZO"/>
    <s v="001-201"/>
    <s v="880-00-00-01"/>
    <n v="90850700"/>
    <x v="3"/>
    <n v="309964"/>
    <n v="309964"/>
  </r>
  <r>
    <s v="MARZO"/>
    <s v="001-201"/>
    <s v="880-00-00-01"/>
    <n v="90851100"/>
    <x v="3"/>
    <n v="229856"/>
    <n v="229856"/>
  </r>
  <r>
    <s v="MARZO"/>
    <s v="001-201"/>
    <s v="880-00-00-01"/>
    <n v="90850200"/>
    <x v="3"/>
    <n v="229856"/>
    <n v="229856"/>
  </r>
  <r>
    <s v="MARZO"/>
    <s v="001-201"/>
    <s v="880-00-00-01"/>
    <n v="90820100"/>
    <x v="4"/>
    <n v="546089"/>
    <n v="546089"/>
  </r>
  <r>
    <s v="MARZO"/>
    <s v="001-201"/>
    <s v="880-00-00-01"/>
    <n v="90850100"/>
    <x v="4"/>
    <n v="118764"/>
    <n v="118764"/>
  </r>
  <r>
    <s v="MARZO"/>
    <s v="001-201"/>
    <s v="880-00-00-01"/>
    <n v="90850200"/>
    <x v="4"/>
    <n v="322200"/>
    <n v="322200"/>
  </r>
  <r>
    <s v="MARZO"/>
    <s v="001-201"/>
    <s v="880-00-00-01"/>
    <n v="90850300"/>
    <x v="4"/>
    <n v="65917"/>
    <n v="65917"/>
  </r>
  <r>
    <s v="MARZO"/>
    <s v="001-201"/>
    <s v="880-00-00-01"/>
    <n v="90850400"/>
    <x v="4"/>
    <n v="297766"/>
    <n v="297766"/>
  </r>
  <r>
    <s v="MARZO"/>
    <s v="001-201"/>
    <s v="880-00-00-01"/>
    <n v="90850500"/>
    <x v="4"/>
    <n v="259615"/>
    <n v="259615"/>
  </r>
  <r>
    <s v="MARZO"/>
    <s v="001-201"/>
    <s v="880-00-00-01"/>
    <n v="90850600"/>
    <x v="4"/>
    <n v="588709"/>
    <n v="588709"/>
  </r>
  <r>
    <s v="MARZO"/>
    <s v="001-201"/>
    <s v="880-00-00-01"/>
    <n v="90850700"/>
    <x v="4"/>
    <n v="156270"/>
    <n v="156270"/>
  </r>
  <r>
    <s v="MARZO"/>
    <s v="001-201"/>
    <s v="880-00-00-01"/>
    <n v="90850800"/>
    <x v="4"/>
    <n v="21594"/>
    <n v="21594"/>
  </r>
  <r>
    <s v="MARZO"/>
    <s v="001-201"/>
    <s v="880-00-00-01"/>
    <n v="90850900"/>
    <x v="4"/>
    <n v="139790"/>
    <n v="139790"/>
  </r>
  <r>
    <s v="MARZO"/>
    <s v="001-201"/>
    <s v="880-00-00-01"/>
    <n v="90851000"/>
    <x v="4"/>
    <n v="396639"/>
    <n v="396639"/>
  </r>
  <r>
    <s v="MARZO"/>
    <s v="001-201"/>
    <s v="880-00-00-01"/>
    <n v="90851100"/>
    <x v="4"/>
    <n v="125015"/>
    <n v="125015"/>
  </r>
  <r>
    <s v="MARZO"/>
    <s v="001-201"/>
    <s v="880-00-00-01"/>
    <n v="90851000"/>
    <x v="4"/>
    <n v="46670"/>
    <n v="46670"/>
  </r>
  <r>
    <s v="MARZO"/>
    <s v="001-201"/>
    <s v="880-00-00-01"/>
    <n v="90820100"/>
    <x v="4"/>
    <n v="137014"/>
    <n v="137014"/>
  </r>
  <r>
    <s v="MARZO"/>
    <s v="001-201"/>
    <s v="880-00-00-01"/>
    <n v="90850100"/>
    <x v="4"/>
    <n v="93746"/>
    <n v="93746"/>
  </r>
  <r>
    <s v="MARZO"/>
    <s v="001-201"/>
    <s v="880-00-00-01"/>
    <n v="90850200"/>
    <x v="4"/>
    <n v="295664"/>
    <n v="295664"/>
  </r>
  <r>
    <s v="MARZO"/>
    <s v="001-201"/>
    <s v="880-00-00-01"/>
    <n v="90850300"/>
    <x v="4"/>
    <n v="57690"/>
    <n v="57690"/>
  </r>
  <r>
    <s v="MARZO"/>
    <s v="001-201"/>
    <s v="880-00-00-01"/>
    <n v="90850400"/>
    <x v="4"/>
    <n v="425465"/>
    <n v="425465"/>
  </r>
  <r>
    <s v="MARZO"/>
    <s v="001-201"/>
    <s v="880-00-00-01"/>
    <n v="90850500"/>
    <x v="4"/>
    <n v="274029"/>
    <n v="274029"/>
  </r>
  <r>
    <s v="MARZO"/>
    <s v="001-201"/>
    <s v="880-00-00-01"/>
    <n v="90850600"/>
    <x v="4"/>
    <n v="1164625"/>
    <n v="1164625"/>
  </r>
  <r>
    <s v="MARZO"/>
    <s v="001-201"/>
    <s v="880-00-00-01"/>
    <n v="90850700"/>
    <x v="4"/>
    <n v="385805"/>
    <n v="385805"/>
  </r>
  <r>
    <s v="MARZO"/>
    <s v="001-201"/>
    <s v="880-00-00-01"/>
    <n v="90850800"/>
    <x v="4"/>
    <n v="14423"/>
    <n v="14423"/>
  </r>
  <r>
    <s v="MARZO"/>
    <s v="001-201"/>
    <s v="880-00-00-01"/>
    <n v="90850900"/>
    <x v="4"/>
    <n v="237972"/>
    <n v="237972"/>
  </r>
  <r>
    <s v="MARZO"/>
    <s v="001-201"/>
    <s v="880-00-00-01"/>
    <n v="90851000"/>
    <x v="4"/>
    <n v="497578"/>
    <n v="497578"/>
  </r>
  <r>
    <s v="MARZO"/>
    <s v="001-201"/>
    <s v="880-00-00-01"/>
    <n v="90851100"/>
    <x v="4"/>
    <n v="180282"/>
    <n v="180282"/>
  </r>
  <r>
    <s v="MARZO"/>
    <s v="001-201"/>
    <s v="880-00-00-01"/>
    <n v="90850100"/>
    <x v="4"/>
    <n v="103710"/>
    <n v="103710"/>
  </r>
  <r>
    <s v="MARZO"/>
    <s v="001-201"/>
    <s v="880-00-00-01"/>
    <n v="90850200"/>
    <x v="4"/>
    <n v="103710"/>
    <n v="103710"/>
  </r>
  <r>
    <s v="MARZO"/>
    <s v="001-201"/>
    <s v="880-00-00-01"/>
    <n v="90850400"/>
    <x v="4"/>
    <n v="103710"/>
    <n v="103710"/>
  </r>
  <r>
    <s v="MARZO"/>
    <s v="001-201"/>
    <s v="880-00-00-01"/>
    <n v="90850500"/>
    <x v="4"/>
    <n v="207420"/>
    <n v="207420"/>
  </r>
  <r>
    <s v="MARZO"/>
    <s v="001-201"/>
    <s v="880-00-00-01"/>
    <n v="90850600"/>
    <x v="4"/>
    <n v="329450"/>
    <n v="329450"/>
  </r>
  <r>
    <s v="MARZO"/>
    <s v="001-201"/>
    <s v="880-00-00-01"/>
    <n v="90850700"/>
    <x v="4"/>
    <n v="536870"/>
    <n v="536870"/>
  </r>
  <r>
    <s v="MARZO"/>
    <s v="001-201"/>
    <s v="880-00-00-01"/>
    <n v="90851000"/>
    <x v="4"/>
    <n v="311130"/>
    <n v="311130"/>
  </r>
  <r>
    <s v="MARZO"/>
    <s v="001-201"/>
    <s v="880-00-00-01"/>
    <n v="90851100"/>
    <x v="4"/>
    <n v="103710"/>
    <n v="103710"/>
  </r>
  <r>
    <s v="MARZO"/>
    <s v="001-201"/>
    <s v="880-00-00-01"/>
    <n v="90850600"/>
    <x v="5"/>
    <n v="209919"/>
    <n v="209919"/>
  </r>
  <r>
    <s v="MARZO"/>
    <s v="001-201"/>
    <s v="880-00-00-01"/>
    <n v="90850100"/>
    <x v="5"/>
    <n v="205101"/>
    <n v="205101"/>
  </r>
  <r>
    <s v="MARZO"/>
    <s v="001-201"/>
    <s v="880-00-00-01"/>
    <n v="90820100"/>
    <x v="5"/>
    <n v="267131"/>
    <n v="267131"/>
  </r>
  <r>
    <s v="MARZO"/>
    <s v="001-201"/>
    <s v="880-00-00-01"/>
    <n v="90850500"/>
    <x v="5"/>
    <n v="448229"/>
    <n v="448229"/>
  </r>
  <r>
    <s v="MARZO"/>
    <s v="001-201"/>
    <s v="880-00-00-01"/>
    <n v="90820100"/>
    <x v="0"/>
    <n v="440174.85"/>
    <n v="440174.85"/>
  </r>
  <r>
    <s v="MARZO"/>
    <s v="001-201"/>
    <s v="880-00-00-01"/>
    <n v="90850100"/>
    <x v="0"/>
    <n v="272505.84000000003"/>
    <n v="272505.84000000003"/>
  </r>
  <r>
    <s v="MARZO"/>
    <s v="001-201"/>
    <s v="880-00-00-01"/>
    <n v="90850200"/>
    <x v="0"/>
    <n v="417413.62"/>
    <n v="417413.62"/>
  </r>
  <r>
    <s v="MARZO"/>
    <s v="001-201"/>
    <s v="880-00-00-01"/>
    <n v="90850400"/>
    <x v="0"/>
    <n v="585726.49"/>
    <n v="585726.49"/>
  </r>
  <r>
    <s v="MARZO"/>
    <s v="001-201"/>
    <s v="880-00-00-01"/>
    <n v="90850500"/>
    <x v="0"/>
    <n v="490964.42"/>
    <n v="490964.42"/>
  </r>
  <r>
    <s v="MARZO"/>
    <s v="001-201"/>
    <s v="880-00-00-01"/>
    <n v="90850600"/>
    <x v="0"/>
    <n v="271819.34000000003"/>
    <n v="271819.34000000003"/>
  </r>
  <r>
    <s v="MARZO"/>
    <s v="001-201"/>
    <s v="880-00-00-01"/>
    <n v="90850500"/>
    <x v="0"/>
    <n v="382033.08"/>
    <n v="382033.08"/>
  </r>
  <r>
    <s v="MARZO"/>
    <s v="001-201"/>
    <s v="880-00-00-01"/>
    <n v="90850800"/>
    <x v="0"/>
    <n v="58612.94"/>
    <n v="58612.94"/>
  </r>
  <r>
    <s v="MARZO"/>
    <s v="001-201"/>
    <s v="880-00-00-01"/>
    <n v="90850900"/>
    <x v="0"/>
    <n v="285246.68"/>
    <n v="285246.68"/>
  </r>
  <r>
    <s v="MARZO"/>
    <s v="001-201"/>
    <s v="880-00-00-01"/>
    <n v="90851000"/>
    <x v="0"/>
    <n v="351227.81"/>
    <n v="351227.81"/>
  </r>
  <r>
    <s v="MARZO"/>
    <s v="001-201"/>
    <s v="880-00-00-01"/>
    <n v="90850500"/>
    <x v="0"/>
    <n v="138179.18"/>
    <n v="138179.18"/>
  </r>
  <r>
    <s v="MARZO"/>
    <s v="001-201"/>
    <s v="880-00-00-01"/>
    <n v="90820100"/>
    <x v="1"/>
    <n v="34643816"/>
    <n v="34643816"/>
  </r>
  <r>
    <s v="MARZO"/>
    <s v="001-201"/>
    <s v="880-00-00-01"/>
    <n v="908400"/>
    <x v="1"/>
    <n v="1500350"/>
    <n v="1500350"/>
  </r>
  <r>
    <s v="MARZO"/>
    <s v="001-201"/>
    <s v="880-00-00-01"/>
    <n v="90850100"/>
    <x v="1"/>
    <n v="9768745"/>
    <n v="9768745"/>
  </r>
  <r>
    <s v="MARZO"/>
    <s v="001-201"/>
    <s v="880-00-00-01"/>
    <n v="90850200"/>
    <x v="1"/>
    <n v="10501725"/>
    <n v="10501725"/>
  </r>
  <r>
    <s v="MARZO"/>
    <s v="001-201"/>
    <s v="880-00-00-01"/>
    <n v="90850300"/>
    <x v="1"/>
    <n v="17878450"/>
    <n v="17878450"/>
  </r>
  <r>
    <s v="MARZO"/>
    <s v="001-201"/>
    <s v="880-00-00-01"/>
    <n v="90850400"/>
    <x v="1"/>
    <n v="15105863"/>
    <n v="15105863"/>
  </r>
  <r>
    <s v="MARZO"/>
    <s v="001-201"/>
    <s v="880-00-00-01"/>
    <n v="90850500"/>
    <x v="1"/>
    <n v="41334276"/>
    <n v="41334276"/>
  </r>
  <r>
    <s v="MARZO"/>
    <s v="001-201"/>
    <s v="880-00-00-01"/>
    <n v="90850600"/>
    <x v="1"/>
    <n v="14028087"/>
    <n v="14028087"/>
  </r>
  <r>
    <s v="MARZO"/>
    <s v="001-201"/>
    <s v="880-00-00-01"/>
    <n v="90850700"/>
    <x v="1"/>
    <n v="27032598"/>
    <n v="27032598"/>
  </r>
  <r>
    <s v="MARZO"/>
    <s v="001-201"/>
    <s v="880-00-00-01"/>
    <n v="90850800"/>
    <x v="1"/>
    <n v="5442282"/>
    <n v="5442282"/>
  </r>
  <r>
    <s v="MARZO"/>
    <s v="001-201"/>
    <s v="880-00-00-01"/>
    <n v="90850900"/>
    <x v="1"/>
    <n v="19204850"/>
    <n v="19204850"/>
  </r>
  <r>
    <s v="MARZO"/>
    <s v="001-201"/>
    <s v="880-00-00-01"/>
    <n v="90851000"/>
    <x v="1"/>
    <n v="10810300"/>
    <n v="10810300"/>
  </r>
  <r>
    <s v="MARZO"/>
    <s v="001-201"/>
    <s v="880-00-00-01"/>
    <n v="90851100"/>
    <x v="1"/>
    <n v="13510650"/>
    <n v="13510650"/>
  </r>
  <r>
    <s v="MARZO"/>
    <s v="001-201"/>
    <s v="880-00-00-01"/>
    <n v="90820100"/>
    <x v="24"/>
    <n v="245190"/>
    <n v="245190"/>
  </r>
  <r>
    <s v="MARZO"/>
    <s v="001-201"/>
    <s v="880-00-00-01"/>
    <n v="90820100"/>
    <x v="2"/>
    <n v="12547262"/>
    <n v="12547262"/>
  </r>
  <r>
    <s v="MARZO"/>
    <s v="001-201"/>
    <s v="880-00-00-01"/>
    <n v="908400"/>
    <x v="2"/>
    <n v="337653"/>
    <n v="337653"/>
  </r>
  <r>
    <s v="MARZO"/>
    <s v="001-201"/>
    <s v="880-00-00-01"/>
    <n v="90850100"/>
    <x v="2"/>
    <n v="2553184"/>
    <n v="2553184"/>
  </r>
  <r>
    <s v="MARZO"/>
    <s v="001-201"/>
    <s v="880-00-00-01"/>
    <n v="90850200"/>
    <x v="2"/>
    <n v="2698569"/>
    <n v="2698569"/>
  </r>
  <r>
    <s v="MARZO"/>
    <s v="001-201"/>
    <s v="880-00-00-01"/>
    <n v="90850300"/>
    <x v="2"/>
    <n v="5442508"/>
    <n v="5442508"/>
  </r>
  <r>
    <s v="MARZO"/>
    <s v="001-201"/>
    <s v="880-00-00-01"/>
    <n v="90850400"/>
    <x v="2"/>
    <n v="5131333"/>
    <n v="5131333"/>
  </r>
  <r>
    <s v="MARZO"/>
    <s v="001-201"/>
    <s v="880-00-00-01"/>
    <n v="90850500"/>
    <x v="2"/>
    <n v="13974597"/>
    <n v="13974597"/>
  </r>
  <r>
    <s v="MARZO"/>
    <s v="001-201"/>
    <s v="880-00-00-01"/>
    <n v="90850600"/>
    <x v="2"/>
    <n v="4815683"/>
    <n v="4815683"/>
  </r>
  <r>
    <s v="MARZO"/>
    <s v="001-201"/>
    <s v="880-00-00-01"/>
    <n v="90850700"/>
    <x v="2"/>
    <n v="7405467"/>
    <n v="7405467"/>
  </r>
  <r>
    <s v="MARZO"/>
    <s v="001-201"/>
    <s v="880-00-00-01"/>
    <n v="90850800"/>
    <x v="2"/>
    <n v="1762763"/>
    <n v="1762763"/>
  </r>
  <r>
    <s v="MARZO"/>
    <s v="001-201"/>
    <s v="880-00-00-01"/>
    <n v="90850900"/>
    <x v="2"/>
    <n v="6088982"/>
    <n v="6088982"/>
  </r>
  <r>
    <s v="MARZO"/>
    <s v="001-201"/>
    <s v="880-00-00-01"/>
    <n v="90851000"/>
    <x v="2"/>
    <n v="3459876"/>
    <n v="3459876"/>
  </r>
  <r>
    <s v="MARZO"/>
    <s v="001-201"/>
    <s v="880-00-00-01"/>
    <n v="90851100"/>
    <x v="2"/>
    <n v="4680418"/>
    <n v="4680418"/>
  </r>
  <r>
    <s v="MARZO"/>
    <s v="001-201"/>
    <s v="880-00-00-01"/>
    <n v="90820100"/>
    <x v="3"/>
    <n v="9886002"/>
    <n v="9886002"/>
  </r>
  <r>
    <s v="MARZO"/>
    <s v="001-201"/>
    <s v="880-00-00-01"/>
    <n v="90850100"/>
    <x v="3"/>
    <n v="1140396"/>
    <n v="1140396"/>
  </r>
  <r>
    <s v="MARZO"/>
    <s v="001-201"/>
    <s v="880-00-00-01"/>
    <n v="90850200"/>
    <x v="3"/>
    <n v="1583199"/>
    <n v="1583199"/>
  </r>
  <r>
    <s v="MARZO"/>
    <s v="001-201"/>
    <s v="880-00-00-01"/>
    <n v="90850300"/>
    <x v="3"/>
    <n v="2225611"/>
    <n v="2225611"/>
  </r>
  <r>
    <s v="MARZO"/>
    <s v="001-201"/>
    <s v="880-00-00-01"/>
    <n v="90850400"/>
    <x v="3"/>
    <n v="1611896"/>
    <n v="1611896"/>
  </r>
  <r>
    <s v="MARZO"/>
    <s v="001-201"/>
    <s v="880-00-00-01"/>
    <n v="90850500"/>
    <x v="3"/>
    <n v="6228631"/>
    <n v="6228631"/>
  </r>
  <r>
    <s v="MARZO"/>
    <s v="001-201"/>
    <s v="880-00-00-01"/>
    <n v="90850600"/>
    <x v="3"/>
    <n v="2019454"/>
    <n v="2019454"/>
  </r>
  <r>
    <s v="MARZO"/>
    <s v="001-201"/>
    <s v="880-00-00-01"/>
    <n v="90850700"/>
    <x v="3"/>
    <n v="2164217"/>
    <n v="2164217"/>
  </r>
  <r>
    <s v="MARZO"/>
    <s v="001-201"/>
    <s v="880-00-00-01"/>
    <n v="90850800"/>
    <x v="3"/>
    <n v="715111"/>
    <n v="715111"/>
  </r>
  <r>
    <s v="MARZO"/>
    <s v="001-201"/>
    <s v="880-00-00-01"/>
    <n v="90850900"/>
    <x v="3"/>
    <n v="2606968"/>
    <n v="2606968"/>
  </r>
  <r>
    <s v="MARZO"/>
    <s v="001-201"/>
    <s v="880-00-00-01"/>
    <n v="90851000"/>
    <x v="3"/>
    <n v="1366620"/>
    <n v="1366620"/>
  </r>
  <r>
    <s v="MARZO"/>
    <s v="001-201"/>
    <s v="880-00-00-01"/>
    <n v="90851100"/>
    <x v="3"/>
    <n v="1497651"/>
    <n v="1497651"/>
  </r>
  <r>
    <s v="MARZO"/>
    <s v="001-201"/>
    <s v="880-00-00-01"/>
    <n v="90820100"/>
    <x v="3"/>
    <n v="4515705"/>
    <n v="4515705"/>
  </r>
  <r>
    <s v="MARZO"/>
    <s v="001-201"/>
    <s v="880-00-00-01"/>
    <n v="908400"/>
    <x v="3"/>
    <n v="851460"/>
    <n v="851460"/>
  </r>
  <r>
    <s v="MARZO"/>
    <s v="001-201"/>
    <s v="880-00-00-01"/>
    <n v="90850100"/>
    <x v="3"/>
    <n v="712902"/>
    <n v="712902"/>
  </r>
  <r>
    <s v="MARZO"/>
    <s v="001-201"/>
    <s v="880-00-00-01"/>
    <n v="90850200"/>
    <x v="3"/>
    <n v="194873"/>
    <n v="194873"/>
  </r>
  <r>
    <s v="MARZO"/>
    <s v="001-201"/>
    <s v="880-00-00-01"/>
    <n v="90850300"/>
    <x v="3"/>
    <n v="1766631"/>
    <n v="1766631"/>
  </r>
  <r>
    <s v="MARZO"/>
    <s v="001-201"/>
    <s v="880-00-00-01"/>
    <n v="90850400"/>
    <x v="3"/>
    <n v="1249856"/>
    <n v="1249856"/>
  </r>
  <r>
    <s v="MARZO"/>
    <s v="001-201"/>
    <s v="880-00-00-01"/>
    <n v="90850500"/>
    <x v="3"/>
    <n v="3462775"/>
    <n v="3462775"/>
  </r>
  <r>
    <s v="MARZO"/>
    <s v="001-201"/>
    <s v="880-00-00-01"/>
    <n v="90850700"/>
    <x v="3"/>
    <n v="713844"/>
    <n v="713844"/>
  </r>
  <r>
    <s v="MARZO"/>
    <s v="001-201"/>
    <s v="880-00-00-01"/>
    <n v="90850800"/>
    <x v="3"/>
    <n v="229856"/>
    <n v="229856"/>
  </r>
  <r>
    <s v="MARZO"/>
    <s v="001-201"/>
    <s v="880-00-00-01"/>
    <n v="90850900"/>
    <x v="3"/>
    <n v="1988716"/>
    <n v="1988716"/>
  </r>
  <r>
    <s v="MARZO"/>
    <s v="001-201"/>
    <s v="880-00-00-01"/>
    <n v="90851000"/>
    <x v="3"/>
    <n v="662967"/>
    <n v="662967"/>
  </r>
  <r>
    <s v="MARZO"/>
    <s v="001-201"/>
    <s v="880-00-00-01"/>
    <n v="90851100"/>
    <x v="3"/>
    <n v="787178"/>
    <n v="787178"/>
  </r>
  <r>
    <s v="MARZO"/>
    <s v="001-201"/>
    <s v="880-00-00-01"/>
    <n v="90820100"/>
    <x v="4"/>
    <n v="3272677"/>
    <n v="3272677"/>
  </r>
  <r>
    <s v="MARZO"/>
    <s v="001-201"/>
    <s v="880-00-00-01"/>
    <n v="908400"/>
    <x v="4"/>
    <n v="134107"/>
    <n v="134107"/>
  </r>
  <r>
    <s v="MARZO"/>
    <s v="001-201"/>
    <s v="880-00-00-01"/>
    <n v="90850100"/>
    <x v="4"/>
    <n v="359136"/>
    <n v="359136"/>
  </r>
  <r>
    <s v="MARZO"/>
    <s v="001-201"/>
    <s v="880-00-00-01"/>
    <n v="90850200"/>
    <x v="4"/>
    <n v="333565"/>
    <n v="333565"/>
  </r>
  <r>
    <s v="MARZO"/>
    <s v="001-201"/>
    <s v="880-00-00-01"/>
    <n v="90850300"/>
    <x v="4"/>
    <n v="694406"/>
    <n v="694406"/>
  </r>
  <r>
    <s v="MARZO"/>
    <s v="001-201"/>
    <s v="880-00-00-01"/>
    <n v="90850400"/>
    <x v="4"/>
    <n v="561472"/>
    <n v="561472"/>
  </r>
  <r>
    <s v="MARZO"/>
    <s v="001-201"/>
    <s v="880-00-00-01"/>
    <n v="90850500"/>
    <x v="4"/>
    <n v="1951944"/>
    <n v="1951944"/>
  </r>
  <r>
    <s v="MARZO"/>
    <s v="001-201"/>
    <s v="880-00-00-01"/>
    <n v="90850600"/>
    <x v="4"/>
    <n v="371069"/>
    <n v="371069"/>
  </r>
  <r>
    <s v="MARZO"/>
    <s v="001-201"/>
    <s v="880-00-00-01"/>
    <n v="90850700"/>
    <x v="4"/>
    <n v="637011"/>
    <n v="637011"/>
  </r>
  <r>
    <s v="MARZO"/>
    <s v="001-201"/>
    <s v="880-00-00-01"/>
    <n v="90850800"/>
    <x v="4"/>
    <n v="231279"/>
    <n v="231279"/>
  </r>
  <r>
    <s v="MARZO"/>
    <s v="001-201"/>
    <s v="880-00-00-01"/>
    <n v="90850900"/>
    <x v="4"/>
    <n v="1039904"/>
    <n v="1039904"/>
  </r>
  <r>
    <s v="MARZO"/>
    <s v="001-201"/>
    <s v="880-00-00-01"/>
    <n v="90851000"/>
    <x v="4"/>
    <n v="476194"/>
    <n v="476194"/>
  </r>
  <r>
    <s v="MARZO"/>
    <s v="001-201"/>
    <s v="880-00-00-01"/>
    <n v="90851100"/>
    <x v="4"/>
    <n v="456307"/>
    <n v="456307"/>
  </r>
  <r>
    <s v="MARZO"/>
    <s v="001-201"/>
    <s v="880-00-00-01"/>
    <n v="90850100"/>
    <x v="4"/>
    <n v="30200"/>
    <n v="30200"/>
  </r>
  <r>
    <s v="MARZO"/>
    <s v="001-201"/>
    <s v="880-00-00-01"/>
    <n v="90850300"/>
    <x v="4"/>
    <n v="113284"/>
    <n v="113284"/>
  </r>
  <r>
    <s v="MARZO"/>
    <s v="001-201"/>
    <s v="880-00-00-01"/>
    <n v="90850500"/>
    <x v="4"/>
    <n v="294650"/>
    <n v="294650"/>
  </r>
  <r>
    <s v="MARZO"/>
    <s v="001-201"/>
    <s v="880-00-00-01"/>
    <n v="90850600"/>
    <x v="4"/>
    <n v="153448"/>
    <n v="153448"/>
  </r>
  <r>
    <s v="MARZO"/>
    <s v="001-201"/>
    <s v="880-00-00-01"/>
    <n v="90851000"/>
    <x v="4"/>
    <n v="26213"/>
    <n v="26213"/>
  </r>
  <r>
    <s v="MARZO"/>
    <s v="001-201"/>
    <s v="880-00-00-01"/>
    <n v="90851100"/>
    <x v="4"/>
    <n v="149235"/>
    <n v="149235"/>
  </r>
  <r>
    <s v="MARZO"/>
    <s v="001-201"/>
    <s v="880-00-00-01"/>
    <n v="90820100"/>
    <x v="4"/>
    <n v="354550"/>
    <n v="354550"/>
  </r>
  <r>
    <s v="MARZO"/>
    <s v="001-201"/>
    <s v="880-00-00-01"/>
    <n v="90820100"/>
    <x v="4"/>
    <n v="153232"/>
    <n v="153232"/>
  </r>
  <r>
    <s v="MARZO"/>
    <s v="001-201"/>
    <s v="880-00-00-01"/>
    <n v="90820100"/>
    <x v="4"/>
    <n v="581950"/>
    <n v="581950"/>
  </r>
  <r>
    <s v="MARZO"/>
    <s v="001-201"/>
    <s v="880-00-00-01"/>
    <n v="90850100"/>
    <x v="4"/>
    <n v="1767969"/>
    <n v="1767969"/>
  </r>
  <r>
    <s v="MARZO"/>
    <s v="001-201"/>
    <s v="880-00-00-01"/>
    <n v="90850200"/>
    <x v="4"/>
    <n v="1902935"/>
    <n v="1902935"/>
  </r>
  <r>
    <s v="MARZO"/>
    <s v="001-201"/>
    <s v="880-00-00-01"/>
    <n v="90850300"/>
    <x v="4"/>
    <n v="2981881"/>
    <n v="2981881"/>
  </r>
  <r>
    <s v="MARZO"/>
    <s v="001-201"/>
    <s v="880-00-00-01"/>
    <n v="90850400"/>
    <x v="4"/>
    <n v="2790532"/>
    <n v="2790532"/>
  </r>
  <r>
    <s v="MARZO"/>
    <s v="001-201"/>
    <s v="880-00-00-01"/>
    <n v="90850500"/>
    <x v="4"/>
    <n v="5310642"/>
    <n v="5310642"/>
  </r>
  <r>
    <s v="MARZO"/>
    <s v="001-201"/>
    <s v="880-00-00-01"/>
    <n v="90850600"/>
    <x v="4"/>
    <n v="4605619"/>
    <n v="4605619"/>
  </r>
  <r>
    <s v="MARZO"/>
    <s v="001-201"/>
    <s v="880-00-00-01"/>
    <n v="90850700"/>
    <x v="4"/>
    <n v="8157888"/>
    <n v="8157888"/>
  </r>
  <r>
    <s v="MARZO"/>
    <s v="001-201"/>
    <s v="880-00-00-01"/>
    <n v="90850800"/>
    <x v="4"/>
    <n v="1326879"/>
    <n v="1326879"/>
  </r>
  <r>
    <s v="MARZO"/>
    <s v="001-201"/>
    <s v="880-00-00-01"/>
    <n v="90850900"/>
    <x v="4"/>
    <n v="3886880"/>
    <n v="3886880"/>
  </r>
  <r>
    <s v="MARZO"/>
    <s v="001-201"/>
    <s v="880-00-00-01"/>
    <n v="90851000"/>
    <x v="4"/>
    <n v="1939836"/>
    <n v="1939836"/>
  </r>
  <r>
    <s v="MARZO"/>
    <s v="001-201"/>
    <s v="880-00-00-01"/>
    <n v="90851100"/>
    <x v="4"/>
    <n v="3163470"/>
    <n v="3163470"/>
  </r>
  <r>
    <s v="MARZO"/>
    <s v="001-201"/>
    <s v="880-00-00-01"/>
    <n v="90820100"/>
    <x v="4"/>
    <n v="221320"/>
    <n v="221320"/>
  </r>
  <r>
    <s v="MARZO"/>
    <s v="001-201"/>
    <s v="880-00-00-01"/>
    <n v="90850100"/>
    <x v="4"/>
    <n v="2278063"/>
    <n v="2278063"/>
  </r>
  <r>
    <s v="MARZO"/>
    <s v="001-201"/>
    <s v="880-00-00-01"/>
    <n v="90850200"/>
    <x v="4"/>
    <n v="1073100"/>
    <n v="1073100"/>
  </r>
  <r>
    <s v="MARZO"/>
    <s v="001-201"/>
    <s v="880-00-00-01"/>
    <n v="90850300"/>
    <x v="4"/>
    <n v="1974920"/>
    <n v="1974920"/>
  </r>
  <r>
    <s v="MARZO"/>
    <s v="001-201"/>
    <s v="880-00-00-01"/>
    <n v="90850400"/>
    <x v="4"/>
    <n v="2343310"/>
    <n v="2343310"/>
  </r>
  <r>
    <s v="MARZO"/>
    <s v="001-201"/>
    <s v="880-00-00-01"/>
    <n v="90850500"/>
    <x v="4"/>
    <n v="5647980"/>
    <n v="5647980"/>
  </r>
  <r>
    <s v="MARZO"/>
    <s v="001-201"/>
    <s v="880-00-00-01"/>
    <n v="90850600"/>
    <x v="4"/>
    <n v="3335740"/>
    <n v="3335740"/>
  </r>
  <r>
    <s v="MARZO"/>
    <s v="001-201"/>
    <s v="880-00-00-01"/>
    <n v="90850700"/>
    <x v="4"/>
    <n v="6315740"/>
    <n v="6315740"/>
  </r>
  <r>
    <s v="MARZO"/>
    <s v="001-201"/>
    <s v="880-00-00-01"/>
    <n v="90850800"/>
    <x v="4"/>
    <n v="1193630"/>
    <n v="1193630"/>
  </r>
  <r>
    <s v="MARZO"/>
    <s v="001-201"/>
    <s v="880-00-00-01"/>
    <n v="90850900"/>
    <x v="4"/>
    <n v="2999950"/>
    <n v="2999950"/>
  </r>
  <r>
    <s v="MARZO"/>
    <s v="001-201"/>
    <s v="880-00-00-01"/>
    <n v="90851000"/>
    <x v="4"/>
    <n v="1574910"/>
    <n v="1574910"/>
  </r>
  <r>
    <s v="MARZO"/>
    <s v="001-201"/>
    <s v="880-00-00-01"/>
    <n v="90851100"/>
    <x v="4"/>
    <n v="2295670"/>
    <n v="2295670"/>
  </r>
  <r>
    <s v="MARZO"/>
    <s v="001-201"/>
    <s v="880-00-00-01"/>
    <n v="90820100"/>
    <x v="5"/>
    <n v="596349"/>
    <n v="596349"/>
  </r>
  <r>
    <s v="MARZO"/>
    <s v="001-201"/>
    <s v="880-00-00-01"/>
    <n v="90850400"/>
    <x v="5"/>
    <n v="544151"/>
    <n v="544151"/>
  </r>
  <r>
    <s v="MARZO"/>
    <s v="001-201"/>
    <s v="880-00-00-01"/>
    <n v="90850500"/>
    <x v="5"/>
    <n v="972587"/>
    <n v="972587"/>
  </r>
  <r>
    <s v="MARZO"/>
    <s v="001-201"/>
    <s v="880-00-00-01"/>
    <n v="90850600"/>
    <x v="5"/>
    <n v="287341"/>
    <n v="287341"/>
  </r>
  <r>
    <s v="MARZO"/>
    <s v="001-201"/>
    <s v="880-00-00-01"/>
    <n v="90850700"/>
    <x v="5"/>
    <n v="1164474"/>
    <n v="1164474"/>
  </r>
  <r>
    <s v="MARZO"/>
    <s v="001-201"/>
    <s v="880-00-00-01"/>
    <n v="90850800"/>
    <x v="5"/>
    <n v="17088"/>
    <n v="17088"/>
  </r>
  <r>
    <s v="MARZO"/>
    <s v="001-201"/>
    <s v="880-00-00-01"/>
    <n v="90820100"/>
    <x v="1"/>
    <n v="34941786"/>
    <n v="34941786"/>
  </r>
  <r>
    <s v="MARZO"/>
    <s v="001-201"/>
    <s v="880-00-00-01"/>
    <n v="908400"/>
    <x v="1"/>
    <n v="1500350"/>
    <n v="1500350"/>
  </r>
  <r>
    <s v="MARZO"/>
    <s v="001-201"/>
    <s v="880-00-00-01"/>
    <n v="90850100"/>
    <x v="1"/>
    <n v="9752475"/>
    <n v="9752475"/>
  </r>
  <r>
    <s v="MARZO"/>
    <s v="001-201"/>
    <s v="880-00-00-01"/>
    <n v="90850200"/>
    <x v="1"/>
    <n v="10466570"/>
    <n v="10466570"/>
  </r>
  <r>
    <s v="MARZO"/>
    <s v="001-201"/>
    <s v="880-00-00-01"/>
    <n v="90850300"/>
    <x v="1"/>
    <n v="17740464"/>
    <n v="17740464"/>
  </r>
  <r>
    <s v="MARZO"/>
    <s v="001-201"/>
    <s v="880-00-00-01"/>
    <n v="90850400"/>
    <x v="1"/>
    <n v="15361792"/>
    <n v="15361792"/>
  </r>
  <r>
    <s v="MARZO"/>
    <s v="001-201"/>
    <s v="880-00-00-01"/>
    <n v="90850500"/>
    <x v="1"/>
    <n v="40922425"/>
    <n v="40922425"/>
  </r>
  <r>
    <s v="MARZO"/>
    <s v="001-201"/>
    <s v="880-00-00-01"/>
    <n v="90850600"/>
    <x v="1"/>
    <n v="14138800"/>
    <n v="14138800"/>
  </r>
  <r>
    <s v="MARZO"/>
    <s v="001-201"/>
    <s v="880-00-00-01"/>
    <n v="90850700"/>
    <x v="1"/>
    <n v="27348220"/>
    <n v="27348220"/>
  </r>
  <r>
    <s v="MARZO"/>
    <s v="001-201"/>
    <s v="880-00-00-01"/>
    <n v="90850800"/>
    <x v="1"/>
    <n v="5454000"/>
    <n v="5454000"/>
  </r>
  <r>
    <s v="MARZO"/>
    <s v="001-201"/>
    <s v="880-00-00-01"/>
    <n v="90850900"/>
    <x v="1"/>
    <n v="18770400"/>
    <n v="18770400"/>
  </r>
  <r>
    <s v="MARZO"/>
    <s v="001-201"/>
    <s v="880-00-00-01"/>
    <n v="90851000"/>
    <x v="1"/>
    <n v="10279593"/>
    <n v="10279593"/>
  </r>
  <r>
    <s v="MARZO"/>
    <s v="001-201"/>
    <s v="880-00-00-01"/>
    <n v="90851100"/>
    <x v="1"/>
    <n v="13183892"/>
    <n v="13183892"/>
  </r>
  <r>
    <s v="MARZO"/>
    <s v="001-201"/>
    <s v="880-00-00-01"/>
    <n v="90820100"/>
    <x v="2"/>
    <n v="11913891"/>
    <n v="11913891"/>
  </r>
  <r>
    <s v="MARZO"/>
    <s v="001-201"/>
    <s v="880-00-00-01"/>
    <n v="908400"/>
    <x v="2"/>
    <n v="334886"/>
    <n v="334886"/>
  </r>
  <r>
    <s v="MARZO"/>
    <s v="001-201"/>
    <s v="880-00-00-01"/>
    <n v="90850100"/>
    <x v="2"/>
    <n v="2440821"/>
    <n v="2440821"/>
  </r>
  <r>
    <s v="MARZO"/>
    <s v="001-201"/>
    <s v="880-00-00-01"/>
    <n v="90850200"/>
    <x v="2"/>
    <n v="2571696"/>
    <n v="2571696"/>
  </r>
  <r>
    <s v="MARZO"/>
    <s v="001-201"/>
    <s v="880-00-00-01"/>
    <n v="90850300"/>
    <x v="2"/>
    <n v="5086957"/>
    <n v="5086957"/>
  </r>
  <r>
    <s v="MARZO"/>
    <s v="001-201"/>
    <s v="880-00-00-01"/>
    <n v="90850400"/>
    <x v="2"/>
    <n v="5163168"/>
    <n v="5163168"/>
  </r>
  <r>
    <s v="MARZO"/>
    <s v="001-201"/>
    <s v="880-00-00-01"/>
    <n v="90850500"/>
    <x v="2"/>
    <n v="12702820"/>
    <n v="12702820"/>
  </r>
  <r>
    <s v="MARZO"/>
    <s v="001-201"/>
    <s v="880-00-00-01"/>
    <n v="90850600"/>
    <x v="2"/>
    <n v="4636965"/>
    <n v="4636965"/>
  </r>
  <r>
    <s v="MARZO"/>
    <s v="001-201"/>
    <s v="880-00-00-01"/>
    <n v="90850700"/>
    <x v="2"/>
    <n v="7293175"/>
    <n v="7293175"/>
  </r>
  <r>
    <s v="MARZO"/>
    <s v="001-201"/>
    <s v="880-00-00-01"/>
    <n v="90850800"/>
    <x v="2"/>
    <n v="1647161"/>
    <n v="1647161"/>
  </r>
  <r>
    <s v="MARZO"/>
    <s v="001-201"/>
    <s v="880-00-00-01"/>
    <n v="90850900"/>
    <x v="2"/>
    <n v="5668927"/>
    <n v="5668927"/>
  </r>
  <r>
    <s v="MARZO"/>
    <s v="001-201"/>
    <s v="880-00-00-01"/>
    <n v="90851000"/>
    <x v="2"/>
    <n v="3161725"/>
    <n v="3161725"/>
  </r>
  <r>
    <s v="MARZO"/>
    <s v="001-201"/>
    <s v="880-00-00-01"/>
    <n v="90851100"/>
    <x v="2"/>
    <n v="4344088"/>
    <n v="4344088"/>
  </r>
  <r>
    <s v="MARZO"/>
    <s v="001-201"/>
    <s v="880-00-00-01"/>
    <n v="90820100"/>
    <x v="3"/>
    <n v="9937440"/>
    <n v="9937440"/>
  </r>
  <r>
    <s v="MARZO"/>
    <s v="001-201"/>
    <s v="880-00-00-01"/>
    <n v="90850100"/>
    <x v="3"/>
    <n v="1137085"/>
    <n v="1137085"/>
  </r>
  <r>
    <s v="MARZO"/>
    <s v="001-201"/>
    <s v="880-00-00-01"/>
    <n v="90850200"/>
    <x v="3"/>
    <n v="1583199"/>
    <n v="1583199"/>
  </r>
  <r>
    <s v="MARZO"/>
    <s v="001-201"/>
    <s v="880-00-00-01"/>
    <n v="90850300"/>
    <x v="3"/>
    <n v="2199678"/>
    <n v="2199678"/>
  </r>
  <r>
    <s v="MARZO"/>
    <s v="001-201"/>
    <s v="880-00-00-01"/>
    <n v="90850400"/>
    <x v="3"/>
    <n v="1740379"/>
    <n v="1740379"/>
  </r>
  <r>
    <s v="MARZO"/>
    <s v="001-201"/>
    <s v="880-00-00-01"/>
    <n v="90850500"/>
    <x v="3"/>
    <n v="6087763"/>
    <n v="6087763"/>
  </r>
  <r>
    <s v="MARZO"/>
    <s v="001-201"/>
    <s v="880-00-00-01"/>
    <n v="90850600"/>
    <x v="3"/>
    <n v="2019454"/>
    <n v="2019454"/>
  </r>
  <r>
    <s v="MARZO"/>
    <s v="001-201"/>
    <s v="880-00-00-01"/>
    <n v="90850700"/>
    <x v="3"/>
    <n v="2164217"/>
    <n v="2164217"/>
  </r>
  <r>
    <s v="MARZO"/>
    <s v="001-201"/>
    <s v="880-00-00-01"/>
    <n v="90850800"/>
    <x v="3"/>
    <n v="715111"/>
    <n v="715111"/>
  </r>
  <r>
    <s v="MARZO"/>
    <s v="001-201"/>
    <s v="880-00-00-01"/>
    <n v="90850900"/>
    <x v="3"/>
    <n v="2606968"/>
    <n v="2606968"/>
  </r>
  <r>
    <s v="MARZO"/>
    <s v="001-201"/>
    <s v="880-00-00-01"/>
    <n v="90851000"/>
    <x v="3"/>
    <n v="1356197"/>
    <n v="1356197"/>
  </r>
  <r>
    <s v="MARZO"/>
    <s v="001-201"/>
    <s v="880-00-00-01"/>
    <n v="90851100"/>
    <x v="3"/>
    <n v="1497651"/>
    <n v="1497651"/>
  </r>
  <r>
    <s v="MARZO"/>
    <s v="001-201"/>
    <s v="880-00-00-01"/>
    <n v="90820100"/>
    <x v="3"/>
    <n v="4609515"/>
    <n v="4609515"/>
  </r>
  <r>
    <s v="MARZO"/>
    <s v="001-201"/>
    <s v="880-00-00-01"/>
    <n v="908400"/>
    <x v="3"/>
    <n v="851460"/>
    <n v="851460"/>
  </r>
  <r>
    <s v="MARZO"/>
    <s v="001-201"/>
    <s v="880-00-00-01"/>
    <n v="90850100"/>
    <x v="3"/>
    <n v="712902"/>
    <n v="712902"/>
  </r>
  <r>
    <s v="MARZO"/>
    <s v="001-201"/>
    <s v="880-00-00-01"/>
    <n v="90850200"/>
    <x v="3"/>
    <n v="194873"/>
    <n v="194873"/>
  </r>
  <r>
    <s v="MARZO"/>
    <s v="001-201"/>
    <s v="880-00-00-01"/>
    <n v="90850300"/>
    <x v="3"/>
    <n v="1720660"/>
    <n v="1720660"/>
  </r>
  <r>
    <s v="MARZO"/>
    <s v="001-201"/>
    <s v="880-00-00-01"/>
    <n v="90850400"/>
    <x v="3"/>
    <n v="1249856"/>
    <n v="1249856"/>
  </r>
  <r>
    <s v="MARZO"/>
    <s v="001-201"/>
    <s v="880-00-00-01"/>
    <n v="90850500"/>
    <x v="3"/>
    <n v="3215609"/>
    <n v="3215609"/>
  </r>
  <r>
    <s v="MARZO"/>
    <s v="001-201"/>
    <s v="880-00-00-01"/>
    <n v="90850700"/>
    <x v="3"/>
    <n v="713844"/>
    <n v="713844"/>
  </r>
  <r>
    <s v="MARZO"/>
    <s v="001-201"/>
    <s v="880-00-00-01"/>
    <n v="90850800"/>
    <x v="3"/>
    <n v="229856"/>
    <n v="229856"/>
  </r>
  <r>
    <s v="MARZO"/>
    <s v="001-201"/>
    <s v="880-00-00-01"/>
    <n v="90850900"/>
    <x v="3"/>
    <n v="1871923"/>
    <n v="1871923"/>
  </r>
  <r>
    <s v="MARZO"/>
    <s v="001-201"/>
    <s v="880-00-00-01"/>
    <n v="90851000"/>
    <x v="3"/>
    <n v="662967"/>
    <n v="662967"/>
  </r>
  <r>
    <s v="MARZO"/>
    <s v="001-201"/>
    <s v="880-00-00-01"/>
    <n v="90851100"/>
    <x v="3"/>
    <n v="787178"/>
    <n v="787178"/>
  </r>
  <r>
    <s v="MARZO"/>
    <s v="001-201"/>
    <s v="880-00-00-01"/>
    <n v="90820100"/>
    <x v="4"/>
    <n v="3271541"/>
    <n v="3271541"/>
  </r>
  <r>
    <s v="MARZO"/>
    <s v="001-201"/>
    <s v="880-00-00-01"/>
    <n v="908400"/>
    <x v="4"/>
    <n v="134107"/>
    <n v="134107"/>
  </r>
  <r>
    <s v="MARZO"/>
    <s v="001-201"/>
    <s v="880-00-00-01"/>
    <n v="90850100"/>
    <x v="4"/>
    <n v="359136"/>
    <n v="359136"/>
  </r>
  <r>
    <s v="MARZO"/>
    <s v="001-201"/>
    <s v="880-00-00-01"/>
    <n v="90850200"/>
    <x v="4"/>
    <n v="333565"/>
    <n v="333565"/>
  </r>
  <r>
    <s v="MARZO"/>
    <s v="001-201"/>
    <s v="880-00-00-01"/>
    <n v="90850300"/>
    <x v="4"/>
    <n v="673305"/>
    <n v="673305"/>
  </r>
  <r>
    <s v="MARZO"/>
    <s v="001-201"/>
    <s v="880-00-00-01"/>
    <n v="90850400"/>
    <x v="4"/>
    <n v="594960"/>
    <n v="594960"/>
  </r>
  <r>
    <s v="MARZO"/>
    <s v="001-201"/>
    <s v="880-00-00-01"/>
    <n v="90850500"/>
    <x v="4"/>
    <n v="1838787"/>
    <n v="1838787"/>
  </r>
  <r>
    <s v="MARZO"/>
    <s v="001-201"/>
    <s v="880-00-00-01"/>
    <n v="90850600"/>
    <x v="4"/>
    <n v="371069"/>
    <n v="371069"/>
  </r>
  <r>
    <s v="MARZO"/>
    <s v="001-201"/>
    <s v="880-00-00-01"/>
    <n v="90850700"/>
    <x v="4"/>
    <n v="637011"/>
    <n v="637011"/>
  </r>
  <r>
    <s v="MARZO"/>
    <s v="001-201"/>
    <s v="880-00-00-01"/>
    <n v="90850800"/>
    <x v="4"/>
    <n v="231279"/>
    <n v="231279"/>
  </r>
  <r>
    <s v="MARZO"/>
    <s v="001-201"/>
    <s v="880-00-00-01"/>
    <n v="90850900"/>
    <x v="4"/>
    <n v="994292"/>
    <n v="994292"/>
  </r>
  <r>
    <s v="MARZO"/>
    <s v="001-201"/>
    <s v="880-00-00-01"/>
    <n v="90851000"/>
    <x v="4"/>
    <n v="448918"/>
    <n v="448918"/>
  </r>
  <r>
    <s v="MARZO"/>
    <s v="001-201"/>
    <s v="880-00-00-01"/>
    <n v="90851100"/>
    <x v="4"/>
    <n v="456307"/>
    <n v="456307"/>
  </r>
  <r>
    <s v="MARZO"/>
    <s v="001-201"/>
    <s v="880-00-00-01"/>
    <n v="90850100"/>
    <x v="4"/>
    <n v="30200"/>
    <n v="30200"/>
  </r>
  <r>
    <s v="MARZO"/>
    <s v="001-201"/>
    <s v="880-00-00-01"/>
    <n v="90850300"/>
    <x v="4"/>
    <n v="113284"/>
    <n v="113284"/>
  </r>
  <r>
    <s v="MARZO"/>
    <s v="001-201"/>
    <s v="880-00-00-01"/>
    <n v="90850500"/>
    <x v="4"/>
    <n v="292902"/>
    <n v="292902"/>
  </r>
  <r>
    <s v="MARZO"/>
    <s v="001-201"/>
    <s v="880-00-00-01"/>
    <n v="90850600"/>
    <x v="4"/>
    <n v="153448"/>
    <n v="153448"/>
  </r>
  <r>
    <s v="MARZO"/>
    <s v="001-201"/>
    <s v="880-00-00-01"/>
    <n v="90851000"/>
    <x v="4"/>
    <n v="26213"/>
    <n v="26213"/>
  </r>
  <r>
    <s v="MARZO"/>
    <s v="001-201"/>
    <s v="880-00-00-01"/>
    <n v="90851100"/>
    <x v="4"/>
    <n v="149235"/>
    <n v="149235"/>
  </r>
  <r>
    <s v="MARZO"/>
    <s v="001-201"/>
    <s v="880-00-00-01"/>
    <n v="90820100"/>
    <x v="4"/>
    <n v="354550"/>
    <n v="354550"/>
  </r>
  <r>
    <s v="MARZO"/>
    <s v="001-201"/>
    <s v="880-00-00-01"/>
    <n v="90820100"/>
    <x v="4"/>
    <n v="153232"/>
    <n v="153232"/>
  </r>
  <r>
    <s v="MARZO"/>
    <s v="001-201"/>
    <s v="880-00-00-01"/>
    <n v="90820100"/>
    <x v="4"/>
    <n v="558874"/>
    <n v="558874"/>
  </r>
  <r>
    <s v="MARZO"/>
    <s v="001-201"/>
    <s v="880-00-00-01"/>
    <n v="90850100"/>
    <x v="4"/>
    <n v="1763161"/>
    <n v="1763161"/>
  </r>
  <r>
    <s v="MARZO"/>
    <s v="001-201"/>
    <s v="880-00-00-01"/>
    <n v="90850200"/>
    <x v="4"/>
    <n v="1896084"/>
    <n v="1896084"/>
  </r>
  <r>
    <s v="MARZO"/>
    <s v="001-201"/>
    <s v="880-00-00-01"/>
    <n v="90850300"/>
    <x v="4"/>
    <n v="2930199"/>
    <n v="2930199"/>
  </r>
  <r>
    <s v="MARZO"/>
    <s v="001-201"/>
    <s v="880-00-00-01"/>
    <n v="90850400"/>
    <x v="4"/>
    <n v="2859280"/>
    <n v="2859280"/>
  </r>
  <r>
    <s v="MARZO"/>
    <s v="001-201"/>
    <s v="880-00-00-01"/>
    <n v="90850500"/>
    <x v="4"/>
    <n v="5116898"/>
    <n v="5116898"/>
  </r>
  <r>
    <s v="MARZO"/>
    <s v="001-201"/>
    <s v="880-00-00-01"/>
    <n v="90850600"/>
    <x v="4"/>
    <n v="4629657"/>
    <n v="4629657"/>
  </r>
  <r>
    <s v="MARZO"/>
    <s v="001-201"/>
    <s v="880-00-00-01"/>
    <n v="90850700"/>
    <x v="4"/>
    <n v="8074236"/>
    <n v="8074236"/>
  </r>
  <r>
    <s v="MARZO"/>
    <s v="001-201"/>
    <s v="880-00-00-01"/>
    <n v="90850800"/>
    <x v="4"/>
    <n v="1326879"/>
    <n v="1326879"/>
  </r>
  <r>
    <s v="MARZO"/>
    <s v="001-201"/>
    <s v="880-00-00-01"/>
    <n v="90850900"/>
    <x v="4"/>
    <n v="3800345"/>
    <n v="3800345"/>
  </r>
  <r>
    <s v="MARZO"/>
    <s v="001-201"/>
    <s v="880-00-00-01"/>
    <n v="90851000"/>
    <x v="4"/>
    <n v="1831186"/>
    <n v="1831186"/>
  </r>
  <r>
    <s v="MARZO"/>
    <s v="001-201"/>
    <s v="880-00-00-01"/>
    <n v="90851100"/>
    <x v="4"/>
    <n v="2995688"/>
    <n v="2995688"/>
  </r>
  <r>
    <s v="MARZO"/>
    <s v="001-201"/>
    <s v="880-00-00-01"/>
    <n v="90820100"/>
    <x v="4"/>
    <n v="221320"/>
    <n v="221320"/>
  </r>
  <r>
    <s v="MARZO"/>
    <s v="001-201"/>
    <s v="880-00-00-01"/>
    <n v="90850100"/>
    <x v="4"/>
    <n v="2274180"/>
    <n v="2274180"/>
  </r>
  <r>
    <s v="MARZO"/>
    <s v="001-201"/>
    <s v="880-00-00-01"/>
    <n v="90850200"/>
    <x v="4"/>
    <n v="1073100"/>
    <n v="1073100"/>
  </r>
  <r>
    <s v="MARZO"/>
    <s v="001-201"/>
    <s v="880-00-00-01"/>
    <n v="90850300"/>
    <x v="4"/>
    <n v="1943602"/>
    <n v="1943602"/>
  </r>
  <r>
    <s v="MARZO"/>
    <s v="001-201"/>
    <s v="880-00-00-01"/>
    <n v="90850400"/>
    <x v="4"/>
    <n v="2343310"/>
    <n v="2343310"/>
  </r>
  <r>
    <s v="MARZO"/>
    <s v="001-201"/>
    <s v="880-00-00-01"/>
    <n v="90850500"/>
    <x v="4"/>
    <n v="5609101"/>
    <n v="5609101"/>
  </r>
  <r>
    <s v="MARZO"/>
    <s v="001-201"/>
    <s v="880-00-00-01"/>
    <n v="90850600"/>
    <x v="4"/>
    <n v="3369650"/>
    <n v="3369650"/>
  </r>
  <r>
    <s v="MARZO"/>
    <s v="001-201"/>
    <s v="880-00-00-01"/>
    <n v="90850700"/>
    <x v="4"/>
    <n v="6380481"/>
    <n v="6380481"/>
  </r>
  <r>
    <s v="MARZO"/>
    <s v="001-201"/>
    <s v="880-00-00-01"/>
    <n v="90850800"/>
    <x v="4"/>
    <n v="1193630"/>
    <n v="1193630"/>
  </r>
  <r>
    <s v="MARZO"/>
    <s v="001-201"/>
    <s v="880-00-00-01"/>
    <n v="90850900"/>
    <x v="4"/>
    <n v="2956170"/>
    <n v="2956170"/>
  </r>
  <r>
    <s v="MARZO"/>
    <s v="001-201"/>
    <s v="880-00-00-01"/>
    <n v="90851000"/>
    <x v="4"/>
    <n v="1471200"/>
    <n v="1471200"/>
  </r>
  <r>
    <s v="MARZO"/>
    <s v="001-201"/>
    <s v="880-00-00-01"/>
    <n v="90851100"/>
    <x v="4"/>
    <n v="2232970"/>
    <n v="2232970"/>
  </r>
  <r>
    <s v="MARZO"/>
    <s v="001-201"/>
    <s v="880-00-00-01"/>
    <n v="90820100"/>
    <x v="5"/>
    <n v="417737"/>
    <n v="417737"/>
  </r>
  <r>
    <s v="MARZO"/>
    <s v="001-201"/>
    <s v="880-00-00-01"/>
    <n v="90850500"/>
    <x v="5"/>
    <n v="1208529"/>
    <n v="1208529"/>
  </r>
  <r>
    <s v="MARZO"/>
    <s v="001-201"/>
    <s v="880-00-00-01"/>
    <n v="90850700"/>
    <x v="5"/>
    <n v="426495"/>
    <n v="426495"/>
  </r>
  <r>
    <s v="MARZO"/>
    <s v="001-201"/>
    <s v="880-00-00-01"/>
    <n v="90850200"/>
    <x v="5"/>
    <n v="43710"/>
    <n v="43710"/>
  </r>
  <r>
    <s v="MARZO"/>
    <s v="001-201"/>
    <s v="880-00-00-01"/>
    <n v="90850300"/>
    <x v="5"/>
    <n v="319490"/>
    <n v="319490"/>
  </r>
  <r>
    <s v="MARZO"/>
    <s v="001-201"/>
    <s v="880-00-00-01"/>
    <n v="90850900"/>
    <x v="5"/>
    <n v="588247"/>
    <n v="588247"/>
  </r>
  <r>
    <s v="MARZO"/>
    <s v="001-201"/>
    <s v="880-00-00-01"/>
    <n v="90851000"/>
    <x v="5"/>
    <n v="509981"/>
    <n v="509981"/>
  </r>
  <r>
    <s v="MARZO"/>
    <s v="001-201"/>
    <s v="880-00-00-01"/>
    <n v="90820100"/>
    <x v="0"/>
    <n v="4495033.1100000003"/>
    <n v="4495033.1100000003"/>
  </r>
  <r>
    <s v="MARZO"/>
    <s v="001-201"/>
    <s v="880-00-00-01"/>
    <n v="908400"/>
    <x v="0"/>
    <n v="158867.04999999999"/>
    <n v="158867.04999999999"/>
  </r>
  <r>
    <s v="MARZO"/>
    <s v="001-201"/>
    <s v="880-00-00-01"/>
    <n v="90850100"/>
    <x v="0"/>
    <n v="1342135.57"/>
    <n v="1342135.57"/>
  </r>
  <r>
    <s v="MARZO"/>
    <s v="001-201"/>
    <s v="880-00-00-01"/>
    <n v="90850200"/>
    <x v="0"/>
    <n v="1068275.9099999999"/>
    <n v="1068275.9099999999"/>
  </r>
  <r>
    <s v="MARZO"/>
    <s v="001-201"/>
    <s v="880-00-00-01"/>
    <n v="90850300"/>
    <x v="0"/>
    <n v="2700766.43"/>
    <n v="2700766.43"/>
  </r>
  <r>
    <s v="MARZO"/>
    <s v="001-201"/>
    <s v="880-00-00-01"/>
    <n v="90850400"/>
    <x v="0"/>
    <n v="1929041.06"/>
    <n v="1929041.06"/>
  </r>
  <r>
    <s v="MARZO"/>
    <s v="001-201"/>
    <s v="880-00-00-01"/>
    <n v="90850500"/>
    <x v="0"/>
    <n v="6069567.3499999996"/>
    <n v="6069567.3499999996"/>
  </r>
  <r>
    <s v="MARZO"/>
    <s v="001-201"/>
    <s v="880-00-00-01"/>
    <n v="90820100"/>
    <x v="0"/>
    <n v="427970.22"/>
    <n v="427970.22"/>
  </r>
  <r>
    <s v="MARZO"/>
    <s v="001-201"/>
    <s v="880-00-00-01"/>
    <n v="90850500"/>
    <x v="0"/>
    <n v="1313525.2"/>
    <n v="1313525.2"/>
  </r>
  <r>
    <s v="MARZO"/>
    <s v="001-201"/>
    <s v="880-00-00-01"/>
    <n v="90850800"/>
    <x v="0"/>
    <n v="560352.49"/>
    <n v="560352.49"/>
  </r>
  <r>
    <s v="MARZO"/>
    <s v="001-201"/>
    <s v="880-00-00-01"/>
    <n v="90850900"/>
    <x v="0"/>
    <n v="2396931.91"/>
    <n v="2396931.91"/>
  </r>
  <r>
    <s v="MARZO"/>
    <s v="001-201"/>
    <s v="880-00-00-01"/>
    <n v="90851000"/>
    <x v="0"/>
    <n v="1639181.8"/>
    <n v="1639181.8"/>
  </r>
  <r>
    <s v="MARZO"/>
    <s v="001-201"/>
    <s v="880-00-00-01"/>
    <n v="90850500"/>
    <x v="0"/>
    <n v="933210.51"/>
    <n v="933210.51"/>
  </r>
  <r>
    <s v="MARZO"/>
    <s v="001-201"/>
    <s v="880-00-00-01"/>
    <n v="90820100"/>
    <x v="25"/>
    <n v="12118035"/>
    <n v="12118035"/>
  </r>
  <r>
    <s v="MARZO"/>
    <s v="001-201"/>
    <s v="880-00-00-01"/>
    <n v="90820100"/>
    <x v="25"/>
    <n v="3581609"/>
    <n v="3581609"/>
  </r>
  <r>
    <s v="MARZO"/>
    <s v="001-201"/>
    <s v="880-00-00-01"/>
    <n v="90850200"/>
    <x v="25"/>
    <n v="3131843"/>
    <n v="3131843"/>
  </r>
  <r>
    <s v="MARZO"/>
    <s v="001-201"/>
    <s v="880-00-00-01"/>
    <n v="90850300"/>
    <x v="25"/>
    <n v="6070719"/>
    <n v="6070719"/>
  </r>
  <r>
    <s v="MARZO"/>
    <s v="001-201"/>
    <s v="880-00-00-01"/>
    <n v="90850400"/>
    <x v="25"/>
    <n v="5551899"/>
    <n v="5551899"/>
  </r>
  <r>
    <s v="MARZO"/>
    <s v="001-201"/>
    <s v="880-00-00-01"/>
    <n v="90850500"/>
    <x v="25"/>
    <n v="14042259"/>
    <n v="14042259"/>
  </r>
  <r>
    <s v="MARZO"/>
    <s v="001-201"/>
    <s v="880-00-00-01"/>
    <n v="90850700"/>
    <x v="25"/>
    <n v="9697091"/>
    <n v="9697091"/>
  </r>
  <r>
    <s v="MARZO"/>
    <s v="001-201"/>
    <s v="880-00-00-01"/>
    <n v="90820100"/>
    <x v="25"/>
    <n v="456799"/>
    <n v="456799"/>
  </r>
  <r>
    <s v="MARZO"/>
    <s v="001-201"/>
    <s v="880-00-00-01"/>
    <n v="90851100"/>
    <x v="25"/>
    <n v="4819331"/>
    <n v="4819331"/>
  </r>
  <r>
    <s v="MARZO"/>
    <s v="001-201"/>
    <s v="880-00-00-01"/>
    <n v="90850600"/>
    <x v="25"/>
    <n v="5380012"/>
    <n v="5380012"/>
  </r>
  <r>
    <s v="MARZO"/>
    <s v="001-201"/>
    <s v="880-00-00-01"/>
    <n v="90850800"/>
    <x v="25"/>
    <n v="1984241"/>
    <n v="1984241"/>
  </r>
  <r>
    <s v="MARZO"/>
    <s v="001-201"/>
    <s v="880-00-00-01"/>
    <n v="90850900"/>
    <x v="25"/>
    <n v="7085539"/>
    <n v="7085539"/>
  </r>
  <r>
    <s v="MARZO"/>
    <s v="001-201"/>
    <s v="880-00-00-01"/>
    <n v="90851000"/>
    <x v="25"/>
    <n v="3624814"/>
    <n v="3624814"/>
  </r>
  <r>
    <s v="MARZO"/>
    <s v="001-201"/>
    <s v="880-00-00-01"/>
    <n v="90820100"/>
    <x v="26"/>
    <n v="654041"/>
    <n v="654041"/>
  </r>
  <r>
    <s v="MARZO"/>
    <s v="001-201"/>
    <s v="880-00-00-01"/>
    <n v="90820100"/>
    <x v="26"/>
    <n v="193602"/>
    <n v="193602"/>
  </r>
  <r>
    <s v="MARZO"/>
    <s v="001-201"/>
    <s v="880-00-00-01"/>
    <n v="90850200"/>
    <x v="26"/>
    <n v="169287"/>
    <n v="169287"/>
  </r>
  <r>
    <s v="MARZO"/>
    <s v="001-201"/>
    <s v="880-00-00-01"/>
    <n v="90850300"/>
    <x v="26"/>
    <n v="328142"/>
    <n v="328142"/>
  </r>
  <r>
    <s v="MARZO"/>
    <s v="001-201"/>
    <s v="880-00-00-01"/>
    <n v="90850400"/>
    <x v="26"/>
    <n v="300105"/>
    <n v="300105"/>
  </r>
  <r>
    <s v="MARZO"/>
    <s v="001-201"/>
    <s v="880-00-00-01"/>
    <n v="90850500"/>
    <x v="26"/>
    <n v="759038"/>
    <n v="759038"/>
  </r>
  <r>
    <s v="MARZO"/>
    <s v="001-201"/>
    <s v="880-00-00-01"/>
    <n v="90850700"/>
    <x v="26"/>
    <n v="524173"/>
    <n v="524173"/>
  </r>
  <r>
    <s v="MARZO"/>
    <s v="001-201"/>
    <s v="880-00-00-01"/>
    <n v="90820100"/>
    <x v="26"/>
    <n v="24692"/>
    <n v="24692"/>
  </r>
  <r>
    <s v="MARZO"/>
    <s v="001-201"/>
    <s v="880-00-00-01"/>
    <n v="90851100"/>
    <x v="26"/>
    <n v="260505"/>
    <n v="260505"/>
  </r>
  <r>
    <s v="MARZO"/>
    <s v="001-201"/>
    <s v="880-00-00-01"/>
    <n v="90850600"/>
    <x v="26"/>
    <n v="290813"/>
    <n v="290813"/>
  </r>
  <r>
    <s v="MARZO"/>
    <s v="001-201"/>
    <s v="880-00-00-01"/>
    <n v="90850800"/>
    <x v="26"/>
    <n v="107256"/>
    <n v="107256"/>
  </r>
  <r>
    <s v="MARZO"/>
    <s v="001-201"/>
    <s v="880-00-00-01"/>
    <n v="90850900"/>
    <x v="26"/>
    <n v="383000"/>
    <n v="383000"/>
  </r>
  <r>
    <s v="MARZO"/>
    <s v="001-201"/>
    <s v="880-00-00-01"/>
    <n v="90851000"/>
    <x v="26"/>
    <n v="195936"/>
    <n v="195936"/>
  </r>
  <r>
    <s v="MARZO"/>
    <s v="001-201"/>
    <s v="880-00-00-01"/>
    <n v="90820100"/>
    <x v="27"/>
    <n v="7092016"/>
    <n v="7092016"/>
  </r>
  <r>
    <s v="MARZO"/>
    <s v="001-201"/>
    <s v="880-00-00-01"/>
    <n v="90820100"/>
    <x v="27"/>
    <n v="2098627"/>
    <n v="2098627"/>
  </r>
  <r>
    <s v="MARZO"/>
    <s v="001-201"/>
    <s v="880-00-00-01"/>
    <n v="90850200"/>
    <x v="27"/>
    <n v="1835096"/>
    <n v="1835096"/>
  </r>
  <r>
    <s v="MARZO"/>
    <s v="001-201"/>
    <s v="880-00-00-01"/>
    <n v="90850300"/>
    <x v="27"/>
    <n v="3472595"/>
    <n v="3472595"/>
  </r>
  <r>
    <s v="MARZO"/>
    <s v="001-201"/>
    <s v="880-00-00-01"/>
    <n v="90850400"/>
    <x v="27"/>
    <n v="3253119"/>
    <n v="3253119"/>
  </r>
  <r>
    <s v="MARZO"/>
    <s v="001-201"/>
    <s v="880-00-00-01"/>
    <n v="90850500"/>
    <x v="27"/>
    <n v="8130644"/>
    <n v="8130644"/>
  </r>
  <r>
    <s v="MARZO"/>
    <s v="001-201"/>
    <s v="880-00-00-01"/>
    <n v="90850700"/>
    <x v="27"/>
    <n v="5681971"/>
    <n v="5681971"/>
  </r>
  <r>
    <s v="MARZO"/>
    <s v="001-201"/>
    <s v="880-00-00-01"/>
    <n v="90820100"/>
    <x v="27"/>
    <n v="267660"/>
    <n v="267660"/>
  </r>
  <r>
    <s v="MARZO"/>
    <s v="001-201"/>
    <s v="880-00-00-01"/>
    <n v="90851100"/>
    <x v="27"/>
    <n v="2823867"/>
    <n v="2823867"/>
  </r>
  <r>
    <s v="MARZO"/>
    <s v="001-201"/>
    <s v="880-00-00-01"/>
    <n v="90850600"/>
    <x v="27"/>
    <n v="3152396"/>
    <n v="3152396"/>
  </r>
  <r>
    <s v="MARZO"/>
    <s v="001-201"/>
    <s v="880-00-00-01"/>
    <n v="90850800"/>
    <x v="27"/>
    <n v="1162661"/>
    <n v="1162661"/>
  </r>
  <r>
    <s v="MARZO"/>
    <s v="001-201"/>
    <s v="880-00-00-01"/>
    <n v="90850900"/>
    <x v="27"/>
    <n v="4151745"/>
    <n v="4151745"/>
  </r>
  <r>
    <s v="MARZO"/>
    <s v="001-201"/>
    <s v="880-00-00-01"/>
    <n v="90851000"/>
    <x v="27"/>
    <n v="2123944"/>
    <n v="2123944"/>
  </r>
  <r>
    <s v="MARZO"/>
    <s v="001-201"/>
    <s v="880-00-00-01"/>
    <n v="90820100"/>
    <x v="28"/>
    <n v="3924215"/>
    <n v="3924215"/>
  </r>
  <r>
    <s v="MARZO"/>
    <s v="001-201"/>
    <s v="880-00-00-01"/>
    <n v="90820100"/>
    <x v="28"/>
    <n v="1161607"/>
    <n v="1161607"/>
  </r>
  <r>
    <s v="MARZO"/>
    <s v="001-201"/>
    <s v="880-00-00-01"/>
    <n v="90850200"/>
    <x v="28"/>
    <n v="1015733"/>
    <n v="1015733"/>
  </r>
  <r>
    <s v="MARZO"/>
    <s v="001-201"/>
    <s v="880-00-00-01"/>
    <n v="90850300"/>
    <x v="28"/>
    <n v="1968886"/>
    <n v="1968886"/>
  </r>
  <r>
    <s v="MARZO"/>
    <s v="001-201"/>
    <s v="880-00-00-01"/>
    <n v="90850400"/>
    <x v="28"/>
    <n v="1800619"/>
    <n v="1800619"/>
  </r>
  <r>
    <s v="MARZO"/>
    <s v="001-201"/>
    <s v="880-00-00-01"/>
    <n v="90850500"/>
    <x v="28"/>
    <n v="4554248"/>
    <n v="4554248"/>
  </r>
  <r>
    <s v="MARZO"/>
    <s v="001-201"/>
    <s v="880-00-00-01"/>
    <n v="90850700"/>
    <x v="28"/>
    <n v="3145001"/>
    <n v="3145001"/>
  </r>
  <r>
    <s v="MARZO"/>
    <s v="001-201"/>
    <s v="880-00-00-01"/>
    <n v="90820100"/>
    <x v="28"/>
    <n v="148151"/>
    <n v="148151"/>
  </r>
  <r>
    <s v="MARZO"/>
    <s v="001-201"/>
    <s v="880-00-00-01"/>
    <n v="90851100"/>
    <x v="28"/>
    <n v="1563029"/>
    <n v="1563029"/>
  </r>
  <r>
    <s v="MARZO"/>
    <s v="001-201"/>
    <s v="880-00-00-01"/>
    <n v="90850600"/>
    <x v="28"/>
    <n v="1744871"/>
    <n v="1744871"/>
  </r>
  <r>
    <s v="MARZO"/>
    <s v="001-201"/>
    <s v="880-00-00-01"/>
    <n v="90850800"/>
    <x v="28"/>
    <n v="643540"/>
    <n v="643540"/>
  </r>
  <r>
    <s v="MARZO"/>
    <s v="001-201"/>
    <s v="880-00-00-01"/>
    <n v="90850900"/>
    <x v="28"/>
    <n v="2298019"/>
    <n v="2298019"/>
  </r>
  <r>
    <s v="MARZO"/>
    <s v="001-201"/>
    <s v="880-00-00-01"/>
    <n v="90851000"/>
    <x v="28"/>
    <n v="1175619"/>
    <n v="1175619"/>
  </r>
  <r>
    <s v="MARZO"/>
    <s v="001-201"/>
    <s v="880-00-00-01"/>
    <n v="90820100"/>
    <x v="29"/>
    <n v="1962107"/>
    <n v="1962107"/>
  </r>
  <r>
    <s v="MARZO"/>
    <s v="001-201"/>
    <s v="880-00-00-01"/>
    <n v="90820100"/>
    <x v="29"/>
    <n v="580803"/>
    <n v="580803"/>
  </r>
  <r>
    <s v="MARZO"/>
    <s v="001-201"/>
    <s v="880-00-00-01"/>
    <n v="90850200"/>
    <x v="29"/>
    <n v="507863"/>
    <n v="507863"/>
  </r>
  <r>
    <s v="MARZO"/>
    <s v="001-201"/>
    <s v="880-00-00-01"/>
    <n v="90850300"/>
    <x v="29"/>
    <n v="984439"/>
    <n v="984439"/>
  </r>
  <r>
    <s v="MARZO"/>
    <s v="001-201"/>
    <s v="880-00-00-01"/>
    <n v="90850400"/>
    <x v="29"/>
    <n v="900308"/>
    <n v="900308"/>
  </r>
  <r>
    <s v="MARZO"/>
    <s v="001-201"/>
    <s v="880-00-00-01"/>
    <n v="90850500"/>
    <x v="29"/>
    <n v="2277124"/>
    <n v="2277124"/>
  </r>
  <r>
    <s v="MARZO"/>
    <s v="001-201"/>
    <s v="880-00-00-01"/>
    <n v="90850700"/>
    <x v="29"/>
    <n v="1572510"/>
    <n v="1572510"/>
  </r>
  <r>
    <s v="MARZO"/>
    <s v="001-201"/>
    <s v="880-00-00-01"/>
    <n v="90820100"/>
    <x v="29"/>
    <n v="74075"/>
    <n v="74075"/>
  </r>
  <r>
    <s v="MARZO"/>
    <s v="001-201"/>
    <s v="880-00-00-01"/>
    <n v="90851100"/>
    <x v="29"/>
    <n v="781512"/>
    <n v="781512"/>
  </r>
  <r>
    <s v="MARZO"/>
    <s v="001-201"/>
    <s v="880-00-00-01"/>
    <n v="90850600"/>
    <x v="29"/>
    <n v="872432"/>
    <n v="872432"/>
  </r>
  <r>
    <s v="MARZO"/>
    <s v="001-201"/>
    <s v="880-00-00-01"/>
    <n v="90850800"/>
    <x v="29"/>
    <n v="321767"/>
    <n v="321767"/>
  </r>
  <r>
    <s v="MARZO"/>
    <s v="001-201"/>
    <s v="880-00-00-01"/>
    <n v="90850900"/>
    <x v="29"/>
    <n v="1149004"/>
    <n v="1149004"/>
  </r>
  <r>
    <s v="MARZO"/>
    <s v="001-201"/>
    <s v="880-00-00-01"/>
    <n v="90851000"/>
    <x v="29"/>
    <n v="587809"/>
    <n v="587809"/>
  </r>
  <r>
    <s v="MARZO"/>
    <s v="001-201"/>
    <s v="880-00-00-01"/>
    <n v="90820100"/>
    <x v="1"/>
    <n v="-104140"/>
    <n v="-104140"/>
  </r>
  <r>
    <s v="MARZO"/>
    <s v="001-201"/>
    <s v="880-00-00-01"/>
    <n v="90850200"/>
    <x v="25"/>
    <n v="985947"/>
    <n v="985947"/>
  </r>
  <r>
    <s v="MARZO"/>
    <s v="001-201"/>
    <s v="880-00-00-01"/>
    <n v="90850300"/>
    <x v="25"/>
    <n v="140840"/>
    <n v="140840"/>
  </r>
  <r>
    <s v="MARZO"/>
    <s v="001-201"/>
    <s v="880-00-00-01"/>
    <n v="90850400"/>
    <x v="25"/>
    <n v="1116187"/>
    <n v="1116187"/>
  </r>
  <r>
    <s v="MARZO"/>
    <s v="001-201"/>
    <s v="880-00-00-01"/>
    <n v="90850500"/>
    <x v="25"/>
    <n v="1170662"/>
    <n v="1170662"/>
  </r>
  <r>
    <s v="MARZO"/>
    <s v="001-201"/>
    <s v="880-00-00-01"/>
    <n v="90850600"/>
    <x v="25"/>
    <n v="2278184"/>
    <n v="2278184"/>
  </r>
  <r>
    <s v="MARZO"/>
    <s v="001-201"/>
    <s v="880-00-00-01"/>
    <n v="90850700"/>
    <x v="25"/>
    <n v="963775"/>
    <n v="963775"/>
  </r>
  <r>
    <s v="MARZO"/>
    <s v="001-201"/>
    <s v="880-00-00-01"/>
    <n v="90850800"/>
    <x v="25"/>
    <n v="101722"/>
    <n v="101722"/>
  </r>
  <r>
    <s v="MARZO"/>
    <s v="001-201"/>
    <s v="880-00-00-01"/>
    <n v="90850900"/>
    <x v="25"/>
    <n v="588960"/>
    <n v="588960"/>
  </r>
  <r>
    <s v="MARZO"/>
    <s v="001-201"/>
    <s v="880-00-00-01"/>
    <n v="90851000"/>
    <x v="25"/>
    <n v="1309546"/>
    <n v="1309546"/>
  </r>
  <r>
    <s v="MARZO"/>
    <s v="001-201"/>
    <s v="880-00-00-01"/>
    <n v="90820100"/>
    <x v="25"/>
    <n v="475914"/>
    <n v="475914"/>
  </r>
  <r>
    <s v="MARZO"/>
    <s v="001-201"/>
    <s v="880-00-00-01"/>
    <n v="90850100"/>
    <x v="25"/>
    <n v="1928620"/>
    <n v="1928620"/>
  </r>
  <r>
    <s v="MARZO"/>
    <s v="001-201"/>
    <s v="880-00-00-01"/>
    <n v="90851100"/>
    <x v="25"/>
    <n v="497545"/>
    <n v="497545"/>
  </r>
  <r>
    <s v="MARZO"/>
    <s v="001-201"/>
    <s v="880-00-00-01"/>
    <n v="90850200"/>
    <x v="26"/>
    <n v="53294"/>
    <n v="53294"/>
  </r>
  <r>
    <s v="MARZO"/>
    <s v="001-201"/>
    <s v="880-00-00-01"/>
    <n v="90850300"/>
    <x v="26"/>
    <n v="7613"/>
    <n v="7613"/>
  </r>
  <r>
    <s v="MARZO"/>
    <s v="001-201"/>
    <s v="880-00-00-01"/>
    <n v="90850400"/>
    <x v="26"/>
    <n v="60333"/>
    <n v="60333"/>
  </r>
  <r>
    <s v="MARZO"/>
    <s v="001-201"/>
    <s v="880-00-00-01"/>
    <n v="90850500"/>
    <x v="26"/>
    <n v="63279"/>
    <n v="63279"/>
  </r>
  <r>
    <s v="MARZO"/>
    <s v="001-201"/>
    <s v="880-00-00-01"/>
    <n v="90850600"/>
    <x v="26"/>
    <n v="123144"/>
    <n v="123144"/>
  </r>
  <r>
    <s v="MARZO"/>
    <s v="001-201"/>
    <s v="880-00-00-01"/>
    <n v="90850700"/>
    <x v="26"/>
    <n v="52095"/>
    <n v="52095"/>
  </r>
  <r>
    <s v="MARZO"/>
    <s v="001-201"/>
    <s v="880-00-00-01"/>
    <n v="90850800"/>
    <x v="26"/>
    <n v="5498"/>
    <n v="5498"/>
  </r>
  <r>
    <s v="MARZO"/>
    <s v="001-201"/>
    <s v="880-00-00-01"/>
    <n v="90850900"/>
    <x v="26"/>
    <n v="31835"/>
    <n v="31835"/>
  </r>
  <r>
    <s v="MARZO"/>
    <s v="001-201"/>
    <s v="880-00-00-01"/>
    <n v="90851000"/>
    <x v="26"/>
    <n v="70788"/>
    <n v="70788"/>
  </r>
  <r>
    <s v="MARZO"/>
    <s v="001-201"/>
    <s v="880-00-00-01"/>
    <n v="90820100"/>
    <x v="26"/>
    <n v="25737"/>
    <n v="25737"/>
  </r>
  <r>
    <s v="MARZO"/>
    <s v="001-201"/>
    <s v="880-00-00-01"/>
    <n v="90850100"/>
    <x v="26"/>
    <n v="104248"/>
    <n v="104248"/>
  </r>
  <r>
    <s v="MARZO"/>
    <s v="001-201"/>
    <s v="880-00-00-01"/>
    <n v="90851100"/>
    <x v="26"/>
    <n v="26894"/>
    <n v="26894"/>
  </r>
  <r>
    <s v="MARZO"/>
    <s v="001-201"/>
    <s v="880-00-00-01"/>
    <n v="90850200"/>
    <x v="27"/>
    <n v="577711"/>
    <n v="577711"/>
  </r>
  <r>
    <s v="MARZO"/>
    <s v="001-201"/>
    <s v="880-00-00-01"/>
    <n v="90850300"/>
    <x v="27"/>
    <n v="82525"/>
    <n v="82525"/>
  </r>
  <r>
    <s v="MARZO"/>
    <s v="001-201"/>
    <s v="880-00-00-01"/>
    <n v="90850400"/>
    <x v="27"/>
    <n v="654024"/>
    <n v="654024"/>
  </r>
  <r>
    <s v="MARZO"/>
    <s v="001-201"/>
    <s v="880-00-00-01"/>
    <n v="90850500"/>
    <x v="27"/>
    <n v="685946"/>
    <n v="685946"/>
  </r>
  <r>
    <s v="MARZO"/>
    <s v="001-201"/>
    <s v="880-00-00-01"/>
    <n v="90850600"/>
    <x v="27"/>
    <n v="1334884"/>
    <n v="1334884"/>
  </r>
  <r>
    <s v="MARZO"/>
    <s v="001-201"/>
    <s v="880-00-00-01"/>
    <n v="90850700"/>
    <x v="27"/>
    <n v="564719"/>
    <n v="564719"/>
  </r>
  <r>
    <s v="MARZO"/>
    <s v="001-201"/>
    <s v="880-00-00-01"/>
    <n v="90850800"/>
    <x v="27"/>
    <n v="59604"/>
    <n v="59604"/>
  </r>
  <r>
    <s v="MARZO"/>
    <s v="001-201"/>
    <s v="880-00-00-01"/>
    <n v="90850900"/>
    <x v="27"/>
    <n v="345099"/>
    <n v="345099"/>
  </r>
  <r>
    <s v="MARZO"/>
    <s v="001-201"/>
    <s v="880-00-00-01"/>
    <n v="90851000"/>
    <x v="27"/>
    <n v="767324"/>
    <n v="767324"/>
  </r>
  <r>
    <s v="MARZO"/>
    <s v="001-201"/>
    <s v="880-00-00-01"/>
    <n v="90820100"/>
    <x v="27"/>
    <n v="278868"/>
    <n v="278868"/>
  </r>
  <r>
    <s v="MARZO"/>
    <s v="001-201"/>
    <s v="880-00-00-01"/>
    <n v="90850100"/>
    <x v="27"/>
    <n v="1130069"/>
    <n v="1130069"/>
  </r>
  <r>
    <s v="MARZO"/>
    <s v="001-201"/>
    <s v="880-00-00-01"/>
    <n v="90851100"/>
    <x v="27"/>
    <n v="291533"/>
    <n v="291533"/>
  </r>
  <r>
    <s v="MARZO"/>
    <s v="001-201"/>
    <s v="880-00-00-01"/>
    <n v="90850200"/>
    <x v="28"/>
    <n v="319768"/>
    <n v="319768"/>
  </r>
  <r>
    <s v="MARZO"/>
    <s v="001-201"/>
    <s v="880-00-00-01"/>
    <n v="90850300"/>
    <x v="28"/>
    <n v="45678"/>
    <n v="45678"/>
  </r>
  <r>
    <s v="MARZO"/>
    <s v="001-201"/>
    <s v="880-00-00-01"/>
    <n v="90850400"/>
    <x v="28"/>
    <n v="362005"/>
    <n v="362005"/>
  </r>
  <r>
    <s v="MARZO"/>
    <s v="001-201"/>
    <s v="880-00-00-01"/>
    <n v="90850500"/>
    <x v="28"/>
    <n v="379675"/>
    <n v="379675"/>
  </r>
  <r>
    <s v="MARZO"/>
    <s v="001-201"/>
    <s v="880-00-00-01"/>
    <n v="90850600"/>
    <x v="28"/>
    <n v="738878"/>
    <n v="738878"/>
  </r>
  <r>
    <s v="MARZO"/>
    <s v="001-201"/>
    <s v="880-00-00-01"/>
    <n v="90850700"/>
    <x v="28"/>
    <n v="312576"/>
    <n v="312576"/>
  </r>
  <r>
    <s v="MARZO"/>
    <s v="001-201"/>
    <s v="880-00-00-01"/>
    <n v="90850800"/>
    <x v="28"/>
    <n v="32991"/>
    <n v="32991"/>
  </r>
  <r>
    <s v="MARZO"/>
    <s v="001-201"/>
    <s v="880-00-00-01"/>
    <n v="90850900"/>
    <x v="28"/>
    <n v="191014"/>
    <n v="191014"/>
  </r>
  <r>
    <s v="MARZO"/>
    <s v="001-201"/>
    <s v="880-00-00-01"/>
    <n v="90851000"/>
    <x v="28"/>
    <n v="424718"/>
    <n v="424718"/>
  </r>
  <r>
    <s v="MARZO"/>
    <s v="001-201"/>
    <s v="880-00-00-01"/>
    <n v="90820100"/>
    <x v="28"/>
    <n v="154340"/>
    <n v="154340"/>
  </r>
  <r>
    <s v="MARZO"/>
    <s v="001-201"/>
    <s v="880-00-00-01"/>
    <n v="90850100"/>
    <x v="28"/>
    <n v="625498"/>
    <n v="625498"/>
  </r>
  <r>
    <s v="MARZO"/>
    <s v="001-201"/>
    <s v="880-00-00-01"/>
    <n v="90851100"/>
    <x v="28"/>
    <n v="161364"/>
    <n v="161364"/>
  </r>
  <r>
    <s v="MARZO"/>
    <s v="001-201"/>
    <s v="880-00-00-01"/>
    <n v="90850200"/>
    <x v="29"/>
    <n v="159882"/>
    <n v="159882"/>
  </r>
  <r>
    <s v="MARZO"/>
    <s v="001-201"/>
    <s v="880-00-00-01"/>
    <n v="90850300"/>
    <x v="29"/>
    <n v="22839"/>
    <n v="22839"/>
  </r>
  <r>
    <s v="MARZO"/>
    <s v="001-201"/>
    <s v="880-00-00-01"/>
    <n v="90850400"/>
    <x v="29"/>
    <n v="181003"/>
    <n v="181003"/>
  </r>
  <r>
    <s v="MARZO"/>
    <s v="001-201"/>
    <s v="880-00-00-01"/>
    <n v="90850500"/>
    <x v="29"/>
    <n v="189838"/>
    <n v="189838"/>
  </r>
  <r>
    <s v="MARZO"/>
    <s v="001-201"/>
    <s v="880-00-00-01"/>
    <n v="90850600"/>
    <x v="29"/>
    <n v="369432"/>
    <n v="369432"/>
  </r>
  <r>
    <s v="MARZO"/>
    <s v="001-201"/>
    <s v="880-00-00-01"/>
    <n v="90850700"/>
    <x v="29"/>
    <n v="156287"/>
    <n v="156287"/>
  </r>
  <r>
    <s v="MARZO"/>
    <s v="001-201"/>
    <s v="880-00-00-01"/>
    <n v="90850800"/>
    <x v="29"/>
    <n v="16495"/>
    <n v="16495"/>
  </r>
  <r>
    <s v="MARZO"/>
    <s v="001-201"/>
    <s v="880-00-00-01"/>
    <n v="90850900"/>
    <x v="29"/>
    <n v="95507"/>
    <n v="95507"/>
  </r>
  <r>
    <s v="MARZO"/>
    <s v="001-201"/>
    <s v="880-00-00-01"/>
    <n v="90851000"/>
    <x v="29"/>
    <n v="212359"/>
    <n v="212359"/>
  </r>
  <r>
    <s v="MARZO"/>
    <s v="001-201"/>
    <s v="880-00-00-01"/>
    <n v="90820100"/>
    <x v="29"/>
    <n v="77175"/>
    <n v="77175"/>
  </r>
  <r>
    <s v="MARZO"/>
    <s v="001-201"/>
    <s v="880-00-00-01"/>
    <n v="90820100"/>
    <x v="29"/>
    <n v="312750"/>
    <n v="312750"/>
  </r>
  <r>
    <s v="MARZO"/>
    <s v="001-201"/>
    <s v="880-00-00-01"/>
    <n v="90851100"/>
    <x v="29"/>
    <n v="80684"/>
    <n v="80684"/>
  </r>
  <r>
    <s v="MARZO"/>
    <s v="001-201"/>
    <s v="880-00-00-01"/>
    <n v="90820100"/>
    <x v="1"/>
    <n v="-879.5"/>
    <n v="-879.5"/>
  </r>
  <r>
    <s v="MARZO"/>
    <s v="001-201"/>
    <s v="880-00-00-01"/>
    <n v="90820100"/>
    <x v="30"/>
    <n v="196257"/>
    <n v="196257"/>
  </r>
  <r>
    <s v="MARZO"/>
    <s v="001-201"/>
    <s v="880-00-00-01"/>
    <n v="90850100"/>
    <x v="30"/>
    <n v="25275"/>
    <n v="25275"/>
  </r>
  <r>
    <s v="MARZO"/>
    <s v="001-201"/>
    <s v="880-00-00-01"/>
    <n v="90850200"/>
    <x v="30"/>
    <n v="200313"/>
    <n v="200313"/>
  </r>
  <r>
    <s v="MARZO"/>
    <s v="001-201"/>
    <s v="880-00-00-01"/>
    <n v="90850300"/>
    <x v="30"/>
    <n v="210086"/>
    <n v="210086"/>
  </r>
  <r>
    <s v="MARZO"/>
    <s v="001-201"/>
    <s v="880-00-00-01"/>
    <n v="90850400"/>
    <x v="30"/>
    <n v="408841"/>
    <n v="408841"/>
  </r>
  <r>
    <s v="MARZO"/>
    <s v="001-201"/>
    <s v="880-00-00-01"/>
    <n v="90850500"/>
    <x v="30"/>
    <n v="172958"/>
    <n v="172958"/>
  </r>
  <r>
    <s v="MARZO"/>
    <s v="001-201"/>
    <s v="880-00-00-01"/>
    <n v="90850600"/>
    <x v="30"/>
    <n v="18255"/>
    <n v="18255"/>
  </r>
  <r>
    <s v="MARZO"/>
    <s v="001-201"/>
    <s v="880-00-00-01"/>
    <n v="90850700"/>
    <x v="30"/>
    <n v="105695"/>
    <n v="105695"/>
  </r>
  <r>
    <s v="MARZO"/>
    <s v="001-201"/>
    <s v="880-00-00-01"/>
    <n v="90820100"/>
    <x v="30"/>
    <n v="235010"/>
    <n v="235010"/>
  </r>
  <r>
    <s v="MARZO"/>
    <s v="001-201"/>
    <s v="880-00-00-01"/>
    <n v="90850900"/>
    <x v="30"/>
    <n v="66082"/>
    <n v="66082"/>
  </r>
  <r>
    <s v="MARZO"/>
    <s v="001-201"/>
    <s v="880-00-00-01"/>
    <n v="90851000"/>
    <x v="30"/>
    <n v="346113"/>
    <n v="346113"/>
  </r>
  <r>
    <s v="MARZO"/>
    <s v="001-201"/>
    <s v="880-00-00-01"/>
    <n v="90851100"/>
    <x v="30"/>
    <n v="89290"/>
    <n v="89290"/>
  </r>
  <r>
    <s v="MARZO"/>
    <s v="001-201"/>
    <s v="880-00-00-01"/>
    <n v="90820100"/>
    <x v="30"/>
    <n v="2171417"/>
    <n v="2171417"/>
  </r>
  <r>
    <s v="MARZO"/>
    <s v="001-201"/>
    <s v="880-00-00-01"/>
    <n v="90850100"/>
    <x v="30"/>
    <n v="642753"/>
    <n v="642753"/>
  </r>
  <r>
    <s v="MARZO"/>
    <s v="001-201"/>
    <s v="880-00-00-01"/>
    <n v="90850200"/>
    <x v="30"/>
    <n v="562039"/>
    <n v="562039"/>
  </r>
  <r>
    <s v="MARZO"/>
    <s v="001-201"/>
    <s v="880-00-00-01"/>
    <n v="90850300"/>
    <x v="30"/>
    <n v="1089458"/>
    <n v="1089458"/>
  </r>
  <r>
    <s v="MARZO"/>
    <s v="001-201"/>
    <s v="880-00-00-01"/>
    <n v="90850400"/>
    <x v="30"/>
    <n v="996342"/>
    <n v="996342"/>
  </r>
  <r>
    <s v="MARZO"/>
    <s v="001-201"/>
    <s v="880-00-00-01"/>
    <n v="90850500"/>
    <x v="30"/>
    <n v="2520004"/>
    <n v="2520004"/>
  </r>
  <r>
    <s v="MARZO"/>
    <s v="001-201"/>
    <s v="880-00-00-01"/>
    <n v="90850700"/>
    <x v="30"/>
    <n v="1740216"/>
    <n v="1740216"/>
  </r>
  <r>
    <s v="MARZO"/>
    <s v="001-201"/>
    <s v="880-00-00-01"/>
    <n v="90820100"/>
    <x v="30"/>
    <n v="81977"/>
    <n v="81977"/>
  </r>
  <r>
    <s v="MARZO"/>
    <s v="001-201"/>
    <s v="880-00-00-01"/>
    <n v="90851100"/>
    <x v="30"/>
    <n v="864873"/>
    <n v="864873"/>
  </r>
  <r>
    <s v="MARZO"/>
    <s v="001-201"/>
    <s v="880-00-00-01"/>
    <n v="90850600"/>
    <x v="30"/>
    <n v="965492"/>
    <n v="965492"/>
  </r>
  <r>
    <s v="MARZO"/>
    <s v="001-201"/>
    <s v="880-00-00-01"/>
    <n v="90820100"/>
    <x v="30"/>
    <n v="356093"/>
    <n v="356093"/>
  </r>
  <r>
    <s v="MARZO"/>
    <s v="001-201"/>
    <s v="880-00-00-01"/>
    <n v="90850900"/>
    <x v="30"/>
    <n v="1271564"/>
    <n v="1271564"/>
  </r>
  <r>
    <s v="MARZO"/>
    <s v="001-201"/>
    <s v="880-00-00-01"/>
    <n v="90851000"/>
    <x v="30"/>
    <n v="650506"/>
    <n v="650506"/>
  </r>
  <r>
    <s v="MARZO"/>
    <s v="001-201"/>
    <s v="880-00-00-01"/>
    <n v="90820100"/>
    <x v="1"/>
    <n v="8.0000000074505806E-2"/>
    <n v="8.0000000074505806E-2"/>
  </r>
  <r>
    <s v="ABRIL"/>
    <s v="001-213"/>
    <s v="880-00-00-01"/>
    <n v="90850100"/>
    <x v="22"/>
    <n v="5871841.5999999996"/>
    <n v="5871841.5999999996"/>
  </r>
  <r>
    <s v="ABRIL"/>
    <s v="001-213"/>
    <s v="880-00-00-03"/>
    <n v="90850300"/>
    <x v="9"/>
    <n v="1952004"/>
    <n v="1952004"/>
  </r>
  <r>
    <s v="ABRIL"/>
    <s v="001-213"/>
    <s v="880-00-00-01"/>
    <n v="90850400"/>
    <x v="16"/>
    <n v="4992106.59"/>
    <n v="4992106.59"/>
  </r>
  <r>
    <s v="ABRIL"/>
    <s v="001-213"/>
    <s v="880-00-00-01"/>
    <n v="90850400"/>
    <x v="8"/>
    <n v="204400"/>
    <n v="204400"/>
  </r>
  <r>
    <s v="ABRIL"/>
    <s v="001-213"/>
    <s v="880-00-00-01"/>
    <n v="90850400"/>
    <x v="39"/>
    <n v="402517.75"/>
    <n v="402517.75"/>
  </r>
  <r>
    <s v="ABRIL"/>
    <s v="001-213"/>
    <s v="880-00-00-03"/>
    <n v="90850500"/>
    <x v="8"/>
    <n v="139100"/>
    <n v="139100"/>
  </r>
  <r>
    <s v="ABRIL"/>
    <s v="001-213"/>
    <s v="880-00-00-03"/>
    <n v="90850500"/>
    <x v="9"/>
    <n v="3527591.93"/>
    <n v="3527591.93"/>
  </r>
  <r>
    <s v="ABRIL"/>
    <s v="001-213"/>
    <s v="880-00-00-01"/>
    <n v="90850600"/>
    <x v="10"/>
    <n v="41044.99"/>
    <n v="41044.99"/>
  </r>
  <r>
    <s v="ABRIL"/>
    <s v="001-213"/>
    <s v="880-00-00-01"/>
    <n v="90850700"/>
    <x v="8"/>
    <n v="190400"/>
    <n v="190400"/>
  </r>
  <r>
    <s v="ABRIL"/>
    <s v="001-213"/>
    <s v="880-00-00-03"/>
    <n v="90850700"/>
    <x v="22"/>
    <n v="1998027.9"/>
    <n v="1998027.9"/>
  </r>
  <r>
    <s v="ABRIL"/>
    <s v="001-213"/>
    <s v="880-00-00-03"/>
    <n v="90850700"/>
    <x v="14"/>
    <n v="600000"/>
    <n v="600000"/>
  </r>
  <r>
    <s v="ABRIL"/>
    <s v="001-213"/>
    <s v="880-00-00-01"/>
    <n v="90850900"/>
    <x v="16"/>
    <n v="4694141.28"/>
    <n v="4694141.28"/>
  </r>
  <r>
    <s v="ABRIL"/>
    <s v="001-213"/>
    <s v="880-00-00-01"/>
    <n v="90851000"/>
    <x v="16"/>
    <n v="1530867.5"/>
    <n v="1530867.5"/>
  </r>
  <r>
    <s v="ABRIL"/>
    <s v="001-213"/>
    <s v="880-00-00-01"/>
    <n v="90851000"/>
    <x v="10"/>
    <n v="8086.28"/>
    <n v="8086.28"/>
  </r>
  <r>
    <s v="ABRIL"/>
    <s v="001-213"/>
    <s v="880-00-00-01"/>
    <n v="90851000"/>
    <x v="8"/>
    <n v="1175259.02"/>
    <n v="1175259.02"/>
  </r>
  <r>
    <s v="ABRIL"/>
    <s v="001-213"/>
    <s v="880-00-00-01"/>
    <n v="90851000"/>
    <x v="9"/>
    <n v="1497628"/>
    <n v="1497628"/>
  </r>
  <r>
    <s v="ABRIL"/>
    <s v="001-213"/>
    <s v="880-00-00-01"/>
    <n v="90851100"/>
    <x v="7"/>
    <n v="7947.19"/>
    <n v="7947.19"/>
  </r>
  <r>
    <s v="ABRIL"/>
    <s v="001-213"/>
    <s v="880-00-00-01"/>
    <n v="90851100"/>
    <x v="8"/>
    <n v="631915"/>
    <n v="631915"/>
  </r>
  <r>
    <s v="ABRIL"/>
    <s v="001-213"/>
    <s v="880-00-00-01"/>
    <n v="90851100"/>
    <x v="22"/>
    <n v="4690087.5999999996"/>
    <n v="4690087.5999999996"/>
  </r>
  <r>
    <s v="ABRIL"/>
    <s v="001-213"/>
    <s v="880-00-00-01"/>
    <n v="90851100"/>
    <x v="36"/>
    <n v="987620"/>
    <n v="987620"/>
  </r>
  <r>
    <s v="ABRIL"/>
    <s v="001-213"/>
    <s v="880-00-00-01"/>
    <n v="90851100"/>
    <x v="34"/>
    <n v="2017046.61"/>
    <n v="2017046.61"/>
  </r>
  <r>
    <s v="ABRIL"/>
    <s v="001-213"/>
    <s v="880-00-00-01"/>
    <n v="90851100"/>
    <x v="9"/>
    <n v="2714041"/>
    <n v="2714041"/>
  </r>
  <r>
    <s v="ABRIL"/>
    <s v="001-204"/>
    <s v="880-00-00-03"/>
    <n v="90850300"/>
    <x v="23"/>
    <n v="4901154"/>
    <n v="4901154"/>
  </r>
  <r>
    <s v="ABRIL"/>
    <s v="001-204"/>
    <s v="880-00-00-03"/>
    <n v="90850300"/>
    <x v="11"/>
    <n v="369356.32"/>
    <n v="369356.32"/>
  </r>
  <r>
    <s v="ABRIL"/>
    <s v="001-204"/>
    <s v="880-00-00-01"/>
    <n v="90851000"/>
    <x v="11"/>
    <n v="88873.88"/>
    <n v="88873.88"/>
  </r>
  <r>
    <s v="ABRIL"/>
    <s v="001-204"/>
    <s v="880-00-00-01"/>
    <n v="90850700"/>
    <x v="19"/>
    <n v="3705805"/>
    <n v="3705805"/>
  </r>
  <r>
    <s v="ABRIL"/>
    <s v="001-204"/>
    <s v="880-00-00-01"/>
    <n v="90851000"/>
    <x v="15"/>
    <n v="4320116.66"/>
    <n v="4320116.66"/>
  </r>
  <r>
    <s v="ABRIL"/>
    <s v="001-204"/>
    <s v="880-00-00-01"/>
    <n v="90850900"/>
    <x v="12"/>
    <n v="245597.11"/>
    <n v="245597.11"/>
  </r>
  <r>
    <s v="ABRIL"/>
    <s v="001-204"/>
    <s v="880-00-00-01"/>
    <n v="90850100"/>
    <x v="16"/>
    <n v="1447538.16"/>
    <n v="1447538.16"/>
  </r>
  <r>
    <s v="ABRIL"/>
    <s v="001-204"/>
    <s v="880-00-00-03"/>
    <n v="90850200"/>
    <x v="16"/>
    <n v="4077821.57"/>
    <n v="4077821.57"/>
  </r>
  <r>
    <s v="ABRIL"/>
    <s v="001-204"/>
    <s v="880-00-00-01"/>
    <n v="90850600"/>
    <x v="16"/>
    <n v="2346211.98"/>
    <n v="2346211.98"/>
  </r>
  <r>
    <s v="ABRIL"/>
    <s v="001-204"/>
    <s v="880-00-00-01"/>
    <n v="90850100"/>
    <x v="10"/>
    <n v="163850"/>
    <n v="163850"/>
  </r>
  <r>
    <s v="ABRIL"/>
    <s v="001-204"/>
    <s v="880-00-00-01"/>
    <n v="90850900"/>
    <x v="10"/>
    <n v="8086.28"/>
    <n v="8086.28"/>
  </r>
  <r>
    <s v="ABRIL"/>
    <s v="001-204"/>
    <s v="880-00-00-01"/>
    <n v="90850600"/>
    <x v="8"/>
    <n v="437975"/>
    <n v="437975"/>
  </r>
  <r>
    <s v="ABRIL"/>
    <s v="001-204"/>
    <s v="880-00-00-01"/>
    <n v="90851100"/>
    <x v="18"/>
    <n v="2727121"/>
    <n v="2727121"/>
  </r>
  <r>
    <s v="ABRIL"/>
    <s v="001-204"/>
    <s v="880-00-00-01"/>
    <n v="90850800"/>
    <x v="41"/>
    <n v="66000"/>
    <n v="66000"/>
  </r>
  <r>
    <s v="ABRIL"/>
    <s v="001-204"/>
    <s v="880-00-00-01"/>
    <n v="90850600"/>
    <x v="17"/>
    <n v="454338.4"/>
    <n v="454338.4"/>
  </r>
  <r>
    <s v="ABRIL"/>
    <s v="001-204"/>
    <s v="880-00-00-03"/>
    <n v="90850700"/>
    <x v="39"/>
    <n v="329259.40000000002"/>
    <n v="329259.40000000002"/>
  </r>
  <r>
    <s v="ABRIL"/>
    <s v="001-203"/>
    <s v="880-00-00-03"/>
    <n v="90850200"/>
    <x v="10"/>
    <n v="51081.65"/>
    <n v="51081.65"/>
  </r>
  <r>
    <s v="ABRIL"/>
    <s v="001-203"/>
    <s v="880-00-00-03"/>
    <n v="90850300"/>
    <x v="39"/>
    <n v="5256760"/>
    <n v="5256760"/>
  </r>
  <r>
    <s v="ABRIL"/>
    <s v="001-203"/>
    <s v="880-00-00-03"/>
    <n v="90850500"/>
    <x v="12"/>
    <n v="14366.5"/>
    <n v="14366.5"/>
  </r>
  <r>
    <s v="ABRIL"/>
    <s v="001-203"/>
    <s v="880-00-00-03"/>
    <n v="90850500"/>
    <x v="10"/>
    <n v="29586.79"/>
    <n v="29586.79"/>
  </r>
  <r>
    <s v="ABRIL"/>
    <s v="001-203"/>
    <s v="880-00-00-03"/>
    <n v="90850500"/>
    <x v="14"/>
    <n v="200000"/>
    <n v="200000"/>
  </r>
  <r>
    <s v="ABRIL"/>
    <s v="001-203"/>
    <s v="880-00-00-03"/>
    <n v="90850700"/>
    <x v="22"/>
    <n v="2873207.36"/>
    <n v="2873207.36"/>
  </r>
  <r>
    <s v="ABRIL"/>
    <s v="001-203"/>
    <s v="880-00-00-01"/>
    <n v="90850800"/>
    <x v="43"/>
    <n v="2933367"/>
    <n v="2933367"/>
  </r>
  <r>
    <s v="ABRIL"/>
    <s v="001-203"/>
    <s v="880-00-00-01"/>
    <n v="90850800"/>
    <x v="41"/>
    <n v="273747.56"/>
    <n v="273747.56"/>
  </r>
  <r>
    <s v="ABRIL"/>
    <s v="001-203"/>
    <s v="880-00-00-01"/>
    <n v="90850800"/>
    <x v="44"/>
    <n v="20532.169999999998"/>
    <n v="20532.169999999998"/>
  </r>
  <r>
    <s v="ABRIL"/>
    <s v="001-203"/>
    <s v="880-00-00-01"/>
    <n v="90850800"/>
    <x v="45"/>
    <n v="50373.07"/>
    <n v="50373.07"/>
  </r>
  <r>
    <s v="ABRIL"/>
    <s v="001-201"/>
    <s v="880-00-00-01"/>
    <n v="90820100"/>
    <x v="2"/>
    <n v="1810372.5"/>
    <n v="1810372.5"/>
  </r>
  <r>
    <s v="ABRIL"/>
    <s v="001-201"/>
    <s v="880-00-00-01"/>
    <n v="90820100"/>
    <x v="32"/>
    <n v="182531.93"/>
    <n v="182531.93"/>
  </r>
  <r>
    <s v="ABRIL"/>
    <s v="001-201"/>
    <s v="880-00-00-01"/>
    <n v="90820100"/>
    <x v="6"/>
    <n v="150803.20000000001"/>
    <n v="150803.20000000001"/>
  </r>
  <r>
    <s v="ABRIL"/>
    <s v="001-201"/>
    <s v="880-00-00-03"/>
    <n v="90820100"/>
    <x v="46"/>
    <n v="19969531.550000001"/>
    <n v="19969531.550000001"/>
  </r>
  <r>
    <s v="ABRIL"/>
    <s v="001-201"/>
    <s v="880-00-00-01"/>
    <n v="90820100"/>
    <x v="10"/>
    <n v="264576"/>
    <n v="264576"/>
  </r>
  <r>
    <s v="ABRIL"/>
    <s v="001-201"/>
    <s v="880-00-00-03"/>
    <n v="90820100"/>
    <x v="7"/>
    <n v="61339.12"/>
    <n v="61339.12"/>
  </r>
  <r>
    <s v="ABRIL"/>
    <s v="001-201"/>
    <s v="880-00-00-03"/>
    <n v="90820100"/>
    <x v="8"/>
    <n v="2387368"/>
    <n v="2387368"/>
  </r>
  <r>
    <s v="ABRIL"/>
    <s v="001-201"/>
    <s v="880-00-00-03"/>
    <n v="90820100"/>
    <x v="18"/>
    <n v="317523"/>
    <n v="317523"/>
  </r>
  <r>
    <s v="ABRIL"/>
    <s v="001-201"/>
    <s v="880-00-00-03"/>
    <n v="90820100"/>
    <x v="9"/>
    <n v="1159511.8600000001"/>
    <n v="1159511.8600000001"/>
  </r>
  <r>
    <s v="ABRIL"/>
    <s v="001-201"/>
    <s v="880-00-00-01"/>
    <n v="90850100"/>
    <x v="11"/>
    <n v="1233554"/>
    <n v="1233554"/>
  </r>
  <r>
    <s v="ABRIL"/>
    <s v="001-201"/>
    <s v="880-00-00-01"/>
    <n v="90850100"/>
    <x v="19"/>
    <n v="835305"/>
    <n v="835305"/>
  </r>
  <r>
    <s v="ABRIL"/>
    <s v="001-201"/>
    <s v="880-00-00-01"/>
    <n v="90850100"/>
    <x v="15"/>
    <n v="1344193.5"/>
    <n v="1344193.5"/>
  </r>
  <r>
    <s v="ABRIL"/>
    <s v="001-201"/>
    <s v="880-00-00-01"/>
    <n v="90850100"/>
    <x v="12"/>
    <n v="423013.26"/>
    <n v="423013.26"/>
  </r>
  <r>
    <s v="ABRIL"/>
    <s v="001-201"/>
    <s v="880-00-00-01"/>
    <n v="90850100"/>
    <x v="16"/>
    <n v="3262706.06"/>
    <n v="3262706.06"/>
  </r>
  <r>
    <s v="ABRIL"/>
    <s v="001-201"/>
    <s v="880-00-00-01"/>
    <n v="90850100"/>
    <x v="10"/>
    <n v="24258.84"/>
    <n v="24258.84"/>
  </r>
  <r>
    <s v="ABRIL"/>
    <s v="001-201"/>
    <s v="880-00-00-01"/>
    <n v="90850100"/>
    <x v="8"/>
    <n v="700190"/>
    <n v="700190"/>
  </r>
  <r>
    <s v="ABRIL"/>
    <s v="001-201"/>
    <s v="880-00-00-01"/>
    <n v="90850100"/>
    <x v="9"/>
    <n v="1673201"/>
    <n v="1673201"/>
  </r>
  <r>
    <s v="ABRIL"/>
    <s v="001-201"/>
    <s v="880-00-00-01"/>
    <n v="90850200"/>
    <x v="11"/>
    <n v="226448.67"/>
    <n v="226448.67"/>
  </r>
  <r>
    <s v="ABRIL"/>
    <s v="001-201"/>
    <s v="880-00-00-01"/>
    <n v="90850200"/>
    <x v="19"/>
    <n v="461870"/>
    <n v="461870"/>
  </r>
  <r>
    <s v="ABRIL"/>
    <s v="001-201"/>
    <s v="880-00-00-01"/>
    <n v="90850200"/>
    <x v="15"/>
    <n v="1423409.31"/>
    <n v="1423409.31"/>
  </r>
  <r>
    <s v="ABRIL"/>
    <s v="001-201"/>
    <s v="880-00-00-03"/>
    <n v="90850200"/>
    <x v="16"/>
    <n v="6131000"/>
    <n v="6131000"/>
  </r>
  <r>
    <s v="ABRIL"/>
    <s v="001-201"/>
    <s v="880-00-00-01"/>
    <n v="90850200"/>
    <x v="8"/>
    <n v="1334349"/>
    <n v="1334349"/>
  </r>
  <r>
    <s v="ABRIL"/>
    <s v="001-201"/>
    <s v="880-00-00-01"/>
    <n v="90850200"/>
    <x v="9"/>
    <n v="2014300.14"/>
    <n v="2014300.14"/>
  </r>
  <r>
    <s v="ABRIL"/>
    <s v="001-201"/>
    <s v="880-00-00-01"/>
    <n v="90850200"/>
    <x v="39"/>
    <n v="1141878.56"/>
    <n v="1141878.56"/>
  </r>
  <r>
    <s v="ABRIL"/>
    <s v="001-201"/>
    <s v="880-00-00-03"/>
    <n v="90850300"/>
    <x v="23"/>
    <n v="1433599.99"/>
    <n v="1433599.99"/>
  </r>
  <r>
    <s v="ABRIL"/>
    <s v="001-201"/>
    <s v="880-00-00-03"/>
    <n v="90850300"/>
    <x v="19"/>
    <n v="358620"/>
    <n v="358620"/>
  </r>
  <r>
    <s v="ABRIL"/>
    <s v="001-201"/>
    <s v="880-00-00-03"/>
    <n v="90850300"/>
    <x v="16"/>
    <n v="5755001.46"/>
    <n v="5755001.46"/>
  </r>
  <r>
    <s v="ABRIL"/>
    <s v="001-201"/>
    <s v="880-00-00-03"/>
    <n v="90850300"/>
    <x v="10"/>
    <n v="42597.61"/>
    <n v="42597.61"/>
  </r>
  <r>
    <s v="ABRIL"/>
    <s v="001-201"/>
    <s v="880-00-00-03"/>
    <n v="90850300"/>
    <x v="8"/>
    <n v="1715819"/>
    <n v="1715819"/>
  </r>
  <r>
    <s v="ABRIL"/>
    <s v="001-201"/>
    <s v="880-00-00-03"/>
    <n v="90850300"/>
    <x v="18"/>
    <n v="1359268"/>
    <n v="1359268"/>
  </r>
  <r>
    <s v="ABRIL"/>
    <s v="001-201"/>
    <s v="880-00-00-01"/>
    <n v="90850400"/>
    <x v="11"/>
    <n v="2182107.4"/>
    <n v="2182107.4"/>
  </r>
  <r>
    <s v="ABRIL"/>
    <s v="001-201"/>
    <s v="880-00-00-01"/>
    <n v="90850400"/>
    <x v="19"/>
    <n v="1352595"/>
    <n v="1352595"/>
  </r>
  <r>
    <s v="ABRIL"/>
    <s v="001-201"/>
    <s v="880-00-00-01"/>
    <n v="90850400"/>
    <x v="15"/>
    <n v="2794642.45"/>
    <n v="2794642.45"/>
  </r>
  <r>
    <s v="ABRIL"/>
    <s v="001-201"/>
    <s v="880-00-00-01"/>
    <n v="90850400"/>
    <x v="12"/>
    <n v="42584.03"/>
    <n v="42584.03"/>
  </r>
  <r>
    <s v="ABRIL"/>
    <s v="001-201"/>
    <s v="880-00-00-01"/>
    <n v="90850400"/>
    <x v="10"/>
    <n v="32345.119999999999"/>
    <n v="32345.119999999999"/>
  </r>
  <r>
    <s v="ABRIL"/>
    <s v="001-201"/>
    <s v="880-00-00-01"/>
    <n v="90850400"/>
    <x v="7"/>
    <n v="14541.54"/>
    <n v="14541.54"/>
  </r>
  <r>
    <s v="ABRIL"/>
    <s v="001-201"/>
    <s v="880-00-00-01"/>
    <n v="90850400"/>
    <x v="8"/>
    <n v="1874191"/>
    <n v="1874191"/>
  </r>
  <r>
    <s v="ABRIL"/>
    <s v="001-201"/>
    <s v="880-00-00-03"/>
    <n v="90850400"/>
    <x v="42"/>
    <n v="49999110"/>
    <n v="49999110"/>
  </r>
  <r>
    <s v="ABRIL"/>
    <s v="001-201"/>
    <s v="880-00-00-01"/>
    <n v="90850400"/>
    <x v="22"/>
    <n v="289280"/>
    <n v="289280"/>
  </r>
  <r>
    <s v="ABRIL"/>
    <s v="001-201"/>
    <s v="880-00-00-01"/>
    <n v="90850400"/>
    <x v="34"/>
    <n v="1275572.25"/>
    <n v="1275572.25"/>
  </r>
  <r>
    <s v="ABRIL"/>
    <s v="001-201"/>
    <s v="880-00-00-01"/>
    <n v="90850400"/>
    <x v="9"/>
    <n v="1094200.23"/>
    <n v="1094200.23"/>
  </r>
  <r>
    <s v="ABRIL"/>
    <s v="001-201"/>
    <s v="880-00-00-01"/>
    <n v="90850400"/>
    <x v="20"/>
    <n v="66075000"/>
    <n v="66075000"/>
  </r>
  <r>
    <s v="ABRIL"/>
    <s v="001-201"/>
    <s v="880-00-00-03"/>
    <n v="90850500"/>
    <x v="11"/>
    <n v="133773.24"/>
    <n v="133773.24"/>
  </r>
  <r>
    <s v="ABRIL"/>
    <s v="001-201"/>
    <s v="880-00-00-03"/>
    <n v="90850500"/>
    <x v="19"/>
    <n v="2346522.85"/>
    <n v="2346522.85"/>
  </r>
  <r>
    <s v="ABRIL"/>
    <s v="001-201"/>
    <s v="880-00-00-03"/>
    <n v="90850500"/>
    <x v="7"/>
    <n v="620.37"/>
    <n v="620.37"/>
  </r>
  <r>
    <s v="ABRIL"/>
    <s v="001-201"/>
    <s v="880-00-00-03"/>
    <n v="90850500"/>
    <x v="8"/>
    <n v="1738167.19"/>
    <n v="1738167.19"/>
  </r>
  <r>
    <s v="ABRIL"/>
    <s v="001-201"/>
    <s v="880-00-00-01"/>
    <n v="90850600"/>
    <x v="19"/>
    <n v="3257950"/>
    <n v="3257950"/>
  </r>
  <r>
    <s v="ABRIL"/>
    <s v="001-201"/>
    <s v="880-00-00-01"/>
    <n v="90850600"/>
    <x v="8"/>
    <n v="363400"/>
    <n v="363400"/>
  </r>
  <r>
    <s v="ABRIL"/>
    <s v="001-201"/>
    <s v="880-00-00-01"/>
    <n v="90850600"/>
    <x v="18"/>
    <n v="61907"/>
    <n v="61907"/>
  </r>
  <r>
    <s v="ABRIL"/>
    <s v="001-201"/>
    <s v="880-00-00-01"/>
    <n v="90850600"/>
    <x v="9"/>
    <n v="4311831.8"/>
    <n v="4311831.8"/>
  </r>
  <r>
    <s v="ABRIL"/>
    <s v="001-201"/>
    <s v="880-00-00-01"/>
    <n v="90850700"/>
    <x v="2"/>
    <n v="3568162.47"/>
    <n v="3568162.47"/>
  </r>
  <r>
    <s v="ABRIL"/>
    <s v="001-201"/>
    <s v="880-00-00-01"/>
    <n v="90850700"/>
    <x v="32"/>
    <n v="359527.01"/>
    <n v="359527.01"/>
  </r>
  <r>
    <s v="ABRIL"/>
    <s v="001-201"/>
    <s v="880-00-00-01"/>
    <n v="90850700"/>
    <x v="6"/>
    <n v="294702.13"/>
    <n v="294702.13"/>
  </r>
  <r>
    <s v="ABRIL"/>
    <s v="001-201"/>
    <s v="880-00-00-01"/>
    <n v="90850700"/>
    <x v="11"/>
    <n v="286384"/>
    <n v="286384"/>
  </r>
  <r>
    <s v="ABRIL"/>
    <s v="001-201"/>
    <s v="880-00-00-03"/>
    <n v="90850700"/>
    <x v="16"/>
    <n v="7158061.8200000003"/>
    <n v="7158061.8200000003"/>
  </r>
  <r>
    <s v="ABRIL"/>
    <s v="001-201"/>
    <s v="880-00-00-01"/>
    <n v="90850700"/>
    <x v="8"/>
    <n v="376455"/>
    <n v="376455"/>
  </r>
  <r>
    <s v="ABRIL"/>
    <s v="001-201"/>
    <s v="880-00-00-03"/>
    <n v="90850700"/>
    <x v="22"/>
    <n v="336451"/>
    <n v="336451"/>
  </r>
  <r>
    <s v="ABRIL"/>
    <s v="001-201"/>
    <s v="880-00-00-01"/>
    <n v="90850700"/>
    <x v="9"/>
    <n v="4878851.82"/>
    <n v="4878851.82"/>
  </r>
  <r>
    <s v="ABRIL"/>
    <s v="001-201"/>
    <s v="880-00-00-01"/>
    <n v="90850800"/>
    <x v="21"/>
    <n v="46405333.32"/>
    <n v="46405333.32"/>
  </r>
  <r>
    <s v="ABRIL"/>
    <s v="001-201"/>
    <s v="880-00-00-01"/>
    <n v="90850800"/>
    <x v="7"/>
    <n v="44280.75"/>
    <n v="44280.75"/>
  </r>
  <r>
    <s v="ABRIL"/>
    <s v="001-201"/>
    <s v="880-00-00-03"/>
    <n v="90850800"/>
    <x v="8"/>
    <n v="442120"/>
    <n v="442120"/>
  </r>
  <r>
    <s v="ABRIL"/>
    <s v="001-201"/>
    <s v="880-00-00-01"/>
    <n v="90850800"/>
    <x v="22"/>
    <n v="683802.55"/>
    <n v="683802.55"/>
  </r>
  <r>
    <s v="ABRIL"/>
    <s v="001-201"/>
    <s v="880-00-00-01"/>
    <n v="90850800"/>
    <x v="9"/>
    <n v="1616814"/>
    <n v="1616814"/>
  </r>
  <r>
    <s v="ABRIL"/>
    <s v="001-201"/>
    <s v="880-00-00-01"/>
    <n v="90850800"/>
    <x v="17"/>
    <n v="127606.12"/>
    <n v="127606.12"/>
  </r>
  <r>
    <s v="ABRIL"/>
    <s v="001-201"/>
    <s v="880-00-00-01"/>
    <n v="90850800"/>
    <x v="45"/>
    <n v="15526.56"/>
    <n v="15526.56"/>
  </r>
  <r>
    <s v="ABRIL"/>
    <s v="001-201"/>
    <s v="880-00-00-01"/>
    <n v="90850900"/>
    <x v="11"/>
    <n v="525792.89"/>
    <n v="525792.89"/>
  </r>
  <r>
    <s v="ABRIL"/>
    <s v="001-201"/>
    <s v="880-00-00-01"/>
    <n v="90850900"/>
    <x v="19"/>
    <n v="1776440.33"/>
    <n v="1776440.33"/>
  </r>
  <r>
    <s v="ABRIL"/>
    <s v="001-201"/>
    <s v="880-00-00-01"/>
    <n v="90850900"/>
    <x v="15"/>
    <n v="2381238.94"/>
    <n v="2381238.94"/>
  </r>
  <r>
    <s v="ABRIL"/>
    <s v="001-201"/>
    <s v="880-00-00-01"/>
    <n v="90850900"/>
    <x v="16"/>
    <n v="5728592.04"/>
    <n v="5728592.04"/>
  </r>
  <r>
    <s v="ABRIL"/>
    <s v="001-201"/>
    <s v="880-00-00-01"/>
    <n v="90850900"/>
    <x v="7"/>
    <n v="11093.54"/>
    <n v="11093.54"/>
  </r>
  <r>
    <s v="ABRIL"/>
    <s v="001-201"/>
    <s v="880-00-00-01"/>
    <n v="90850900"/>
    <x v="8"/>
    <n v="967808.05"/>
    <n v="967808.05"/>
  </r>
  <r>
    <s v="ABRIL"/>
    <s v="001-201"/>
    <s v="880-00-00-01"/>
    <n v="90850900"/>
    <x v="18"/>
    <n v="520523"/>
    <n v="520523"/>
  </r>
  <r>
    <s v="ABRIL"/>
    <s v="001-201"/>
    <s v="880-00-00-01"/>
    <n v="90850900"/>
    <x v="9"/>
    <n v="3318380"/>
    <n v="3318380"/>
  </r>
  <r>
    <s v="ABRIL"/>
    <s v="001-201"/>
    <s v="880-00-00-01"/>
    <n v="90851000"/>
    <x v="19"/>
    <n v="884790"/>
    <n v="884790"/>
  </r>
  <r>
    <s v="ABRIL"/>
    <s v="001-201"/>
    <s v="880-00-00-01"/>
    <n v="90851000"/>
    <x v="22"/>
    <n v="432790"/>
    <n v="432790"/>
  </r>
  <r>
    <s v="ABRIL"/>
    <s v="001-201"/>
    <s v="880-00-00-01"/>
    <n v="90851000"/>
    <x v="17"/>
    <n v="107981.69"/>
    <n v="107981.69"/>
  </r>
  <r>
    <s v="ABRIL"/>
    <s v="001-201"/>
    <s v="880-00-00-01"/>
    <n v="90851100"/>
    <x v="2"/>
    <n v="1857597"/>
    <n v="1857597"/>
  </r>
  <r>
    <s v="ABRIL"/>
    <s v="001-201"/>
    <s v="880-00-00-01"/>
    <n v="90851100"/>
    <x v="32"/>
    <n v="210852.19"/>
    <n v="210852.19"/>
  </r>
  <r>
    <s v="ABRIL"/>
    <s v="001-201"/>
    <s v="880-00-00-01"/>
    <n v="90851100"/>
    <x v="6"/>
    <n v="174201.78"/>
    <n v="174201.78"/>
  </r>
  <r>
    <s v="ABRIL"/>
    <s v="001-201"/>
    <s v="880-00-00-01"/>
    <n v="90851100"/>
    <x v="11"/>
    <n v="384677.92"/>
    <n v="384677.92"/>
  </r>
  <r>
    <s v="ABRIL"/>
    <s v="001-201"/>
    <s v="880-00-00-01"/>
    <n v="90851100"/>
    <x v="19"/>
    <n v="1284836.98"/>
    <n v="1284836.98"/>
  </r>
  <r>
    <s v="ABRIL"/>
    <s v="001-201"/>
    <s v="880-00-00-01"/>
    <n v="90851100"/>
    <x v="16"/>
    <n v="13118902.380000001"/>
    <n v="13118902.380000001"/>
  </r>
  <r>
    <s v="ABRIL"/>
    <s v="001-201"/>
    <s v="880-00-00-01"/>
    <n v="90851100"/>
    <x v="10"/>
    <n v="58770.17"/>
    <n v="58770.17"/>
  </r>
  <r>
    <s v="ABRIL"/>
    <s v="001-201"/>
    <s v="880-00-00-01"/>
    <n v="90820100"/>
    <x v="1"/>
    <n v="10565"/>
    <n v="10565"/>
  </r>
  <r>
    <s v="ABRIL"/>
    <s v="001-201"/>
    <s v="880-00-00-01"/>
    <n v="90820100"/>
    <x v="1"/>
    <n v="5526400"/>
    <n v="5526400"/>
  </r>
  <r>
    <s v="ABRIL"/>
    <s v="001-201"/>
    <s v="880-00-00-01"/>
    <n v="90850100"/>
    <x v="1"/>
    <n v="1703572"/>
    <n v="1703572"/>
  </r>
  <r>
    <s v="ABRIL"/>
    <s v="001-201"/>
    <s v="880-00-00-01"/>
    <n v="90850200"/>
    <x v="1"/>
    <n v="2555893"/>
    <n v="2555893"/>
  </r>
  <r>
    <s v="ABRIL"/>
    <s v="001-201"/>
    <s v="880-00-00-01"/>
    <n v="90850300"/>
    <x v="1"/>
    <n v="312700"/>
    <n v="312700"/>
  </r>
  <r>
    <s v="ABRIL"/>
    <s v="001-201"/>
    <s v="880-00-00-01"/>
    <n v="90850400"/>
    <x v="1"/>
    <n v="3026150"/>
    <n v="3026150"/>
  </r>
  <r>
    <s v="ABRIL"/>
    <s v="001-201"/>
    <s v="880-00-00-01"/>
    <n v="90850500"/>
    <x v="1"/>
    <n v="3247350"/>
    <n v="3247350"/>
  </r>
  <r>
    <s v="ABRIL"/>
    <s v="001-201"/>
    <s v="880-00-00-01"/>
    <n v="90850600"/>
    <x v="1"/>
    <n v="5138375"/>
    <n v="5138375"/>
  </r>
  <r>
    <s v="ABRIL"/>
    <s v="001-201"/>
    <s v="880-00-00-01"/>
    <n v="90850700"/>
    <x v="1"/>
    <n v="2626850"/>
    <n v="2626850"/>
  </r>
  <r>
    <s v="ABRIL"/>
    <s v="001-201"/>
    <s v="880-00-00-01"/>
    <n v="90850800"/>
    <x v="1"/>
    <n v="267025"/>
    <n v="267025"/>
  </r>
  <r>
    <s v="ABRIL"/>
    <s v="001-201"/>
    <s v="880-00-00-01"/>
    <n v="90850900"/>
    <x v="1"/>
    <n v="1513075"/>
    <n v="1513075"/>
  </r>
  <r>
    <s v="ABRIL"/>
    <s v="001-201"/>
    <s v="880-00-00-01"/>
    <n v="90851000"/>
    <x v="1"/>
    <n v="3642050"/>
    <n v="3642050"/>
  </r>
  <r>
    <s v="ABRIL"/>
    <s v="001-201"/>
    <s v="880-00-00-01"/>
    <n v="90851100"/>
    <x v="1"/>
    <n v="1200375"/>
    <n v="1200375"/>
  </r>
  <r>
    <s v="ABRIL"/>
    <s v="001-201"/>
    <s v="880-00-00-01"/>
    <n v="90820100"/>
    <x v="2"/>
    <n v="1492170"/>
    <n v="1492170"/>
  </r>
  <r>
    <s v="ABRIL"/>
    <s v="001-201"/>
    <s v="880-00-00-01"/>
    <n v="90850100"/>
    <x v="2"/>
    <n v="333899"/>
    <n v="333899"/>
  </r>
  <r>
    <s v="ABRIL"/>
    <s v="001-201"/>
    <s v="880-00-00-01"/>
    <n v="90850200"/>
    <x v="2"/>
    <n v="819745"/>
    <n v="819745"/>
  </r>
  <r>
    <s v="ABRIL"/>
    <s v="001-201"/>
    <s v="880-00-00-01"/>
    <n v="90850300"/>
    <x v="2"/>
    <n v="153005"/>
    <n v="153005"/>
  </r>
  <r>
    <s v="ABRIL"/>
    <s v="001-201"/>
    <s v="880-00-00-01"/>
    <n v="90850400"/>
    <x v="2"/>
    <n v="1002220"/>
    <n v="1002220"/>
  </r>
  <r>
    <s v="ABRIL"/>
    <s v="001-201"/>
    <s v="880-00-00-01"/>
    <n v="90850500"/>
    <x v="2"/>
    <n v="1129937"/>
    <n v="1129937"/>
  </r>
  <r>
    <s v="ABRIL"/>
    <s v="001-201"/>
    <s v="880-00-00-01"/>
    <n v="90850600"/>
    <x v="2"/>
    <n v="1646033"/>
    <n v="1646033"/>
  </r>
  <r>
    <s v="ABRIL"/>
    <s v="001-201"/>
    <s v="880-00-00-01"/>
    <n v="90850700"/>
    <x v="2"/>
    <n v="467589"/>
    <n v="467589"/>
  </r>
  <r>
    <s v="ABRIL"/>
    <s v="001-201"/>
    <s v="880-00-00-01"/>
    <n v="90850800"/>
    <x v="2"/>
    <n v="99943"/>
    <n v="99943"/>
  </r>
  <r>
    <s v="ABRIL"/>
    <s v="001-201"/>
    <s v="880-00-00-01"/>
    <n v="90850900"/>
    <x v="2"/>
    <n v="684218"/>
    <n v="684218"/>
  </r>
  <r>
    <s v="ABRIL"/>
    <s v="001-201"/>
    <s v="880-00-00-01"/>
    <n v="90851000"/>
    <x v="2"/>
    <n v="1138326"/>
    <n v="1138326"/>
  </r>
  <r>
    <s v="ABRIL"/>
    <s v="001-201"/>
    <s v="880-00-00-01"/>
    <n v="90851100"/>
    <x v="2"/>
    <n v="474610"/>
    <n v="474610"/>
  </r>
  <r>
    <s v="ABRIL"/>
    <s v="001-201"/>
    <s v="880-00-00-01"/>
    <n v="90820100"/>
    <x v="3"/>
    <n v="1598369"/>
    <n v="1598369"/>
  </r>
  <r>
    <s v="ABRIL"/>
    <s v="001-201"/>
    <s v="880-00-00-01"/>
    <n v="90850100"/>
    <x v="3"/>
    <n v="644819"/>
    <n v="644819"/>
  </r>
  <r>
    <s v="ABRIL"/>
    <s v="001-201"/>
    <s v="880-00-00-01"/>
    <n v="90850200"/>
    <x v="3"/>
    <n v="955443"/>
    <n v="955443"/>
  </r>
  <r>
    <s v="ABRIL"/>
    <s v="001-201"/>
    <s v="880-00-00-01"/>
    <n v="90850300"/>
    <x v="3"/>
    <n v="171985"/>
    <n v="171985"/>
  </r>
  <r>
    <s v="ABRIL"/>
    <s v="001-201"/>
    <s v="880-00-00-01"/>
    <n v="90850400"/>
    <x v="3"/>
    <n v="1210089"/>
    <n v="1210089"/>
  </r>
  <r>
    <s v="ABRIL"/>
    <s v="001-201"/>
    <s v="880-00-00-01"/>
    <n v="90850500"/>
    <x v="3"/>
    <n v="1372877"/>
    <n v="1372877"/>
  </r>
  <r>
    <s v="ABRIL"/>
    <s v="001-201"/>
    <s v="880-00-00-01"/>
    <n v="90850600"/>
    <x v="3"/>
    <n v="1655996"/>
    <n v="1655996"/>
  </r>
  <r>
    <s v="ABRIL"/>
    <s v="001-201"/>
    <s v="880-00-00-01"/>
    <n v="90850700"/>
    <x v="3"/>
    <n v="742224"/>
    <n v="742224"/>
  </r>
  <r>
    <s v="ABRIL"/>
    <s v="001-201"/>
    <s v="880-00-00-01"/>
    <n v="90850800"/>
    <x v="3"/>
    <n v="146864"/>
    <n v="146864"/>
  </r>
  <r>
    <s v="ABRIL"/>
    <s v="001-201"/>
    <s v="880-00-00-01"/>
    <n v="90850900"/>
    <x v="3"/>
    <n v="618572"/>
    <n v="618572"/>
  </r>
  <r>
    <s v="ABRIL"/>
    <s v="001-201"/>
    <s v="880-00-00-01"/>
    <n v="90851000"/>
    <x v="3"/>
    <n v="1202424"/>
    <n v="1202424"/>
  </r>
  <r>
    <s v="ABRIL"/>
    <s v="001-201"/>
    <s v="880-00-00-01"/>
    <n v="90851100"/>
    <x v="3"/>
    <n v="278795"/>
    <n v="278795"/>
  </r>
  <r>
    <s v="ABRIL"/>
    <s v="001-201"/>
    <s v="880-00-00-01"/>
    <n v="90820100"/>
    <x v="3"/>
    <n v="1087985"/>
    <n v="1087985"/>
  </r>
  <r>
    <s v="ABRIL"/>
    <s v="001-201"/>
    <s v="880-00-00-01"/>
    <n v="90850100"/>
    <x v="3"/>
    <n v="203255"/>
    <n v="203255"/>
  </r>
  <r>
    <s v="ABRIL"/>
    <s v="001-201"/>
    <s v="880-00-00-01"/>
    <n v="90850600"/>
    <x v="3"/>
    <n v="521896"/>
    <n v="521896"/>
  </r>
  <r>
    <s v="ABRIL"/>
    <s v="001-201"/>
    <s v="880-00-00-01"/>
    <n v="90850700"/>
    <x v="3"/>
    <n v="309964"/>
    <n v="309964"/>
  </r>
  <r>
    <s v="ABRIL"/>
    <s v="001-201"/>
    <s v="880-00-00-01"/>
    <n v="90851100"/>
    <x v="3"/>
    <n v="229856"/>
    <n v="229856"/>
  </r>
  <r>
    <s v="ABRIL"/>
    <s v="001-201"/>
    <s v="880-00-00-01"/>
    <n v="90850200"/>
    <x v="3"/>
    <n v="229856"/>
    <n v="229856"/>
  </r>
  <r>
    <s v="ABRIL"/>
    <s v="001-201"/>
    <s v="880-00-00-01"/>
    <n v="90820100"/>
    <x v="4"/>
    <n v="551090"/>
    <n v="551090"/>
  </r>
  <r>
    <s v="ABRIL"/>
    <s v="001-201"/>
    <s v="880-00-00-01"/>
    <n v="90850100"/>
    <x v="4"/>
    <n v="168846"/>
    <n v="168846"/>
  </r>
  <r>
    <s v="ABRIL"/>
    <s v="001-201"/>
    <s v="880-00-00-01"/>
    <n v="90850200"/>
    <x v="4"/>
    <n v="316441"/>
    <n v="316441"/>
  </r>
  <r>
    <s v="ABRIL"/>
    <s v="001-201"/>
    <s v="880-00-00-01"/>
    <n v="90850300"/>
    <x v="4"/>
    <n v="65917"/>
    <n v="65917"/>
  </r>
  <r>
    <s v="ABRIL"/>
    <s v="001-201"/>
    <s v="880-00-00-01"/>
    <n v="90850400"/>
    <x v="4"/>
    <n v="297766"/>
    <n v="297766"/>
  </r>
  <r>
    <s v="ABRIL"/>
    <s v="001-201"/>
    <s v="880-00-00-01"/>
    <n v="90850500"/>
    <x v="4"/>
    <n v="268783"/>
    <n v="268783"/>
  </r>
  <r>
    <s v="ABRIL"/>
    <s v="001-201"/>
    <s v="880-00-00-01"/>
    <n v="90850600"/>
    <x v="4"/>
    <n v="588709"/>
    <n v="588709"/>
  </r>
  <r>
    <s v="ABRIL"/>
    <s v="001-201"/>
    <s v="880-00-00-01"/>
    <n v="90850700"/>
    <x v="4"/>
    <n v="156270"/>
    <n v="156270"/>
  </r>
  <r>
    <s v="ABRIL"/>
    <s v="001-201"/>
    <s v="880-00-00-01"/>
    <n v="90850800"/>
    <x v="4"/>
    <n v="21594"/>
    <n v="21594"/>
  </r>
  <r>
    <s v="ABRIL"/>
    <s v="001-201"/>
    <s v="880-00-00-01"/>
    <n v="90850900"/>
    <x v="4"/>
    <n v="139790"/>
    <n v="139790"/>
  </r>
  <r>
    <s v="ABRIL"/>
    <s v="001-201"/>
    <s v="880-00-00-01"/>
    <n v="90851000"/>
    <x v="4"/>
    <n v="396639"/>
    <n v="396639"/>
  </r>
  <r>
    <s v="ABRIL"/>
    <s v="001-201"/>
    <s v="880-00-00-01"/>
    <n v="90851100"/>
    <x v="4"/>
    <n v="125015"/>
    <n v="125015"/>
  </r>
  <r>
    <s v="ABRIL"/>
    <s v="001-201"/>
    <s v="880-00-00-01"/>
    <n v="90851000"/>
    <x v="4"/>
    <n v="46670"/>
    <n v="46670"/>
  </r>
  <r>
    <s v="ABRIL"/>
    <s v="001-201"/>
    <s v="880-00-00-01"/>
    <n v="90820100"/>
    <x v="4"/>
    <n v="137014"/>
    <n v="137014"/>
  </r>
  <r>
    <s v="ABRIL"/>
    <s v="001-201"/>
    <s v="880-00-00-01"/>
    <n v="90850100"/>
    <x v="4"/>
    <n v="147590"/>
    <n v="147590"/>
  </r>
  <r>
    <s v="ABRIL"/>
    <s v="001-201"/>
    <s v="880-00-00-01"/>
    <n v="90850200"/>
    <x v="4"/>
    <n v="295664"/>
    <n v="295664"/>
  </r>
  <r>
    <s v="ABRIL"/>
    <s v="001-201"/>
    <s v="880-00-00-01"/>
    <n v="90850300"/>
    <x v="4"/>
    <n v="57690"/>
    <n v="57690"/>
  </r>
  <r>
    <s v="ABRIL"/>
    <s v="001-201"/>
    <s v="880-00-00-01"/>
    <n v="90850400"/>
    <x v="4"/>
    <n v="425465"/>
    <n v="425465"/>
  </r>
  <r>
    <s v="ABRIL"/>
    <s v="001-201"/>
    <s v="880-00-00-01"/>
    <n v="90850500"/>
    <x v="4"/>
    <n v="274029"/>
    <n v="274029"/>
  </r>
  <r>
    <s v="ABRIL"/>
    <s v="001-201"/>
    <s v="880-00-00-01"/>
    <n v="90850600"/>
    <x v="4"/>
    <n v="1164625"/>
    <n v="1164625"/>
  </r>
  <r>
    <s v="ABRIL"/>
    <s v="001-201"/>
    <s v="880-00-00-01"/>
    <n v="90850700"/>
    <x v="4"/>
    <n v="385805"/>
    <n v="385805"/>
  </r>
  <r>
    <s v="ABRIL"/>
    <s v="001-201"/>
    <s v="880-00-00-01"/>
    <n v="90850800"/>
    <x v="4"/>
    <n v="14423"/>
    <n v="14423"/>
  </r>
  <r>
    <s v="ABRIL"/>
    <s v="001-201"/>
    <s v="880-00-00-01"/>
    <n v="90850900"/>
    <x v="4"/>
    <n v="237972"/>
    <n v="237972"/>
  </r>
  <r>
    <s v="ABRIL"/>
    <s v="001-201"/>
    <s v="880-00-00-01"/>
    <n v="90851000"/>
    <x v="4"/>
    <n v="497578"/>
    <n v="497578"/>
  </r>
  <r>
    <s v="ABRIL"/>
    <s v="001-201"/>
    <s v="880-00-00-01"/>
    <n v="90851100"/>
    <x v="4"/>
    <n v="180282"/>
    <n v="180282"/>
  </r>
  <r>
    <s v="ABRIL"/>
    <s v="001-201"/>
    <s v="880-00-00-01"/>
    <n v="90850100"/>
    <x v="4"/>
    <n v="103710"/>
    <n v="103710"/>
  </r>
  <r>
    <s v="ABRIL"/>
    <s v="001-201"/>
    <s v="880-00-00-01"/>
    <n v="90850200"/>
    <x v="4"/>
    <n v="103710"/>
    <n v="103710"/>
  </r>
  <r>
    <s v="ABRIL"/>
    <s v="001-201"/>
    <s v="880-00-00-01"/>
    <n v="90850400"/>
    <x v="4"/>
    <n v="103710"/>
    <n v="103710"/>
  </r>
  <r>
    <s v="ABRIL"/>
    <s v="001-201"/>
    <s v="880-00-00-01"/>
    <n v="90850500"/>
    <x v="4"/>
    <n v="207420"/>
    <n v="207420"/>
  </r>
  <r>
    <s v="ABRIL"/>
    <s v="001-201"/>
    <s v="880-00-00-01"/>
    <n v="90850600"/>
    <x v="4"/>
    <n v="329450"/>
    <n v="329450"/>
  </r>
  <r>
    <s v="ABRIL"/>
    <s v="001-201"/>
    <s v="880-00-00-01"/>
    <n v="90850700"/>
    <x v="4"/>
    <n v="536870"/>
    <n v="536870"/>
  </r>
  <r>
    <s v="ABRIL"/>
    <s v="001-201"/>
    <s v="880-00-00-01"/>
    <n v="90851000"/>
    <x v="4"/>
    <n v="311130"/>
    <n v="311130"/>
  </r>
  <r>
    <s v="ABRIL"/>
    <s v="001-201"/>
    <s v="880-00-00-01"/>
    <n v="90851100"/>
    <x v="4"/>
    <n v="103710"/>
    <n v="103710"/>
  </r>
  <r>
    <s v="ABRIL"/>
    <s v="001-201"/>
    <s v="880-00-00-01"/>
    <n v="90850600"/>
    <x v="5"/>
    <n v="209919"/>
    <n v="209919"/>
  </r>
  <r>
    <s v="ABRIL"/>
    <s v="001-201"/>
    <s v="880-00-00-01"/>
    <n v="90850100"/>
    <x v="5"/>
    <n v="27347"/>
    <n v="27347"/>
  </r>
  <r>
    <s v="ABRIL"/>
    <s v="001-201"/>
    <s v="880-00-00-01"/>
    <n v="90820100"/>
    <x v="5"/>
    <n v="231513"/>
    <n v="231513"/>
  </r>
  <r>
    <s v="ABRIL"/>
    <s v="001-201"/>
    <s v="880-00-00-01"/>
    <n v="90850500"/>
    <x v="5"/>
    <n v="104542"/>
    <n v="104542"/>
  </r>
  <r>
    <s v="ABRIL"/>
    <s v="001-201"/>
    <s v="880-00-00-01"/>
    <n v="90820100"/>
    <x v="1"/>
    <n v="34810483"/>
    <n v="34810483"/>
  </r>
  <r>
    <s v="ABRIL"/>
    <s v="001-201"/>
    <s v="880-00-00-01"/>
    <n v="908400"/>
    <x v="1"/>
    <n v="1500350"/>
    <n v="1500350"/>
  </r>
  <r>
    <s v="ABRIL"/>
    <s v="001-201"/>
    <s v="880-00-00-01"/>
    <n v="90850100"/>
    <x v="1"/>
    <n v="9661225"/>
    <n v="9661225"/>
  </r>
  <r>
    <s v="ABRIL"/>
    <s v="001-201"/>
    <s v="880-00-00-01"/>
    <n v="90850200"/>
    <x v="1"/>
    <n v="10234500"/>
    <n v="10234500"/>
  </r>
  <r>
    <s v="ABRIL"/>
    <s v="001-201"/>
    <s v="880-00-00-01"/>
    <n v="90850300"/>
    <x v="1"/>
    <n v="17702675"/>
    <n v="17702675"/>
  </r>
  <r>
    <s v="ABRIL"/>
    <s v="001-201"/>
    <s v="880-00-00-01"/>
    <n v="90850400"/>
    <x v="1"/>
    <n v="14881667"/>
    <n v="14881667"/>
  </r>
  <r>
    <s v="ABRIL"/>
    <s v="001-201"/>
    <s v="880-00-00-01"/>
    <n v="90850500"/>
    <x v="1"/>
    <n v="40393353"/>
    <n v="40393353"/>
  </r>
  <r>
    <s v="ABRIL"/>
    <s v="001-201"/>
    <s v="880-00-00-01"/>
    <n v="90850600"/>
    <x v="1"/>
    <n v="13817750"/>
    <n v="13817750"/>
  </r>
  <r>
    <s v="ABRIL"/>
    <s v="001-201"/>
    <s v="880-00-00-01"/>
    <n v="90850700"/>
    <x v="1"/>
    <n v="27502025"/>
    <n v="27502025"/>
  </r>
  <r>
    <s v="ABRIL"/>
    <s v="001-201"/>
    <s v="880-00-00-01"/>
    <n v="90850800"/>
    <x v="1"/>
    <n v="5454000"/>
    <n v="5454000"/>
  </r>
  <r>
    <s v="ABRIL"/>
    <s v="001-201"/>
    <s v="880-00-00-01"/>
    <n v="90850900"/>
    <x v="1"/>
    <n v="18908292"/>
    <n v="18908292"/>
  </r>
  <r>
    <s v="ABRIL"/>
    <s v="001-201"/>
    <s v="880-00-00-01"/>
    <n v="90851000"/>
    <x v="1"/>
    <n v="10564892"/>
    <n v="10564892"/>
  </r>
  <r>
    <s v="ABRIL"/>
    <s v="001-201"/>
    <s v="880-00-00-01"/>
    <n v="90851100"/>
    <x v="1"/>
    <n v="12857800"/>
    <n v="12857800"/>
  </r>
  <r>
    <s v="ABRIL"/>
    <s v="001-201"/>
    <s v="880-00-00-01"/>
    <n v="90820100"/>
    <x v="2"/>
    <n v="11893962"/>
    <n v="11893962"/>
  </r>
  <r>
    <s v="ABRIL"/>
    <s v="001-201"/>
    <s v="880-00-00-01"/>
    <n v="908400"/>
    <x v="2"/>
    <n v="334886"/>
    <n v="334886"/>
  </r>
  <r>
    <s v="ABRIL"/>
    <s v="001-201"/>
    <s v="880-00-00-01"/>
    <n v="90850100"/>
    <x v="2"/>
    <n v="2439284"/>
    <n v="2439284"/>
  </r>
  <r>
    <s v="ABRIL"/>
    <s v="001-201"/>
    <s v="880-00-00-01"/>
    <n v="90850200"/>
    <x v="2"/>
    <n v="2531432"/>
    <n v="2531432"/>
  </r>
  <r>
    <s v="ABRIL"/>
    <s v="001-201"/>
    <s v="880-00-00-01"/>
    <n v="90850300"/>
    <x v="2"/>
    <n v="5086252"/>
    <n v="5086252"/>
  </r>
  <r>
    <s v="ABRIL"/>
    <s v="001-201"/>
    <s v="880-00-00-01"/>
    <n v="90850400"/>
    <x v="2"/>
    <n v="4844589"/>
    <n v="4844589"/>
  </r>
  <r>
    <s v="ABRIL"/>
    <s v="001-201"/>
    <s v="880-00-00-01"/>
    <n v="90850500"/>
    <x v="2"/>
    <n v="12535442"/>
    <n v="12535442"/>
  </r>
  <r>
    <s v="ABRIL"/>
    <s v="001-201"/>
    <s v="880-00-00-01"/>
    <n v="90850600"/>
    <x v="2"/>
    <n v="4600650"/>
    <n v="4600650"/>
  </r>
  <r>
    <s v="ABRIL"/>
    <s v="001-201"/>
    <s v="880-00-00-01"/>
    <n v="90850700"/>
    <x v="2"/>
    <n v="7355119"/>
    <n v="7355119"/>
  </r>
  <r>
    <s v="ABRIL"/>
    <s v="001-201"/>
    <s v="880-00-00-01"/>
    <n v="90850800"/>
    <x v="2"/>
    <n v="1647161"/>
    <n v="1647161"/>
  </r>
  <r>
    <s v="ABRIL"/>
    <s v="001-201"/>
    <s v="880-00-00-01"/>
    <n v="90850900"/>
    <x v="2"/>
    <n v="5711081"/>
    <n v="5711081"/>
  </r>
  <r>
    <s v="ABRIL"/>
    <s v="001-201"/>
    <s v="880-00-00-01"/>
    <n v="90851000"/>
    <x v="2"/>
    <n v="3217642"/>
    <n v="3217642"/>
  </r>
  <r>
    <s v="ABRIL"/>
    <s v="001-201"/>
    <s v="880-00-00-01"/>
    <n v="90851100"/>
    <x v="2"/>
    <n v="4188858"/>
    <n v="4188858"/>
  </r>
  <r>
    <s v="ABRIL"/>
    <s v="001-201"/>
    <s v="880-00-00-01"/>
    <n v="90820100"/>
    <x v="3"/>
    <n v="10651761"/>
    <n v="10651761"/>
  </r>
  <r>
    <s v="ABRIL"/>
    <s v="001-201"/>
    <s v="880-00-00-01"/>
    <n v="90850100"/>
    <x v="3"/>
    <n v="1110382"/>
    <n v="1110382"/>
  </r>
  <r>
    <s v="ABRIL"/>
    <s v="001-201"/>
    <s v="880-00-00-01"/>
    <n v="90850200"/>
    <x v="3"/>
    <n v="1583199"/>
    <n v="1583199"/>
  </r>
  <r>
    <s v="ABRIL"/>
    <s v="001-201"/>
    <s v="880-00-00-01"/>
    <n v="90850300"/>
    <x v="3"/>
    <n v="2225611"/>
    <n v="2225611"/>
  </r>
  <r>
    <s v="ABRIL"/>
    <s v="001-201"/>
    <s v="880-00-00-01"/>
    <n v="90850400"/>
    <x v="3"/>
    <n v="1740379"/>
    <n v="1740379"/>
  </r>
  <r>
    <s v="ABRIL"/>
    <s v="001-201"/>
    <s v="880-00-00-01"/>
    <n v="90850500"/>
    <x v="3"/>
    <n v="6140407"/>
    <n v="6140407"/>
  </r>
  <r>
    <s v="ABRIL"/>
    <s v="001-201"/>
    <s v="880-00-00-01"/>
    <n v="90850600"/>
    <x v="3"/>
    <n v="2019454"/>
    <n v="2019454"/>
  </r>
  <r>
    <s v="ABRIL"/>
    <s v="001-201"/>
    <s v="880-00-00-01"/>
    <n v="90850700"/>
    <x v="3"/>
    <n v="2164217"/>
    <n v="2164217"/>
  </r>
  <r>
    <s v="ABRIL"/>
    <s v="001-201"/>
    <s v="880-00-00-01"/>
    <n v="90850800"/>
    <x v="3"/>
    <n v="715111"/>
    <n v="715111"/>
  </r>
  <r>
    <s v="ABRIL"/>
    <s v="001-201"/>
    <s v="880-00-00-01"/>
    <n v="90850900"/>
    <x v="3"/>
    <n v="2606968"/>
    <n v="2606968"/>
  </r>
  <r>
    <s v="ABRIL"/>
    <s v="001-201"/>
    <s v="880-00-00-01"/>
    <n v="90851000"/>
    <x v="3"/>
    <n v="1366620"/>
    <n v="1366620"/>
  </r>
  <r>
    <s v="ABRIL"/>
    <s v="001-201"/>
    <s v="880-00-00-01"/>
    <n v="90851100"/>
    <x v="3"/>
    <n v="1497651"/>
    <n v="1497651"/>
  </r>
  <r>
    <s v="ABRIL"/>
    <s v="001-201"/>
    <s v="880-00-00-01"/>
    <n v="90820100"/>
    <x v="3"/>
    <n v="4531340"/>
    <n v="4531340"/>
  </r>
  <r>
    <s v="ABRIL"/>
    <s v="001-201"/>
    <s v="880-00-00-01"/>
    <n v="908400"/>
    <x v="3"/>
    <n v="851460"/>
    <n v="851460"/>
  </r>
  <r>
    <s v="ABRIL"/>
    <s v="001-201"/>
    <s v="880-00-00-01"/>
    <n v="90850100"/>
    <x v="3"/>
    <n v="712902"/>
    <n v="712902"/>
  </r>
  <r>
    <s v="ABRIL"/>
    <s v="001-201"/>
    <s v="880-00-00-01"/>
    <n v="90850200"/>
    <x v="3"/>
    <n v="194873"/>
    <n v="194873"/>
  </r>
  <r>
    <s v="ABRIL"/>
    <s v="001-201"/>
    <s v="880-00-00-01"/>
    <n v="90850300"/>
    <x v="3"/>
    <n v="1766631"/>
    <n v="1766631"/>
  </r>
  <r>
    <s v="ABRIL"/>
    <s v="001-201"/>
    <s v="880-00-00-01"/>
    <n v="90850400"/>
    <x v="3"/>
    <n v="1000435"/>
    <n v="1000435"/>
  </r>
  <r>
    <s v="ABRIL"/>
    <s v="001-201"/>
    <s v="880-00-00-01"/>
    <n v="90850500"/>
    <x v="3"/>
    <n v="2950864"/>
    <n v="2950864"/>
  </r>
  <r>
    <s v="ABRIL"/>
    <s v="001-201"/>
    <s v="880-00-00-01"/>
    <n v="90850700"/>
    <x v="3"/>
    <n v="713844"/>
    <n v="713844"/>
  </r>
  <r>
    <s v="ABRIL"/>
    <s v="001-201"/>
    <s v="880-00-00-01"/>
    <n v="90850800"/>
    <x v="3"/>
    <n v="229856"/>
    <n v="229856"/>
  </r>
  <r>
    <s v="ABRIL"/>
    <s v="001-201"/>
    <s v="880-00-00-01"/>
    <n v="90850900"/>
    <x v="3"/>
    <n v="1908608"/>
    <n v="1908608"/>
  </r>
  <r>
    <s v="ABRIL"/>
    <s v="001-201"/>
    <s v="880-00-00-01"/>
    <n v="90851000"/>
    <x v="3"/>
    <n v="662967"/>
    <n v="662967"/>
  </r>
  <r>
    <s v="ABRIL"/>
    <s v="001-201"/>
    <s v="880-00-00-01"/>
    <n v="90851100"/>
    <x v="3"/>
    <n v="787178"/>
    <n v="787178"/>
  </r>
  <r>
    <s v="ABRIL"/>
    <s v="001-201"/>
    <s v="880-00-00-01"/>
    <n v="90820100"/>
    <x v="4"/>
    <n v="3281769"/>
    <n v="3281769"/>
  </r>
  <r>
    <s v="ABRIL"/>
    <s v="001-201"/>
    <s v="880-00-00-01"/>
    <n v="908400"/>
    <x v="4"/>
    <n v="134107"/>
    <n v="134107"/>
  </r>
  <r>
    <s v="ABRIL"/>
    <s v="001-201"/>
    <s v="880-00-00-01"/>
    <n v="90850100"/>
    <x v="4"/>
    <n v="359136"/>
    <n v="359136"/>
  </r>
  <r>
    <s v="ABRIL"/>
    <s v="001-201"/>
    <s v="880-00-00-01"/>
    <n v="90850200"/>
    <x v="4"/>
    <n v="333565"/>
    <n v="333565"/>
  </r>
  <r>
    <s v="ABRIL"/>
    <s v="001-201"/>
    <s v="880-00-00-01"/>
    <n v="90850300"/>
    <x v="4"/>
    <n v="694406"/>
    <n v="694406"/>
  </r>
  <r>
    <s v="ABRIL"/>
    <s v="001-201"/>
    <s v="880-00-00-01"/>
    <n v="90850400"/>
    <x v="4"/>
    <n v="547227"/>
    <n v="547227"/>
  </r>
  <r>
    <s v="ABRIL"/>
    <s v="001-201"/>
    <s v="880-00-00-01"/>
    <n v="90850500"/>
    <x v="4"/>
    <n v="1755594"/>
    <n v="1755594"/>
  </r>
  <r>
    <s v="ABRIL"/>
    <s v="001-201"/>
    <s v="880-00-00-01"/>
    <n v="90850600"/>
    <x v="4"/>
    <n v="371069"/>
    <n v="371069"/>
  </r>
  <r>
    <s v="ABRIL"/>
    <s v="001-201"/>
    <s v="880-00-00-01"/>
    <n v="90850700"/>
    <x v="4"/>
    <n v="637011"/>
    <n v="637011"/>
  </r>
  <r>
    <s v="ABRIL"/>
    <s v="001-201"/>
    <s v="880-00-00-01"/>
    <n v="90850800"/>
    <x v="4"/>
    <n v="231279"/>
    <n v="231279"/>
  </r>
  <r>
    <s v="ABRIL"/>
    <s v="001-201"/>
    <s v="880-00-00-01"/>
    <n v="90850900"/>
    <x v="4"/>
    <n v="1006377"/>
    <n v="1006377"/>
  </r>
  <r>
    <s v="ABRIL"/>
    <s v="001-201"/>
    <s v="880-00-00-01"/>
    <n v="90851000"/>
    <x v="4"/>
    <n v="467102"/>
    <n v="467102"/>
  </r>
  <r>
    <s v="ABRIL"/>
    <s v="001-201"/>
    <s v="880-00-00-01"/>
    <n v="90851100"/>
    <x v="4"/>
    <n v="456307"/>
    <n v="456307"/>
  </r>
  <r>
    <s v="ABRIL"/>
    <s v="001-201"/>
    <s v="880-00-00-01"/>
    <n v="90850100"/>
    <x v="4"/>
    <n v="30200"/>
    <n v="30200"/>
  </r>
  <r>
    <s v="ABRIL"/>
    <s v="001-201"/>
    <s v="880-00-00-01"/>
    <n v="90850300"/>
    <x v="4"/>
    <n v="113284"/>
    <n v="113284"/>
  </r>
  <r>
    <s v="ABRIL"/>
    <s v="001-201"/>
    <s v="880-00-00-01"/>
    <n v="90850500"/>
    <x v="4"/>
    <n v="294650"/>
    <n v="294650"/>
  </r>
  <r>
    <s v="ABRIL"/>
    <s v="001-201"/>
    <s v="880-00-00-01"/>
    <n v="90850600"/>
    <x v="4"/>
    <n v="153448"/>
    <n v="153448"/>
  </r>
  <r>
    <s v="ABRIL"/>
    <s v="001-201"/>
    <s v="880-00-00-01"/>
    <n v="90851000"/>
    <x v="4"/>
    <n v="26213"/>
    <n v="26213"/>
  </r>
  <r>
    <s v="ABRIL"/>
    <s v="001-201"/>
    <s v="880-00-00-01"/>
    <n v="90851100"/>
    <x v="4"/>
    <n v="119035"/>
    <n v="119035"/>
  </r>
  <r>
    <s v="ABRIL"/>
    <s v="001-201"/>
    <s v="880-00-00-01"/>
    <n v="90820100"/>
    <x v="4"/>
    <n v="354550"/>
    <n v="354550"/>
  </r>
  <r>
    <s v="ABRIL"/>
    <s v="001-201"/>
    <s v="880-00-00-01"/>
    <n v="90820100"/>
    <x v="4"/>
    <n v="153232"/>
    <n v="153232"/>
  </r>
  <r>
    <s v="ABRIL"/>
    <s v="001-201"/>
    <s v="880-00-00-01"/>
    <n v="90820100"/>
    <x v="4"/>
    <n v="543964"/>
    <n v="543964"/>
  </r>
  <r>
    <s v="ABRIL"/>
    <s v="001-201"/>
    <s v="880-00-00-01"/>
    <n v="90850100"/>
    <x v="4"/>
    <n v="1763161"/>
    <n v="1763161"/>
  </r>
  <r>
    <s v="ABRIL"/>
    <s v="001-201"/>
    <s v="880-00-00-01"/>
    <n v="90850200"/>
    <x v="4"/>
    <n v="1877695"/>
    <n v="1877695"/>
  </r>
  <r>
    <s v="ABRIL"/>
    <s v="001-201"/>
    <s v="880-00-00-01"/>
    <n v="90850300"/>
    <x v="4"/>
    <n v="2909768"/>
    <n v="2909768"/>
  </r>
  <r>
    <s v="ABRIL"/>
    <s v="001-201"/>
    <s v="880-00-00-01"/>
    <n v="90850400"/>
    <x v="4"/>
    <n v="2813608"/>
    <n v="2813608"/>
  </r>
  <r>
    <s v="ABRIL"/>
    <s v="001-201"/>
    <s v="880-00-00-01"/>
    <n v="90850500"/>
    <x v="4"/>
    <n v="5203673"/>
    <n v="5203673"/>
  </r>
  <r>
    <s v="ABRIL"/>
    <s v="001-201"/>
    <s v="880-00-00-01"/>
    <n v="90850600"/>
    <x v="4"/>
    <n v="4499853"/>
    <n v="4499853"/>
  </r>
  <r>
    <s v="ABRIL"/>
    <s v="001-201"/>
    <s v="880-00-00-01"/>
    <n v="90850700"/>
    <x v="4"/>
    <n v="8104284"/>
    <n v="8104284"/>
  </r>
  <r>
    <s v="ABRIL"/>
    <s v="001-201"/>
    <s v="880-00-00-01"/>
    <n v="90850800"/>
    <x v="4"/>
    <n v="1326879"/>
    <n v="1326879"/>
  </r>
  <r>
    <s v="ABRIL"/>
    <s v="001-201"/>
    <s v="880-00-00-01"/>
    <n v="90850900"/>
    <x v="4"/>
    <n v="3820537"/>
    <n v="3820537"/>
  </r>
  <r>
    <s v="ABRIL"/>
    <s v="001-201"/>
    <s v="880-00-00-01"/>
    <n v="90851000"/>
    <x v="4"/>
    <n v="1886953"/>
    <n v="1886953"/>
  </r>
  <r>
    <s v="ABRIL"/>
    <s v="001-201"/>
    <s v="880-00-00-01"/>
    <n v="90851100"/>
    <x v="4"/>
    <n v="2904345"/>
    <n v="2904345"/>
  </r>
  <r>
    <s v="ABRIL"/>
    <s v="001-201"/>
    <s v="880-00-00-01"/>
    <n v="90820100"/>
    <x v="4"/>
    <n v="221320"/>
    <n v="221320"/>
  </r>
  <r>
    <s v="ABRIL"/>
    <s v="001-201"/>
    <s v="880-00-00-01"/>
    <n v="90850100"/>
    <x v="4"/>
    <n v="2274180"/>
    <n v="2274180"/>
  </r>
  <r>
    <s v="ABRIL"/>
    <s v="001-201"/>
    <s v="880-00-00-01"/>
    <n v="90850200"/>
    <x v="4"/>
    <n v="1073100"/>
    <n v="1073100"/>
  </r>
  <r>
    <s v="ABRIL"/>
    <s v="001-201"/>
    <s v="880-00-00-01"/>
    <n v="90850300"/>
    <x v="4"/>
    <n v="1907810"/>
    <n v="1907810"/>
  </r>
  <r>
    <s v="ABRIL"/>
    <s v="001-201"/>
    <s v="880-00-00-01"/>
    <n v="90850400"/>
    <x v="4"/>
    <n v="2314810"/>
    <n v="2314810"/>
  </r>
  <r>
    <s v="ABRIL"/>
    <s v="001-201"/>
    <s v="880-00-00-01"/>
    <n v="90850500"/>
    <x v="4"/>
    <n v="5703480"/>
    <n v="5703480"/>
  </r>
  <r>
    <s v="ABRIL"/>
    <s v="001-201"/>
    <s v="880-00-00-01"/>
    <n v="90850600"/>
    <x v="4"/>
    <n v="3272950"/>
    <n v="3272950"/>
  </r>
  <r>
    <s v="ABRIL"/>
    <s v="001-201"/>
    <s v="880-00-00-01"/>
    <n v="90850700"/>
    <x v="4"/>
    <n v="6334167"/>
    <n v="6334167"/>
  </r>
  <r>
    <s v="ABRIL"/>
    <s v="001-201"/>
    <s v="880-00-00-01"/>
    <n v="90850800"/>
    <x v="4"/>
    <n v="1193630"/>
    <n v="1193630"/>
  </r>
  <r>
    <s v="ABRIL"/>
    <s v="001-201"/>
    <s v="880-00-00-01"/>
    <n v="90850900"/>
    <x v="4"/>
    <n v="2999950"/>
    <n v="2999950"/>
  </r>
  <r>
    <s v="ABRIL"/>
    <s v="001-201"/>
    <s v="880-00-00-01"/>
    <n v="90851000"/>
    <x v="4"/>
    <n v="1540340"/>
    <n v="1540340"/>
  </r>
  <r>
    <s v="ABRIL"/>
    <s v="001-201"/>
    <s v="880-00-00-01"/>
    <n v="90851100"/>
    <x v="4"/>
    <n v="2143060"/>
    <n v="2143060"/>
  </r>
  <r>
    <s v="ABRIL"/>
    <s v="001-201"/>
    <s v="880-00-00-01"/>
    <n v="90820100"/>
    <x v="5"/>
    <n v="239931"/>
    <n v="239931"/>
  </r>
  <r>
    <s v="ABRIL"/>
    <s v="001-201"/>
    <s v="880-00-00-01"/>
    <n v="90850500"/>
    <x v="5"/>
    <n v="500933"/>
    <n v="500933"/>
  </r>
  <r>
    <s v="ABRIL"/>
    <s v="001-201"/>
    <s v="880-00-00-01"/>
    <n v="90850600"/>
    <x v="5"/>
    <n v="160598"/>
    <n v="160598"/>
  </r>
  <r>
    <s v="ABRIL"/>
    <s v="001-201"/>
    <s v="880-00-00-01"/>
    <n v="90850700"/>
    <x v="5"/>
    <n v="274012"/>
    <n v="274012"/>
  </r>
  <r>
    <s v="ABRIL"/>
    <s v="001-201"/>
    <s v="880-00-00-01"/>
    <n v="90850900"/>
    <x v="5"/>
    <n v="257144"/>
    <n v="257144"/>
  </r>
  <r>
    <s v="ABRIL"/>
    <s v="001-201"/>
    <s v="880-00-00-01"/>
    <n v="90851000"/>
    <x v="5"/>
    <n v="171548"/>
    <n v="171548"/>
  </r>
  <r>
    <s v="ABRIL"/>
    <s v="001-201"/>
    <s v="880-00-00-01"/>
    <n v="90820100"/>
    <x v="1"/>
    <n v="5526400"/>
    <n v="5526400"/>
  </r>
  <r>
    <s v="ABRIL"/>
    <s v="001-201"/>
    <s v="880-00-00-01"/>
    <n v="90850100"/>
    <x v="1"/>
    <n v="1998470"/>
    <n v="1998470"/>
  </r>
  <r>
    <s v="ABRIL"/>
    <s v="001-201"/>
    <s v="880-00-00-01"/>
    <n v="90850200"/>
    <x v="1"/>
    <n v="2627100"/>
    <n v="2627100"/>
  </r>
  <r>
    <s v="ABRIL"/>
    <s v="001-201"/>
    <s v="880-00-00-01"/>
    <n v="90850300"/>
    <x v="1"/>
    <n v="312700"/>
    <n v="312700"/>
  </r>
  <r>
    <s v="ABRIL"/>
    <s v="001-201"/>
    <s v="880-00-00-01"/>
    <n v="90850400"/>
    <x v="1"/>
    <n v="3026150"/>
    <n v="3026150"/>
  </r>
  <r>
    <s v="ABRIL"/>
    <s v="001-201"/>
    <s v="880-00-00-01"/>
    <n v="90850500"/>
    <x v="1"/>
    <n v="3514375"/>
    <n v="3514375"/>
  </r>
  <r>
    <s v="ABRIL"/>
    <s v="001-201"/>
    <s v="880-00-00-01"/>
    <n v="90850600"/>
    <x v="1"/>
    <n v="5138375"/>
    <n v="5138375"/>
  </r>
  <r>
    <s v="ABRIL"/>
    <s v="001-201"/>
    <s v="880-00-00-01"/>
    <n v="90850700"/>
    <x v="1"/>
    <n v="2626850"/>
    <n v="2626850"/>
  </r>
  <r>
    <s v="ABRIL"/>
    <s v="001-201"/>
    <s v="880-00-00-01"/>
    <n v="90850800"/>
    <x v="1"/>
    <n v="267025"/>
    <n v="267025"/>
  </r>
  <r>
    <s v="ABRIL"/>
    <s v="001-201"/>
    <s v="880-00-00-01"/>
    <n v="90850900"/>
    <x v="1"/>
    <n v="1513075"/>
    <n v="1513075"/>
  </r>
  <r>
    <s v="ABRIL"/>
    <s v="001-201"/>
    <s v="880-00-00-01"/>
    <n v="90851000"/>
    <x v="1"/>
    <n v="3642050"/>
    <n v="3642050"/>
  </r>
  <r>
    <s v="ABRIL"/>
    <s v="001-201"/>
    <s v="880-00-00-01"/>
    <n v="90851100"/>
    <x v="1"/>
    <n v="1200375"/>
    <n v="1200375"/>
  </r>
  <r>
    <s v="ABRIL"/>
    <s v="001-201"/>
    <s v="880-00-00-01"/>
    <n v="90820100"/>
    <x v="2"/>
    <n v="1492170"/>
    <n v="1492170"/>
  </r>
  <r>
    <s v="ABRIL"/>
    <s v="001-201"/>
    <s v="880-00-00-01"/>
    <n v="90850100"/>
    <x v="2"/>
    <n v="330228"/>
    <n v="330228"/>
  </r>
  <r>
    <s v="ABRIL"/>
    <s v="001-201"/>
    <s v="880-00-00-01"/>
    <n v="90850200"/>
    <x v="2"/>
    <n v="833081"/>
    <n v="833081"/>
  </r>
  <r>
    <s v="ABRIL"/>
    <s v="001-201"/>
    <s v="880-00-00-01"/>
    <n v="90850300"/>
    <x v="2"/>
    <n v="153005"/>
    <n v="153005"/>
  </r>
  <r>
    <s v="ABRIL"/>
    <s v="001-201"/>
    <s v="880-00-00-01"/>
    <n v="90850400"/>
    <x v="2"/>
    <n v="1002220"/>
    <n v="1002220"/>
  </r>
  <r>
    <s v="ABRIL"/>
    <s v="001-201"/>
    <s v="880-00-00-01"/>
    <n v="90850500"/>
    <x v="2"/>
    <n v="1139997"/>
    <n v="1139997"/>
  </r>
  <r>
    <s v="ABRIL"/>
    <s v="001-201"/>
    <s v="880-00-00-01"/>
    <n v="90850600"/>
    <x v="2"/>
    <n v="1646033"/>
    <n v="1646033"/>
  </r>
  <r>
    <s v="ABRIL"/>
    <s v="001-201"/>
    <s v="880-00-00-01"/>
    <n v="90850700"/>
    <x v="2"/>
    <n v="467589"/>
    <n v="467589"/>
  </r>
  <r>
    <s v="ABRIL"/>
    <s v="001-201"/>
    <s v="880-00-00-01"/>
    <n v="90850800"/>
    <x v="2"/>
    <n v="99943"/>
    <n v="99943"/>
  </r>
  <r>
    <s v="ABRIL"/>
    <s v="001-201"/>
    <s v="880-00-00-01"/>
    <n v="90850900"/>
    <x v="2"/>
    <n v="684218"/>
    <n v="684218"/>
  </r>
  <r>
    <s v="ABRIL"/>
    <s v="001-201"/>
    <s v="880-00-00-01"/>
    <n v="90851000"/>
    <x v="2"/>
    <n v="1138326"/>
    <n v="1138326"/>
  </r>
  <r>
    <s v="ABRIL"/>
    <s v="001-201"/>
    <s v="880-00-00-01"/>
    <n v="90851100"/>
    <x v="2"/>
    <n v="474610"/>
    <n v="474610"/>
  </r>
  <r>
    <s v="ABRIL"/>
    <s v="001-201"/>
    <s v="880-00-00-01"/>
    <n v="90820100"/>
    <x v="3"/>
    <n v="1598369"/>
    <n v="1598369"/>
  </r>
  <r>
    <s v="ABRIL"/>
    <s v="001-201"/>
    <s v="880-00-00-01"/>
    <n v="90850100"/>
    <x v="3"/>
    <n v="635028"/>
    <n v="635028"/>
  </r>
  <r>
    <s v="ABRIL"/>
    <s v="001-201"/>
    <s v="880-00-00-01"/>
    <n v="90850200"/>
    <x v="3"/>
    <n v="969684"/>
    <n v="969684"/>
  </r>
  <r>
    <s v="ABRIL"/>
    <s v="001-201"/>
    <s v="880-00-00-01"/>
    <n v="90850300"/>
    <x v="3"/>
    <n v="171985"/>
    <n v="171985"/>
  </r>
  <r>
    <s v="ABRIL"/>
    <s v="001-201"/>
    <s v="880-00-00-01"/>
    <n v="90850400"/>
    <x v="3"/>
    <n v="1210089"/>
    <n v="1210089"/>
  </r>
  <r>
    <s v="ABRIL"/>
    <s v="001-201"/>
    <s v="880-00-00-01"/>
    <n v="90850500"/>
    <x v="3"/>
    <n v="1372877"/>
    <n v="1372877"/>
  </r>
  <r>
    <s v="ABRIL"/>
    <s v="001-201"/>
    <s v="880-00-00-01"/>
    <n v="90850600"/>
    <x v="3"/>
    <n v="1655996"/>
    <n v="1655996"/>
  </r>
  <r>
    <s v="ABRIL"/>
    <s v="001-201"/>
    <s v="880-00-00-01"/>
    <n v="90850700"/>
    <x v="3"/>
    <n v="742224"/>
    <n v="742224"/>
  </r>
  <r>
    <s v="ABRIL"/>
    <s v="001-201"/>
    <s v="880-00-00-01"/>
    <n v="90850800"/>
    <x v="3"/>
    <n v="146864"/>
    <n v="146864"/>
  </r>
  <r>
    <s v="ABRIL"/>
    <s v="001-201"/>
    <s v="880-00-00-01"/>
    <n v="90850900"/>
    <x v="3"/>
    <n v="618572"/>
    <n v="618572"/>
  </r>
  <r>
    <s v="ABRIL"/>
    <s v="001-201"/>
    <s v="880-00-00-01"/>
    <n v="90851000"/>
    <x v="3"/>
    <n v="1202424"/>
    <n v="1202424"/>
  </r>
  <r>
    <s v="ABRIL"/>
    <s v="001-201"/>
    <s v="880-00-00-01"/>
    <n v="90851100"/>
    <x v="3"/>
    <n v="278795"/>
    <n v="278795"/>
  </r>
  <r>
    <s v="ABRIL"/>
    <s v="001-201"/>
    <s v="880-00-00-01"/>
    <n v="90820100"/>
    <x v="3"/>
    <n v="1087985"/>
    <n v="1087985"/>
  </r>
  <r>
    <s v="ABRIL"/>
    <s v="001-201"/>
    <s v="880-00-00-01"/>
    <n v="90850100"/>
    <x v="3"/>
    <n v="203255"/>
    <n v="203255"/>
  </r>
  <r>
    <s v="ABRIL"/>
    <s v="001-201"/>
    <s v="880-00-00-01"/>
    <n v="90850600"/>
    <x v="3"/>
    <n v="521896"/>
    <n v="521896"/>
  </r>
  <r>
    <s v="ABRIL"/>
    <s v="001-201"/>
    <s v="880-00-00-01"/>
    <n v="90850700"/>
    <x v="3"/>
    <n v="309964"/>
    <n v="309964"/>
  </r>
  <r>
    <s v="ABRIL"/>
    <s v="001-201"/>
    <s v="880-00-00-01"/>
    <n v="90851100"/>
    <x v="3"/>
    <n v="229856"/>
    <n v="229856"/>
  </r>
  <r>
    <s v="ABRIL"/>
    <s v="001-201"/>
    <s v="880-00-00-01"/>
    <n v="90850200"/>
    <x v="3"/>
    <n v="229856"/>
    <n v="229856"/>
  </r>
  <r>
    <s v="ABRIL"/>
    <s v="001-201"/>
    <s v="880-00-00-01"/>
    <n v="90820100"/>
    <x v="4"/>
    <n v="551090"/>
    <n v="551090"/>
  </r>
  <r>
    <s v="ABRIL"/>
    <s v="001-201"/>
    <s v="880-00-00-01"/>
    <n v="90850100"/>
    <x v="4"/>
    <n v="167179"/>
    <n v="167179"/>
  </r>
  <r>
    <s v="ABRIL"/>
    <s v="001-201"/>
    <s v="880-00-00-01"/>
    <n v="90850200"/>
    <x v="4"/>
    <n v="322200"/>
    <n v="322200"/>
  </r>
  <r>
    <s v="ABRIL"/>
    <s v="001-201"/>
    <s v="880-00-00-01"/>
    <n v="90850300"/>
    <x v="4"/>
    <n v="65917"/>
    <n v="65917"/>
  </r>
  <r>
    <s v="ABRIL"/>
    <s v="001-201"/>
    <s v="880-00-00-01"/>
    <n v="90850400"/>
    <x v="4"/>
    <n v="297766"/>
    <n v="297766"/>
  </r>
  <r>
    <s v="ABRIL"/>
    <s v="001-201"/>
    <s v="880-00-00-01"/>
    <n v="90850500"/>
    <x v="4"/>
    <n v="268783"/>
    <n v="268783"/>
  </r>
  <r>
    <s v="ABRIL"/>
    <s v="001-201"/>
    <s v="880-00-00-01"/>
    <n v="90850600"/>
    <x v="4"/>
    <n v="588709"/>
    <n v="588709"/>
  </r>
  <r>
    <s v="ABRIL"/>
    <s v="001-201"/>
    <s v="880-00-00-01"/>
    <n v="90850700"/>
    <x v="4"/>
    <n v="156270"/>
    <n v="156270"/>
  </r>
  <r>
    <s v="ABRIL"/>
    <s v="001-201"/>
    <s v="880-00-00-01"/>
    <n v="90850800"/>
    <x v="4"/>
    <n v="21594"/>
    <n v="21594"/>
  </r>
  <r>
    <s v="ABRIL"/>
    <s v="001-201"/>
    <s v="880-00-00-01"/>
    <n v="90850900"/>
    <x v="4"/>
    <n v="139790"/>
    <n v="139790"/>
  </r>
  <r>
    <s v="ABRIL"/>
    <s v="001-201"/>
    <s v="880-00-00-01"/>
    <n v="90851000"/>
    <x v="4"/>
    <n v="396639"/>
    <n v="396639"/>
  </r>
  <r>
    <s v="ABRIL"/>
    <s v="001-201"/>
    <s v="880-00-00-01"/>
    <n v="90851100"/>
    <x v="4"/>
    <n v="125015"/>
    <n v="125015"/>
  </r>
  <r>
    <s v="ABRIL"/>
    <s v="001-201"/>
    <s v="880-00-00-01"/>
    <n v="90851000"/>
    <x v="4"/>
    <n v="46670"/>
    <n v="46670"/>
  </r>
  <r>
    <s v="ABRIL"/>
    <s v="001-201"/>
    <s v="880-00-00-01"/>
    <n v="90820100"/>
    <x v="4"/>
    <n v="122591"/>
    <n v="122591"/>
  </r>
  <r>
    <s v="ABRIL"/>
    <s v="001-201"/>
    <s v="880-00-00-01"/>
    <n v="90850100"/>
    <x v="4"/>
    <n v="145667"/>
    <n v="145667"/>
  </r>
  <r>
    <s v="ABRIL"/>
    <s v="001-201"/>
    <s v="880-00-00-01"/>
    <n v="90850200"/>
    <x v="4"/>
    <n v="295664"/>
    <n v="295664"/>
  </r>
  <r>
    <s v="ABRIL"/>
    <s v="001-201"/>
    <s v="880-00-00-01"/>
    <n v="90850300"/>
    <x v="4"/>
    <n v="57690"/>
    <n v="57690"/>
  </r>
  <r>
    <s v="ABRIL"/>
    <s v="001-201"/>
    <s v="880-00-00-01"/>
    <n v="90850400"/>
    <x v="4"/>
    <n v="425465"/>
    <n v="425465"/>
  </r>
  <r>
    <s v="ABRIL"/>
    <s v="001-201"/>
    <s v="880-00-00-01"/>
    <n v="90850500"/>
    <x v="4"/>
    <n v="274029"/>
    <n v="274029"/>
  </r>
  <r>
    <s v="ABRIL"/>
    <s v="001-201"/>
    <s v="880-00-00-01"/>
    <n v="90850600"/>
    <x v="4"/>
    <n v="1164625"/>
    <n v="1164625"/>
  </r>
  <r>
    <s v="ABRIL"/>
    <s v="001-201"/>
    <s v="880-00-00-01"/>
    <n v="90850700"/>
    <x v="4"/>
    <n v="385805"/>
    <n v="385805"/>
  </r>
  <r>
    <s v="ABRIL"/>
    <s v="001-201"/>
    <s v="880-00-00-01"/>
    <n v="90850800"/>
    <x v="4"/>
    <n v="14423"/>
    <n v="14423"/>
  </r>
  <r>
    <s v="ABRIL"/>
    <s v="001-201"/>
    <s v="880-00-00-01"/>
    <n v="90850900"/>
    <x v="4"/>
    <n v="237972"/>
    <n v="237972"/>
  </r>
  <r>
    <s v="ABRIL"/>
    <s v="001-201"/>
    <s v="880-00-00-01"/>
    <n v="90851000"/>
    <x v="4"/>
    <n v="497578"/>
    <n v="497578"/>
  </r>
  <r>
    <s v="ABRIL"/>
    <s v="001-201"/>
    <s v="880-00-00-01"/>
    <n v="90851100"/>
    <x v="4"/>
    <n v="180282"/>
    <n v="180282"/>
  </r>
  <r>
    <s v="ABRIL"/>
    <s v="001-201"/>
    <s v="880-00-00-01"/>
    <n v="90850100"/>
    <x v="4"/>
    <n v="217605"/>
    <n v="217605"/>
  </r>
  <r>
    <s v="ABRIL"/>
    <s v="001-201"/>
    <s v="880-00-00-01"/>
    <n v="90850200"/>
    <x v="4"/>
    <n v="103710"/>
    <n v="103710"/>
  </r>
  <r>
    <s v="ABRIL"/>
    <s v="001-201"/>
    <s v="880-00-00-01"/>
    <n v="90850400"/>
    <x v="4"/>
    <n v="103710"/>
    <n v="103710"/>
  </r>
  <r>
    <s v="ABRIL"/>
    <s v="001-201"/>
    <s v="880-00-00-01"/>
    <n v="90850500"/>
    <x v="4"/>
    <n v="103710"/>
    <n v="103710"/>
  </r>
  <r>
    <s v="ABRIL"/>
    <s v="001-201"/>
    <s v="880-00-00-01"/>
    <n v="90850600"/>
    <x v="4"/>
    <n v="329450"/>
    <n v="329450"/>
  </r>
  <r>
    <s v="ABRIL"/>
    <s v="001-201"/>
    <s v="880-00-00-01"/>
    <n v="90850700"/>
    <x v="4"/>
    <n v="536870"/>
    <n v="536870"/>
  </r>
  <r>
    <s v="ABRIL"/>
    <s v="001-201"/>
    <s v="880-00-00-01"/>
    <n v="90851000"/>
    <x v="4"/>
    <n v="311130"/>
    <n v="311130"/>
  </r>
  <r>
    <s v="ABRIL"/>
    <s v="001-201"/>
    <s v="880-00-00-01"/>
    <n v="90851100"/>
    <x v="4"/>
    <n v="207420"/>
    <n v="207420"/>
  </r>
  <r>
    <s v="ABRIL"/>
    <s v="001-201"/>
    <s v="880-00-00-01"/>
    <n v="90850600"/>
    <x v="5"/>
    <n v="209919"/>
    <n v="209919"/>
  </r>
  <r>
    <s v="ABRIL"/>
    <s v="001-201"/>
    <s v="880-00-00-01"/>
    <n v="90850100"/>
    <x v="5"/>
    <n v="41020"/>
    <n v="41020"/>
  </r>
  <r>
    <s v="ABRIL"/>
    <s v="001-201"/>
    <s v="880-00-00-01"/>
    <n v="90820100"/>
    <x v="5"/>
    <n v="231513"/>
    <n v="231513"/>
  </r>
  <r>
    <s v="ABRIL"/>
    <s v="001-201"/>
    <s v="880-00-00-01"/>
    <n v="90820100"/>
    <x v="1"/>
    <n v="34225490"/>
    <n v="34225490"/>
  </r>
  <r>
    <s v="ABRIL"/>
    <s v="001-201"/>
    <s v="880-00-00-01"/>
    <n v="908400"/>
    <x v="1"/>
    <n v="1500350"/>
    <n v="1500350"/>
  </r>
  <r>
    <s v="ABRIL"/>
    <s v="001-201"/>
    <s v="880-00-00-01"/>
    <n v="90850100"/>
    <x v="1"/>
    <n v="9984112"/>
    <n v="9984112"/>
  </r>
  <r>
    <s v="ABRIL"/>
    <s v="001-201"/>
    <s v="880-00-00-01"/>
    <n v="90850200"/>
    <x v="1"/>
    <n v="10615200"/>
    <n v="10615200"/>
  </r>
  <r>
    <s v="ABRIL"/>
    <s v="001-201"/>
    <s v="880-00-00-01"/>
    <n v="90850300"/>
    <x v="1"/>
    <n v="17494329"/>
    <n v="17494329"/>
  </r>
  <r>
    <s v="ABRIL"/>
    <s v="001-201"/>
    <s v="880-00-00-01"/>
    <n v="90850400"/>
    <x v="1"/>
    <n v="14425719"/>
    <n v="14425719"/>
  </r>
  <r>
    <s v="ABRIL"/>
    <s v="001-201"/>
    <s v="880-00-00-01"/>
    <n v="90850500"/>
    <x v="1"/>
    <n v="40207009"/>
    <n v="40207009"/>
  </r>
  <r>
    <s v="ABRIL"/>
    <s v="001-201"/>
    <s v="880-00-00-01"/>
    <n v="90850600"/>
    <x v="1"/>
    <n v="14349057"/>
    <n v="14349057"/>
  </r>
  <r>
    <s v="ABRIL"/>
    <s v="001-201"/>
    <s v="880-00-00-01"/>
    <n v="90850700"/>
    <x v="1"/>
    <n v="27006850"/>
    <n v="27006850"/>
  </r>
  <r>
    <s v="ABRIL"/>
    <s v="001-201"/>
    <s v="880-00-00-01"/>
    <n v="90850800"/>
    <x v="1"/>
    <n v="5544135"/>
    <n v="5544135"/>
  </r>
  <r>
    <s v="ABRIL"/>
    <s v="001-201"/>
    <s v="880-00-00-01"/>
    <n v="90850900"/>
    <x v="1"/>
    <n v="19242600"/>
    <n v="19242600"/>
  </r>
  <r>
    <s v="ABRIL"/>
    <s v="001-201"/>
    <s v="880-00-00-01"/>
    <n v="90851000"/>
    <x v="1"/>
    <n v="10341200"/>
    <n v="10341200"/>
  </r>
  <r>
    <s v="ABRIL"/>
    <s v="001-201"/>
    <s v="880-00-00-01"/>
    <n v="90851100"/>
    <x v="1"/>
    <n v="13393925"/>
    <n v="13393925"/>
  </r>
  <r>
    <s v="ABRIL"/>
    <s v="001-201"/>
    <s v="880-00-00-01"/>
    <n v="90820100"/>
    <x v="24"/>
    <n v="217901"/>
    <n v="217901"/>
  </r>
  <r>
    <s v="ABRIL"/>
    <s v="001-201"/>
    <s v="880-00-00-01"/>
    <n v="90820100"/>
    <x v="2"/>
    <n v="11752740"/>
    <n v="11752740"/>
  </r>
  <r>
    <s v="ABRIL"/>
    <s v="001-201"/>
    <s v="880-00-00-01"/>
    <n v="908400"/>
    <x v="2"/>
    <n v="334886"/>
    <n v="334886"/>
  </r>
  <r>
    <s v="ABRIL"/>
    <s v="001-201"/>
    <s v="880-00-00-01"/>
    <n v="90850100"/>
    <x v="2"/>
    <n v="2410170"/>
    <n v="2410170"/>
  </r>
  <r>
    <s v="ABRIL"/>
    <s v="001-201"/>
    <s v="880-00-00-01"/>
    <n v="90850200"/>
    <x v="2"/>
    <n v="2579198"/>
    <n v="2579198"/>
  </r>
  <r>
    <s v="ABRIL"/>
    <s v="001-201"/>
    <s v="880-00-00-01"/>
    <n v="90850300"/>
    <x v="2"/>
    <n v="5065327"/>
    <n v="5065327"/>
  </r>
  <r>
    <s v="ABRIL"/>
    <s v="001-201"/>
    <s v="880-00-00-01"/>
    <n v="90850400"/>
    <x v="2"/>
    <n v="4607566"/>
    <n v="4607566"/>
  </r>
  <r>
    <s v="ABRIL"/>
    <s v="001-201"/>
    <s v="880-00-00-01"/>
    <n v="90850500"/>
    <x v="2"/>
    <n v="12251287"/>
    <n v="12251287"/>
  </r>
  <r>
    <s v="ABRIL"/>
    <s v="001-201"/>
    <s v="880-00-00-01"/>
    <n v="90850600"/>
    <x v="2"/>
    <n v="4695642"/>
    <n v="4695642"/>
  </r>
  <r>
    <s v="ABRIL"/>
    <s v="001-201"/>
    <s v="880-00-00-01"/>
    <n v="90850700"/>
    <x v="2"/>
    <n v="7222644"/>
    <n v="7222644"/>
  </r>
  <r>
    <s v="ABRIL"/>
    <s v="001-201"/>
    <s v="880-00-00-01"/>
    <n v="90850800"/>
    <x v="2"/>
    <n v="1632324"/>
    <n v="1632324"/>
  </r>
  <r>
    <s v="ABRIL"/>
    <s v="001-201"/>
    <s v="880-00-00-01"/>
    <n v="90850900"/>
    <x v="2"/>
    <n v="5825170"/>
    <n v="5825170"/>
  </r>
  <r>
    <s v="ABRIL"/>
    <s v="001-201"/>
    <s v="880-00-00-01"/>
    <n v="90851000"/>
    <x v="2"/>
    <n v="3230045"/>
    <n v="3230045"/>
  </r>
  <r>
    <s v="ABRIL"/>
    <s v="001-201"/>
    <s v="880-00-00-01"/>
    <n v="90851100"/>
    <x v="2"/>
    <n v="4198645"/>
    <n v="4198645"/>
  </r>
  <r>
    <s v="ABRIL"/>
    <s v="001-201"/>
    <s v="880-00-00-01"/>
    <n v="90820100"/>
    <x v="3"/>
    <n v="9921387"/>
    <n v="9921387"/>
  </r>
  <r>
    <s v="ABRIL"/>
    <s v="001-201"/>
    <s v="880-00-00-01"/>
    <n v="90850100"/>
    <x v="3"/>
    <n v="1163788"/>
    <n v="1163788"/>
  </r>
  <r>
    <s v="ABRIL"/>
    <s v="001-201"/>
    <s v="880-00-00-01"/>
    <n v="90850200"/>
    <x v="3"/>
    <n v="1583199"/>
    <n v="1583199"/>
  </r>
  <r>
    <s v="ABRIL"/>
    <s v="001-201"/>
    <s v="880-00-00-01"/>
    <n v="90850300"/>
    <x v="3"/>
    <n v="2225611"/>
    <n v="2225611"/>
  </r>
  <r>
    <s v="ABRIL"/>
    <s v="001-201"/>
    <s v="880-00-00-01"/>
    <n v="90850400"/>
    <x v="3"/>
    <n v="1740379"/>
    <n v="1740379"/>
  </r>
  <r>
    <s v="ABRIL"/>
    <s v="001-201"/>
    <s v="880-00-00-01"/>
    <n v="90850500"/>
    <x v="3"/>
    <n v="6127478"/>
    <n v="6127478"/>
  </r>
  <r>
    <s v="ABRIL"/>
    <s v="001-201"/>
    <s v="880-00-00-01"/>
    <n v="90850600"/>
    <x v="3"/>
    <n v="2019454"/>
    <n v="2019454"/>
  </r>
  <r>
    <s v="ABRIL"/>
    <s v="001-201"/>
    <s v="880-00-00-01"/>
    <n v="90850700"/>
    <x v="3"/>
    <n v="1953168"/>
    <n v="1953168"/>
  </r>
  <r>
    <s v="ABRIL"/>
    <s v="001-201"/>
    <s v="880-00-00-01"/>
    <n v="90850800"/>
    <x v="3"/>
    <n v="715111"/>
    <n v="715111"/>
  </r>
  <r>
    <s v="ABRIL"/>
    <s v="001-201"/>
    <s v="880-00-00-01"/>
    <n v="90850900"/>
    <x v="3"/>
    <n v="2395919"/>
    <n v="2395919"/>
  </r>
  <r>
    <s v="ABRIL"/>
    <s v="001-201"/>
    <s v="880-00-00-01"/>
    <n v="90851000"/>
    <x v="3"/>
    <n v="1288445"/>
    <n v="1288445"/>
  </r>
  <r>
    <s v="ABRIL"/>
    <s v="001-201"/>
    <s v="880-00-00-01"/>
    <n v="90851100"/>
    <x v="3"/>
    <n v="1497651"/>
    <n v="1497651"/>
  </r>
  <r>
    <s v="ABRIL"/>
    <s v="001-201"/>
    <s v="880-00-00-01"/>
    <n v="90820100"/>
    <x v="3"/>
    <n v="4531340"/>
    <n v="4531340"/>
  </r>
  <r>
    <s v="ABRIL"/>
    <s v="001-201"/>
    <s v="880-00-00-01"/>
    <n v="908400"/>
    <x v="3"/>
    <n v="851460"/>
    <n v="851460"/>
  </r>
  <r>
    <s v="ABRIL"/>
    <s v="001-201"/>
    <s v="880-00-00-01"/>
    <n v="90850100"/>
    <x v="3"/>
    <n v="712902"/>
    <n v="712902"/>
  </r>
  <r>
    <s v="ABRIL"/>
    <s v="001-201"/>
    <s v="880-00-00-01"/>
    <n v="90850200"/>
    <x v="3"/>
    <n v="194873"/>
    <n v="194873"/>
  </r>
  <r>
    <s v="ABRIL"/>
    <s v="001-201"/>
    <s v="880-00-00-01"/>
    <n v="90850300"/>
    <x v="3"/>
    <n v="1766631"/>
    <n v="1766631"/>
  </r>
  <r>
    <s v="ABRIL"/>
    <s v="001-201"/>
    <s v="880-00-00-01"/>
    <n v="90850400"/>
    <x v="3"/>
    <n v="1000435"/>
    <n v="1000435"/>
  </r>
  <r>
    <s v="ABRIL"/>
    <s v="001-201"/>
    <s v="880-00-00-01"/>
    <n v="90850500"/>
    <x v="3"/>
    <n v="2798602"/>
    <n v="2798602"/>
  </r>
  <r>
    <s v="ABRIL"/>
    <s v="001-201"/>
    <s v="880-00-00-01"/>
    <n v="90850700"/>
    <x v="3"/>
    <n v="713844"/>
    <n v="713844"/>
  </r>
  <r>
    <s v="ABRIL"/>
    <s v="001-201"/>
    <s v="880-00-00-01"/>
    <n v="90850800"/>
    <x v="3"/>
    <n v="229856"/>
    <n v="229856"/>
  </r>
  <r>
    <s v="ABRIL"/>
    <s v="001-201"/>
    <s v="880-00-00-01"/>
    <n v="90850900"/>
    <x v="3"/>
    <n v="1988716"/>
    <n v="1988716"/>
  </r>
  <r>
    <s v="ABRIL"/>
    <s v="001-201"/>
    <s v="880-00-00-01"/>
    <n v="90851000"/>
    <x v="3"/>
    <n v="662967"/>
    <n v="662967"/>
  </r>
  <r>
    <s v="ABRIL"/>
    <s v="001-201"/>
    <s v="880-00-00-01"/>
    <n v="90851100"/>
    <x v="3"/>
    <n v="787178"/>
    <n v="787178"/>
  </r>
  <r>
    <s v="ABRIL"/>
    <s v="001-201"/>
    <s v="880-00-00-01"/>
    <n v="90820100"/>
    <x v="4"/>
    <n v="3215170"/>
    <n v="3215170"/>
  </r>
  <r>
    <s v="ABRIL"/>
    <s v="001-201"/>
    <s v="880-00-00-01"/>
    <n v="908400"/>
    <x v="4"/>
    <n v="134107"/>
    <n v="134107"/>
  </r>
  <r>
    <s v="ABRIL"/>
    <s v="001-201"/>
    <s v="880-00-00-01"/>
    <n v="90850100"/>
    <x v="4"/>
    <n v="359136"/>
    <n v="359136"/>
  </r>
  <r>
    <s v="ABRIL"/>
    <s v="001-201"/>
    <s v="880-00-00-01"/>
    <n v="90850200"/>
    <x v="4"/>
    <n v="333565"/>
    <n v="333565"/>
  </r>
  <r>
    <s v="ABRIL"/>
    <s v="001-201"/>
    <s v="880-00-00-01"/>
    <n v="90850300"/>
    <x v="4"/>
    <n v="694406"/>
    <n v="694406"/>
  </r>
  <r>
    <s v="ABRIL"/>
    <s v="001-201"/>
    <s v="880-00-00-01"/>
    <n v="90850400"/>
    <x v="4"/>
    <n v="538741"/>
    <n v="538741"/>
  </r>
  <r>
    <s v="ABRIL"/>
    <s v="001-201"/>
    <s v="880-00-00-01"/>
    <n v="90850500"/>
    <x v="4"/>
    <n v="1688466"/>
    <n v="1688466"/>
  </r>
  <r>
    <s v="ABRIL"/>
    <s v="001-201"/>
    <s v="880-00-00-01"/>
    <n v="90850600"/>
    <x v="4"/>
    <n v="371069"/>
    <n v="371069"/>
  </r>
  <r>
    <s v="ABRIL"/>
    <s v="001-201"/>
    <s v="880-00-00-01"/>
    <n v="90850700"/>
    <x v="4"/>
    <n v="590983"/>
    <n v="590983"/>
  </r>
  <r>
    <s v="ABRIL"/>
    <s v="001-201"/>
    <s v="880-00-00-01"/>
    <n v="90850800"/>
    <x v="4"/>
    <n v="231279"/>
    <n v="231279"/>
  </r>
  <r>
    <s v="ABRIL"/>
    <s v="001-201"/>
    <s v="880-00-00-01"/>
    <n v="90850900"/>
    <x v="4"/>
    <n v="1039904"/>
    <n v="1039904"/>
  </r>
  <r>
    <s v="ABRIL"/>
    <s v="001-201"/>
    <s v="880-00-00-01"/>
    <n v="90851000"/>
    <x v="4"/>
    <n v="476194"/>
    <n v="476194"/>
  </r>
  <r>
    <s v="ABRIL"/>
    <s v="001-201"/>
    <s v="880-00-00-01"/>
    <n v="90851100"/>
    <x v="4"/>
    <n v="456307"/>
    <n v="456307"/>
  </r>
  <r>
    <s v="ABRIL"/>
    <s v="001-201"/>
    <s v="880-00-00-01"/>
    <n v="90850100"/>
    <x v="4"/>
    <n v="30200"/>
    <n v="30200"/>
  </r>
  <r>
    <s v="ABRIL"/>
    <s v="001-201"/>
    <s v="880-00-00-01"/>
    <n v="90850300"/>
    <x v="4"/>
    <n v="113284"/>
    <n v="113284"/>
  </r>
  <r>
    <s v="ABRIL"/>
    <s v="001-201"/>
    <s v="880-00-00-01"/>
    <n v="90850500"/>
    <x v="4"/>
    <n v="294650"/>
    <n v="294650"/>
  </r>
  <r>
    <s v="ABRIL"/>
    <s v="001-201"/>
    <s v="880-00-00-01"/>
    <n v="90850600"/>
    <x v="4"/>
    <n v="153448"/>
    <n v="153448"/>
  </r>
  <r>
    <s v="ABRIL"/>
    <s v="001-201"/>
    <s v="880-00-00-01"/>
    <n v="90851000"/>
    <x v="4"/>
    <n v="26213"/>
    <n v="26213"/>
  </r>
  <r>
    <s v="ABRIL"/>
    <s v="001-201"/>
    <s v="880-00-00-01"/>
    <n v="90851100"/>
    <x v="4"/>
    <n v="119035"/>
    <n v="119035"/>
  </r>
  <r>
    <s v="ABRIL"/>
    <s v="001-201"/>
    <s v="880-00-00-01"/>
    <n v="90820100"/>
    <x v="4"/>
    <n v="354550"/>
    <n v="354550"/>
  </r>
  <r>
    <s v="ABRIL"/>
    <s v="001-201"/>
    <s v="880-00-00-01"/>
    <n v="90820100"/>
    <x v="4"/>
    <n v="153232"/>
    <n v="153232"/>
  </r>
  <r>
    <s v="ABRIL"/>
    <s v="001-201"/>
    <s v="880-00-00-01"/>
    <n v="90820100"/>
    <x v="4"/>
    <n v="529541"/>
    <n v="529541"/>
  </r>
  <r>
    <s v="ABRIL"/>
    <s v="001-201"/>
    <s v="880-00-00-01"/>
    <n v="90850100"/>
    <x v="4"/>
    <n v="1907387"/>
    <n v="1907387"/>
  </r>
  <r>
    <s v="ABRIL"/>
    <s v="001-201"/>
    <s v="880-00-00-01"/>
    <n v="90850200"/>
    <x v="4"/>
    <n v="1946203"/>
    <n v="1946203"/>
  </r>
  <r>
    <s v="ABRIL"/>
    <s v="001-201"/>
    <s v="880-00-00-01"/>
    <n v="90850300"/>
    <x v="4"/>
    <n v="2901595"/>
    <n v="2901595"/>
  </r>
  <r>
    <s v="ABRIL"/>
    <s v="001-201"/>
    <s v="880-00-00-01"/>
    <n v="90850400"/>
    <x v="4"/>
    <n v="2682363"/>
    <n v="2682363"/>
  </r>
  <r>
    <s v="ABRIL"/>
    <s v="001-201"/>
    <s v="880-00-00-01"/>
    <n v="90850500"/>
    <x v="4"/>
    <n v="5686589"/>
    <n v="5686589"/>
  </r>
  <r>
    <s v="ABRIL"/>
    <s v="001-201"/>
    <s v="880-00-00-01"/>
    <n v="90850600"/>
    <x v="4"/>
    <n v="4557544"/>
    <n v="4557544"/>
  </r>
  <r>
    <s v="ABRIL"/>
    <s v="001-201"/>
    <s v="880-00-00-01"/>
    <n v="90850700"/>
    <x v="4"/>
    <n v="8075235"/>
    <n v="8075235"/>
  </r>
  <r>
    <s v="ABRIL"/>
    <s v="001-201"/>
    <s v="880-00-00-01"/>
    <n v="90850800"/>
    <x v="4"/>
    <n v="1312456"/>
    <n v="1312456"/>
  </r>
  <r>
    <s v="ABRIL"/>
    <s v="001-201"/>
    <s v="880-00-00-01"/>
    <n v="90850900"/>
    <x v="4"/>
    <n v="3829190"/>
    <n v="3829190"/>
  </r>
  <r>
    <s v="ABRIL"/>
    <s v="001-201"/>
    <s v="880-00-00-01"/>
    <n v="90851000"/>
    <x v="4"/>
    <n v="1882146"/>
    <n v="1882146"/>
  </r>
  <r>
    <s v="ABRIL"/>
    <s v="001-201"/>
    <s v="880-00-00-01"/>
    <n v="90851100"/>
    <x v="4"/>
    <n v="2904345"/>
    <n v="2904345"/>
  </r>
  <r>
    <s v="ABRIL"/>
    <s v="001-201"/>
    <s v="880-00-00-01"/>
    <n v="90820100"/>
    <x v="4"/>
    <n v="221320"/>
    <n v="221320"/>
  </r>
  <r>
    <s v="ABRIL"/>
    <s v="001-201"/>
    <s v="880-00-00-01"/>
    <n v="90850100"/>
    <x v="4"/>
    <n v="2254763"/>
    <n v="2254763"/>
  </r>
  <r>
    <s v="ABRIL"/>
    <s v="001-201"/>
    <s v="880-00-00-01"/>
    <n v="90850200"/>
    <x v="4"/>
    <n v="1073100"/>
    <n v="1073100"/>
  </r>
  <r>
    <s v="ABRIL"/>
    <s v="001-201"/>
    <s v="880-00-00-01"/>
    <n v="90850300"/>
    <x v="4"/>
    <n v="1907810"/>
    <n v="1907810"/>
  </r>
  <r>
    <s v="ABRIL"/>
    <s v="001-201"/>
    <s v="880-00-00-01"/>
    <n v="90850400"/>
    <x v="4"/>
    <n v="2257810"/>
    <n v="2257810"/>
  </r>
  <r>
    <s v="ABRIL"/>
    <s v="001-201"/>
    <s v="880-00-00-01"/>
    <n v="90850500"/>
    <x v="4"/>
    <n v="6050663"/>
    <n v="6050663"/>
  </r>
  <r>
    <s v="ABRIL"/>
    <s v="001-201"/>
    <s v="880-00-00-01"/>
    <n v="90850600"/>
    <x v="4"/>
    <n v="3302540"/>
    <n v="3302540"/>
  </r>
  <r>
    <s v="ABRIL"/>
    <s v="001-201"/>
    <s v="880-00-00-01"/>
    <n v="90850700"/>
    <x v="4"/>
    <n v="6283900"/>
    <n v="6283900"/>
  </r>
  <r>
    <s v="ABRIL"/>
    <s v="001-201"/>
    <s v="880-00-00-01"/>
    <n v="90850800"/>
    <x v="4"/>
    <n v="1181124"/>
    <n v="1181124"/>
  </r>
  <r>
    <s v="ABRIL"/>
    <s v="001-201"/>
    <s v="880-00-00-01"/>
    <n v="90850900"/>
    <x v="4"/>
    <n v="2999950"/>
    <n v="2999950"/>
  </r>
  <r>
    <s v="ABRIL"/>
    <s v="001-201"/>
    <s v="880-00-00-01"/>
    <n v="90851000"/>
    <x v="4"/>
    <n v="1574910"/>
    <n v="1574910"/>
  </r>
  <r>
    <s v="ABRIL"/>
    <s v="001-201"/>
    <s v="880-00-00-01"/>
    <n v="90851100"/>
    <x v="4"/>
    <n v="2143060"/>
    <n v="2143060"/>
  </r>
  <r>
    <s v="ABRIL"/>
    <s v="001-201"/>
    <s v="880-00-00-01"/>
    <n v="90820100"/>
    <x v="5"/>
    <n v="484365"/>
    <n v="484365"/>
  </r>
  <r>
    <s v="ABRIL"/>
    <s v="001-201"/>
    <s v="880-00-00-01"/>
    <n v="90850400"/>
    <x v="5"/>
    <n v="338214"/>
    <n v="338214"/>
  </r>
  <r>
    <s v="ABRIL"/>
    <s v="001-201"/>
    <s v="880-00-00-01"/>
    <n v="90850500"/>
    <x v="5"/>
    <n v="502253"/>
    <n v="502253"/>
  </r>
  <r>
    <s v="ABRIL"/>
    <s v="001-201"/>
    <s v="880-00-00-01"/>
    <n v="90850700"/>
    <x v="5"/>
    <n v="679621"/>
    <n v="679621"/>
  </r>
  <r>
    <s v="ABRIL"/>
    <s v="001-201"/>
    <s v="880-00-00-01"/>
    <n v="90850800"/>
    <x v="5"/>
    <n v="74630"/>
    <n v="74630"/>
  </r>
  <r>
    <s v="ABRIL"/>
    <s v="001-201"/>
    <s v="880-00-00-01"/>
    <n v="90850300"/>
    <x v="5"/>
    <n v="57408"/>
    <n v="57408"/>
  </r>
  <r>
    <s v="ABRIL"/>
    <s v="001-201"/>
    <s v="880-00-00-01"/>
    <n v="90851000"/>
    <x v="5"/>
    <n v="101536"/>
    <n v="101536"/>
  </r>
  <r>
    <s v="ABRIL"/>
    <s v="001-201"/>
    <s v="880-00-00-01"/>
    <n v="90850100"/>
    <x v="5"/>
    <n v="78170"/>
    <n v="78170"/>
  </r>
  <r>
    <s v="ABRIL"/>
    <s v="001-201"/>
    <s v="880-00-00-01"/>
    <n v="90820100"/>
    <x v="0"/>
    <n v="440174.85"/>
    <n v="440174.85"/>
  </r>
  <r>
    <s v="ABRIL"/>
    <s v="001-201"/>
    <s v="880-00-00-01"/>
    <n v="90850100"/>
    <x v="0"/>
    <n v="304085.03000000003"/>
    <n v="304085.03000000003"/>
  </r>
  <r>
    <s v="ABRIL"/>
    <s v="001-201"/>
    <s v="880-00-00-01"/>
    <n v="90850200"/>
    <x v="0"/>
    <n v="411840.57"/>
    <n v="411840.57"/>
  </r>
  <r>
    <s v="ABRIL"/>
    <s v="001-201"/>
    <s v="880-00-00-01"/>
    <n v="90850400"/>
    <x v="0"/>
    <n v="580174.76"/>
    <n v="580174.76"/>
  </r>
  <r>
    <s v="ABRIL"/>
    <s v="001-201"/>
    <s v="880-00-00-01"/>
    <n v="90850500"/>
    <x v="0"/>
    <n v="521879.49"/>
    <n v="521879.49"/>
  </r>
  <r>
    <s v="ABRIL"/>
    <s v="001-201"/>
    <s v="880-00-00-01"/>
    <n v="90850600"/>
    <x v="0"/>
    <n v="271819.34000000003"/>
    <n v="271819.34000000003"/>
  </r>
  <r>
    <s v="ABRIL"/>
    <s v="001-201"/>
    <s v="880-00-00-01"/>
    <n v="90850500"/>
    <x v="0"/>
    <n v="379888.29"/>
    <n v="379888.29"/>
  </r>
  <r>
    <s v="ABRIL"/>
    <s v="001-201"/>
    <s v="880-00-00-01"/>
    <n v="90850800"/>
    <x v="0"/>
    <n v="58612.94"/>
    <n v="58612.94"/>
  </r>
  <r>
    <s v="ABRIL"/>
    <s v="001-201"/>
    <s v="880-00-00-01"/>
    <n v="90850900"/>
    <x v="0"/>
    <n v="285246.68"/>
    <n v="285246.68"/>
  </r>
  <r>
    <s v="ABRIL"/>
    <s v="001-201"/>
    <s v="880-00-00-01"/>
    <n v="90851000"/>
    <x v="0"/>
    <n v="350155.42"/>
    <n v="350155.42"/>
  </r>
  <r>
    <s v="ABRIL"/>
    <s v="001-201"/>
    <s v="880-00-00-01"/>
    <n v="90850500"/>
    <x v="0"/>
    <n v="138179.18"/>
    <n v="138179.18"/>
  </r>
  <r>
    <s v="ABRIL"/>
    <s v="001-201"/>
    <s v="880-00-00-01"/>
    <n v="90820100"/>
    <x v="0"/>
    <n v="4538786.0199999996"/>
    <n v="4538786.0199999996"/>
  </r>
  <r>
    <s v="ABRIL"/>
    <s v="001-201"/>
    <s v="880-00-00-01"/>
    <n v="908400"/>
    <x v="0"/>
    <n v="158718.87"/>
    <n v="158718.87"/>
  </r>
  <r>
    <s v="ABRIL"/>
    <s v="001-201"/>
    <s v="880-00-00-01"/>
    <n v="90850100"/>
    <x v="0"/>
    <n v="1340680.48"/>
    <n v="1340680.48"/>
  </r>
  <r>
    <s v="ABRIL"/>
    <s v="001-201"/>
    <s v="880-00-00-01"/>
    <n v="90850200"/>
    <x v="0"/>
    <n v="1090743.99"/>
    <n v="1090743.99"/>
  </r>
  <r>
    <s v="ABRIL"/>
    <s v="001-201"/>
    <s v="880-00-00-01"/>
    <n v="90850300"/>
    <x v="0"/>
    <n v="2664247.4"/>
    <n v="2664247.4"/>
  </r>
  <r>
    <s v="ABRIL"/>
    <s v="001-201"/>
    <s v="880-00-00-01"/>
    <n v="90850400"/>
    <x v="0"/>
    <n v="1930879.91"/>
    <n v="1930879.91"/>
  </r>
  <r>
    <s v="ABRIL"/>
    <s v="001-201"/>
    <s v="880-00-00-01"/>
    <n v="90850500"/>
    <x v="0"/>
    <n v="5944493.5700000003"/>
    <n v="5944493.5700000003"/>
  </r>
  <r>
    <s v="ABRIL"/>
    <s v="001-201"/>
    <s v="880-00-00-01"/>
    <n v="90820100"/>
    <x v="0"/>
    <n v="430224.81"/>
    <n v="430224.81"/>
  </r>
  <r>
    <s v="ABRIL"/>
    <s v="001-201"/>
    <s v="880-00-00-01"/>
    <n v="90850500"/>
    <x v="0"/>
    <n v="1297736.67"/>
    <n v="1297736.67"/>
  </r>
  <r>
    <s v="ABRIL"/>
    <s v="001-201"/>
    <s v="880-00-00-01"/>
    <n v="90850800"/>
    <x v="0"/>
    <n v="559445.32999999996"/>
    <n v="559445.32999999996"/>
  </r>
  <r>
    <s v="ABRIL"/>
    <s v="001-201"/>
    <s v="880-00-00-01"/>
    <n v="90850900"/>
    <x v="0"/>
    <n v="2376814.36"/>
    <n v="2376814.36"/>
  </r>
  <r>
    <s v="ABRIL"/>
    <s v="001-201"/>
    <s v="880-00-00-01"/>
    <n v="90851000"/>
    <x v="0"/>
    <n v="1608575.88"/>
    <n v="1608575.88"/>
  </r>
  <r>
    <s v="ABRIL"/>
    <s v="001-201"/>
    <s v="880-00-00-01"/>
    <n v="90850500"/>
    <x v="0"/>
    <n v="1042690.84"/>
    <n v="1042690.84"/>
  </r>
  <r>
    <s v="ABRIL"/>
    <s v="001-201"/>
    <s v="880-00-00-01"/>
    <n v="90850200"/>
    <x v="25"/>
    <n v="998818.5"/>
    <n v="998818.5"/>
  </r>
  <r>
    <s v="ABRIL"/>
    <s v="001-201"/>
    <s v="880-00-00-01"/>
    <n v="90850300"/>
    <x v="25"/>
    <n v="140840"/>
    <n v="140840"/>
  </r>
  <r>
    <s v="ABRIL"/>
    <s v="001-201"/>
    <s v="880-00-00-01"/>
    <n v="90850400"/>
    <x v="25"/>
    <n v="1131734"/>
    <n v="1131734"/>
  </r>
  <r>
    <s v="ABRIL"/>
    <s v="001-201"/>
    <s v="880-00-00-01"/>
    <n v="90850500"/>
    <x v="25"/>
    <n v="1121452"/>
    <n v="1121452"/>
  </r>
  <r>
    <s v="ABRIL"/>
    <s v="001-201"/>
    <s v="880-00-00-01"/>
    <n v="90850600"/>
    <x v="25"/>
    <n v="2056369"/>
    <n v="2056369"/>
  </r>
  <r>
    <s v="ABRIL"/>
    <s v="001-201"/>
    <s v="880-00-00-01"/>
    <n v="90850700"/>
    <x v="25"/>
    <n v="972637"/>
    <n v="972637"/>
  </r>
  <r>
    <s v="ABRIL"/>
    <s v="001-201"/>
    <s v="880-00-00-01"/>
    <n v="90850800"/>
    <x v="25"/>
    <n v="101722"/>
    <n v="101722"/>
  </r>
  <r>
    <s v="ABRIL"/>
    <s v="001-201"/>
    <s v="880-00-00-01"/>
    <n v="90850900"/>
    <x v="25"/>
    <n v="592682"/>
    <n v="592682"/>
  </r>
  <r>
    <s v="ABRIL"/>
    <s v="001-201"/>
    <s v="880-00-00-01"/>
    <n v="90851000"/>
    <x v="25"/>
    <n v="1344026"/>
    <n v="1344026"/>
  </r>
  <r>
    <s v="ABRIL"/>
    <s v="001-201"/>
    <s v="880-00-00-01"/>
    <n v="90820100"/>
    <x v="25"/>
    <n v="483362"/>
    <n v="483362"/>
  </r>
  <r>
    <s v="ABRIL"/>
    <s v="001-201"/>
    <s v="880-00-00-01"/>
    <n v="90850100"/>
    <x v="25"/>
    <n v="1914609"/>
    <n v="1914609"/>
  </r>
  <r>
    <s v="ABRIL"/>
    <s v="001-201"/>
    <s v="880-00-00-01"/>
    <n v="90851100"/>
    <x v="25"/>
    <n v="472926"/>
    <n v="472926"/>
  </r>
  <r>
    <s v="ABRIL"/>
    <s v="001-201"/>
    <s v="880-00-00-01"/>
    <n v="90850200"/>
    <x v="26"/>
    <n v="53812"/>
    <n v="53812"/>
  </r>
  <r>
    <s v="ABRIL"/>
    <s v="001-201"/>
    <s v="880-00-00-01"/>
    <n v="90850300"/>
    <x v="26"/>
    <n v="7613"/>
    <n v="7613"/>
  </r>
  <r>
    <s v="ABRIL"/>
    <s v="001-201"/>
    <s v="880-00-00-01"/>
    <n v="90850400"/>
    <x v="26"/>
    <n v="61174"/>
    <n v="61174"/>
  </r>
  <r>
    <s v="ABRIL"/>
    <s v="001-201"/>
    <s v="880-00-00-01"/>
    <n v="90850500"/>
    <x v="26"/>
    <n v="60618"/>
    <n v="60618"/>
  </r>
  <r>
    <s v="ABRIL"/>
    <s v="001-201"/>
    <s v="880-00-00-01"/>
    <n v="90850600"/>
    <x v="26"/>
    <n v="111154"/>
    <n v="111154"/>
  </r>
  <r>
    <s v="ABRIL"/>
    <s v="001-201"/>
    <s v="880-00-00-01"/>
    <n v="90850700"/>
    <x v="26"/>
    <n v="52587"/>
    <n v="52587"/>
  </r>
  <r>
    <s v="ABRIL"/>
    <s v="001-201"/>
    <s v="880-00-00-01"/>
    <n v="90850800"/>
    <x v="26"/>
    <n v="5498"/>
    <n v="5498"/>
  </r>
  <r>
    <s v="ABRIL"/>
    <s v="001-201"/>
    <s v="880-00-00-01"/>
    <n v="90850900"/>
    <x v="26"/>
    <n v="32036"/>
    <n v="32036"/>
  </r>
  <r>
    <s v="ABRIL"/>
    <s v="001-201"/>
    <s v="880-00-00-01"/>
    <n v="90851000"/>
    <x v="26"/>
    <n v="72651"/>
    <n v="72651"/>
  </r>
  <r>
    <s v="ABRIL"/>
    <s v="001-201"/>
    <s v="880-00-00-01"/>
    <n v="90820100"/>
    <x v="26"/>
    <n v="26128"/>
    <n v="26128"/>
  </r>
  <r>
    <s v="ABRIL"/>
    <s v="001-201"/>
    <s v="880-00-00-01"/>
    <n v="90850100"/>
    <x v="26"/>
    <n v="103491"/>
    <n v="103491"/>
  </r>
  <r>
    <s v="ABRIL"/>
    <s v="001-201"/>
    <s v="880-00-00-01"/>
    <n v="90851100"/>
    <x v="26"/>
    <n v="25563"/>
    <n v="25563"/>
  </r>
  <r>
    <s v="ABRIL"/>
    <s v="001-201"/>
    <s v="880-00-00-01"/>
    <n v="90850200"/>
    <x v="27"/>
    <n v="583332"/>
    <n v="583332"/>
  </r>
  <r>
    <s v="ABRIL"/>
    <s v="001-201"/>
    <s v="880-00-00-01"/>
    <n v="90850300"/>
    <x v="27"/>
    <n v="82525"/>
    <n v="82525"/>
  </r>
  <r>
    <s v="ABRIL"/>
    <s v="001-201"/>
    <s v="880-00-00-01"/>
    <n v="90850400"/>
    <x v="27"/>
    <n v="663134"/>
    <n v="663134"/>
  </r>
  <r>
    <s v="ABRIL"/>
    <s v="001-201"/>
    <s v="880-00-00-01"/>
    <n v="90850500"/>
    <x v="27"/>
    <n v="657101"/>
    <n v="657101"/>
  </r>
  <r>
    <s v="ABRIL"/>
    <s v="001-201"/>
    <s v="880-00-00-01"/>
    <n v="90850600"/>
    <x v="27"/>
    <n v="1204921"/>
    <n v="1204921"/>
  </r>
  <r>
    <s v="ABRIL"/>
    <s v="001-201"/>
    <s v="880-00-00-01"/>
    <n v="90850700"/>
    <x v="27"/>
    <n v="569920"/>
    <n v="569920"/>
  </r>
  <r>
    <s v="ABRIL"/>
    <s v="001-201"/>
    <s v="880-00-00-01"/>
    <n v="90850800"/>
    <x v="27"/>
    <n v="59604"/>
    <n v="59604"/>
  </r>
  <r>
    <s v="ABRIL"/>
    <s v="001-201"/>
    <s v="880-00-00-01"/>
    <n v="90850900"/>
    <x v="27"/>
    <n v="347280"/>
    <n v="347280"/>
  </r>
  <r>
    <s v="ABRIL"/>
    <s v="001-201"/>
    <s v="880-00-00-01"/>
    <n v="90851000"/>
    <x v="27"/>
    <n v="787526"/>
    <n v="787526"/>
  </r>
  <r>
    <s v="ABRIL"/>
    <s v="001-201"/>
    <s v="880-00-00-01"/>
    <n v="90820100"/>
    <x v="27"/>
    <n v="283224"/>
    <n v="283224"/>
  </r>
  <r>
    <s v="ABRIL"/>
    <s v="001-201"/>
    <s v="880-00-00-01"/>
    <n v="90850100"/>
    <x v="27"/>
    <n v="1121861"/>
    <n v="1121861"/>
  </r>
  <r>
    <s v="ABRIL"/>
    <s v="001-201"/>
    <s v="880-00-00-01"/>
    <n v="90851100"/>
    <x v="27"/>
    <n v="277108"/>
    <n v="277108"/>
  </r>
  <r>
    <s v="ABRIL"/>
    <s v="001-201"/>
    <s v="880-00-00-01"/>
    <n v="90850200"/>
    <x v="28"/>
    <n v="322879"/>
    <n v="322879"/>
  </r>
  <r>
    <s v="ABRIL"/>
    <s v="001-201"/>
    <s v="880-00-00-01"/>
    <n v="90850300"/>
    <x v="28"/>
    <n v="45678"/>
    <n v="45678"/>
  </r>
  <r>
    <s v="ABRIL"/>
    <s v="001-201"/>
    <s v="880-00-00-01"/>
    <n v="90850400"/>
    <x v="28"/>
    <n v="367047"/>
    <n v="367047"/>
  </r>
  <r>
    <s v="ABRIL"/>
    <s v="001-201"/>
    <s v="880-00-00-01"/>
    <n v="90850500"/>
    <x v="28"/>
    <n v="363721"/>
    <n v="363721"/>
  </r>
  <r>
    <s v="ABRIL"/>
    <s v="001-201"/>
    <s v="880-00-00-01"/>
    <n v="90850600"/>
    <x v="28"/>
    <n v="666930"/>
    <n v="666930"/>
  </r>
  <r>
    <s v="ABRIL"/>
    <s v="001-201"/>
    <s v="880-00-00-01"/>
    <n v="90850700"/>
    <x v="28"/>
    <n v="315441"/>
    <n v="315441"/>
  </r>
  <r>
    <s v="ABRIL"/>
    <s v="001-201"/>
    <s v="880-00-00-01"/>
    <n v="90850800"/>
    <x v="28"/>
    <n v="32991"/>
    <n v="32991"/>
  </r>
  <r>
    <s v="ABRIL"/>
    <s v="001-201"/>
    <s v="880-00-00-01"/>
    <n v="90850900"/>
    <x v="28"/>
    <n v="192221"/>
    <n v="192221"/>
  </r>
  <r>
    <s v="ABRIL"/>
    <s v="001-201"/>
    <s v="880-00-00-01"/>
    <n v="90851000"/>
    <x v="28"/>
    <n v="435901"/>
    <n v="435901"/>
  </r>
  <r>
    <s v="ABRIL"/>
    <s v="001-201"/>
    <s v="880-00-00-01"/>
    <n v="90820100"/>
    <x v="28"/>
    <n v="156766"/>
    <n v="156766"/>
  </r>
  <r>
    <s v="ABRIL"/>
    <s v="001-201"/>
    <s v="880-00-00-01"/>
    <n v="90850100"/>
    <x v="28"/>
    <n v="620955"/>
    <n v="620955"/>
  </r>
  <r>
    <s v="ABRIL"/>
    <s v="001-201"/>
    <s v="880-00-00-01"/>
    <n v="90851100"/>
    <x v="28"/>
    <n v="153380"/>
    <n v="153380"/>
  </r>
  <r>
    <s v="ABRIL"/>
    <s v="001-201"/>
    <s v="880-00-00-01"/>
    <n v="90850200"/>
    <x v="29"/>
    <n v="161438"/>
    <n v="161438"/>
  </r>
  <r>
    <s v="ABRIL"/>
    <s v="001-201"/>
    <s v="880-00-00-01"/>
    <n v="90850300"/>
    <x v="29"/>
    <n v="22839"/>
    <n v="22839"/>
  </r>
  <r>
    <s v="ABRIL"/>
    <s v="001-201"/>
    <s v="880-00-00-01"/>
    <n v="90850400"/>
    <x v="29"/>
    <n v="183524"/>
    <n v="183524"/>
  </r>
  <r>
    <s v="ABRIL"/>
    <s v="001-201"/>
    <s v="880-00-00-01"/>
    <n v="90850500"/>
    <x v="29"/>
    <n v="181858"/>
    <n v="181858"/>
  </r>
  <r>
    <s v="ABRIL"/>
    <s v="001-201"/>
    <s v="880-00-00-01"/>
    <n v="90850600"/>
    <x v="29"/>
    <n v="333464"/>
    <n v="333464"/>
  </r>
  <r>
    <s v="ABRIL"/>
    <s v="001-201"/>
    <s v="880-00-00-01"/>
    <n v="90850700"/>
    <x v="29"/>
    <n v="157724"/>
    <n v="157724"/>
  </r>
  <r>
    <s v="ABRIL"/>
    <s v="001-201"/>
    <s v="880-00-00-01"/>
    <n v="90850800"/>
    <x v="29"/>
    <n v="16495"/>
    <n v="16495"/>
  </r>
  <r>
    <s v="ABRIL"/>
    <s v="001-201"/>
    <s v="880-00-00-01"/>
    <n v="90850900"/>
    <x v="29"/>
    <n v="96111"/>
    <n v="96111"/>
  </r>
  <r>
    <s v="ABRIL"/>
    <s v="001-201"/>
    <s v="880-00-00-01"/>
    <n v="90851000"/>
    <x v="29"/>
    <n v="217950"/>
    <n v="217950"/>
  </r>
  <r>
    <s v="ABRIL"/>
    <s v="001-201"/>
    <s v="880-00-00-01"/>
    <n v="90820100"/>
    <x v="29"/>
    <n v="78383"/>
    <n v="78383"/>
  </r>
  <r>
    <s v="ABRIL"/>
    <s v="001-201"/>
    <s v="880-00-00-01"/>
    <n v="90820100"/>
    <x v="29"/>
    <n v="310477"/>
    <n v="310477"/>
  </r>
  <r>
    <s v="ABRIL"/>
    <s v="001-201"/>
    <s v="880-00-00-01"/>
    <n v="90851100"/>
    <x v="29"/>
    <n v="76691"/>
    <n v="76691"/>
  </r>
  <r>
    <s v="ABRIL"/>
    <s v="001-201"/>
    <s v="880-00-00-01"/>
    <n v="90820100"/>
    <x v="25"/>
    <n v="12178051"/>
    <n v="12178051"/>
  </r>
  <r>
    <s v="ABRIL"/>
    <s v="001-201"/>
    <s v="880-00-00-01"/>
    <n v="90820100"/>
    <x v="25"/>
    <n v="3491743"/>
    <n v="3491743"/>
  </r>
  <r>
    <s v="ABRIL"/>
    <s v="001-201"/>
    <s v="880-00-00-01"/>
    <n v="90850200"/>
    <x v="25"/>
    <n v="3367654"/>
    <n v="3367654"/>
  </r>
  <r>
    <s v="ABRIL"/>
    <s v="001-201"/>
    <s v="880-00-00-01"/>
    <n v="90850300"/>
    <x v="25"/>
    <n v="6057444"/>
    <n v="6057444"/>
  </r>
  <r>
    <s v="ABRIL"/>
    <s v="001-201"/>
    <s v="880-00-00-01"/>
    <n v="90850400"/>
    <x v="25"/>
    <n v="5368676"/>
    <n v="5368676"/>
  </r>
  <r>
    <s v="ABRIL"/>
    <s v="001-201"/>
    <s v="880-00-00-01"/>
    <n v="90850500"/>
    <x v="25"/>
    <n v="14178787"/>
    <n v="14178787"/>
  </r>
  <r>
    <s v="ABRIL"/>
    <s v="001-201"/>
    <s v="880-00-00-01"/>
    <n v="90850700"/>
    <x v="25"/>
    <n v="9713526"/>
    <n v="9713526"/>
  </r>
  <r>
    <s v="ABRIL"/>
    <s v="001-201"/>
    <s v="880-00-00-01"/>
    <n v="90820100"/>
    <x v="25"/>
    <n v="522104"/>
    <n v="522104"/>
  </r>
  <r>
    <s v="ABRIL"/>
    <s v="001-201"/>
    <s v="880-00-00-01"/>
    <n v="90851100"/>
    <x v="25"/>
    <n v="4854581"/>
    <n v="4854581"/>
  </r>
  <r>
    <s v="ABRIL"/>
    <s v="001-201"/>
    <s v="880-00-00-01"/>
    <n v="90850600"/>
    <x v="25"/>
    <n v="5419615"/>
    <n v="5419615"/>
  </r>
  <r>
    <s v="ABRIL"/>
    <s v="001-201"/>
    <s v="880-00-00-01"/>
    <n v="90850800"/>
    <x v="25"/>
    <n v="2007222"/>
    <n v="2007222"/>
  </r>
  <r>
    <s v="ABRIL"/>
    <s v="001-201"/>
    <s v="880-00-00-01"/>
    <n v="90850900"/>
    <x v="25"/>
    <n v="6889887"/>
    <n v="6889887"/>
  </r>
  <r>
    <s v="ABRIL"/>
    <s v="001-201"/>
    <s v="880-00-00-01"/>
    <n v="90851000"/>
    <x v="25"/>
    <n v="3665335"/>
    <n v="3665335"/>
  </r>
  <r>
    <s v="ABRIL"/>
    <s v="001-201"/>
    <s v="880-00-00-01"/>
    <n v="90820100"/>
    <x v="26"/>
    <n v="662022"/>
    <n v="662022"/>
  </r>
  <r>
    <s v="ABRIL"/>
    <s v="001-201"/>
    <s v="880-00-00-01"/>
    <n v="90820100"/>
    <x v="26"/>
    <n v="188746"/>
    <n v="188746"/>
  </r>
  <r>
    <s v="ABRIL"/>
    <s v="001-201"/>
    <s v="880-00-00-01"/>
    <n v="90850200"/>
    <x v="26"/>
    <n v="182033"/>
    <n v="182033"/>
  </r>
  <r>
    <s v="ABRIL"/>
    <s v="001-201"/>
    <s v="880-00-00-01"/>
    <n v="90850300"/>
    <x v="26"/>
    <n v="327428"/>
    <n v="327428"/>
  </r>
  <r>
    <s v="ABRIL"/>
    <s v="001-201"/>
    <s v="880-00-00-01"/>
    <n v="90850400"/>
    <x v="26"/>
    <n v="290201"/>
    <n v="290201"/>
  </r>
  <r>
    <s v="ABRIL"/>
    <s v="001-201"/>
    <s v="880-00-00-01"/>
    <n v="90850500"/>
    <x v="26"/>
    <n v="766417"/>
    <n v="766417"/>
  </r>
  <r>
    <s v="ABRIL"/>
    <s v="001-201"/>
    <s v="880-00-00-01"/>
    <n v="90850700"/>
    <x v="26"/>
    <n v="525055"/>
    <n v="525055"/>
  </r>
  <r>
    <s v="ABRIL"/>
    <s v="001-201"/>
    <s v="880-00-00-01"/>
    <n v="90820100"/>
    <x v="26"/>
    <n v="28222"/>
    <n v="28222"/>
  </r>
  <r>
    <s v="ABRIL"/>
    <s v="001-201"/>
    <s v="880-00-00-01"/>
    <n v="90851100"/>
    <x v="26"/>
    <n v="260792"/>
    <n v="260792"/>
  </r>
  <r>
    <s v="ABRIL"/>
    <s v="001-201"/>
    <s v="880-00-00-01"/>
    <n v="90850600"/>
    <x v="26"/>
    <n v="292952"/>
    <n v="292952"/>
  </r>
  <r>
    <s v="ABRIL"/>
    <s v="001-201"/>
    <s v="880-00-00-01"/>
    <n v="90850800"/>
    <x v="26"/>
    <n v="108499"/>
    <n v="108499"/>
  </r>
  <r>
    <s v="ABRIL"/>
    <s v="001-201"/>
    <s v="880-00-00-01"/>
    <n v="90850900"/>
    <x v="26"/>
    <n v="372424"/>
    <n v="372424"/>
  </r>
  <r>
    <s v="ABRIL"/>
    <s v="001-201"/>
    <s v="880-00-00-01"/>
    <n v="90851000"/>
    <x v="26"/>
    <n v="198127"/>
    <n v="198127"/>
  </r>
  <r>
    <s v="ABRIL"/>
    <s v="001-201"/>
    <s v="880-00-00-01"/>
    <n v="90820100"/>
    <x v="27"/>
    <n v="7084442"/>
    <n v="7084442"/>
  </r>
  <r>
    <s v="ABRIL"/>
    <s v="001-201"/>
    <s v="880-00-00-01"/>
    <n v="90820100"/>
    <x v="27"/>
    <n v="2045972"/>
    <n v="2045972"/>
  </r>
  <r>
    <s v="ABRIL"/>
    <s v="001-201"/>
    <s v="880-00-00-01"/>
    <n v="90850200"/>
    <x v="27"/>
    <n v="1973266"/>
    <n v="1973266"/>
  </r>
  <r>
    <s v="ABRIL"/>
    <s v="001-201"/>
    <s v="880-00-00-01"/>
    <n v="90850300"/>
    <x v="27"/>
    <n v="3520583"/>
    <n v="3520583"/>
  </r>
  <r>
    <s v="ABRIL"/>
    <s v="001-201"/>
    <s v="880-00-00-01"/>
    <n v="90850400"/>
    <x v="27"/>
    <n v="3145757"/>
    <n v="3145757"/>
  </r>
  <r>
    <s v="ABRIL"/>
    <s v="001-201"/>
    <s v="880-00-00-01"/>
    <n v="90850500"/>
    <x v="27"/>
    <n v="8308003"/>
    <n v="8308003"/>
  </r>
  <r>
    <s v="ABRIL"/>
    <s v="001-201"/>
    <s v="880-00-00-01"/>
    <n v="90850700"/>
    <x v="27"/>
    <n v="5691603"/>
    <n v="5691603"/>
  </r>
  <r>
    <s v="ABRIL"/>
    <s v="001-201"/>
    <s v="880-00-00-01"/>
    <n v="90820100"/>
    <x v="27"/>
    <n v="305925"/>
    <n v="305925"/>
  </r>
  <r>
    <s v="ABRIL"/>
    <s v="001-201"/>
    <s v="880-00-00-01"/>
    <n v="90851100"/>
    <x v="27"/>
    <n v="2885356"/>
    <n v="2885356"/>
  </r>
  <r>
    <s v="ABRIL"/>
    <s v="001-201"/>
    <s v="880-00-00-01"/>
    <n v="90850600"/>
    <x v="27"/>
    <n v="3175606"/>
    <n v="3175606"/>
  </r>
  <r>
    <s v="ABRIL"/>
    <s v="001-201"/>
    <s v="880-00-00-01"/>
    <n v="90850800"/>
    <x v="27"/>
    <n v="1176125"/>
    <n v="1176125"/>
  </r>
  <r>
    <s v="ABRIL"/>
    <s v="001-201"/>
    <s v="880-00-00-01"/>
    <n v="90850900"/>
    <x v="27"/>
    <n v="4007680"/>
    <n v="4007680"/>
  </r>
  <r>
    <s v="ABRIL"/>
    <s v="001-201"/>
    <s v="880-00-00-01"/>
    <n v="90851000"/>
    <x v="27"/>
    <n v="2147687"/>
    <n v="2147687"/>
  </r>
  <r>
    <s v="ABRIL"/>
    <s v="001-201"/>
    <s v="880-00-00-01"/>
    <n v="90820100"/>
    <x v="28"/>
    <n v="3972107"/>
    <n v="3972107"/>
  </r>
  <r>
    <s v="ABRIL"/>
    <s v="001-201"/>
    <s v="880-00-00-01"/>
    <n v="90820100"/>
    <x v="28"/>
    <n v="1132459"/>
    <n v="1132459"/>
  </r>
  <r>
    <s v="ABRIL"/>
    <s v="001-201"/>
    <s v="880-00-00-01"/>
    <n v="90850200"/>
    <x v="28"/>
    <n v="1092213"/>
    <n v="1092213"/>
  </r>
  <r>
    <s v="ABRIL"/>
    <s v="001-201"/>
    <s v="880-00-00-01"/>
    <n v="90850300"/>
    <x v="28"/>
    <n v="1964579"/>
    <n v="1964579"/>
  </r>
  <r>
    <s v="ABRIL"/>
    <s v="001-201"/>
    <s v="880-00-00-01"/>
    <n v="90850400"/>
    <x v="28"/>
    <n v="1741194"/>
    <n v="1741194"/>
  </r>
  <r>
    <s v="ABRIL"/>
    <s v="001-201"/>
    <s v="880-00-00-01"/>
    <n v="90850500"/>
    <x v="28"/>
    <n v="4598525"/>
    <n v="4598525"/>
  </r>
  <r>
    <s v="ABRIL"/>
    <s v="001-201"/>
    <s v="880-00-00-01"/>
    <n v="90850700"/>
    <x v="28"/>
    <n v="3150329"/>
    <n v="3150329"/>
  </r>
  <r>
    <s v="ABRIL"/>
    <s v="001-201"/>
    <s v="880-00-00-01"/>
    <n v="90820100"/>
    <x v="28"/>
    <n v="169331"/>
    <n v="169331"/>
  </r>
  <r>
    <s v="ABRIL"/>
    <s v="001-201"/>
    <s v="880-00-00-01"/>
    <n v="90851100"/>
    <x v="28"/>
    <n v="1564704"/>
    <n v="1564704"/>
  </r>
  <r>
    <s v="ABRIL"/>
    <s v="001-201"/>
    <s v="880-00-00-01"/>
    <n v="90850600"/>
    <x v="28"/>
    <n v="1757716"/>
    <n v="1757716"/>
  </r>
  <r>
    <s v="ABRIL"/>
    <s v="001-201"/>
    <s v="880-00-00-01"/>
    <n v="90850800"/>
    <x v="28"/>
    <n v="650993"/>
    <n v="650993"/>
  </r>
  <r>
    <s v="ABRIL"/>
    <s v="001-201"/>
    <s v="880-00-00-01"/>
    <n v="90850900"/>
    <x v="28"/>
    <n v="2234561"/>
    <n v="2234561"/>
  </r>
  <r>
    <s v="ABRIL"/>
    <s v="001-201"/>
    <s v="880-00-00-01"/>
    <n v="90851000"/>
    <x v="28"/>
    <n v="1188759"/>
    <n v="1188759"/>
  </r>
  <r>
    <s v="ABRIL"/>
    <s v="001-201"/>
    <s v="880-00-00-01"/>
    <n v="90820100"/>
    <x v="29"/>
    <n v="1986055"/>
    <n v="1986055"/>
  </r>
  <r>
    <s v="ABRIL"/>
    <s v="001-201"/>
    <s v="880-00-00-01"/>
    <n v="90820100"/>
    <x v="29"/>
    <n v="566231"/>
    <n v="566231"/>
  </r>
  <r>
    <s v="ABRIL"/>
    <s v="001-201"/>
    <s v="880-00-00-01"/>
    <n v="90850200"/>
    <x v="29"/>
    <n v="546103"/>
    <n v="546103"/>
  </r>
  <r>
    <s v="ABRIL"/>
    <s v="001-201"/>
    <s v="880-00-00-01"/>
    <n v="90850300"/>
    <x v="29"/>
    <n v="982287"/>
    <n v="982287"/>
  </r>
  <r>
    <s v="ABRIL"/>
    <s v="001-201"/>
    <s v="880-00-00-01"/>
    <n v="90850400"/>
    <x v="29"/>
    <n v="870599"/>
    <n v="870599"/>
  </r>
  <r>
    <s v="ABRIL"/>
    <s v="001-201"/>
    <s v="880-00-00-01"/>
    <n v="90850500"/>
    <x v="29"/>
    <n v="2299263"/>
    <n v="2299263"/>
  </r>
  <r>
    <s v="ABRIL"/>
    <s v="001-201"/>
    <s v="880-00-00-01"/>
    <n v="90850700"/>
    <x v="29"/>
    <n v="1575172"/>
    <n v="1575172"/>
  </r>
  <r>
    <s v="ABRIL"/>
    <s v="001-201"/>
    <s v="880-00-00-01"/>
    <n v="90820100"/>
    <x v="29"/>
    <n v="84665"/>
    <n v="84665"/>
  </r>
  <r>
    <s v="ABRIL"/>
    <s v="001-201"/>
    <s v="880-00-00-01"/>
    <n v="90851100"/>
    <x v="29"/>
    <n v="782346"/>
    <n v="782346"/>
  </r>
  <r>
    <s v="ABRIL"/>
    <s v="001-201"/>
    <s v="880-00-00-01"/>
    <n v="90850600"/>
    <x v="29"/>
    <n v="878855"/>
    <n v="878855"/>
  </r>
  <r>
    <s v="ABRIL"/>
    <s v="001-201"/>
    <s v="880-00-00-01"/>
    <n v="90850800"/>
    <x v="29"/>
    <n v="325493"/>
    <n v="325493"/>
  </r>
  <r>
    <s v="ABRIL"/>
    <s v="001-201"/>
    <s v="880-00-00-01"/>
    <n v="90850900"/>
    <x v="29"/>
    <n v="1117275"/>
    <n v="1117275"/>
  </r>
  <r>
    <s v="ABRIL"/>
    <s v="001-201"/>
    <s v="880-00-00-01"/>
    <n v="90851000"/>
    <x v="29"/>
    <n v="594380"/>
    <n v="594380"/>
  </r>
  <r>
    <s v="ABRIL"/>
    <s v="001-201"/>
    <s v="880-00-00-01"/>
    <n v="90820100"/>
    <x v="30"/>
    <n v="2197908"/>
    <n v="2197908"/>
  </r>
  <r>
    <s v="ABRIL"/>
    <s v="001-201"/>
    <s v="880-00-00-01"/>
    <n v="90850100"/>
    <x v="30"/>
    <n v="626624"/>
    <n v="626624"/>
  </r>
  <r>
    <s v="ABRIL"/>
    <s v="001-201"/>
    <s v="880-00-00-01"/>
    <n v="90850200"/>
    <x v="30"/>
    <n v="604356"/>
    <n v="604356"/>
  </r>
  <r>
    <s v="ABRIL"/>
    <s v="001-201"/>
    <s v="880-00-00-01"/>
    <n v="90850300"/>
    <x v="30"/>
    <n v="1087073"/>
    <n v="1087073"/>
  </r>
  <r>
    <s v="ABRIL"/>
    <s v="001-201"/>
    <s v="880-00-00-01"/>
    <n v="90850400"/>
    <x v="30"/>
    <n v="963461"/>
    <n v="963461"/>
  </r>
  <r>
    <s v="ABRIL"/>
    <s v="001-201"/>
    <s v="880-00-00-01"/>
    <n v="90850500"/>
    <x v="30"/>
    <n v="2544509"/>
    <n v="2544509"/>
  </r>
  <r>
    <s v="ABRIL"/>
    <s v="001-201"/>
    <s v="880-00-00-01"/>
    <n v="90850700"/>
    <x v="30"/>
    <n v="1743169"/>
    <n v="1743169"/>
  </r>
  <r>
    <s v="ABRIL"/>
    <s v="001-201"/>
    <s v="880-00-00-01"/>
    <n v="90820100"/>
    <x v="30"/>
    <n v="93697"/>
    <n v="93697"/>
  </r>
  <r>
    <s v="ABRIL"/>
    <s v="001-201"/>
    <s v="880-00-00-01"/>
    <n v="90851100"/>
    <x v="30"/>
    <n v="865797"/>
    <n v="865797"/>
  </r>
  <r>
    <s v="ABRIL"/>
    <s v="001-201"/>
    <s v="880-00-00-01"/>
    <n v="90850600"/>
    <x v="30"/>
    <n v="972604"/>
    <n v="972604"/>
  </r>
  <r>
    <s v="ABRIL"/>
    <s v="001-201"/>
    <s v="880-00-00-01"/>
    <n v="90820100"/>
    <x v="30"/>
    <n v="360218"/>
    <n v="360218"/>
  </r>
  <r>
    <s v="ABRIL"/>
    <s v="001-201"/>
    <s v="880-00-00-01"/>
    <n v="90850900"/>
    <x v="30"/>
    <n v="1236456"/>
    <n v="1236456"/>
  </r>
  <r>
    <s v="ABRIL"/>
    <s v="001-201"/>
    <s v="880-00-00-01"/>
    <n v="90851000"/>
    <x v="30"/>
    <n v="657780"/>
    <n v="657780"/>
  </r>
  <r>
    <s v="ABRIL"/>
    <s v="001-201"/>
    <s v="880-00-00-01"/>
    <n v="90820100"/>
    <x v="30"/>
    <n v="178658"/>
    <n v="178658"/>
  </r>
  <r>
    <s v="ABRIL"/>
    <s v="001-201"/>
    <s v="880-00-00-01"/>
    <n v="90850100"/>
    <x v="30"/>
    <n v="25275"/>
    <n v="25275"/>
  </r>
  <r>
    <s v="ABRIL"/>
    <s v="001-201"/>
    <s v="880-00-00-01"/>
    <n v="90850200"/>
    <x v="30"/>
    <n v="203103"/>
    <n v="203103"/>
  </r>
  <r>
    <s v="ABRIL"/>
    <s v="001-201"/>
    <s v="880-00-00-01"/>
    <n v="90850300"/>
    <x v="30"/>
    <n v="201254"/>
    <n v="201254"/>
  </r>
  <r>
    <s v="ABRIL"/>
    <s v="001-201"/>
    <s v="880-00-00-01"/>
    <n v="90850400"/>
    <x v="30"/>
    <n v="369037"/>
    <n v="369037"/>
  </r>
  <r>
    <s v="ABRIL"/>
    <s v="001-201"/>
    <s v="880-00-00-01"/>
    <n v="90850500"/>
    <x v="30"/>
    <n v="174545"/>
    <n v="174545"/>
  </r>
  <r>
    <s v="ABRIL"/>
    <s v="001-201"/>
    <s v="880-00-00-01"/>
    <n v="90850600"/>
    <x v="30"/>
    <n v="18255"/>
    <n v="18255"/>
  </r>
  <r>
    <s v="ABRIL"/>
    <s v="001-201"/>
    <s v="880-00-00-01"/>
    <n v="90850700"/>
    <x v="30"/>
    <n v="106363"/>
    <n v="106363"/>
  </r>
  <r>
    <s v="ABRIL"/>
    <s v="001-201"/>
    <s v="880-00-00-01"/>
    <n v="90820100"/>
    <x v="30"/>
    <n v="241195"/>
    <n v="241195"/>
  </r>
  <r>
    <s v="ABRIL"/>
    <s v="001-201"/>
    <s v="880-00-00-01"/>
    <n v="90850900"/>
    <x v="30"/>
    <n v="86743"/>
    <n v="86743"/>
  </r>
  <r>
    <s v="ABRIL"/>
    <s v="001-201"/>
    <s v="880-00-00-01"/>
    <n v="90851000"/>
    <x v="30"/>
    <n v="343597"/>
    <n v="343597"/>
  </r>
  <r>
    <s v="ABRIL"/>
    <s v="001-201"/>
    <s v="880-00-00-01"/>
    <n v="90851100"/>
    <x v="30"/>
    <n v="84873"/>
    <n v="84873"/>
  </r>
  <r>
    <s v="MAYO"/>
    <s v="001-203"/>
    <s v="880-00-00-03"/>
    <n v="90850200"/>
    <x v="12"/>
    <n v="308945.81"/>
    <n v="308945.81"/>
  </r>
  <r>
    <s v="MAYO"/>
    <s v="001-203"/>
    <s v="880-00-00-03"/>
    <n v="90850500"/>
    <x v="12"/>
    <n v="7183.25"/>
    <n v="7183.25"/>
  </r>
  <r>
    <s v="MAYO"/>
    <s v="001-203"/>
    <s v="880-00-00-01"/>
    <n v="90850400"/>
    <x v="16"/>
    <n v="4520000"/>
    <n v="4520000"/>
  </r>
  <r>
    <s v="MAYO"/>
    <s v="001-203"/>
    <s v="880-00-00-03"/>
    <n v="90850200"/>
    <x v="10"/>
    <n v="15664.06"/>
    <n v="15664.06"/>
  </r>
  <r>
    <s v="MAYO"/>
    <s v="001-203"/>
    <s v="880-00-00-03"/>
    <n v="90850500"/>
    <x v="10"/>
    <n v="72139.199999999997"/>
    <n v="72139.199999999997"/>
  </r>
  <r>
    <s v="MAYO"/>
    <s v="001-203"/>
    <s v="880-00-00-03"/>
    <n v="90850700"/>
    <x v="22"/>
    <n v="586018"/>
    <n v="586018"/>
  </r>
  <r>
    <s v="MAYO"/>
    <s v="001-203"/>
    <s v="880-00-00-01"/>
    <n v="90850100"/>
    <x v="34"/>
    <n v="1692735.48"/>
    <n v="1692735.48"/>
  </r>
  <r>
    <s v="MAYO"/>
    <s v="001-203"/>
    <s v="880-00-00-01"/>
    <n v="90850200"/>
    <x v="34"/>
    <n v="855115.74"/>
    <n v="855115.74"/>
  </r>
  <r>
    <s v="MAYO"/>
    <s v="001-203"/>
    <s v="880-00-00-01"/>
    <n v="90850200"/>
    <x v="17"/>
    <n v="52147.39"/>
    <n v="52147.39"/>
  </r>
  <r>
    <s v="MAYO"/>
    <s v="001-203"/>
    <s v="880-00-00-03"/>
    <n v="90850500"/>
    <x v="47"/>
    <n v="475992.12"/>
    <n v="475992.12"/>
  </r>
  <r>
    <s v="MAYO"/>
    <s v="001-203"/>
    <s v="880-00-00-03"/>
    <n v="90850500"/>
    <x v="48"/>
    <n v="284749.26"/>
    <n v="284749.26"/>
  </r>
  <r>
    <s v="MAYO"/>
    <s v="001-203"/>
    <s v="880-00-00-03"/>
    <n v="90850500"/>
    <x v="49"/>
    <n v="25740.21"/>
    <n v="25740.21"/>
  </r>
  <r>
    <s v="MAYO"/>
    <s v="001-203"/>
    <s v="880-00-00-01"/>
    <n v="90850600"/>
    <x v="39"/>
    <n v="5962971.5800000001"/>
    <n v="5962971.5800000001"/>
  </r>
  <r>
    <s v="MAYO"/>
    <s v="001-204"/>
    <s v="880-00-00-03"/>
    <n v="90850300"/>
    <x v="23"/>
    <n v="6328000"/>
    <n v="6328000"/>
  </r>
  <r>
    <s v="MAYO"/>
    <s v="001-204"/>
    <s v="880-00-00-03"/>
    <n v="90850300"/>
    <x v="11"/>
    <n v="109236.66"/>
    <n v="109236.66"/>
  </r>
  <r>
    <s v="MAYO"/>
    <s v="001-204"/>
    <s v="880-00-00-01"/>
    <n v="90851000"/>
    <x v="11"/>
    <n v="123761"/>
    <n v="123761"/>
  </r>
  <r>
    <s v="MAYO"/>
    <s v="001-204"/>
    <s v="880-00-00-01"/>
    <n v="90850800"/>
    <x v="19"/>
    <n v="167655"/>
    <n v="167655"/>
  </r>
  <r>
    <s v="MAYO"/>
    <s v="001-204"/>
    <s v="880-00-00-01"/>
    <n v="90850800"/>
    <x v="15"/>
    <n v="9893535.3599999994"/>
    <n v="9893535.3599999994"/>
  </r>
  <r>
    <s v="MAYO"/>
    <s v="001-204"/>
    <s v="880-00-00-01"/>
    <n v="90851000"/>
    <x v="15"/>
    <n v="2008627.12"/>
    <n v="2008627.12"/>
  </r>
  <r>
    <s v="MAYO"/>
    <s v="001-204"/>
    <s v="880-00-00-01"/>
    <n v="90851100"/>
    <x v="15"/>
    <n v="2171070.36"/>
    <n v="2171070.36"/>
  </r>
  <r>
    <s v="MAYO"/>
    <s v="001-204"/>
    <s v="880-00-00-01"/>
    <n v="90850900"/>
    <x v="12"/>
    <n v="84553.55"/>
    <n v="84553.55"/>
  </r>
  <r>
    <s v="MAYO"/>
    <s v="001-204"/>
    <s v="880-00-00-01"/>
    <n v="90850100"/>
    <x v="16"/>
    <n v="1447538.16"/>
    <n v="1447538.16"/>
  </r>
  <r>
    <s v="MAYO"/>
    <s v="001-204"/>
    <s v="880-00-00-03"/>
    <n v="90850200"/>
    <x v="16"/>
    <n v="4077822.16"/>
    <n v="4077822.16"/>
  </r>
  <r>
    <s v="MAYO"/>
    <s v="001-204"/>
    <s v="880-00-00-03"/>
    <n v="90850500"/>
    <x v="16"/>
    <n v="22095612.899999999"/>
    <n v="22095612.899999999"/>
  </r>
  <r>
    <s v="MAYO"/>
    <s v="001-204"/>
    <s v="880-00-00-01"/>
    <n v="90850600"/>
    <x v="16"/>
    <n v="312000.01"/>
    <n v="312000.01"/>
  </r>
  <r>
    <s v="MAYO"/>
    <s v="001-204"/>
    <s v="880-00-00-01"/>
    <n v="90850100"/>
    <x v="10"/>
    <n v="163850"/>
    <n v="163850"/>
  </r>
  <r>
    <s v="MAYO"/>
    <s v="001-204"/>
    <s v="880-00-00-01"/>
    <n v="90850900"/>
    <x v="10"/>
    <n v="16172.56"/>
    <n v="16172.56"/>
  </r>
  <r>
    <s v="MAYO"/>
    <s v="001-204"/>
    <s v="880-00-00-01"/>
    <n v="90850600"/>
    <x v="7"/>
    <n v="11805"/>
    <n v="11805"/>
  </r>
  <r>
    <s v="MAYO"/>
    <s v="001-204"/>
    <s v="880-00-00-01"/>
    <n v="90850100"/>
    <x v="8"/>
    <n v="8800"/>
    <n v="8800"/>
  </r>
  <r>
    <s v="MAYO"/>
    <s v="001-204"/>
    <s v="880-00-00-01"/>
    <n v="90850600"/>
    <x v="22"/>
    <n v="925765.81"/>
    <n v="925765.81"/>
  </r>
  <r>
    <s v="MAYO"/>
    <s v="001-204"/>
    <s v="880-00-00-03"/>
    <n v="90850700"/>
    <x v="22"/>
    <n v="640476.67000000004"/>
    <n v="640476.67000000004"/>
  </r>
  <r>
    <s v="MAYO"/>
    <s v="001-204"/>
    <s v="880-00-00-01"/>
    <n v="90851000"/>
    <x v="22"/>
    <n v="3142940.32"/>
    <n v="3142940.32"/>
  </r>
  <r>
    <s v="MAYO"/>
    <s v="001-204"/>
    <s v="880-00-00-01"/>
    <n v="90850900"/>
    <x v="36"/>
    <n v="847500"/>
    <n v="847500"/>
  </r>
  <r>
    <s v="MAYO"/>
    <s v="001-204"/>
    <s v="880-00-00-01"/>
    <n v="90850900"/>
    <x v="41"/>
    <n v="4108294.9"/>
    <n v="4108294.9"/>
  </r>
  <r>
    <s v="MAYO"/>
    <s v="001-204"/>
    <s v="880-00-00-03"/>
    <n v="90850700"/>
    <x v="17"/>
    <n v="1070634.3400000001"/>
    <n v="1070634.3400000001"/>
  </r>
  <r>
    <s v="MAYO"/>
    <s v="001-204"/>
    <s v="880-00-00-01"/>
    <n v="90850400"/>
    <x v="49"/>
    <n v="109725.46"/>
    <n v="109725.46"/>
  </r>
  <r>
    <s v="MAYO"/>
    <s v="001-204"/>
    <s v="880-00-00-01"/>
    <n v="90850900"/>
    <x v="49"/>
    <n v="352023.32"/>
    <n v="352023.32"/>
  </r>
  <r>
    <s v="MAYO"/>
    <s v="001-213"/>
    <s v="880-00-00-03"/>
    <n v="90850500"/>
    <x v="50"/>
    <n v="10000000"/>
    <n v="10000000"/>
  </r>
  <r>
    <s v="MAYO"/>
    <s v="001-213"/>
    <s v="880-00-00-01"/>
    <n v="90850400"/>
    <x v="16"/>
    <n v="14092877.35"/>
    <n v="14092877.35"/>
  </r>
  <r>
    <s v="MAYO"/>
    <s v="001-213"/>
    <s v="880-00-00-03"/>
    <n v="90850500"/>
    <x v="16"/>
    <n v="1499999.98"/>
    <n v="1499999.98"/>
  </r>
  <r>
    <s v="MAYO"/>
    <s v="001-213"/>
    <s v="880-00-00-01"/>
    <n v="90850900"/>
    <x v="16"/>
    <n v="4353735.34"/>
    <n v="4353735.34"/>
  </r>
  <r>
    <s v="MAYO"/>
    <s v="001-213"/>
    <s v="880-00-00-01"/>
    <n v="90851000"/>
    <x v="16"/>
    <n v="2310250.48"/>
    <n v="2310250.48"/>
  </r>
  <r>
    <s v="MAYO"/>
    <s v="001-213"/>
    <s v="880-00-00-01"/>
    <n v="90850600"/>
    <x v="10"/>
    <n v="42786.32"/>
    <n v="42786.32"/>
  </r>
  <r>
    <s v="MAYO"/>
    <s v="001-213"/>
    <s v="880-00-00-01"/>
    <n v="90851000"/>
    <x v="10"/>
    <n v="24258.84"/>
    <n v="24258.84"/>
  </r>
  <r>
    <s v="MAYO"/>
    <s v="001-213"/>
    <s v="880-00-00-01"/>
    <n v="90851100"/>
    <x v="7"/>
    <n v="3064.56"/>
    <n v="3064.56"/>
  </r>
  <r>
    <s v="MAYO"/>
    <s v="001-213"/>
    <s v="880-00-00-01"/>
    <n v="90850400"/>
    <x v="8"/>
    <n v="40200"/>
    <n v="40200"/>
  </r>
  <r>
    <s v="MAYO"/>
    <s v="001-213"/>
    <s v="880-00-00-03"/>
    <n v="90850500"/>
    <x v="8"/>
    <n v="2018291.01"/>
    <n v="2018291.01"/>
  </r>
  <r>
    <s v="MAYO"/>
    <s v="001-213"/>
    <s v="880-00-00-01"/>
    <n v="90850600"/>
    <x v="8"/>
    <n v="383335"/>
    <n v="383335"/>
  </r>
  <r>
    <s v="MAYO"/>
    <s v="001-213"/>
    <s v="880-00-00-01"/>
    <n v="90850700"/>
    <x v="8"/>
    <n v="556100"/>
    <n v="556100"/>
  </r>
  <r>
    <s v="MAYO"/>
    <s v="001-213"/>
    <s v="880-00-00-01"/>
    <n v="90851000"/>
    <x v="8"/>
    <n v="1261020"/>
    <n v="1261020"/>
  </r>
  <r>
    <s v="MAYO"/>
    <s v="001-213"/>
    <s v="880-00-00-01"/>
    <n v="90851100"/>
    <x v="8"/>
    <n v="376237"/>
    <n v="376237"/>
  </r>
  <r>
    <s v="MAYO"/>
    <s v="001-213"/>
    <s v="880-00-00-01"/>
    <n v="90850200"/>
    <x v="18"/>
    <n v="13870031"/>
    <n v="13870031"/>
  </r>
  <r>
    <s v="MAYO"/>
    <s v="001-213"/>
    <s v="880-00-00-03"/>
    <n v="90850500"/>
    <x v="42"/>
    <n v="160662.26999999999"/>
    <n v="160662.26999999999"/>
  </r>
  <r>
    <s v="MAYO"/>
    <s v="001-213"/>
    <s v="880-00-00-01"/>
    <n v="90851100"/>
    <x v="33"/>
    <n v="138990"/>
    <n v="138990"/>
  </r>
  <r>
    <s v="MAYO"/>
    <s v="001-213"/>
    <s v="880-00-00-01"/>
    <n v="90850100"/>
    <x v="22"/>
    <n v="5184503.28"/>
    <n v="5184503.28"/>
  </r>
  <r>
    <s v="MAYO"/>
    <s v="001-213"/>
    <s v="880-00-00-03"/>
    <n v="90850500"/>
    <x v="22"/>
    <n v="12331143.310000001"/>
    <n v="12331143.310000001"/>
  </r>
  <r>
    <s v="MAYO"/>
    <s v="001-213"/>
    <s v="880-00-00-01"/>
    <n v="90850600"/>
    <x v="22"/>
    <n v="1355435"/>
    <n v="1355435"/>
  </r>
  <r>
    <s v="MAYO"/>
    <s v="001-213"/>
    <s v="880-00-00-03"/>
    <n v="90850700"/>
    <x v="22"/>
    <n v="2627166.06"/>
    <n v="2627166.06"/>
  </r>
  <r>
    <s v="MAYO"/>
    <s v="001-213"/>
    <s v="880-00-00-01"/>
    <n v="90851100"/>
    <x v="22"/>
    <n v="4123822"/>
    <n v="4123822"/>
  </r>
  <r>
    <s v="MAYO"/>
    <s v="001-213"/>
    <s v="880-00-00-03"/>
    <n v="90850500"/>
    <x v="51"/>
    <n v="827160"/>
    <n v="827160"/>
  </r>
  <r>
    <s v="MAYO"/>
    <s v="001-213"/>
    <s v="880-00-00-01"/>
    <n v="90851100"/>
    <x v="36"/>
    <n v="3115410"/>
    <n v="3115410"/>
  </r>
  <r>
    <s v="MAYO"/>
    <s v="001-213"/>
    <s v="880-00-00-01"/>
    <n v="90851100"/>
    <x v="34"/>
    <n v="2165080"/>
    <n v="2165080"/>
  </r>
  <r>
    <s v="MAYO"/>
    <s v="001-213"/>
    <s v="880-00-00-03"/>
    <n v="90850300"/>
    <x v="9"/>
    <n v="1671883"/>
    <n v="1671883"/>
  </r>
  <r>
    <s v="MAYO"/>
    <s v="001-213"/>
    <s v="880-00-00-03"/>
    <n v="90850500"/>
    <x v="9"/>
    <n v="3457735.88"/>
    <n v="3457735.88"/>
  </r>
  <r>
    <s v="MAYO"/>
    <s v="001-213"/>
    <s v="880-00-00-01"/>
    <n v="90851000"/>
    <x v="9"/>
    <n v="2078969"/>
    <n v="2078969"/>
  </r>
  <r>
    <s v="MAYO"/>
    <s v="001-213"/>
    <s v="880-00-00-01"/>
    <n v="90851100"/>
    <x v="9"/>
    <n v="3154036"/>
    <n v="3154036"/>
  </r>
  <r>
    <s v="MAYO"/>
    <s v="001-213"/>
    <s v="880-00-00-01"/>
    <n v="90850100"/>
    <x v="17"/>
    <n v="4187417.49"/>
    <n v="4187417.49"/>
  </r>
  <r>
    <s v="MAYO"/>
    <s v="001-213"/>
    <s v="880-00-00-01"/>
    <n v="90850100"/>
    <x v="39"/>
    <n v="1831675.03"/>
    <n v="1831675.03"/>
  </r>
  <r>
    <s v="MAYO"/>
    <s v="001-213"/>
    <s v="880-00-00-01"/>
    <n v="90850400"/>
    <x v="39"/>
    <n v="2796153.96"/>
    <n v="2796153.96"/>
  </r>
  <r>
    <s v="MAYO"/>
    <s v="001-201"/>
    <s v="880-00-00-03"/>
    <n v="90850300"/>
    <x v="23"/>
    <n v="3850453.99"/>
    <n v="3850453.99"/>
  </r>
  <r>
    <s v="MAYO"/>
    <s v="001-201"/>
    <s v="880-00-00-03"/>
    <n v="90850500"/>
    <x v="23"/>
    <n v="28024923.010000002"/>
    <n v="28024923.010000002"/>
  </r>
  <r>
    <s v="MAYO"/>
    <s v="001-201"/>
    <s v="880-00-00-01"/>
    <n v="90850900"/>
    <x v="23"/>
    <n v="7745373.46"/>
    <n v="7745373.46"/>
  </r>
  <r>
    <s v="MAYO"/>
    <s v="001-201"/>
    <s v="880-00-00-01"/>
    <n v="90850800"/>
    <x v="21"/>
    <n v="23202666.66"/>
    <n v="23202666.66"/>
  </r>
  <r>
    <s v="MAYO"/>
    <s v="001-201"/>
    <s v="880-00-00-03"/>
    <n v="90820100"/>
    <x v="46"/>
    <n v="19952676.850000001"/>
    <n v="19952676.850000001"/>
  </r>
  <r>
    <s v="MAYO"/>
    <s v="001-201"/>
    <s v="880-00-00-03"/>
    <n v="90820100"/>
    <x v="11"/>
    <n v="134585"/>
    <n v="134585"/>
  </r>
  <r>
    <s v="MAYO"/>
    <s v="001-201"/>
    <s v="880-00-00-01"/>
    <n v="90850100"/>
    <x v="11"/>
    <n v="825701.98"/>
    <n v="825701.98"/>
  </r>
  <r>
    <s v="MAYO"/>
    <s v="001-201"/>
    <s v="880-00-00-01"/>
    <n v="90850200"/>
    <x v="11"/>
    <n v="324893"/>
    <n v="324893"/>
  </r>
  <r>
    <s v="MAYO"/>
    <s v="001-201"/>
    <s v="880-00-00-01"/>
    <n v="90850400"/>
    <x v="11"/>
    <n v="2428386.69"/>
    <n v="2428386.69"/>
  </r>
  <r>
    <s v="MAYO"/>
    <s v="001-201"/>
    <s v="880-00-00-03"/>
    <n v="90850500"/>
    <x v="11"/>
    <n v="177231.81"/>
    <n v="177231.81"/>
  </r>
  <r>
    <s v="MAYO"/>
    <s v="001-201"/>
    <s v="880-00-00-01"/>
    <n v="90850700"/>
    <x v="11"/>
    <n v="385846"/>
    <n v="385846"/>
  </r>
  <r>
    <s v="MAYO"/>
    <s v="001-201"/>
    <s v="880-00-00-01"/>
    <n v="90850900"/>
    <x v="11"/>
    <n v="254342.53"/>
    <n v="254342.53"/>
  </r>
  <r>
    <s v="MAYO"/>
    <s v="001-201"/>
    <s v="880-00-00-01"/>
    <n v="90851100"/>
    <x v="11"/>
    <n v="251260.59"/>
    <n v="251260.59"/>
  </r>
  <r>
    <s v="MAYO"/>
    <s v="001-201"/>
    <s v="880-00-00-01"/>
    <n v="90850100"/>
    <x v="19"/>
    <n v="870205"/>
    <n v="870205"/>
  </r>
  <r>
    <s v="MAYO"/>
    <s v="001-201"/>
    <s v="880-00-00-01"/>
    <n v="90850200"/>
    <x v="19"/>
    <n v="621330"/>
    <n v="621330"/>
  </r>
  <r>
    <s v="MAYO"/>
    <s v="001-201"/>
    <s v="880-00-00-03"/>
    <n v="90850300"/>
    <x v="19"/>
    <n v="1107938.24"/>
    <n v="1107938.24"/>
  </r>
  <r>
    <s v="MAYO"/>
    <s v="001-201"/>
    <s v="880-00-00-01"/>
    <n v="90850400"/>
    <x v="19"/>
    <n v="1587120"/>
    <n v="1587120"/>
  </r>
  <r>
    <s v="MAYO"/>
    <s v="001-201"/>
    <s v="880-00-00-03"/>
    <n v="90850500"/>
    <x v="19"/>
    <n v="3952040.03"/>
    <n v="3952040.03"/>
  </r>
  <r>
    <s v="MAYO"/>
    <s v="001-201"/>
    <s v="880-00-00-01"/>
    <n v="90850900"/>
    <x v="19"/>
    <n v="2117114.21"/>
    <n v="2117114.21"/>
  </r>
  <r>
    <s v="MAYO"/>
    <s v="001-201"/>
    <s v="880-00-00-01"/>
    <n v="90851100"/>
    <x v="19"/>
    <n v="165473.76"/>
    <n v="165473.76"/>
  </r>
  <r>
    <s v="MAYO"/>
    <s v="001-201"/>
    <s v="880-00-00-01"/>
    <n v="90850100"/>
    <x v="15"/>
    <n v="1387071.11"/>
    <n v="1387071.11"/>
  </r>
  <r>
    <s v="MAYO"/>
    <s v="001-201"/>
    <s v="880-00-00-01"/>
    <n v="90850200"/>
    <x v="15"/>
    <n v="1395309.74"/>
    <n v="1395309.74"/>
  </r>
  <r>
    <s v="MAYO"/>
    <s v="001-201"/>
    <s v="880-00-00-03"/>
    <n v="90850300"/>
    <x v="15"/>
    <n v="3547470.96"/>
    <n v="3547470.96"/>
  </r>
  <r>
    <s v="MAYO"/>
    <s v="001-201"/>
    <s v="880-00-00-01"/>
    <n v="90850400"/>
    <x v="15"/>
    <n v="2733248.58"/>
    <n v="2733248.58"/>
  </r>
  <r>
    <s v="MAYO"/>
    <s v="001-201"/>
    <s v="880-00-00-03"/>
    <n v="90850500"/>
    <x v="15"/>
    <n v="9799164.5800000001"/>
    <n v="9799164.5800000001"/>
  </r>
  <r>
    <s v="MAYO"/>
    <s v="001-201"/>
    <s v="880-00-00-01"/>
    <n v="90850600"/>
    <x v="15"/>
    <n v="6475873.1100000003"/>
    <n v="6475873.1100000003"/>
  </r>
  <r>
    <s v="MAYO"/>
    <s v="001-201"/>
    <s v="880-00-00-01"/>
    <n v="90850900"/>
    <x v="15"/>
    <n v="1243994.02"/>
    <n v="1243994.02"/>
  </r>
  <r>
    <s v="MAYO"/>
    <s v="001-201"/>
    <s v="880-00-00-03"/>
    <n v="90850300"/>
    <x v="12"/>
    <n v="21577.08"/>
    <n v="21577.08"/>
  </r>
  <r>
    <s v="MAYO"/>
    <s v="001-201"/>
    <s v="880-00-00-03"/>
    <n v="90820100"/>
    <x v="52"/>
    <n v="3504898.4"/>
    <n v="3504898.4"/>
  </r>
  <r>
    <s v="MAYO"/>
    <s v="001-201"/>
    <s v="880-00-00-03"/>
    <n v="90820100"/>
    <x v="16"/>
    <n v="1153157.04"/>
    <n v="1153157.04"/>
  </r>
  <r>
    <s v="MAYO"/>
    <s v="001-201"/>
    <s v="880-00-00-01"/>
    <n v="90850100"/>
    <x v="16"/>
    <n v="5958406.8700000001"/>
    <n v="5958406.8700000001"/>
  </r>
  <r>
    <s v="MAYO"/>
    <s v="001-201"/>
    <s v="880-00-00-03"/>
    <n v="90850200"/>
    <x v="16"/>
    <n v="9055440"/>
    <n v="9055440"/>
  </r>
  <r>
    <s v="MAYO"/>
    <s v="001-201"/>
    <s v="880-00-00-03"/>
    <n v="90850300"/>
    <x v="16"/>
    <n v="3144843.56"/>
    <n v="3144843.56"/>
  </r>
  <r>
    <s v="MAYO"/>
    <s v="001-201"/>
    <s v="880-00-00-03"/>
    <n v="90850500"/>
    <x v="16"/>
    <n v="41783521.82"/>
    <n v="41783521.82"/>
  </r>
  <r>
    <s v="MAYO"/>
    <s v="001-201"/>
    <s v="880-00-00-03"/>
    <n v="90850700"/>
    <x v="16"/>
    <n v="5737862.6600000001"/>
    <n v="5737862.6600000001"/>
  </r>
  <r>
    <s v="MAYO"/>
    <s v="001-201"/>
    <s v="880-00-00-01"/>
    <n v="90850900"/>
    <x v="16"/>
    <n v="5728592.04"/>
    <n v="5728592.04"/>
  </r>
  <r>
    <s v="MAYO"/>
    <s v="001-201"/>
    <s v="880-00-00-01"/>
    <n v="90851100"/>
    <x v="16"/>
    <n v="13744026.720000001"/>
    <n v="13744026.720000001"/>
  </r>
  <r>
    <s v="MAYO"/>
    <s v="001-201"/>
    <s v="880-00-00-01"/>
    <n v="90850100"/>
    <x v="10"/>
    <n v="32150.76"/>
    <n v="32150.76"/>
  </r>
  <r>
    <s v="MAYO"/>
    <s v="001-201"/>
    <s v="880-00-00-03"/>
    <n v="90850300"/>
    <x v="10"/>
    <n v="1156822.81"/>
    <n v="1156822.81"/>
  </r>
  <r>
    <s v="MAYO"/>
    <s v="001-201"/>
    <s v="880-00-00-01"/>
    <n v="90851100"/>
    <x v="10"/>
    <n v="16172.56"/>
    <n v="16172.56"/>
  </r>
  <r>
    <s v="MAYO"/>
    <s v="001-201"/>
    <s v="880-00-00-03"/>
    <n v="90820100"/>
    <x v="7"/>
    <n v="48313.120000000003"/>
    <n v="48313.120000000003"/>
  </r>
  <r>
    <s v="MAYO"/>
    <s v="001-201"/>
    <s v="880-00-00-01"/>
    <n v="90850100"/>
    <x v="7"/>
    <n v="6400"/>
    <n v="6400"/>
  </r>
  <r>
    <s v="MAYO"/>
    <s v="001-201"/>
    <s v="880-00-00-01"/>
    <n v="90850400"/>
    <x v="7"/>
    <n v="5203.99"/>
    <n v="5203.99"/>
  </r>
  <r>
    <s v="MAYO"/>
    <s v="001-201"/>
    <s v="880-00-00-03"/>
    <n v="90850500"/>
    <x v="7"/>
    <n v="6456.02"/>
    <n v="6456.02"/>
  </r>
  <r>
    <s v="MAYO"/>
    <s v="001-201"/>
    <s v="880-00-00-01"/>
    <n v="90850800"/>
    <x v="7"/>
    <n v="19892.04"/>
    <n v="19892.04"/>
  </r>
  <r>
    <s v="MAYO"/>
    <s v="001-201"/>
    <s v="880-00-00-01"/>
    <n v="90850900"/>
    <x v="7"/>
    <n v="1830.6"/>
    <n v="1830.6"/>
  </r>
  <r>
    <s v="MAYO"/>
    <s v="001-201"/>
    <s v="880-00-00-03"/>
    <n v="90820100"/>
    <x v="8"/>
    <n v="1649048.76"/>
    <n v="1649048.76"/>
  </r>
  <r>
    <s v="MAYO"/>
    <s v="001-201"/>
    <s v="880-00-00-01"/>
    <n v="90850100"/>
    <x v="8"/>
    <n v="517395"/>
    <n v="517395"/>
  </r>
  <r>
    <s v="MAYO"/>
    <s v="001-201"/>
    <s v="880-00-00-01"/>
    <n v="90850200"/>
    <x v="8"/>
    <n v="1083270"/>
    <n v="1083270"/>
  </r>
  <r>
    <s v="MAYO"/>
    <s v="001-201"/>
    <s v="880-00-00-03"/>
    <n v="90850300"/>
    <x v="8"/>
    <n v="2209489.17"/>
    <n v="2209489.17"/>
  </r>
  <r>
    <s v="MAYO"/>
    <s v="001-201"/>
    <s v="880-00-00-01"/>
    <n v="90850400"/>
    <x v="8"/>
    <n v="1487103"/>
    <n v="1487103"/>
  </r>
  <r>
    <s v="MAYO"/>
    <s v="001-201"/>
    <s v="880-00-00-03"/>
    <n v="90850500"/>
    <x v="8"/>
    <n v="327700"/>
    <n v="327700"/>
  </r>
  <r>
    <s v="MAYO"/>
    <s v="001-201"/>
    <s v="880-00-00-01"/>
    <n v="90850600"/>
    <x v="8"/>
    <n v="65300"/>
    <n v="65300"/>
  </r>
  <r>
    <s v="MAYO"/>
    <s v="001-201"/>
    <s v="880-00-00-01"/>
    <n v="90850700"/>
    <x v="8"/>
    <n v="701547.86"/>
    <n v="701547.86"/>
  </r>
  <r>
    <s v="MAYO"/>
    <s v="001-201"/>
    <s v="880-00-00-03"/>
    <n v="90850800"/>
    <x v="8"/>
    <n v="109200"/>
    <n v="109200"/>
  </r>
  <r>
    <s v="MAYO"/>
    <s v="001-201"/>
    <s v="880-00-00-01"/>
    <n v="90850900"/>
    <x v="8"/>
    <n v="707875"/>
    <n v="707875"/>
  </r>
  <r>
    <s v="MAYO"/>
    <s v="001-201"/>
    <s v="880-00-00-01"/>
    <n v="90850100"/>
    <x v="18"/>
    <n v="10550731"/>
    <n v="10550731"/>
  </r>
  <r>
    <s v="MAYO"/>
    <s v="001-201"/>
    <s v="880-00-00-03"/>
    <n v="90820100"/>
    <x v="53"/>
    <n v="379454"/>
    <n v="379454"/>
  </r>
  <r>
    <s v="MAYO"/>
    <s v="001-201"/>
    <s v="880-00-00-03"/>
    <n v="90820100"/>
    <x v="33"/>
    <n v="402266.23"/>
    <n v="402266.23"/>
  </r>
  <r>
    <s v="MAYO"/>
    <s v="001-201"/>
    <s v="880-00-00-01"/>
    <n v="90850800"/>
    <x v="33"/>
    <n v="1279049.1200000001"/>
    <n v="1279049.1200000001"/>
  </r>
  <r>
    <s v="MAYO"/>
    <s v="001-201"/>
    <s v="880-00-00-03"/>
    <n v="90820100"/>
    <x v="22"/>
    <n v="341853.25"/>
    <n v="341853.25"/>
  </r>
  <r>
    <s v="MAYO"/>
    <s v="001-201"/>
    <s v="880-00-00-01"/>
    <n v="90850200"/>
    <x v="22"/>
    <n v="3483390.13"/>
    <n v="3483390.13"/>
  </r>
  <r>
    <s v="MAYO"/>
    <s v="001-201"/>
    <s v="880-00-00-01"/>
    <n v="90850400"/>
    <x v="22"/>
    <n v="4839835.0199999996"/>
    <n v="4839835.0199999996"/>
  </r>
  <r>
    <s v="MAYO"/>
    <s v="001-201"/>
    <s v="880-00-00-01"/>
    <n v="90850800"/>
    <x v="22"/>
    <n v="2807458.84"/>
    <n v="2807458.84"/>
  </r>
  <r>
    <s v="MAYO"/>
    <s v="001-201"/>
    <s v="880-00-00-01"/>
    <n v="90851000"/>
    <x v="22"/>
    <n v="81360"/>
    <n v="81360"/>
  </r>
  <r>
    <s v="MAYO"/>
    <s v="001-201"/>
    <s v="880-00-00-01"/>
    <n v="90850400"/>
    <x v="51"/>
    <n v="1999996.83"/>
    <n v="1999996.83"/>
  </r>
  <r>
    <s v="MAYO"/>
    <s v="001-201"/>
    <s v="880-00-00-01"/>
    <n v="90850400"/>
    <x v="36"/>
    <n v="603922.22"/>
    <n v="603922.22"/>
  </r>
  <r>
    <s v="MAYO"/>
    <s v="001-201"/>
    <s v="880-00-00-03"/>
    <n v="90820100"/>
    <x v="34"/>
    <n v="3867856.97"/>
    <n v="3867856.97"/>
  </r>
  <r>
    <s v="MAYO"/>
    <s v="001-201"/>
    <s v="880-00-00-03"/>
    <n v="90820100"/>
    <x v="9"/>
    <n v="802986.28"/>
    <n v="802986.28"/>
  </r>
  <r>
    <s v="MAYO"/>
    <s v="001-201"/>
    <s v="880-00-00-01"/>
    <n v="90850100"/>
    <x v="9"/>
    <n v="1327004"/>
    <n v="1327004"/>
  </r>
  <r>
    <s v="MAYO"/>
    <s v="001-201"/>
    <s v="880-00-00-01"/>
    <n v="90850200"/>
    <x v="9"/>
    <n v="1264464.6399999999"/>
    <n v="1264464.6399999999"/>
  </r>
  <r>
    <s v="MAYO"/>
    <s v="001-201"/>
    <s v="880-00-00-01"/>
    <n v="90850400"/>
    <x v="9"/>
    <n v="998550.06"/>
    <n v="998550.06"/>
  </r>
  <r>
    <s v="MAYO"/>
    <s v="001-201"/>
    <s v="880-00-00-01"/>
    <n v="90850600"/>
    <x v="9"/>
    <n v="4865734.82"/>
    <n v="4865734.82"/>
  </r>
  <r>
    <s v="MAYO"/>
    <s v="001-201"/>
    <s v="880-00-00-01"/>
    <n v="90850700"/>
    <x v="9"/>
    <n v="3353188.07"/>
    <n v="3353188.07"/>
  </r>
  <r>
    <s v="MAYO"/>
    <s v="001-201"/>
    <s v="880-00-00-01"/>
    <n v="90850800"/>
    <x v="9"/>
    <n v="1436541"/>
    <n v="1436541"/>
  </r>
  <r>
    <s v="MAYO"/>
    <s v="001-201"/>
    <s v="880-00-00-01"/>
    <n v="90850900"/>
    <x v="9"/>
    <n v="2664944"/>
    <n v="2664944"/>
  </r>
  <r>
    <s v="MAYO"/>
    <s v="001-201"/>
    <s v="880-00-00-01"/>
    <n v="90850900"/>
    <x v="48"/>
    <n v="251676.37"/>
    <n v="251676.37"/>
  </r>
  <r>
    <s v="MAYO"/>
    <s v="001-201"/>
    <s v="880-00-00-03"/>
    <n v="90850500"/>
    <x v="37"/>
    <n v="1436016.68"/>
    <n v="1436016.68"/>
  </r>
  <r>
    <s v="MAYO"/>
    <s v="001-201"/>
    <s v="880-00-00-01"/>
    <n v="90820100"/>
    <x v="35"/>
    <n v="24761970.239999998"/>
    <n v="24761970.239999998"/>
  </r>
  <r>
    <s v="MAYO"/>
    <s v="001-201"/>
    <s v="880-00-00-01"/>
    <n v="90850200"/>
    <x v="35"/>
    <n v="4344329.38"/>
    <n v="4344329.38"/>
  </r>
  <r>
    <s v="MAYO"/>
    <s v="001-201"/>
    <s v="880-00-00-01"/>
    <n v="90850500"/>
    <x v="35"/>
    <n v="251569.58"/>
    <n v="251569.58"/>
  </r>
  <r>
    <s v="MAYO"/>
    <s v="001-201"/>
    <s v="880-00-00-01"/>
    <n v="90850600"/>
    <x v="35"/>
    <n v="3757495.33"/>
    <n v="3757495.33"/>
  </r>
  <r>
    <s v="MAYO"/>
    <s v="001-201"/>
    <s v="880-00-00-01"/>
    <n v="90851000"/>
    <x v="35"/>
    <n v="129333.69"/>
    <n v="129333.69"/>
  </r>
  <r>
    <s v="MAYO"/>
    <s v="001-201"/>
    <s v="880-00-00-01"/>
    <n v="90851100"/>
    <x v="35"/>
    <n v="6888251.2000000002"/>
    <n v="6888251.2000000002"/>
  </r>
  <r>
    <s v="MAYO"/>
    <s v="001-201"/>
    <s v="880-00-00-01"/>
    <n v="90820100"/>
    <x v="1"/>
    <n v="5479250"/>
    <n v="5479250"/>
  </r>
  <r>
    <s v="MAYO"/>
    <s v="001-201"/>
    <s v="880-00-00-01"/>
    <n v="90850100"/>
    <x v="1"/>
    <n v="2051875"/>
    <n v="2051875"/>
  </r>
  <r>
    <s v="MAYO"/>
    <s v="001-201"/>
    <s v="880-00-00-01"/>
    <n v="90850200"/>
    <x v="1"/>
    <n v="2627100"/>
    <n v="2627100"/>
  </r>
  <r>
    <s v="MAYO"/>
    <s v="001-201"/>
    <s v="880-00-00-01"/>
    <n v="90850300"/>
    <x v="1"/>
    <n v="312700"/>
    <n v="312700"/>
  </r>
  <r>
    <s v="MAYO"/>
    <s v="001-201"/>
    <s v="880-00-00-01"/>
    <n v="90850400"/>
    <x v="1"/>
    <n v="3026150"/>
    <n v="3026150"/>
  </r>
  <r>
    <s v="MAYO"/>
    <s v="001-201"/>
    <s v="880-00-00-01"/>
    <n v="90850500"/>
    <x v="1"/>
    <n v="2800900"/>
    <n v="2800900"/>
  </r>
  <r>
    <s v="MAYO"/>
    <s v="001-201"/>
    <s v="880-00-00-01"/>
    <n v="90850600"/>
    <x v="1"/>
    <n v="5759025"/>
    <n v="5759025"/>
  </r>
  <r>
    <s v="MAYO"/>
    <s v="001-201"/>
    <s v="880-00-00-01"/>
    <n v="90850700"/>
    <x v="1"/>
    <n v="2626850"/>
    <n v="2626850"/>
  </r>
  <r>
    <s v="MAYO"/>
    <s v="001-201"/>
    <s v="880-00-00-01"/>
    <n v="90850800"/>
    <x v="1"/>
    <n v="267025"/>
    <n v="267025"/>
  </r>
  <r>
    <s v="MAYO"/>
    <s v="001-201"/>
    <s v="880-00-00-01"/>
    <n v="90850900"/>
    <x v="1"/>
    <n v="1513075"/>
    <n v="1513075"/>
  </r>
  <r>
    <s v="MAYO"/>
    <s v="001-201"/>
    <s v="880-00-00-01"/>
    <n v="90851000"/>
    <x v="1"/>
    <n v="3642050"/>
    <n v="3642050"/>
  </r>
  <r>
    <s v="MAYO"/>
    <s v="001-201"/>
    <s v="880-00-00-01"/>
    <n v="90851100"/>
    <x v="1"/>
    <n v="1200375"/>
    <n v="1200375"/>
  </r>
  <r>
    <s v="MAYO"/>
    <s v="001-201"/>
    <s v="880-00-00-01"/>
    <n v="90820100"/>
    <x v="2"/>
    <n v="1485924"/>
    <n v="1485924"/>
  </r>
  <r>
    <s v="MAYO"/>
    <s v="001-201"/>
    <s v="880-00-00-01"/>
    <n v="90850100"/>
    <x v="2"/>
    <n v="341243"/>
    <n v="341243"/>
  </r>
  <r>
    <s v="MAYO"/>
    <s v="001-201"/>
    <s v="880-00-00-01"/>
    <n v="90850200"/>
    <x v="2"/>
    <n v="833081"/>
    <n v="833081"/>
  </r>
  <r>
    <s v="MAYO"/>
    <s v="001-201"/>
    <s v="880-00-00-01"/>
    <n v="90850300"/>
    <x v="2"/>
    <n v="153005"/>
    <n v="153005"/>
  </r>
  <r>
    <s v="MAYO"/>
    <s v="001-201"/>
    <s v="880-00-00-01"/>
    <n v="90850400"/>
    <x v="2"/>
    <n v="1002220"/>
    <n v="1002220"/>
  </r>
  <r>
    <s v="MAYO"/>
    <s v="001-201"/>
    <s v="880-00-00-01"/>
    <n v="90850500"/>
    <x v="2"/>
    <n v="911426"/>
    <n v="911426"/>
  </r>
  <r>
    <s v="MAYO"/>
    <s v="001-201"/>
    <s v="880-00-00-01"/>
    <n v="90850600"/>
    <x v="2"/>
    <n v="1803260"/>
    <n v="1803260"/>
  </r>
  <r>
    <s v="MAYO"/>
    <s v="001-201"/>
    <s v="880-00-00-01"/>
    <n v="90850700"/>
    <x v="2"/>
    <n v="467589"/>
    <n v="467589"/>
  </r>
  <r>
    <s v="MAYO"/>
    <s v="001-201"/>
    <s v="880-00-00-01"/>
    <n v="90850800"/>
    <x v="2"/>
    <n v="99943"/>
    <n v="99943"/>
  </r>
  <r>
    <s v="MAYO"/>
    <s v="001-201"/>
    <s v="880-00-00-01"/>
    <n v="90850900"/>
    <x v="2"/>
    <n v="684218"/>
    <n v="684218"/>
  </r>
  <r>
    <s v="MAYO"/>
    <s v="001-201"/>
    <s v="880-00-00-01"/>
    <n v="90851000"/>
    <x v="2"/>
    <n v="1138326"/>
    <n v="1138326"/>
  </r>
  <r>
    <s v="MAYO"/>
    <s v="001-201"/>
    <s v="880-00-00-01"/>
    <n v="90851100"/>
    <x v="2"/>
    <n v="474610"/>
    <n v="474610"/>
  </r>
  <r>
    <s v="MAYO"/>
    <s v="001-201"/>
    <s v="880-00-00-01"/>
    <n v="90820100"/>
    <x v="3"/>
    <n v="1598369"/>
    <n v="1598369"/>
  </r>
  <r>
    <s v="MAYO"/>
    <s v="001-201"/>
    <s v="880-00-00-01"/>
    <n v="90850100"/>
    <x v="3"/>
    <n v="742576"/>
    <n v="742576"/>
  </r>
  <r>
    <s v="MAYO"/>
    <s v="001-201"/>
    <s v="880-00-00-01"/>
    <n v="90850200"/>
    <x v="3"/>
    <n v="969684"/>
    <n v="969684"/>
  </r>
  <r>
    <s v="MAYO"/>
    <s v="001-201"/>
    <s v="880-00-00-01"/>
    <n v="90850300"/>
    <x v="3"/>
    <n v="171985"/>
    <n v="171985"/>
  </r>
  <r>
    <s v="MAYO"/>
    <s v="001-201"/>
    <s v="880-00-00-01"/>
    <n v="90850400"/>
    <x v="3"/>
    <n v="1210089"/>
    <n v="1210089"/>
  </r>
  <r>
    <s v="MAYO"/>
    <s v="001-201"/>
    <s v="880-00-00-01"/>
    <n v="90850500"/>
    <x v="3"/>
    <n v="994611"/>
    <n v="994611"/>
  </r>
  <r>
    <s v="MAYO"/>
    <s v="001-201"/>
    <s v="880-00-00-01"/>
    <n v="90850600"/>
    <x v="3"/>
    <n v="1509132"/>
    <n v="1509132"/>
  </r>
  <r>
    <s v="MAYO"/>
    <s v="001-201"/>
    <s v="880-00-00-01"/>
    <n v="90850700"/>
    <x v="3"/>
    <n v="742224"/>
    <n v="742224"/>
  </r>
  <r>
    <s v="MAYO"/>
    <s v="001-201"/>
    <s v="880-00-00-01"/>
    <n v="90850800"/>
    <x v="3"/>
    <n v="146864"/>
    <n v="146864"/>
  </r>
  <r>
    <s v="MAYO"/>
    <s v="001-201"/>
    <s v="880-00-00-01"/>
    <n v="90850900"/>
    <x v="3"/>
    <n v="618572"/>
    <n v="618572"/>
  </r>
  <r>
    <s v="MAYO"/>
    <s v="001-201"/>
    <s v="880-00-00-01"/>
    <n v="90851000"/>
    <x v="3"/>
    <n v="1202424"/>
    <n v="1202424"/>
  </r>
  <r>
    <s v="MAYO"/>
    <s v="001-201"/>
    <s v="880-00-00-01"/>
    <n v="90851100"/>
    <x v="3"/>
    <n v="278795"/>
    <n v="278795"/>
  </r>
  <r>
    <s v="MAYO"/>
    <s v="001-201"/>
    <s v="880-00-00-01"/>
    <n v="90820100"/>
    <x v="3"/>
    <n v="1057337"/>
    <n v="1057337"/>
  </r>
  <r>
    <s v="MAYO"/>
    <s v="001-201"/>
    <s v="880-00-00-01"/>
    <n v="90850100"/>
    <x v="3"/>
    <n v="203255"/>
    <n v="203255"/>
  </r>
  <r>
    <s v="MAYO"/>
    <s v="001-201"/>
    <s v="880-00-00-01"/>
    <n v="90850600"/>
    <x v="3"/>
    <n v="521896"/>
    <n v="521896"/>
  </r>
  <r>
    <s v="MAYO"/>
    <s v="001-201"/>
    <s v="880-00-00-01"/>
    <n v="90850700"/>
    <x v="3"/>
    <n v="309964"/>
    <n v="309964"/>
  </r>
  <r>
    <s v="MAYO"/>
    <s v="001-201"/>
    <s v="880-00-00-01"/>
    <n v="90851100"/>
    <x v="3"/>
    <n v="229856"/>
    <n v="229856"/>
  </r>
  <r>
    <s v="MAYO"/>
    <s v="001-201"/>
    <s v="880-00-00-01"/>
    <n v="90850200"/>
    <x v="3"/>
    <n v="229856"/>
    <n v="229856"/>
  </r>
  <r>
    <s v="MAYO"/>
    <s v="001-201"/>
    <s v="880-00-00-01"/>
    <n v="90820100"/>
    <x v="4"/>
    <n v="546089"/>
    <n v="546089"/>
  </r>
  <r>
    <s v="MAYO"/>
    <s v="001-201"/>
    <s v="880-00-00-01"/>
    <n v="90850100"/>
    <x v="4"/>
    <n v="172180"/>
    <n v="172180"/>
  </r>
  <r>
    <s v="MAYO"/>
    <s v="001-201"/>
    <s v="880-00-00-01"/>
    <n v="90850200"/>
    <x v="4"/>
    <n v="322200"/>
    <n v="322200"/>
  </r>
  <r>
    <s v="MAYO"/>
    <s v="001-201"/>
    <s v="880-00-00-01"/>
    <n v="90850300"/>
    <x v="4"/>
    <n v="65917"/>
    <n v="65917"/>
  </r>
  <r>
    <s v="MAYO"/>
    <s v="001-201"/>
    <s v="880-00-00-01"/>
    <n v="90850400"/>
    <x v="4"/>
    <n v="297766"/>
    <n v="297766"/>
  </r>
  <r>
    <s v="MAYO"/>
    <s v="001-201"/>
    <s v="880-00-00-01"/>
    <n v="90850500"/>
    <x v="4"/>
    <n v="172748"/>
    <n v="172748"/>
  </r>
  <r>
    <s v="MAYO"/>
    <s v="001-201"/>
    <s v="880-00-00-01"/>
    <n v="90850600"/>
    <x v="4"/>
    <n v="579617"/>
    <n v="579617"/>
  </r>
  <r>
    <s v="MAYO"/>
    <s v="001-201"/>
    <s v="880-00-00-01"/>
    <n v="90850700"/>
    <x v="4"/>
    <n v="156270"/>
    <n v="156270"/>
  </r>
  <r>
    <s v="MAYO"/>
    <s v="001-201"/>
    <s v="880-00-00-01"/>
    <n v="90850800"/>
    <x v="4"/>
    <n v="21594"/>
    <n v="21594"/>
  </r>
  <r>
    <s v="MAYO"/>
    <s v="001-201"/>
    <s v="880-00-00-01"/>
    <n v="90850900"/>
    <x v="4"/>
    <n v="139790"/>
    <n v="139790"/>
  </r>
  <r>
    <s v="MAYO"/>
    <s v="001-201"/>
    <s v="880-00-00-01"/>
    <n v="90851000"/>
    <x v="4"/>
    <n v="396639"/>
    <n v="396639"/>
  </r>
  <r>
    <s v="MAYO"/>
    <s v="001-201"/>
    <s v="880-00-00-01"/>
    <n v="90851100"/>
    <x v="4"/>
    <n v="125015"/>
    <n v="125015"/>
  </r>
  <r>
    <s v="MAYO"/>
    <s v="001-201"/>
    <s v="880-00-00-01"/>
    <n v="90851000"/>
    <x v="4"/>
    <n v="46670"/>
    <n v="46670"/>
  </r>
  <r>
    <s v="MAYO"/>
    <s v="001-201"/>
    <s v="880-00-00-01"/>
    <n v="90820100"/>
    <x v="4"/>
    <n v="122591"/>
    <n v="122591"/>
  </r>
  <r>
    <s v="MAYO"/>
    <s v="001-201"/>
    <s v="880-00-00-01"/>
    <n v="90850100"/>
    <x v="4"/>
    <n v="151436"/>
    <n v="151436"/>
  </r>
  <r>
    <s v="MAYO"/>
    <s v="001-201"/>
    <s v="880-00-00-01"/>
    <n v="90850200"/>
    <x v="4"/>
    <n v="295664"/>
    <n v="295664"/>
  </r>
  <r>
    <s v="MAYO"/>
    <s v="001-201"/>
    <s v="880-00-00-01"/>
    <n v="90850300"/>
    <x v="4"/>
    <n v="57690"/>
    <n v="57690"/>
  </r>
  <r>
    <s v="MAYO"/>
    <s v="001-201"/>
    <s v="880-00-00-01"/>
    <n v="90850400"/>
    <x v="4"/>
    <n v="425465"/>
    <n v="425465"/>
  </r>
  <r>
    <s v="MAYO"/>
    <s v="001-201"/>
    <s v="880-00-00-01"/>
    <n v="90850500"/>
    <x v="4"/>
    <n v="274029"/>
    <n v="274029"/>
  </r>
  <r>
    <s v="MAYO"/>
    <s v="001-201"/>
    <s v="880-00-00-01"/>
    <n v="90850600"/>
    <x v="4"/>
    <n v="1236753"/>
    <n v="1236753"/>
  </r>
  <r>
    <s v="MAYO"/>
    <s v="001-201"/>
    <s v="880-00-00-01"/>
    <n v="90850700"/>
    <x v="4"/>
    <n v="385805"/>
    <n v="385805"/>
  </r>
  <r>
    <s v="MAYO"/>
    <s v="001-201"/>
    <s v="880-00-00-01"/>
    <n v="90850800"/>
    <x v="4"/>
    <n v="14423"/>
    <n v="14423"/>
  </r>
  <r>
    <s v="MAYO"/>
    <s v="001-201"/>
    <s v="880-00-00-01"/>
    <n v="90850900"/>
    <x v="4"/>
    <n v="237972"/>
    <n v="237972"/>
  </r>
  <r>
    <s v="MAYO"/>
    <s v="001-201"/>
    <s v="880-00-00-01"/>
    <n v="90851000"/>
    <x v="4"/>
    <n v="497578"/>
    <n v="497578"/>
  </r>
  <r>
    <s v="MAYO"/>
    <s v="001-201"/>
    <s v="880-00-00-01"/>
    <n v="90851100"/>
    <x v="4"/>
    <n v="180282"/>
    <n v="180282"/>
  </r>
  <r>
    <s v="MAYO"/>
    <s v="001-201"/>
    <s v="880-00-00-01"/>
    <n v="90850100"/>
    <x v="4"/>
    <n v="225740"/>
    <n v="225740"/>
  </r>
  <r>
    <s v="MAYO"/>
    <s v="001-201"/>
    <s v="880-00-00-01"/>
    <n v="90850200"/>
    <x v="4"/>
    <n v="103710"/>
    <n v="103710"/>
  </r>
  <r>
    <s v="MAYO"/>
    <s v="001-201"/>
    <s v="880-00-00-01"/>
    <n v="90850400"/>
    <x v="4"/>
    <n v="103710"/>
    <n v="103710"/>
  </r>
  <r>
    <s v="MAYO"/>
    <s v="001-201"/>
    <s v="880-00-00-01"/>
    <n v="90850500"/>
    <x v="4"/>
    <n v="207420"/>
    <n v="207420"/>
  </r>
  <r>
    <s v="MAYO"/>
    <s v="001-201"/>
    <s v="880-00-00-01"/>
    <n v="90850600"/>
    <x v="4"/>
    <n v="329450"/>
    <n v="329450"/>
  </r>
  <r>
    <s v="MAYO"/>
    <s v="001-201"/>
    <s v="880-00-00-01"/>
    <n v="90850700"/>
    <x v="4"/>
    <n v="536870"/>
    <n v="536870"/>
  </r>
  <r>
    <s v="MAYO"/>
    <s v="001-201"/>
    <s v="880-00-00-01"/>
    <n v="90851000"/>
    <x v="4"/>
    <n v="311130"/>
    <n v="311130"/>
  </r>
  <r>
    <s v="MAYO"/>
    <s v="001-201"/>
    <s v="880-00-00-01"/>
    <n v="90851100"/>
    <x v="4"/>
    <n v="103710"/>
    <n v="103710"/>
  </r>
  <r>
    <s v="MAYO"/>
    <s v="001-201"/>
    <s v="880-00-00-01"/>
    <n v="90850600"/>
    <x v="5"/>
    <n v="209919"/>
    <n v="209919"/>
  </r>
  <r>
    <s v="MAYO"/>
    <s v="001-201"/>
    <s v="880-00-00-01"/>
    <n v="90820100"/>
    <x v="5"/>
    <n v="347269"/>
    <n v="347269"/>
  </r>
  <r>
    <s v="MAYO"/>
    <s v="001-201"/>
    <s v="880-00-00-01"/>
    <n v="90850500"/>
    <x v="5"/>
    <n v="65178"/>
    <n v="65178"/>
  </r>
  <r>
    <s v="MAYO"/>
    <s v="001-201"/>
    <s v="880-00-00-01"/>
    <n v="90820100"/>
    <x v="1"/>
    <n v="34167346"/>
    <n v="34167346"/>
  </r>
  <r>
    <s v="MAYO"/>
    <s v="001-201"/>
    <s v="880-00-00-01"/>
    <n v="908400"/>
    <x v="1"/>
    <n v="1500350"/>
    <n v="1500350"/>
  </r>
  <r>
    <s v="MAYO"/>
    <s v="001-201"/>
    <s v="880-00-00-01"/>
    <n v="90850100"/>
    <x v="1"/>
    <n v="9768337"/>
    <n v="9768337"/>
  </r>
  <r>
    <s v="MAYO"/>
    <s v="001-201"/>
    <s v="880-00-00-01"/>
    <n v="90850200"/>
    <x v="1"/>
    <n v="10814422"/>
    <n v="10814422"/>
  </r>
  <r>
    <s v="MAYO"/>
    <s v="001-201"/>
    <s v="880-00-00-01"/>
    <n v="90850300"/>
    <x v="1"/>
    <n v="17526900"/>
    <n v="17526900"/>
  </r>
  <r>
    <s v="MAYO"/>
    <s v="001-201"/>
    <s v="880-00-00-01"/>
    <n v="90850400"/>
    <x v="1"/>
    <n v="15222396"/>
    <n v="15222396"/>
  </r>
  <r>
    <s v="MAYO"/>
    <s v="001-201"/>
    <s v="880-00-00-01"/>
    <n v="90850500"/>
    <x v="1"/>
    <n v="39957111"/>
    <n v="39957111"/>
  </r>
  <r>
    <s v="MAYO"/>
    <s v="001-201"/>
    <s v="880-00-00-01"/>
    <n v="90850600"/>
    <x v="1"/>
    <n v="13886924"/>
    <n v="13886924"/>
  </r>
  <r>
    <s v="MAYO"/>
    <s v="001-201"/>
    <s v="880-00-00-01"/>
    <n v="90850700"/>
    <x v="1"/>
    <n v="27202518"/>
    <n v="27202518"/>
  </r>
  <r>
    <s v="MAYO"/>
    <s v="001-201"/>
    <s v="880-00-00-01"/>
    <n v="90850800"/>
    <x v="1"/>
    <n v="5586106"/>
    <n v="5586106"/>
  </r>
  <r>
    <s v="MAYO"/>
    <s v="001-201"/>
    <s v="880-00-00-01"/>
    <n v="90850900"/>
    <x v="1"/>
    <n v="18806160"/>
    <n v="18806160"/>
  </r>
  <r>
    <s v="MAYO"/>
    <s v="001-201"/>
    <s v="880-00-00-01"/>
    <n v="90851000"/>
    <x v="1"/>
    <n v="10341200"/>
    <n v="10341200"/>
  </r>
  <r>
    <s v="MAYO"/>
    <s v="001-201"/>
    <s v="880-00-00-01"/>
    <n v="90851100"/>
    <x v="1"/>
    <n v="13302675"/>
    <n v="13302675"/>
  </r>
  <r>
    <s v="MAYO"/>
    <s v="001-201"/>
    <s v="880-00-00-01"/>
    <n v="90820100"/>
    <x v="24"/>
    <n v="130357"/>
    <n v="130357"/>
  </r>
  <r>
    <s v="MAYO"/>
    <s v="001-201"/>
    <s v="880-00-00-01"/>
    <n v="90820100"/>
    <x v="2"/>
    <n v="11702679"/>
    <n v="11702679"/>
  </r>
  <r>
    <s v="MAYO"/>
    <s v="001-201"/>
    <s v="880-00-00-01"/>
    <n v="908400"/>
    <x v="2"/>
    <n v="334886"/>
    <n v="334886"/>
  </r>
  <r>
    <s v="MAYO"/>
    <s v="001-201"/>
    <s v="880-00-00-01"/>
    <n v="90850100"/>
    <x v="2"/>
    <n v="2440821"/>
    <n v="2440821"/>
  </r>
  <r>
    <s v="MAYO"/>
    <s v="001-201"/>
    <s v="880-00-00-01"/>
    <n v="90850200"/>
    <x v="2"/>
    <n v="2599954"/>
    <n v="2599954"/>
  </r>
  <r>
    <s v="MAYO"/>
    <s v="001-201"/>
    <s v="880-00-00-01"/>
    <n v="90850300"/>
    <x v="2"/>
    <n v="5081990"/>
    <n v="5081990"/>
  </r>
  <r>
    <s v="MAYO"/>
    <s v="001-201"/>
    <s v="880-00-00-01"/>
    <n v="90850400"/>
    <x v="2"/>
    <n v="4769325"/>
    <n v="4769325"/>
  </r>
  <r>
    <s v="MAYO"/>
    <s v="001-201"/>
    <s v="880-00-00-01"/>
    <n v="90850500"/>
    <x v="2"/>
    <n v="12327353"/>
    <n v="12327353"/>
  </r>
  <r>
    <s v="MAYO"/>
    <s v="001-201"/>
    <s v="880-00-00-01"/>
    <n v="90850600"/>
    <x v="2"/>
    <n v="4462207"/>
    <n v="4462207"/>
  </r>
  <r>
    <s v="MAYO"/>
    <s v="001-201"/>
    <s v="880-00-00-01"/>
    <n v="90850700"/>
    <x v="2"/>
    <n v="7235885"/>
    <n v="7235885"/>
  </r>
  <r>
    <s v="MAYO"/>
    <s v="001-201"/>
    <s v="880-00-00-01"/>
    <n v="90850800"/>
    <x v="2"/>
    <n v="1636436"/>
    <n v="1636436"/>
  </r>
  <r>
    <s v="MAYO"/>
    <s v="001-201"/>
    <s v="880-00-00-01"/>
    <n v="90850900"/>
    <x v="2"/>
    <n v="5782365"/>
    <n v="5782365"/>
  </r>
  <r>
    <s v="MAYO"/>
    <s v="001-201"/>
    <s v="880-00-00-01"/>
    <n v="90851000"/>
    <x v="2"/>
    <n v="3230045"/>
    <n v="3230045"/>
  </r>
  <r>
    <s v="MAYO"/>
    <s v="001-201"/>
    <s v="880-00-00-01"/>
    <n v="90851100"/>
    <x v="2"/>
    <n v="4197108"/>
    <n v="4197108"/>
  </r>
  <r>
    <s v="MAYO"/>
    <s v="001-201"/>
    <s v="880-00-00-01"/>
    <n v="90820100"/>
    <x v="3"/>
    <n v="9886201"/>
    <n v="9886201"/>
  </r>
  <r>
    <s v="MAYO"/>
    <s v="001-201"/>
    <s v="880-00-00-01"/>
    <n v="90850100"/>
    <x v="3"/>
    <n v="1163788"/>
    <n v="1163788"/>
  </r>
  <r>
    <s v="MAYO"/>
    <s v="001-201"/>
    <s v="880-00-00-01"/>
    <n v="90850200"/>
    <x v="3"/>
    <n v="1934735"/>
    <n v="1934735"/>
  </r>
  <r>
    <s v="MAYO"/>
    <s v="001-201"/>
    <s v="880-00-00-01"/>
    <n v="90850300"/>
    <x v="3"/>
    <n v="2225611"/>
    <n v="2225611"/>
  </r>
  <r>
    <s v="MAYO"/>
    <s v="001-201"/>
    <s v="880-00-00-01"/>
    <n v="90850400"/>
    <x v="3"/>
    <n v="1675002"/>
    <n v="1675002"/>
  </r>
  <r>
    <s v="MAYO"/>
    <s v="001-201"/>
    <s v="880-00-00-01"/>
    <n v="90850500"/>
    <x v="3"/>
    <n v="5403920"/>
    <n v="5403920"/>
  </r>
  <r>
    <s v="MAYO"/>
    <s v="001-201"/>
    <s v="880-00-00-01"/>
    <n v="90850600"/>
    <x v="3"/>
    <n v="2019454"/>
    <n v="2019454"/>
  </r>
  <r>
    <s v="MAYO"/>
    <s v="001-201"/>
    <s v="880-00-00-01"/>
    <n v="90850700"/>
    <x v="3"/>
    <n v="1953168"/>
    <n v="1953168"/>
  </r>
  <r>
    <s v="MAYO"/>
    <s v="001-201"/>
    <s v="880-00-00-01"/>
    <n v="90850800"/>
    <x v="3"/>
    <n v="715111"/>
    <n v="715111"/>
  </r>
  <r>
    <s v="MAYO"/>
    <s v="001-201"/>
    <s v="880-00-00-01"/>
    <n v="90850900"/>
    <x v="3"/>
    <n v="2601027"/>
    <n v="2601027"/>
  </r>
  <r>
    <s v="MAYO"/>
    <s v="001-201"/>
    <s v="880-00-00-01"/>
    <n v="90851000"/>
    <x v="3"/>
    <n v="1288445"/>
    <n v="1288445"/>
  </r>
  <r>
    <s v="MAYO"/>
    <s v="001-201"/>
    <s v="880-00-00-01"/>
    <n v="90851100"/>
    <x v="3"/>
    <n v="1497651"/>
    <n v="1497651"/>
  </r>
  <r>
    <s v="MAYO"/>
    <s v="001-201"/>
    <s v="880-00-00-01"/>
    <n v="90820100"/>
    <x v="3"/>
    <n v="4485369"/>
    <n v="4485369"/>
  </r>
  <r>
    <s v="MAYO"/>
    <s v="001-201"/>
    <s v="880-00-00-01"/>
    <n v="908400"/>
    <x v="3"/>
    <n v="851460"/>
    <n v="851460"/>
  </r>
  <r>
    <s v="MAYO"/>
    <s v="001-201"/>
    <s v="880-00-00-01"/>
    <n v="90850100"/>
    <x v="3"/>
    <n v="712902"/>
    <n v="712902"/>
  </r>
  <r>
    <s v="MAYO"/>
    <s v="001-201"/>
    <s v="880-00-00-01"/>
    <n v="90850200"/>
    <x v="3"/>
    <n v="194873"/>
    <n v="194873"/>
  </r>
  <r>
    <s v="MAYO"/>
    <s v="001-201"/>
    <s v="880-00-00-01"/>
    <n v="90850300"/>
    <x v="3"/>
    <n v="1766631"/>
    <n v="1766631"/>
  </r>
  <r>
    <s v="MAYO"/>
    <s v="001-201"/>
    <s v="880-00-00-01"/>
    <n v="90850400"/>
    <x v="3"/>
    <n v="1000435"/>
    <n v="1000435"/>
  </r>
  <r>
    <s v="MAYO"/>
    <s v="001-201"/>
    <s v="880-00-00-01"/>
    <n v="90850500"/>
    <x v="3"/>
    <n v="2713826"/>
    <n v="2713826"/>
  </r>
  <r>
    <s v="MAYO"/>
    <s v="001-201"/>
    <s v="880-00-00-01"/>
    <n v="90850700"/>
    <x v="3"/>
    <n v="713844"/>
    <n v="713844"/>
  </r>
  <r>
    <s v="MAYO"/>
    <s v="001-201"/>
    <s v="880-00-00-01"/>
    <n v="90850800"/>
    <x v="3"/>
    <n v="229856"/>
    <n v="229856"/>
  </r>
  <r>
    <s v="MAYO"/>
    <s v="001-201"/>
    <s v="880-00-00-01"/>
    <n v="90850900"/>
    <x v="3"/>
    <n v="1927421"/>
    <n v="1927421"/>
  </r>
  <r>
    <s v="MAYO"/>
    <s v="001-201"/>
    <s v="880-00-00-01"/>
    <n v="90851000"/>
    <x v="3"/>
    <n v="662967"/>
    <n v="662967"/>
  </r>
  <r>
    <s v="MAYO"/>
    <s v="001-201"/>
    <s v="880-00-00-01"/>
    <n v="90851100"/>
    <x v="3"/>
    <n v="787178"/>
    <n v="787178"/>
  </r>
  <r>
    <s v="MAYO"/>
    <s v="001-201"/>
    <s v="880-00-00-01"/>
    <n v="90820100"/>
    <x v="4"/>
    <n v="3204146"/>
    <n v="3204146"/>
  </r>
  <r>
    <s v="MAYO"/>
    <s v="001-201"/>
    <s v="880-00-00-01"/>
    <n v="908400"/>
    <x v="4"/>
    <n v="134107"/>
    <n v="134107"/>
  </r>
  <r>
    <s v="MAYO"/>
    <s v="001-201"/>
    <s v="880-00-00-01"/>
    <n v="90850100"/>
    <x v="4"/>
    <n v="359136"/>
    <n v="359136"/>
  </r>
  <r>
    <s v="MAYO"/>
    <s v="001-201"/>
    <s v="880-00-00-01"/>
    <n v="90850200"/>
    <x v="4"/>
    <n v="350613"/>
    <n v="350613"/>
  </r>
  <r>
    <s v="MAYO"/>
    <s v="001-201"/>
    <s v="880-00-00-01"/>
    <n v="90850300"/>
    <x v="4"/>
    <n v="694406"/>
    <n v="694406"/>
  </r>
  <r>
    <s v="MAYO"/>
    <s v="001-201"/>
    <s v="880-00-00-01"/>
    <n v="90850400"/>
    <x v="4"/>
    <n v="575337"/>
    <n v="575337"/>
  </r>
  <r>
    <s v="MAYO"/>
    <s v="001-201"/>
    <s v="880-00-00-01"/>
    <n v="90850500"/>
    <x v="4"/>
    <n v="1720173"/>
    <n v="1720173"/>
  </r>
  <r>
    <s v="MAYO"/>
    <s v="001-201"/>
    <s v="880-00-00-01"/>
    <n v="90850600"/>
    <x v="4"/>
    <n v="371069"/>
    <n v="371069"/>
  </r>
  <r>
    <s v="MAYO"/>
    <s v="001-201"/>
    <s v="880-00-00-01"/>
    <n v="90850700"/>
    <x v="4"/>
    <n v="590983"/>
    <n v="590983"/>
  </r>
  <r>
    <s v="MAYO"/>
    <s v="001-201"/>
    <s v="880-00-00-01"/>
    <n v="90850800"/>
    <x v="4"/>
    <n v="231279"/>
    <n v="231279"/>
  </r>
  <r>
    <s v="MAYO"/>
    <s v="001-201"/>
    <s v="880-00-00-01"/>
    <n v="90850900"/>
    <x v="4"/>
    <n v="1010885"/>
    <n v="1010885"/>
  </r>
  <r>
    <s v="MAYO"/>
    <s v="001-201"/>
    <s v="880-00-00-01"/>
    <n v="90851000"/>
    <x v="4"/>
    <n v="476194"/>
    <n v="476194"/>
  </r>
  <r>
    <s v="MAYO"/>
    <s v="001-201"/>
    <s v="880-00-00-01"/>
    <n v="90851100"/>
    <x v="4"/>
    <n v="456307"/>
    <n v="456307"/>
  </r>
  <r>
    <s v="MAYO"/>
    <s v="001-201"/>
    <s v="880-00-00-01"/>
    <n v="90850100"/>
    <x v="4"/>
    <n v="30200"/>
    <n v="30200"/>
  </r>
  <r>
    <s v="MAYO"/>
    <s v="001-201"/>
    <s v="880-00-00-01"/>
    <n v="90850300"/>
    <x v="4"/>
    <n v="113284"/>
    <n v="113284"/>
  </r>
  <r>
    <s v="MAYO"/>
    <s v="001-201"/>
    <s v="880-00-00-01"/>
    <n v="90850500"/>
    <x v="4"/>
    <n v="294650"/>
    <n v="294650"/>
  </r>
  <r>
    <s v="MAYO"/>
    <s v="001-201"/>
    <s v="880-00-00-01"/>
    <n v="90850600"/>
    <x v="4"/>
    <n v="153448"/>
    <n v="153448"/>
  </r>
  <r>
    <s v="MAYO"/>
    <s v="001-201"/>
    <s v="880-00-00-01"/>
    <n v="90851000"/>
    <x v="4"/>
    <n v="26213"/>
    <n v="26213"/>
  </r>
  <r>
    <s v="MAYO"/>
    <s v="001-201"/>
    <s v="880-00-00-01"/>
    <n v="90851100"/>
    <x v="4"/>
    <n v="119035"/>
    <n v="119035"/>
  </r>
  <r>
    <s v="MAYO"/>
    <s v="001-201"/>
    <s v="880-00-00-01"/>
    <n v="90820100"/>
    <x v="4"/>
    <n v="354550"/>
    <n v="354550"/>
  </r>
  <r>
    <s v="MAYO"/>
    <s v="001-201"/>
    <s v="880-00-00-01"/>
    <n v="90820100"/>
    <x v="4"/>
    <n v="153232"/>
    <n v="153232"/>
  </r>
  <r>
    <s v="MAYO"/>
    <s v="001-201"/>
    <s v="880-00-00-01"/>
    <n v="90820100"/>
    <x v="4"/>
    <n v="509837"/>
    <n v="509837"/>
  </r>
  <r>
    <s v="MAYO"/>
    <s v="001-201"/>
    <s v="880-00-00-01"/>
    <n v="90850100"/>
    <x v="4"/>
    <n v="1835274"/>
    <n v="1835274"/>
  </r>
  <r>
    <s v="MAYO"/>
    <s v="001-201"/>
    <s v="880-00-00-01"/>
    <n v="90850200"/>
    <x v="4"/>
    <n v="1994519"/>
    <n v="1994519"/>
  </r>
  <r>
    <s v="MAYO"/>
    <s v="001-201"/>
    <s v="880-00-00-01"/>
    <n v="90850300"/>
    <x v="4"/>
    <n v="2909768"/>
    <n v="2909768"/>
  </r>
  <r>
    <s v="MAYO"/>
    <s v="001-201"/>
    <s v="880-00-00-01"/>
    <n v="90850400"/>
    <x v="4"/>
    <n v="2775148"/>
    <n v="2775148"/>
  </r>
  <r>
    <s v="MAYO"/>
    <s v="001-201"/>
    <s v="880-00-00-01"/>
    <n v="90850500"/>
    <x v="4"/>
    <n v="5245259"/>
    <n v="5245259"/>
  </r>
  <r>
    <s v="MAYO"/>
    <s v="001-201"/>
    <s v="880-00-00-01"/>
    <n v="90850600"/>
    <x v="4"/>
    <n v="4403703"/>
    <n v="4403703"/>
  </r>
  <r>
    <s v="MAYO"/>
    <s v="001-201"/>
    <s v="880-00-00-01"/>
    <n v="90850700"/>
    <x v="4"/>
    <n v="8083947"/>
    <n v="8083947"/>
  </r>
  <r>
    <s v="MAYO"/>
    <s v="001-201"/>
    <s v="880-00-00-01"/>
    <n v="90850800"/>
    <x v="4"/>
    <n v="1326879"/>
    <n v="1326879"/>
  </r>
  <r>
    <s v="MAYO"/>
    <s v="001-201"/>
    <s v="880-00-00-01"/>
    <n v="90850900"/>
    <x v="4"/>
    <n v="3742655"/>
    <n v="3742655"/>
  </r>
  <r>
    <s v="MAYO"/>
    <s v="001-201"/>
    <s v="880-00-00-01"/>
    <n v="90851000"/>
    <x v="4"/>
    <n v="1882146"/>
    <n v="1882146"/>
  </r>
  <r>
    <s v="MAYO"/>
    <s v="001-201"/>
    <s v="880-00-00-01"/>
    <n v="90851100"/>
    <x v="4"/>
    <n v="2904360"/>
    <n v="2904360"/>
  </r>
  <r>
    <s v="MAYO"/>
    <s v="001-201"/>
    <s v="880-00-00-01"/>
    <n v="90820100"/>
    <x v="4"/>
    <n v="221320"/>
    <n v="221320"/>
  </r>
  <r>
    <s v="MAYO"/>
    <s v="001-201"/>
    <s v="880-00-00-01"/>
    <n v="90850100"/>
    <x v="4"/>
    <n v="2274180"/>
    <n v="2274180"/>
  </r>
  <r>
    <s v="MAYO"/>
    <s v="001-201"/>
    <s v="880-00-00-01"/>
    <n v="90850200"/>
    <x v="4"/>
    <n v="1073100"/>
    <n v="1073100"/>
  </r>
  <r>
    <s v="MAYO"/>
    <s v="001-201"/>
    <s v="880-00-00-01"/>
    <n v="90850300"/>
    <x v="4"/>
    <n v="1907810"/>
    <n v="1907810"/>
  </r>
  <r>
    <s v="MAYO"/>
    <s v="001-201"/>
    <s v="880-00-00-01"/>
    <n v="90850400"/>
    <x v="4"/>
    <n v="2312177"/>
    <n v="2312177"/>
  </r>
  <r>
    <s v="MAYO"/>
    <s v="001-201"/>
    <s v="880-00-00-01"/>
    <n v="90850500"/>
    <x v="4"/>
    <n v="5818800"/>
    <n v="5818800"/>
  </r>
  <r>
    <s v="MAYO"/>
    <s v="001-201"/>
    <s v="880-00-00-01"/>
    <n v="90850600"/>
    <x v="4"/>
    <n v="3217040"/>
    <n v="3217040"/>
  </r>
  <r>
    <s v="MAYO"/>
    <s v="001-201"/>
    <s v="880-00-00-01"/>
    <n v="90850700"/>
    <x v="4"/>
    <n v="6311369"/>
    <n v="6311369"/>
  </r>
  <r>
    <s v="MAYO"/>
    <s v="001-201"/>
    <s v="880-00-00-01"/>
    <n v="90850800"/>
    <x v="4"/>
    <n v="1193630"/>
    <n v="1193630"/>
  </r>
  <r>
    <s v="MAYO"/>
    <s v="001-201"/>
    <s v="880-00-00-01"/>
    <n v="90850900"/>
    <x v="4"/>
    <n v="2986528"/>
    <n v="2986528"/>
  </r>
  <r>
    <s v="MAYO"/>
    <s v="001-201"/>
    <s v="880-00-00-01"/>
    <n v="90851000"/>
    <x v="4"/>
    <n v="1574910"/>
    <n v="1574910"/>
  </r>
  <r>
    <s v="MAYO"/>
    <s v="001-201"/>
    <s v="880-00-00-01"/>
    <n v="90851100"/>
    <x v="4"/>
    <n v="2143060"/>
    <n v="2143060"/>
  </r>
  <r>
    <s v="MAYO"/>
    <s v="001-201"/>
    <s v="880-00-00-01"/>
    <n v="90820100"/>
    <x v="5"/>
    <n v="646780"/>
    <n v="646780"/>
  </r>
  <r>
    <s v="MAYO"/>
    <s v="001-201"/>
    <s v="880-00-00-01"/>
    <n v="90850400"/>
    <x v="5"/>
    <n v="392807"/>
    <n v="392807"/>
  </r>
  <r>
    <s v="MAYO"/>
    <s v="001-201"/>
    <s v="880-00-00-01"/>
    <n v="90850500"/>
    <x v="5"/>
    <n v="366776"/>
    <n v="366776"/>
  </r>
  <r>
    <s v="MAYO"/>
    <s v="001-201"/>
    <s v="880-00-00-01"/>
    <n v="90850700"/>
    <x v="5"/>
    <n v="195746"/>
    <n v="195746"/>
  </r>
  <r>
    <s v="MAYO"/>
    <s v="001-201"/>
    <s v="880-00-00-01"/>
    <n v="90850800"/>
    <x v="5"/>
    <n v="30686"/>
    <n v="30686"/>
  </r>
  <r>
    <s v="MAYO"/>
    <s v="001-201"/>
    <s v="880-00-00-01"/>
    <n v="90851000"/>
    <x v="5"/>
    <n v="101536"/>
    <n v="101536"/>
  </r>
  <r>
    <s v="MAYO"/>
    <s v="001-201"/>
    <s v="880-00-00-01"/>
    <n v="90850600"/>
    <x v="5"/>
    <n v="31032"/>
    <n v="31032"/>
  </r>
  <r>
    <s v="MAYO"/>
    <s v="001-201"/>
    <s v="880-00-00-01"/>
    <n v="90850900"/>
    <x v="5"/>
    <n v="300568"/>
    <n v="300568"/>
  </r>
  <r>
    <s v="MAYO"/>
    <s v="001-201"/>
    <s v="880-00-00-01"/>
    <n v="90820100"/>
    <x v="1"/>
    <n v="5479250"/>
    <n v="5479250"/>
  </r>
  <r>
    <s v="MAYO"/>
    <s v="001-201"/>
    <s v="880-00-00-01"/>
    <n v="90850100"/>
    <x v="1"/>
    <n v="2051875"/>
    <n v="2051875"/>
  </r>
  <r>
    <s v="MAYO"/>
    <s v="001-201"/>
    <s v="880-00-00-01"/>
    <n v="90850200"/>
    <x v="1"/>
    <n v="2627100"/>
    <n v="2627100"/>
  </r>
  <r>
    <s v="MAYO"/>
    <s v="001-201"/>
    <s v="880-00-00-01"/>
    <n v="90850300"/>
    <x v="1"/>
    <n v="312700"/>
    <n v="312700"/>
  </r>
  <r>
    <s v="MAYO"/>
    <s v="001-201"/>
    <s v="880-00-00-01"/>
    <n v="90850400"/>
    <x v="1"/>
    <n v="3026150"/>
    <n v="3026150"/>
  </r>
  <r>
    <s v="MAYO"/>
    <s v="001-201"/>
    <s v="880-00-00-01"/>
    <n v="90850500"/>
    <x v="1"/>
    <n v="2848050"/>
    <n v="2848050"/>
  </r>
  <r>
    <s v="MAYO"/>
    <s v="001-201"/>
    <s v="880-00-00-01"/>
    <n v="90850600"/>
    <x v="1"/>
    <n v="6071575"/>
    <n v="6071575"/>
  </r>
  <r>
    <s v="MAYO"/>
    <s v="001-201"/>
    <s v="880-00-00-01"/>
    <n v="90850700"/>
    <x v="1"/>
    <n v="2626850"/>
    <n v="2626850"/>
  </r>
  <r>
    <s v="MAYO"/>
    <s v="001-201"/>
    <s v="880-00-00-01"/>
    <n v="90850800"/>
    <x v="1"/>
    <n v="267025"/>
    <n v="267025"/>
  </r>
  <r>
    <s v="MAYO"/>
    <s v="001-201"/>
    <s v="880-00-00-01"/>
    <n v="90850900"/>
    <x v="1"/>
    <n v="1513075"/>
    <n v="1513075"/>
  </r>
  <r>
    <s v="MAYO"/>
    <s v="001-201"/>
    <s v="880-00-00-01"/>
    <n v="90851000"/>
    <x v="1"/>
    <n v="3642050"/>
    <n v="3642050"/>
  </r>
  <r>
    <s v="MAYO"/>
    <s v="001-201"/>
    <s v="880-00-00-01"/>
    <n v="90851100"/>
    <x v="1"/>
    <n v="1200375"/>
    <n v="1200375"/>
  </r>
  <r>
    <s v="MAYO"/>
    <s v="001-201"/>
    <s v="880-00-00-01"/>
    <n v="90820100"/>
    <x v="2"/>
    <n v="1485924"/>
    <n v="1485924"/>
  </r>
  <r>
    <s v="MAYO"/>
    <s v="001-201"/>
    <s v="880-00-00-01"/>
    <n v="90850100"/>
    <x v="2"/>
    <n v="341243"/>
    <n v="341243"/>
  </r>
  <r>
    <s v="MAYO"/>
    <s v="001-201"/>
    <s v="880-00-00-01"/>
    <n v="90850200"/>
    <x v="2"/>
    <n v="833081"/>
    <n v="833081"/>
  </r>
  <r>
    <s v="MAYO"/>
    <s v="001-201"/>
    <s v="880-00-00-01"/>
    <n v="90850300"/>
    <x v="2"/>
    <n v="153005"/>
    <n v="153005"/>
  </r>
  <r>
    <s v="MAYO"/>
    <s v="001-201"/>
    <s v="880-00-00-01"/>
    <n v="90850400"/>
    <x v="2"/>
    <n v="1002220"/>
    <n v="1002220"/>
  </r>
  <r>
    <s v="MAYO"/>
    <s v="001-201"/>
    <s v="880-00-00-01"/>
    <n v="90850500"/>
    <x v="2"/>
    <n v="917667"/>
    <n v="917667"/>
  </r>
  <r>
    <s v="MAYO"/>
    <s v="001-201"/>
    <s v="880-00-00-01"/>
    <n v="90850600"/>
    <x v="2"/>
    <n v="1930051"/>
    <n v="1930051"/>
  </r>
  <r>
    <s v="MAYO"/>
    <s v="001-201"/>
    <s v="880-00-00-01"/>
    <n v="90850700"/>
    <x v="2"/>
    <n v="467589"/>
    <n v="467589"/>
  </r>
  <r>
    <s v="MAYO"/>
    <s v="001-201"/>
    <s v="880-00-00-01"/>
    <n v="90850800"/>
    <x v="2"/>
    <n v="99943"/>
    <n v="99943"/>
  </r>
  <r>
    <s v="MAYO"/>
    <s v="001-201"/>
    <s v="880-00-00-01"/>
    <n v="90850900"/>
    <x v="2"/>
    <n v="684218"/>
    <n v="684218"/>
  </r>
  <r>
    <s v="MAYO"/>
    <s v="001-201"/>
    <s v="880-00-00-01"/>
    <n v="90851000"/>
    <x v="2"/>
    <n v="1138326"/>
    <n v="1138326"/>
  </r>
  <r>
    <s v="MAYO"/>
    <s v="001-201"/>
    <s v="880-00-00-01"/>
    <n v="90851100"/>
    <x v="2"/>
    <n v="474610"/>
    <n v="474610"/>
  </r>
  <r>
    <s v="MAYO"/>
    <s v="001-201"/>
    <s v="880-00-00-01"/>
    <n v="90820100"/>
    <x v="3"/>
    <n v="1598369"/>
    <n v="1598369"/>
  </r>
  <r>
    <s v="MAYO"/>
    <s v="001-201"/>
    <s v="880-00-00-01"/>
    <n v="90850100"/>
    <x v="3"/>
    <n v="742576"/>
    <n v="742576"/>
  </r>
  <r>
    <s v="MAYO"/>
    <s v="001-201"/>
    <s v="880-00-00-01"/>
    <n v="90850200"/>
    <x v="3"/>
    <n v="969684"/>
    <n v="969684"/>
  </r>
  <r>
    <s v="MAYO"/>
    <s v="001-201"/>
    <s v="880-00-00-01"/>
    <n v="90850300"/>
    <x v="3"/>
    <n v="171985"/>
    <n v="171985"/>
  </r>
  <r>
    <s v="MAYO"/>
    <s v="001-201"/>
    <s v="880-00-00-01"/>
    <n v="90850400"/>
    <x v="3"/>
    <n v="1210089"/>
    <n v="1210089"/>
  </r>
  <r>
    <s v="MAYO"/>
    <s v="001-201"/>
    <s v="880-00-00-01"/>
    <n v="90850500"/>
    <x v="3"/>
    <n v="1006398"/>
    <n v="1006398"/>
  </r>
  <r>
    <s v="MAYO"/>
    <s v="001-201"/>
    <s v="880-00-00-01"/>
    <n v="90850600"/>
    <x v="3"/>
    <n v="1509132"/>
    <n v="1509132"/>
  </r>
  <r>
    <s v="MAYO"/>
    <s v="001-201"/>
    <s v="880-00-00-01"/>
    <n v="90850700"/>
    <x v="3"/>
    <n v="742224"/>
    <n v="742224"/>
  </r>
  <r>
    <s v="MAYO"/>
    <s v="001-201"/>
    <s v="880-00-00-01"/>
    <n v="90850800"/>
    <x v="3"/>
    <n v="146864"/>
    <n v="146864"/>
  </r>
  <r>
    <s v="MAYO"/>
    <s v="001-201"/>
    <s v="880-00-00-01"/>
    <n v="90850900"/>
    <x v="3"/>
    <n v="618572"/>
    <n v="618572"/>
  </r>
  <r>
    <s v="MAYO"/>
    <s v="001-201"/>
    <s v="880-00-00-01"/>
    <n v="90851000"/>
    <x v="3"/>
    <n v="1202424"/>
    <n v="1202424"/>
  </r>
  <r>
    <s v="MAYO"/>
    <s v="001-201"/>
    <s v="880-00-00-01"/>
    <n v="90851100"/>
    <x v="3"/>
    <n v="278795"/>
    <n v="278795"/>
  </r>
  <r>
    <s v="MAYO"/>
    <s v="001-201"/>
    <s v="880-00-00-01"/>
    <n v="90820100"/>
    <x v="3"/>
    <n v="1057337"/>
    <n v="1057337"/>
  </r>
  <r>
    <s v="MAYO"/>
    <s v="001-201"/>
    <s v="880-00-00-01"/>
    <n v="90850100"/>
    <x v="3"/>
    <n v="203255"/>
    <n v="203255"/>
  </r>
  <r>
    <s v="MAYO"/>
    <s v="001-201"/>
    <s v="880-00-00-01"/>
    <n v="90850600"/>
    <x v="3"/>
    <n v="521896"/>
    <n v="521896"/>
  </r>
  <r>
    <s v="MAYO"/>
    <s v="001-201"/>
    <s v="880-00-00-01"/>
    <n v="90850700"/>
    <x v="3"/>
    <n v="309964"/>
    <n v="309964"/>
  </r>
  <r>
    <s v="MAYO"/>
    <s v="001-201"/>
    <s v="880-00-00-01"/>
    <n v="90851100"/>
    <x v="3"/>
    <n v="229856"/>
    <n v="229856"/>
  </r>
  <r>
    <s v="MAYO"/>
    <s v="001-201"/>
    <s v="880-00-00-01"/>
    <n v="90850200"/>
    <x v="3"/>
    <n v="229856"/>
    <n v="229856"/>
  </r>
  <r>
    <s v="MAYO"/>
    <s v="001-201"/>
    <s v="880-00-00-01"/>
    <n v="90820100"/>
    <x v="4"/>
    <n v="546089"/>
    <n v="546089"/>
  </r>
  <r>
    <s v="MAYO"/>
    <s v="001-201"/>
    <s v="880-00-00-01"/>
    <n v="90850100"/>
    <x v="4"/>
    <n v="172180"/>
    <n v="172180"/>
  </r>
  <r>
    <s v="MAYO"/>
    <s v="001-201"/>
    <s v="880-00-00-01"/>
    <n v="90850200"/>
    <x v="4"/>
    <n v="322200"/>
    <n v="322200"/>
  </r>
  <r>
    <s v="MAYO"/>
    <s v="001-201"/>
    <s v="880-00-00-01"/>
    <n v="90850300"/>
    <x v="4"/>
    <n v="65917"/>
    <n v="65917"/>
  </r>
  <r>
    <s v="MAYO"/>
    <s v="001-201"/>
    <s v="880-00-00-01"/>
    <n v="90850400"/>
    <x v="4"/>
    <n v="297766"/>
    <n v="297766"/>
  </r>
  <r>
    <s v="MAYO"/>
    <s v="001-201"/>
    <s v="880-00-00-01"/>
    <n v="90850500"/>
    <x v="4"/>
    <n v="172748"/>
    <n v="172748"/>
  </r>
  <r>
    <s v="MAYO"/>
    <s v="001-201"/>
    <s v="880-00-00-01"/>
    <n v="90850600"/>
    <x v="4"/>
    <n v="579617"/>
    <n v="579617"/>
  </r>
  <r>
    <s v="MAYO"/>
    <s v="001-201"/>
    <s v="880-00-00-01"/>
    <n v="90850700"/>
    <x v="4"/>
    <n v="156270"/>
    <n v="156270"/>
  </r>
  <r>
    <s v="MAYO"/>
    <s v="001-201"/>
    <s v="880-00-00-01"/>
    <n v="90850800"/>
    <x v="4"/>
    <n v="21594"/>
    <n v="21594"/>
  </r>
  <r>
    <s v="MAYO"/>
    <s v="001-201"/>
    <s v="880-00-00-01"/>
    <n v="90850900"/>
    <x v="4"/>
    <n v="139790"/>
    <n v="139790"/>
  </r>
  <r>
    <s v="MAYO"/>
    <s v="001-201"/>
    <s v="880-00-00-01"/>
    <n v="90851000"/>
    <x v="4"/>
    <n v="396639"/>
    <n v="396639"/>
  </r>
  <r>
    <s v="MAYO"/>
    <s v="001-201"/>
    <s v="880-00-00-01"/>
    <n v="90851100"/>
    <x v="4"/>
    <n v="125015"/>
    <n v="125015"/>
  </r>
  <r>
    <s v="MAYO"/>
    <s v="001-201"/>
    <s v="880-00-00-01"/>
    <n v="90851000"/>
    <x v="4"/>
    <n v="46670"/>
    <n v="46670"/>
  </r>
  <r>
    <s v="MAYO"/>
    <s v="001-201"/>
    <s v="880-00-00-01"/>
    <n v="90820100"/>
    <x v="4"/>
    <n v="93746"/>
    <n v="93746"/>
  </r>
  <r>
    <s v="MAYO"/>
    <s v="001-201"/>
    <s v="880-00-00-01"/>
    <n v="90850100"/>
    <x v="4"/>
    <n v="151436"/>
    <n v="151436"/>
  </r>
  <r>
    <s v="MAYO"/>
    <s v="001-201"/>
    <s v="880-00-00-01"/>
    <n v="90850200"/>
    <x v="4"/>
    <n v="295664"/>
    <n v="295664"/>
  </r>
  <r>
    <s v="MAYO"/>
    <s v="001-201"/>
    <s v="880-00-00-01"/>
    <n v="90850300"/>
    <x v="4"/>
    <n v="57690"/>
    <n v="57690"/>
  </r>
  <r>
    <s v="MAYO"/>
    <s v="001-201"/>
    <s v="880-00-00-01"/>
    <n v="90850400"/>
    <x v="4"/>
    <n v="425465"/>
    <n v="425465"/>
  </r>
  <r>
    <s v="MAYO"/>
    <s v="001-201"/>
    <s v="880-00-00-01"/>
    <n v="90850500"/>
    <x v="4"/>
    <n v="274029"/>
    <n v="274029"/>
  </r>
  <r>
    <s v="MAYO"/>
    <s v="001-201"/>
    <s v="880-00-00-01"/>
    <n v="90850600"/>
    <x v="4"/>
    <n v="1308866"/>
    <n v="1308866"/>
  </r>
  <r>
    <s v="MAYO"/>
    <s v="001-201"/>
    <s v="880-00-00-01"/>
    <n v="90850700"/>
    <x v="4"/>
    <n v="385805"/>
    <n v="385805"/>
  </r>
  <r>
    <s v="MAYO"/>
    <s v="001-201"/>
    <s v="880-00-00-01"/>
    <n v="90850800"/>
    <x v="4"/>
    <n v="14423"/>
    <n v="14423"/>
  </r>
  <r>
    <s v="MAYO"/>
    <s v="001-201"/>
    <s v="880-00-00-01"/>
    <n v="90850900"/>
    <x v="4"/>
    <n v="237972"/>
    <n v="237972"/>
  </r>
  <r>
    <s v="MAYO"/>
    <s v="001-201"/>
    <s v="880-00-00-01"/>
    <n v="90851000"/>
    <x v="4"/>
    <n v="497578"/>
    <n v="497578"/>
  </r>
  <r>
    <s v="MAYO"/>
    <s v="001-201"/>
    <s v="880-00-00-01"/>
    <n v="90851100"/>
    <x v="4"/>
    <n v="180282"/>
    <n v="180282"/>
  </r>
  <r>
    <s v="MAYO"/>
    <s v="001-201"/>
    <s v="880-00-00-01"/>
    <n v="90850100"/>
    <x v="4"/>
    <n v="225740"/>
    <n v="225740"/>
  </r>
  <r>
    <s v="MAYO"/>
    <s v="001-201"/>
    <s v="880-00-00-01"/>
    <n v="90850200"/>
    <x v="4"/>
    <n v="103710"/>
    <n v="103710"/>
  </r>
  <r>
    <s v="MAYO"/>
    <s v="001-201"/>
    <s v="880-00-00-01"/>
    <n v="90850400"/>
    <x v="4"/>
    <n v="103710"/>
    <n v="103710"/>
  </r>
  <r>
    <s v="MAYO"/>
    <s v="001-201"/>
    <s v="880-00-00-01"/>
    <n v="90850500"/>
    <x v="4"/>
    <n v="207420"/>
    <n v="207420"/>
  </r>
  <r>
    <s v="MAYO"/>
    <s v="001-201"/>
    <s v="880-00-00-01"/>
    <n v="90850600"/>
    <x v="4"/>
    <n v="658790"/>
    <n v="658790"/>
  </r>
  <r>
    <s v="MAYO"/>
    <s v="001-201"/>
    <s v="880-00-00-01"/>
    <n v="90850700"/>
    <x v="4"/>
    <n v="536870"/>
    <n v="536870"/>
  </r>
  <r>
    <s v="MAYO"/>
    <s v="001-201"/>
    <s v="880-00-00-01"/>
    <n v="90851000"/>
    <x v="4"/>
    <n v="311130"/>
    <n v="311130"/>
  </r>
  <r>
    <s v="MAYO"/>
    <s v="001-201"/>
    <s v="880-00-00-01"/>
    <n v="90851100"/>
    <x v="4"/>
    <n v="103710"/>
    <n v="103710"/>
  </r>
  <r>
    <s v="MAYO"/>
    <s v="001-201"/>
    <s v="880-00-00-01"/>
    <n v="90850600"/>
    <x v="5"/>
    <n v="209919"/>
    <n v="209919"/>
  </r>
  <r>
    <s v="MAYO"/>
    <s v="001-201"/>
    <s v="880-00-00-01"/>
    <n v="90820100"/>
    <x v="5"/>
    <n v="267131"/>
    <n v="267131"/>
  </r>
  <r>
    <s v="MAYO"/>
    <s v="001-201"/>
    <s v="880-00-00-01"/>
    <n v="90820100"/>
    <x v="1"/>
    <n v="34024525"/>
    <n v="34024525"/>
  </r>
  <r>
    <s v="MAYO"/>
    <s v="001-201"/>
    <s v="880-00-00-01"/>
    <n v="908400"/>
    <x v="1"/>
    <n v="1500350"/>
    <n v="1500350"/>
  </r>
  <r>
    <s v="MAYO"/>
    <s v="001-201"/>
    <s v="880-00-00-01"/>
    <n v="90850100"/>
    <x v="1"/>
    <n v="9647832"/>
    <n v="9647832"/>
  </r>
  <r>
    <s v="MAYO"/>
    <s v="001-201"/>
    <s v="880-00-00-01"/>
    <n v="90850200"/>
    <x v="1"/>
    <n v="10487050"/>
    <n v="10487050"/>
  </r>
  <r>
    <s v="MAYO"/>
    <s v="001-201"/>
    <s v="880-00-00-01"/>
    <n v="90850300"/>
    <x v="1"/>
    <n v="18112907"/>
    <n v="18112907"/>
  </r>
  <r>
    <s v="MAYO"/>
    <s v="001-201"/>
    <s v="880-00-00-01"/>
    <n v="90850400"/>
    <x v="1"/>
    <n v="15457457"/>
    <n v="15457457"/>
  </r>
  <r>
    <s v="MAYO"/>
    <s v="001-201"/>
    <s v="880-00-00-01"/>
    <n v="90850500"/>
    <x v="1"/>
    <n v="40256591"/>
    <n v="40256591"/>
  </r>
  <r>
    <s v="MAYO"/>
    <s v="001-201"/>
    <s v="880-00-00-01"/>
    <n v="90850600"/>
    <x v="1"/>
    <n v="13906057"/>
    <n v="13906057"/>
  </r>
  <r>
    <s v="MAYO"/>
    <s v="001-201"/>
    <s v="880-00-00-01"/>
    <n v="90850700"/>
    <x v="1"/>
    <n v="27250250"/>
    <n v="27250250"/>
  </r>
  <r>
    <s v="MAYO"/>
    <s v="001-201"/>
    <s v="880-00-00-01"/>
    <n v="90850800"/>
    <x v="1"/>
    <n v="5607750"/>
    <n v="5607750"/>
  </r>
  <r>
    <s v="MAYO"/>
    <s v="001-201"/>
    <s v="880-00-00-01"/>
    <n v="90850900"/>
    <x v="1"/>
    <n v="18975575"/>
    <n v="18975575"/>
  </r>
  <r>
    <s v="MAYO"/>
    <s v="001-201"/>
    <s v="880-00-00-01"/>
    <n v="90851000"/>
    <x v="1"/>
    <n v="10341200"/>
    <n v="10341200"/>
  </r>
  <r>
    <s v="MAYO"/>
    <s v="001-201"/>
    <s v="880-00-00-01"/>
    <n v="90851100"/>
    <x v="1"/>
    <n v="13302675"/>
    <n v="13302675"/>
  </r>
  <r>
    <s v="MAYO"/>
    <s v="001-201"/>
    <s v="880-00-00-01"/>
    <n v="90820100"/>
    <x v="2"/>
    <n v="11506844"/>
    <n v="11506844"/>
  </r>
  <r>
    <s v="MAYO"/>
    <s v="001-201"/>
    <s v="880-00-00-01"/>
    <n v="908400"/>
    <x v="2"/>
    <n v="334886"/>
    <n v="334886"/>
  </r>
  <r>
    <s v="MAYO"/>
    <s v="001-201"/>
    <s v="880-00-00-01"/>
    <n v="90850100"/>
    <x v="2"/>
    <n v="2437909"/>
    <n v="2437909"/>
  </r>
  <r>
    <s v="MAYO"/>
    <s v="001-201"/>
    <s v="880-00-00-01"/>
    <n v="90850200"/>
    <x v="2"/>
    <n v="2583410"/>
    <n v="2583410"/>
  </r>
  <r>
    <s v="MAYO"/>
    <s v="001-201"/>
    <s v="880-00-00-01"/>
    <n v="90850300"/>
    <x v="2"/>
    <n v="5141569"/>
    <n v="5141569"/>
  </r>
  <r>
    <s v="MAYO"/>
    <s v="001-201"/>
    <s v="880-00-00-01"/>
    <n v="90850400"/>
    <x v="2"/>
    <n v="4726982"/>
    <n v="4726982"/>
  </r>
  <r>
    <s v="MAYO"/>
    <s v="001-201"/>
    <s v="880-00-00-01"/>
    <n v="90850500"/>
    <x v="2"/>
    <n v="12284269"/>
    <n v="12284269"/>
  </r>
  <r>
    <s v="MAYO"/>
    <s v="001-201"/>
    <s v="880-00-00-01"/>
    <n v="90850600"/>
    <x v="2"/>
    <n v="4464491"/>
    <n v="4464491"/>
  </r>
  <r>
    <s v="MAYO"/>
    <s v="001-201"/>
    <s v="880-00-00-01"/>
    <n v="90850700"/>
    <x v="2"/>
    <n v="7276400"/>
    <n v="7276400"/>
  </r>
  <r>
    <s v="MAYO"/>
    <s v="001-201"/>
    <s v="880-00-00-01"/>
    <n v="90850800"/>
    <x v="2"/>
    <n v="1647161"/>
    <n v="1647161"/>
  </r>
  <r>
    <s v="MAYO"/>
    <s v="001-201"/>
    <s v="880-00-00-01"/>
    <n v="90850900"/>
    <x v="2"/>
    <n v="5805196"/>
    <n v="5805196"/>
  </r>
  <r>
    <s v="MAYO"/>
    <s v="001-201"/>
    <s v="880-00-00-01"/>
    <n v="90851000"/>
    <x v="2"/>
    <n v="3230045"/>
    <n v="3230045"/>
  </r>
  <r>
    <s v="MAYO"/>
    <s v="001-201"/>
    <s v="880-00-00-01"/>
    <n v="90851100"/>
    <x v="2"/>
    <n v="4197108"/>
    <n v="4197108"/>
  </r>
  <r>
    <s v="MAYO"/>
    <s v="001-201"/>
    <s v="880-00-00-01"/>
    <n v="90820100"/>
    <x v="3"/>
    <n v="10006963"/>
    <n v="10006963"/>
  </r>
  <r>
    <s v="MAYO"/>
    <s v="001-201"/>
    <s v="880-00-00-01"/>
    <n v="90850100"/>
    <x v="3"/>
    <n v="1163788"/>
    <n v="1163788"/>
  </r>
  <r>
    <s v="MAYO"/>
    <s v="001-201"/>
    <s v="880-00-00-01"/>
    <n v="90850200"/>
    <x v="3"/>
    <n v="1583199"/>
    <n v="1583199"/>
  </r>
  <r>
    <s v="MAYO"/>
    <s v="001-201"/>
    <s v="880-00-00-01"/>
    <n v="90850300"/>
    <x v="3"/>
    <n v="2225611"/>
    <n v="2225611"/>
  </r>
  <r>
    <s v="MAYO"/>
    <s v="001-201"/>
    <s v="880-00-00-01"/>
    <n v="90850400"/>
    <x v="3"/>
    <n v="1740379"/>
    <n v="1740379"/>
  </r>
  <r>
    <s v="MAYO"/>
    <s v="001-201"/>
    <s v="880-00-00-01"/>
    <n v="90850500"/>
    <x v="3"/>
    <n v="4981350"/>
    <n v="4981350"/>
  </r>
  <r>
    <s v="MAYO"/>
    <s v="001-201"/>
    <s v="880-00-00-01"/>
    <n v="90850600"/>
    <x v="3"/>
    <n v="2019454"/>
    <n v="2019454"/>
  </r>
  <r>
    <s v="MAYO"/>
    <s v="001-201"/>
    <s v="880-00-00-01"/>
    <n v="90850700"/>
    <x v="3"/>
    <n v="1953168"/>
    <n v="1953168"/>
  </r>
  <r>
    <s v="MAYO"/>
    <s v="001-201"/>
    <s v="880-00-00-01"/>
    <n v="90850800"/>
    <x v="3"/>
    <n v="715111"/>
    <n v="715111"/>
  </r>
  <r>
    <s v="MAYO"/>
    <s v="001-201"/>
    <s v="880-00-00-01"/>
    <n v="90850900"/>
    <x v="3"/>
    <n v="2832838"/>
    <n v="2832838"/>
  </r>
  <r>
    <s v="MAYO"/>
    <s v="001-201"/>
    <s v="880-00-00-01"/>
    <n v="90851000"/>
    <x v="3"/>
    <n v="1288445"/>
    <n v="1288445"/>
  </r>
  <r>
    <s v="MAYO"/>
    <s v="001-201"/>
    <s v="880-00-00-01"/>
    <n v="90851100"/>
    <x v="3"/>
    <n v="1497651"/>
    <n v="1497651"/>
  </r>
  <r>
    <s v="MAYO"/>
    <s v="001-201"/>
    <s v="880-00-00-01"/>
    <n v="90820100"/>
    <x v="3"/>
    <n v="4281919"/>
    <n v="4281919"/>
  </r>
  <r>
    <s v="MAYO"/>
    <s v="001-201"/>
    <s v="880-00-00-01"/>
    <n v="908400"/>
    <x v="3"/>
    <n v="851460"/>
    <n v="851460"/>
  </r>
  <r>
    <s v="MAYO"/>
    <s v="001-201"/>
    <s v="880-00-00-01"/>
    <n v="90850100"/>
    <x v="3"/>
    <n v="712902"/>
    <n v="712902"/>
  </r>
  <r>
    <s v="MAYO"/>
    <s v="001-201"/>
    <s v="880-00-00-01"/>
    <n v="90850200"/>
    <x v="3"/>
    <n v="194873"/>
    <n v="194873"/>
  </r>
  <r>
    <s v="MAYO"/>
    <s v="001-201"/>
    <s v="880-00-00-01"/>
    <n v="90850300"/>
    <x v="3"/>
    <n v="1766631"/>
    <n v="1766631"/>
  </r>
  <r>
    <s v="MAYO"/>
    <s v="001-201"/>
    <s v="880-00-00-01"/>
    <n v="90850400"/>
    <x v="3"/>
    <n v="1000435"/>
    <n v="1000435"/>
  </r>
  <r>
    <s v="MAYO"/>
    <s v="001-201"/>
    <s v="880-00-00-01"/>
    <n v="90850500"/>
    <x v="3"/>
    <n v="2732090"/>
    <n v="2732090"/>
  </r>
  <r>
    <s v="MAYO"/>
    <s v="001-201"/>
    <s v="880-00-00-01"/>
    <n v="90850700"/>
    <x v="3"/>
    <n v="713844"/>
    <n v="713844"/>
  </r>
  <r>
    <s v="MAYO"/>
    <s v="001-201"/>
    <s v="880-00-00-01"/>
    <n v="90850800"/>
    <x v="3"/>
    <n v="229856"/>
    <n v="229856"/>
  </r>
  <r>
    <s v="MAYO"/>
    <s v="001-201"/>
    <s v="880-00-00-01"/>
    <n v="90850900"/>
    <x v="3"/>
    <n v="1988716"/>
    <n v="1988716"/>
  </r>
  <r>
    <s v="MAYO"/>
    <s v="001-201"/>
    <s v="880-00-00-01"/>
    <n v="90851000"/>
    <x v="3"/>
    <n v="662967"/>
    <n v="662967"/>
  </r>
  <r>
    <s v="MAYO"/>
    <s v="001-201"/>
    <s v="880-00-00-01"/>
    <n v="90851100"/>
    <x v="3"/>
    <n v="787178"/>
    <n v="787178"/>
  </r>
  <r>
    <s v="MAYO"/>
    <s v="001-201"/>
    <s v="880-00-00-01"/>
    <n v="90820100"/>
    <x v="4"/>
    <n v="3171036"/>
    <n v="3171036"/>
  </r>
  <r>
    <s v="MAYO"/>
    <s v="001-201"/>
    <s v="880-00-00-01"/>
    <n v="908400"/>
    <x v="4"/>
    <n v="134107"/>
    <n v="134107"/>
  </r>
  <r>
    <s v="MAYO"/>
    <s v="001-201"/>
    <s v="880-00-00-01"/>
    <n v="90850100"/>
    <x v="4"/>
    <n v="359136"/>
    <n v="359136"/>
  </r>
  <r>
    <s v="MAYO"/>
    <s v="001-201"/>
    <s v="880-00-00-01"/>
    <n v="90850200"/>
    <x v="4"/>
    <n v="333565"/>
    <n v="333565"/>
  </r>
  <r>
    <s v="MAYO"/>
    <s v="001-201"/>
    <s v="880-00-00-01"/>
    <n v="90850300"/>
    <x v="4"/>
    <n v="694406"/>
    <n v="694406"/>
  </r>
  <r>
    <s v="MAYO"/>
    <s v="001-201"/>
    <s v="880-00-00-01"/>
    <n v="90850400"/>
    <x v="4"/>
    <n v="589278"/>
    <n v="589278"/>
  </r>
  <r>
    <s v="MAYO"/>
    <s v="001-201"/>
    <s v="880-00-00-01"/>
    <n v="90850500"/>
    <x v="4"/>
    <n v="1747375"/>
    <n v="1747375"/>
  </r>
  <r>
    <s v="MAYO"/>
    <s v="001-201"/>
    <s v="880-00-00-01"/>
    <n v="90850600"/>
    <x v="4"/>
    <n v="371069"/>
    <n v="371069"/>
  </r>
  <r>
    <s v="MAYO"/>
    <s v="001-201"/>
    <s v="880-00-00-01"/>
    <n v="90850700"/>
    <x v="4"/>
    <n v="590983"/>
    <n v="590983"/>
  </r>
  <r>
    <s v="MAYO"/>
    <s v="001-201"/>
    <s v="880-00-00-01"/>
    <n v="90850800"/>
    <x v="4"/>
    <n v="231279"/>
    <n v="231279"/>
  </r>
  <r>
    <s v="MAYO"/>
    <s v="001-201"/>
    <s v="880-00-00-01"/>
    <n v="90850900"/>
    <x v="4"/>
    <n v="1022856"/>
    <n v="1022856"/>
  </r>
  <r>
    <s v="MAYO"/>
    <s v="001-201"/>
    <s v="880-00-00-01"/>
    <n v="90851000"/>
    <x v="4"/>
    <n v="476194"/>
    <n v="476194"/>
  </r>
  <r>
    <s v="MAYO"/>
    <s v="001-201"/>
    <s v="880-00-00-01"/>
    <n v="90851100"/>
    <x v="4"/>
    <n v="456307"/>
    <n v="456307"/>
  </r>
  <r>
    <s v="MAYO"/>
    <s v="001-201"/>
    <s v="880-00-00-01"/>
    <n v="90850100"/>
    <x v="4"/>
    <n v="30200"/>
    <n v="30200"/>
  </r>
  <r>
    <s v="MAYO"/>
    <s v="001-201"/>
    <s v="880-00-00-01"/>
    <n v="90850300"/>
    <x v="4"/>
    <n v="113284"/>
    <n v="113284"/>
  </r>
  <r>
    <s v="MAYO"/>
    <s v="001-201"/>
    <s v="880-00-00-01"/>
    <n v="90850500"/>
    <x v="4"/>
    <n v="294650"/>
    <n v="294650"/>
  </r>
  <r>
    <s v="MAYO"/>
    <s v="001-201"/>
    <s v="880-00-00-01"/>
    <n v="90850600"/>
    <x v="4"/>
    <n v="153448"/>
    <n v="153448"/>
  </r>
  <r>
    <s v="MAYO"/>
    <s v="001-201"/>
    <s v="880-00-00-01"/>
    <n v="90851000"/>
    <x v="4"/>
    <n v="26213"/>
    <n v="26213"/>
  </r>
  <r>
    <s v="MAYO"/>
    <s v="001-201"/>
    <s v="880-00-00-01"/>
    <n v="90851100"/>
    <x v="4"/>
    <n v="119035"/>
    <n v="119035"/>
  </r>
  <r>
    <s v="MAYO"/>
    <s v="001-201"/>
    <s v="880-00-00-01"/>
    <n v="90820100"/>
    <x v="4"/>
    <n v="354550"/>
    <n v="354550"/>
  </r>
  <r>
    <s v="MAYO"/>
    <s v="001-201"/>
    <s v="880-00-00-01"/>
    <n v="90820100"/>
    <x v="4"/>
    <n v="153232"/>
    <n v="153232"/>
  </r>
  <r>
    <s v="MAYO"/>
    <s v="001-201"/>
    <s v="880-00-00-01"/>
    <n v="90820100"/>
    <x v="4"/>
    <n v="400226"/>
    <n v="400226"/>
  </r>
  <r>
    <s v="MAYO"/>
    <s v="001-201"/>
    <s v="880-00-00-01"/>
    <n v="90850100"/>
    <x v="4"/>
    <n v="1835274"/>
    <n v="1835274"/>
  </r>
  <r>
    <s v="MAYO"/>
    <s v="001-201"/>
    <s v="880-00-00-01"/>
    <n v="90850200"/>
    <x v="4"/>
    <n v="1907395"/>
    <n v="1907395"/>
  </r>
  <r>
    <s v="MAYO"/>
    <s v="001-201"/>
    <s v="880-00-00-01"/>
    <n v="90850300"/>
    <x v="4"/>
    <n v="2837655"/>
    <n v="2837655"/>
  </r>
  <r>
    <s v="MAYO"/>
    <s v="001-201"/>
    <s v="880-00-00-01"/>
    <n v="90850400"/>
    <x v="4"/>
    <n v="2743899"/>
    <n v="2743899"/>
  </r>
  <r>
    <s v="MAYO"/>
    <s v="001-201"/>
    <s v="880-00-00-01"/>
    <n v="90850500"/>
    <x v="4"/>
    <n v="5225789"/>
    <n v="5225789"/>
  </r>
  <r>
    <s v="MAYO"/>
    <s v="001-201"/>
    <s v="880-00-00-01"/>
    <n v="90850600"/>
    <x v="4"/>
    <n v="4413318"/>
    <n v="4413318"/>
  </r>
  <r>
    <s v="MAYO"/>
    <s v="001-201"/>
    <s v="880-00-00-01"/>
    <n v="90850700"/>
    <x v="4"/>
    <n v="8105485"/>
    <n v="8105485"/>
  </r>
  <r>
    <s v="MAYO"/>
    <s v="001-201"/>
    <s v="880-00-00-01"/>
    <n v="90850800"/>
    <x v="4"/>
    <n v="1326879"/>
    <n v="1326879"/>
  </r>
  <r>
    <s v="MAYO"/>
    <s v="001-201"/>
    <s v="880-00-00-01"/>
    <n v="90850900"/>
    <x v="4"/>
    <n v="3764289"/>
    <n v="3764289"/>
  </r>
  <r>
    <s v="MAYO"/>
    <s v="001-201"/>
    <s v="880-00-00-01"/>
    <n v="90851000"/>
    <x v="4"/>
    <n v="1882146"/>
    <n v="1882146"/>
  </r>
  <r>
    <s v="MAYO"/>
    <s v="001-201"/>
    <s v="880-00-00-01"/>
    <n v="90851100"/>
    <x v="4"/>
    <n v="2904360"/>
    <n v="2904360"/>
  </r>
  <r>
    <s v="MAYO"/>
    <s v="001-201"/>
    <s v="880-00-00-01"/>
    <n v="90820100"/>
    <x v="4"/>
    <n v="221320"/>
    <n v="221320"/>
  </r>
  <r>
    <s v="MAYO"/>
    <s v="001-201"/>
    <s v="880-00-00-01"/>
    <n v="90850100"/>
    <x v="4"/>
    <n v="2228325"/>
    <n v="2228325"/>
  </r>
  <r>
    <s v="MAYO"/>
    <s v="001-201"/>
    <s v="880-00-00-01"/>
    <n v="90850200"/>
    <x v="4"/>
    <n v="1057250"/>
    <n v="1057250"/>
  </r>
  <r>
    <s v="MAYO"/>
    <s v="001-201"/>
    <s v="880-00-00-01"/>
    <n v="90850300"/>
    <x v="4"/>
    <n v="1822310"/>
    <n v="1822310"/>
  </r>
  <r>
    <s v="MAYO"/>
    <s v="001-201"/>
    <s v="880-00-00-01"/>
    <n v="90850400"/>
    <x v="4"/>
    <n v="2242021"/>
    <n v="2242021"/>
  </r>
  <r>
    <s v="MAYO"/>
    <s v="001-201"/>
    <s v="880-00-00-01"/>
    <n v="90850500"/>
    <x v="4"/>
    <n v="5733300"/>
    <n v="5733300"/>
  </r>
  <r>
    <s v="MAYO"/>
    <s v="001-201"/>
    <s v="880-00-00-01"/>
    <n v="90850600"/>
    <x v="4"/>
    <n v="3217040"/>
    <n v="3217040"/>
  </r>
  <r>
    <s v="MAYO"/>
    <s v="001-201"/>
    <s v="880-00-00-01"/>
    <n v="90850700"/>
    <x v="4"/>
    <n v="6350520"/>
    <n v="6350520"/>
  </r>
  <r>
    <s v="MAYO"/>
    <s v="001-201"/>
    <s v="880-00-00-01"/>
    <n v="90850800"/>
    <x v="4"/>
    <n v="1193630"/>
    <n v="1193630"/>
  </r>
  <r>
    <s v="MAYO"/>
    <s v="001-201"/>
    <s v="880-00-00-01"/>
    <n v="90850900"/>
    <x v="4"/>
    <n v="2999950"/>
    <n v="2999950"/>
  </r>
  <r>
    <s v="MAYO"/>
    <s v="001-201"/>
    <s v="880-00-00-01"/>
    <n v="90851000"/>
    <x v="4"/>
    <n v="1574910"/>
    <n v="1574910"/>
  </r>
  <r>
    <s v="MAYO"/>
    <s v="001-201"/>
    <s v="880-00-00-01"/>
    <n v="90851100"/>
    <x v="4"/>
    <n v="2143060"/>
    <n v="2143060"/>
  </r>
  <r>
    <s v="MAYO"/>
    <s v="001-201"/>
    <s v="880-00-00-01"/>
    <n v="90850200"/>
    <x v="4"/>
    <n v="853"/>
    <n v="853"/>
  </r>
  <r>
    <s v="MAYO"/>
    <s v="001-201"/>
    <s v="880-00-00-01"/>
    <n v="90820100"/>
    <x v="5"/>
    <n v="297195"/>
    <n v="297195"/>
  </r>
  <r>
    <s v="MAYO"/>
    <s v="001-201"/>
    <s v="880-00-00-01"/>
    <n v="90850400"/>
    <x v="5"/>
    <n v="112554"/>
    <n v="112554"/>
  </r>
  <r>
    <s v="MAYO"/>
    <s v="001-201"/>
    <s v="880-00-00-01"/>
    <n v="90850500"/>
    <x v="5"/>
    <n v="237969"/>
    <n v="237969"/>
  </r>
  <r>
    <s v="MAYO"/>
    <s v="001-201"/>
    <s v="880-00-00-01"/>
    <n v="90850700"/>
    <x v="5"/>
    <n v="93004"/>
    <n v="93004"/>
  </r>
  <r>
    <s v="MAYO"/>
    <s v="001-201"/>
    <s v="880-00-00-01"/>
    <n v="90851000"/>
    <x v="5"/>
    <n v="101536"/>
    <n v="101536"/>
  </r>
  <r>
    <s v="MAYO"/>
    <s v="001-201"/>
    <s v="880-00-00-01"/>
    <n v="90820100"/>
    <x v="0"/>
    <n v="438637.68"/>
    <n v="438637.68"/>
  </r>
  <r>
    <s v="MAYO"/>
    <s v="001-201"/>
    <s v="880-00-00-01"/>
    <n v="90850100"/>
    <x v="0"/>
    <n v="304085.03000000003"/>
    <n v="304085.03000000003"/>
  </r>
  <r>
    <s v="MAYO"/>
    <s v="001-201"/>
    <s v="880-00-00-01"/>
    <n v="90850200"/>
    <x v="0"/>
    <n v="417413.62"/>
    <n v="417413.62"/>
  </r>
  <r>
    <s v="MAYO"/>
    <s v="001-201"/>
    <s v="880-00-00-01"/>
    <n v="90850400"/>
    <x v="0"/>
    <n v="580174.76"/>
    <n v="580174.76"/>
  </r>
  <r>
    <s v="MAYO"/>
    <s v="001-201"/>
    <s v="880-00-00-01"/>
    <n v="90850500"/>
    <x v="0"/>
    <n v="392612.06"/>
    <n v="392612.06"/>
  </r>
  <r>
    <s v="MAYO"/>
    <s v="001-201"/>
    <s v="880-00-00-01"/>
    <n v="90850600"/>
    <x v="0"/>
    <n v="416841.18"/>
    <n v="416841.18"/>
  </r>
  <r>
    <s v="MAYO"/>
    <s v="001-201"/>
    <s v="880-00-00-01"/>
    <n v="90850500"/>
    <x v="0"/>
    <n v="379888.29"/>
    <n v="379888.29"/>
  </r>
  <r>
    <s v="MAYO"/>
    <s v="001-201"/>
    <s v="880-00-00-01"/>
    <n v="90850800"/>
    <x v="0"/>
    <n v="58612.94"/>
    <n v="58612.94"/>
  </r>
  <r>
    <s v="MAYO"/>
    <s v="001-201"/>
    <s v="880-00-00-01"/>
    <n v="90850900"/>
    <x v="0"/>
    <n v="285246.68"/>
    <n v="285246.68"/>
  </r>
  <r>
    <s v="MAYO"/>
    <s v="001-201"/>
    <s v="880-00-00-01"/>
    <n v="90851000"/>
    <x v="0"/>
    <n v="350155.42"/>
    <n v="350155.42"/>
  </r>
  <r>
    <s v="MAYO"/>
    <s v="001-201"/>
    <s v="880-00-00-01"/>
    <n v="90850500"/>
    <x v="0"/>
    <n v="138179.18"/>
    <n v="138179.18"/>
  </r>
  <r>
    <s v="MAYO"/>
    <s v="001-201"/>
    <s v="880-00-00-01"/>
    <n v="90820100"/>
    <x v="0"/>
    <n v="4415993.4800000004"/>
    <n v="4415993.4800000004"/>
  </r>
  <r>
    <s v="MAYO"/>
    <s v="001-201"/>
    <s v="880-00-00-01"/>
    <n v="908400"/>
    <x v="0"/>
    <n v="158718.87"/>
    <n v="158718.87"/>
  </r>
  <r>
    <s v="MAYO"/>
    <s v="001-201"/>
    <s v="880-00-00-01"/>
    <n v="90850100"/>
    <x v="0"/>
    <n v="1330269.93"/>
    <n v="1330269.93"/>
  </r>
  <r>
    <s v="MAYO"/>
    <s v="001-201"/>
    <s v="880-00-00-01"/>
    <n v="90850200"/>
    <x v="0"/>
    <n v="1173267.32"/>
    <n v="1173267.32"/>
  </r>
  <r>
    <s v="MAYO"/>
    <s v="001-201"/>
    <s v="880-00-00-01"/>
    <n v="90850300"/>
    <x v="0"/>
    <n v="2586965.6"/>
    <n v="2586965.6"/>
  </r>
  <r>
    <s v="MAYO"/>
    <s v="001-201"/>
    <s v="880-00-00-01"/>
    <n v="90850400"/>
    <x v="0"/>
    <n v="1955555.68"/>
    <n v="1955555.68"/>
  </r>
  <r>
    <s v="MAYO"/>
    <s v="001-201"/>
    <s v="880-00-00-01"/>
    <n v="90850500"/>
    <x v="0"/>
    <n v="5805325.1399999997"/>
    <n v="5805325.1399999997"/>
  </r>
  <r>
    <s v="MAYO"/>
    <s v="001-201"/>
    <s v="880-00-00-01"/>
    <n v="90820100"/>
    <x v="0"/>
    <n v="336998.84"/>
    <n v="336998.84"/>
  </r>
  <r>
    <s v="MAYO"/>
    <s v="001-201"/>
    <s v="880-00-00-01"/>
    <n v="90850500"/>
    <x v="0"/>
    <n v="1266014.6499999999"/>
    <n v="1266014.6499999999"/>
  </r>
  <r>
    <s v="MAYO"/>
    <s v="001-201"/>
    <s v="880-00-00-01"/>
    <n v="90850800"/>
    <x v="0"/>
    <n v="557720.54"/>
    <n v="557720.54"/>
  </r>
  <r>
    <s v="MAYO"/>
    <s v="001-201"/>
    <s v="880-00-00-01"/>
    <n v="90850900"/>
    <x v="0"/>
    <n v="2390878.1"/>
    <n v="2390878.1"/>
  </r>
  <r>
    <s v="MAYO"/>
    <s v="001-201"/>
    <s v="880-00-00-01"/>
    <n v="90851000"/>
    <x v="0"/>
    <n v="1650630.64"/>
    <n v="1650630.64"/>
  </r>
  <r>
    <s v="MAYO"/>
    <s v="001-201"/>
    <s v="880-00-00-01"/>
    <n v="90850500"/>
    <x v="0"/>
    <n v="1148706.68"/>
    <n v="1148706.68"/>
  </r>
  <r>
    <s v="MAYO"/>
    <s v="001-201"/>
    <s v="880-00-00-01"/>
    <n v="90820100"/>
    <x v="30"/>
    <n v="226875"/>
    <n v="226875"/>
  </r>
  <r>
    <s v="MAYO"/>
    <s v="001-201"/>
    <s v="880-00-00-01"/>
    <n v="90850100"/>
    <x v="30"/>
    <n v="25275"/>
    <n v="25275"/>
  </r>
  <r>
    <s v="MAYO"/>
    <s v="001-201"/>
    <s v="880-00-00-01"/>
    <n v="90850200"/>
    <x v="30"/>
    <n v="201373"/>
    <n v="201373"/>
  </r>
  <r>
    <s v="MAYO"/>
    <s v="001-201"/>
    <s v="880-00-00-01"/>
    <n v="90850300"/>
    <x v="30"/>
    <n v="168801"/>
    <n v="168801"/>
  </r>
  <r>
    <s v="MAYO"/>
    <s v="001-201"/>
    <s v="880-00-00-01"/>
    <n v="90850400"/>
    <x v="30"/>
    <n v="366695"/>
    <n v="366695"/>
  </r>
  <r>
    <s v="MAYO"/>
    <s v="001-201"/>
    <s v="880-00-00-01"/>
    <n v="90850500"/>
    <x v="30"/>
    <n v="173488"/>
    <n v="173488"/>
  </r>
  <r>
    <s v="MAYO"/>
    <s v="001-201"/>
    <s v="880-00-00-01"/>
    <n v="90850600"/>
    <x v="30"/>
    <n v="18255"/>
    <n v="18255"/>
  </r>
  <r>
    <s v="MAYO"/>
    <s v="001-201"/>
    <s v="880-00-00-01"/>
    <n v="90850700"/>
    <x v="30"/>
    <n v="106029"/>
    <n v="106029"/>
  </r>
  <r>
    <s v="MAYO"/>
    <s v="001-201"/>
    <s v="880-00-00-01"/>
    <n v="90820100"/>
    <x v="30"/>
    <n v="240194"/>
    <n v="240194"/>
  </r>
  <r>
    <s v="MAYO"/>
    <s v="001-201"/>
    <s v="880-00-00-01"/>
    <n v="90850900"/>
    <x v="30"/>
    <n v="86076"/>
    <n v="86076"/>
  </r>
  <r>
    <s v="MAYO"/>
    <s v="001-201"/>
    <s v="880-00-00-01"/>
    <n v="90851000"/>
    <x v="30"/>
    <n v="344540"/>
    <n v="344540"/>
  </r>
  <r>
    <s v="MAYO"/>
    <s v="001-201"/>
    <s v="880-00-00-01"/>
    <n v="90851100"/>
    <x v="30"/>
    <n v="116252"/>
    <n v="116252"/>
  </r>
  <r>
    <s v="MAYO"/>
    <s v="001-201"/>
    <s v="880-00-00-01"/>
    <n v="90820100"/>
    <x v="30"/>
    <n v="2186840"/>
    <n v="2186840"/>
  </r>
  <r>
    <s v="MAYO"/>
    <s v="001-201"/>
    <s v="880-00-00-01"/>
    <n v="90850100"/>
    <x v="30"/>
    <n v="637418"/>
    <n v="637418"/>
  </r>
  <r>
    <s v="MAYO"/>
    <s v="001-201"/>
    <s v="880-00-00-01"/>
    <n v="90850200"/>
    <x v="30"/>
    <n v="594215"/>
    <n v="594215"/>
  </r>
  <r>
    <s v="MAYO"/>
    <s v="001-201"/>
    <s v="880-00-00-01"/>
    <n v="90850300"/>
    <x v="30"/>
    <n v="1071961"/>
    <n v="1071961"/>
  </r>
  <r>
    <s v="MAYO"/>
    <s v="001-201"/>
    <s v="880-00-00-01"/>
    <n v="90850400"/>
    <x v="30"/>
    <n v="918451"/>
    <n v="918451"/>
  </r>
  <r>
    <s v="MAYO"/>
    <s v="001-201"/>
    <s v="880-00-00-01"/>
    <n v="90850500"/>
    <x v="30"/>
    <n v="2490864"/>
    <n v="2490864"/>
  </r>
  <r>
    <s v="MAYO"/>
    <s v="001-201"/>
    <s v="880-00-00-01"/>
    <n v="90850700"/>
    <x v="30"/>
    <n v="1743232"/>
    <n v="1743232"/>
  </r>
  <r>
    <s v="MAYO"/>
    <s v="001-201"/>
    <s v="880-00-00-01"/>
    <n v="90820100"/>
    <x v="30"/>
    <n v="93651"/>
    <n v="93651"/>
  </r>
  <r>
    <s v="MAYO"/>
    <s v="001-201"/>
    <s v="880-00-00-01"/>
    <n v="90851100"/>
    <x v="30"/>
    <n v="831562"/>
    <n v="831562"/>
  </r>
  <r>
    <s v="MAYO"/>
    <s v="001-201"/>
    <s v="880-00-00-01"/>
    <n v="90850600"/>
    <x v="30"/>
    <n v="964616"/>
    <n v="964616"/>
  </r>
  <r>
    <s v="MAYO"/>
    <s v="001-201"/>
    <s v="880-00-00-01"/>
    <n v="90820100"/>
    <x v="30"/>
    <n v="359295"/>
    <n v="359295"/>
  </r>
  <r>
    <s v="MAYO"/>
    <s v="001-201"/>
    <s v="880-00-00-01"/>
    <n v="90850900"/>
    <x v="30"/>
    <n v="1233102"/>
    <n v="1233102"/>
  </r>
  <r>
    <s v="MAYO"/>
    <s v="001-201"/>
    <s v="880-00-00-01"/>
    <n v="90851000"/>
    <x v="30"/>
    <n v="660320"/>
    <n v="660320"/>
  </r>
  <r>
    <s v="MAYO"/>
    <s v="001-201"/>
    <s v="880-00-00-01"/>
    <n v="90850200"/>
    <x v="25"/>
    <n v="984973"/>
    <n v="984973"/>
  </r>
  <r>
    <s v="MAYO"/>
    <s v="001-201"/>
    <s v="880-00-00-01"/>
    <n v="90850300"/>
    <x v="25"/>
    <n v="140840"/>
    <n v="140840"/>
  </r>
  <r>
    <s v="MAYO"/>
    <s v="001-201"/>
    <s v="880-00-00-01"/>
    <n v="90850400"/>
    <x v="25"/>
    <n v="1122100"/>
    <n v="1122100"/>
  </r>
  <r>
    <s v="MAYO"/>
    <s v="001-201"/>
    <s v="880-00-00-01"/>
    <n v="90850500"/>
    <x v="25"/>
    <n v="1218948"/>
    <n v="1218948"/>
  </r>
  <r>
    <s v="MAYO"/>
    <s v="001-201"/>
    <s v="880-00-00-01"/>
    <n v="90850600"/>
    <x v="25"/>
    <n v="2043343"/>
    <n v="2043343"/>
  </r>
  <r>
    <s v="MAYO"/>
    <s v="001-201"/>
    <s v="880-00-00-01"/>
    <n v="90850700"/>
    <x v="25"/>
    <n v="966731"/>
    <n v="966731"/>
  </r>
  <r>
    <s v="MAYO"/>
    <s v="001-201"/>
    <s v="880-00-00-01"/>
    <n v="90850800"/>
    <x v="25"/>
    <n v="101722"/>
    <n v="101722"/>
  </r>
  <r>
    <s v="MAYO"/>
    <s v="001-201"/>
    <s v="880-00-00-01"/>
    <n v="90850900"/>
    <x v="25"/>
    <n v="590821"/>
    <n v="590821"/>
  </r>
  <r>
    <s v="MAYO"/>
    <s v="001-201"/>
    <s v="880-00-00-01"/>
    <n v="90851000"/>
    <x v="25"/>
    <n v="1338441"/>
    <n v="1338441"/>
  </r>
  <r>
    <s v="MAYO"/>
    <s v="001-201"/>
    <s v="880-00-00-01"/>
    <n v="90820100"/>
    <x v="25"/>
    <n v="479640"/>
    <n v="479640"/>
  </r>
  <r>
    <s v="MAYO"/>
    <s v="001-201"/>
    <s v="880-00-00-01"/>
    <n v="90850100"/>
    <x v="25"/>
    <n v="1919863"/>
    <n v="1919863"/>
  </r>
  <r>
    <s v="MAYO"/>
    <s v="001-201"/>
    <s v="880-00-00-01"/>
    <n v="90851100"/>
    <x v="25"/>
    <n v="647790"/>
    <n v="647790"/>
  </r>
  <r>
    <s v="MAYO"/>
    <s v="001-201"/>
    <s v="880-00-00-01"/>
    <n v="90850200"/>
    <x v="26"/>
    <n v="53290"/>
    <n v="53290"/>
  </r>
  <r>
    <s v="MAYO"/>
    <s v="001-201"/>
    <s v="880-00-00-01"/>
    <n v="90850300"/>
    <x v="26"/>
    <n v="7613"/>
    <n v="7613"/>
  </r>
  <r>
    <s v="MAYO"/>
    <s v="001-201"/>
    <s v="880-00-00-01"/>
    <n v="90850400"/>
    <x v="26"/>
    <n v="60654"/>
    <n v="60654"/>
  </r>
  <r>
    <s v="MAYO"/>
    <s v="001-201"/>
    <s v="880-00-00-01"/>
    <n v="90850500"/>
    <x v="26"/>
    <n v="65894"/>
    <n v="65894"/>
  </r>
  <r>
    <s v="MAYO"/>
    <s v="001-201"/>
    <s v="880-00-00-01"/>
    <n v="90850600"/>
    <x v="26"/>
    <n v="110451"/>
    <n v="110451"/>
  </r>
  <r>
    <s v="MAYO"/>
    <s v="001-201"/>
    <s v="880-00-00-01"/>
    <n v="90850700"/>
    <x v="26"/>
    <n v="52255"/>
    <n v="52255"/>
  </r>
  <r>
    <s v="MAYO"/>
    <s v="001-201"/>
    <s v="880-00-00-01"/>
    <n v="90850800"/>
    <x v="26"/>
    <n v="5498"/>
    <n v="5498"/>
  </r>
  <r>
    <s v="MAYO"/>
    <s v="001-201"/>
    <s v="880-00-00-01"/>
    <n v="90850900"/>
    <x v="26"/>
    <n v="31936"/>
    <n v="31936"/>
  </r>
  <r>
    <s v="MAYO"/>
    <s v="001-201"/>
    <s v="880-00-00-01"/>
    <n v="90851000"/>
    <x v="26"/>
    <n v="72349"/>
    <n v="72349"/>
  </r>
  <r>
    <s v="MAYO"/>
    <s v="001-201"/>
    <s v="880-00-00-01"/>
    <n v="90820100"/>
    <x v="26"/>
    <n v="25927"/>
    <n v="25927"/>
  </r>
  <r>
    <s v="MAYO"/>
    <s v="001-201"/>
    <s v="880-00-00-01"/>
    <n v="90850100"/>
    <x v="26"/>
    <n v="103774"/>
    <n v="103774"/>
  </r>
  <r>
    <s v="MAYO"/>
    <s v="001-201"/>
    <s v="880-00-00-01"/>
    <n v="90851100"/>
    <x v="26"/>
    <n v="35016"/>
    <n v="35016"/>
  </r>
  <r>
    <s v="MAYO"/>
    <s v="001-201"/>
    <s v="880-00-00-01"/>
    <n v="90850200"/>
    <x v="27"/>
    <n v="577666"/>
    <n v="577666"/>
  </r>
  <r>
    <s v="MAYO"/>
    <s v="001-201"/>
    <s v="880-00-00-01"/>
    <n v="90850300"/>
    <x v="27"/>
    <n v="82525"/>
    <n v="82525"/>
  </r>
  <r>
    <s v="MAYO"/>
    <s v="001-201"/>
    <s v="880-00-00-01"/>
    <n v="90850400"/>
    <x v="27"/>
    <n v="657489"/>
    <n v="657489"/>
  </r>
  <r>
    <s v="MAYO"/>
    <s v="001-201"/>
    <s v="880-00-00-01"/>
    <n v="90850500"/>
    <x v="27"/>
    <n v="714245"/>
    <n v="714245"/>
  </r>
  <r>
    <s v="MAYO"/>
    <s v="001-201"/>
    <s v="880-00-00-01"/>
    <n v="90850600"/>
    <x v="27"/>
    <n v="1197279"/>
    <n v="1197279"/>
  </r>
  <r>
    <s v="MAYO"/>
    <s v="001-201"/>
    <s v="880-00-00-01"/>
    <n v="90850700"/>
    <x v="27"/>
    <n v="566452"/>
    <n v="566452"/>
  </r>
  <r>
    <s v="MAYO"/>
    <s v="001-201"/>
    <s v="880-00-00-01"/>
    <n v="90850800"/>
    <x v="27"/>
    <n v="59604"/>
    <n v="59604"/>
  </r>
  <r>
    <s v="MAYO"/>
    <s v="001-201"/>
    <s v="880-00-00-01"/>
    <n v="90850900"/>
    <x v="27"/>
    <n v="346190"/>
    <n v="346190"/>
  </r>
  <r>
    <s v="MAYO"/>
    <s v="001-201"/>
    <s v="880-00-00-01"/>
    <n v="90851000"/>
    <x v="27"/>
    <n v="784254"/>
    <n v="784254"/>
  </r>
  <r>
    <s v="MAYO"/>
    <s v="001-201"/>
    <s v="880-00-00-01"/>
    <n v="90820100"/>
    <x v="27"/>
    <n v="281043"/>
    <n v="281043"/>
  </r>
  <r>
    <s v="MAYO"/>
    <s v="001-201"/>
    <s v="880-00-00-01"/>
    <n v="90850100"/>
    <x v="27"/>
    <n v="1124939"/>
    <n v="1124939"/>
  </r>
  <r>
    <s v="MAYO"/>
    <s v="001-201"/>
    <s v="880-00-00-01"/>
    <n v="90851100"/>
    <x v="27"/>
    <n v="379569"/>
    <n v="379569"/>
  </r>
  <r>
    <s v="MAYO"/>
    <s v="001-201"/>
    <s v="880-00-00-01"/>
    <n v="90850200"/>
    <x v="28"/>
    <n v="319743"/>
    <n v="319743"/>
  </r>
  <r>
    <s v="MAYO"/>
    <s v="001-201"/>
    <s v="880-00-00-01"/>
    <n v="90850300"/>
    <x v="28"/>
    <n v="45678"/>
    <n v="45678"/>
  </r>
  <r>
    <s v="MAYO"/>
    <s v="001-201"/>
    <s v="880-00-00-01"/>
    <n v="90850400"/>
    <x v="28"/>
    <n v="363923"/>
    <n v="363923"/>
  </r>
  <r>
    <s v="MAYO"/>
    <s v="001-201"/>
    <s v="880-00-00-01"/>
    <n v="90850500"/>
    <x v="28"/>
    <n v="395325"/>
    <n v="395325"/>
  </r>
  <r>
    <s v="MAYO"/>
    <s v="001-201"/>
    <s v="880-00-00-01"/>
    <n v="90850600"/>
    <x v="28"/>
    <n v="662712"/>
    <n v="662712"/>
  </r>
  <r>
    <s v="MAYO"/>
    <s v="001-201"/>
    <s v="880-00-00-01"/>
    <n v="90850700"/>
    <x v="28"/>
    <n v="313535"/>
    <n v="313535"/>
  </r>
  <r>
    <s v="MAYO"/>
    <s v="001-201"/>
    <s v="880-00-00-01"/>
    <n v="90850800"/>
    <x v="28"/>
    <n v="32991"/>
    <n v="32991"/>
  </r>
  <r>
    <s v="MAYO"/>
    <s v="001-201"/>
    <s v="880-00-00-01"/>
    <n v="90850900"/>
    <x v="28"/>
    <n v="191618"/>
    <n v="191618"/>
  </r>
  <r>
    <s v="MAYO"/>
    <s v="001-201"/>
    <s v="880-00-00-01"/>
    <n v="90851000"/>
    <x v="28"/>
    <n v="434090"/>
    <n v="434090"/>
  </r>
  <r>
    <s v="MAYO"/>
    <s v="001-201"/>
    <s v="880-00-00-01"/>
    <n v="90820100"/>
    <x v="28"/>
    <n v="155559"/>
    <n v="155559"/>
  </r>
  <r>
    <s v="MAYO"/>
    <s v="001-201"/>
    <s v="880-00-00-01"/>
    <n v="90850100"/>
    <x v="28"/>
    <n v="622659"/>
    <n v="622659"/>
  </r>
  <r>
    <s v="MAYO"/>
    <s v="001-201"/>
    <s v="880-00-00-01"/>
    <n v="90851100"/>
    <x v="28"/>
    <n v="210093"/>
    <n v="210093"/>
  </r>
  <r>
    <s v="MAYO"/>
    <s v="001-201"/>
    <s v="880-00-00-01"/>
    <n v="90850200"/>
    <x v="29"/>
    <n v="159870"/>
    <n v="159870"/>
  </r>
  <r>
    <s v="MAYO"/>
    <s v="001-201"/>
    <s v="880-00-00-01"/>
    <n v="90850300"/>
    <x v="29"/>
    <n v="22839"/>
    <n v="22839"/>
  </r>
  <r>
    <s v="MAYO"/>
    <s v="001-201"/>
    <s v="880-00-00-01"/>
    <n v="90850400"/>
    <x v="29"/>
    <n v="181962"/>
    <n v="181962"/>
  </r>
  <r>
    <s v="MAYO"/>
    <s v="001-201"/>
    <s v="880-00-00-01"/>
    <n v="90850500"/>
    <x v="29"/>
    <n v="197667"/>
    <n v="197667"/>
  </r>
  <r>
    <s v="MAYO"/>
    <s v="001-201"/>
    <s v="880-00-00-01"/>
    <n v="90850600"/>
    <x v="29"/>
    <n v="331352"/>
    <n v="331352"/>
  </r>
  <r>
    <s v="MAYO"/>
    <s v="001-201"/>
    <s v="880-00-00-01"/>
    <n v="90850700"/>
    <x v="29"/>
    <n v="156766"/>
    <n v="156766"/>
  </r>
  <r>
    <s v="MAYO"/>
    <s v="001-201"/>
    <s v="880-00-00-01"/>
    <n v="90850800"/>
    <x v="29"/>
    <n v="16495"/>
    <n v="16495"/>
  </r>
  <r>
    <s v="MAYO"/>
    <s v="001-201"/>
    <s v="880-00-00-01"/>
    <n v="90850900"/>
    <x v="29"/>
    <n v="95809"/>
    <n v="95809"/>
  </r>
  <r>
    <s v="MAYO"/>
    <s v="001-201"/>
    <s v="880-00-00-01"/>
    <n v="90851000"/>
    <x v="29"/>
    <n v="217044"/>
    <n v="217044"/>
  </r>
  <r>
    <s v="MAYO"/>
    <s v="001-201"/>
    <s v="880-00-00-01"/>
    <n v="90820100"/>
    <x v="29"/>
    <n v="77779"/>
    <n v="77779"/>
  </r>
  <r>
    <s v="MAYO"/>
    <s v="001-201"/>
    <s v="880-00-00-01"/>
    <n v="90820100"/>
    <x v="29"/>
    <n v="311329"/>
    <n v="311329"/>
  </r>
  <r>
    <s v="MAYO"/>
    <s v="001-201"/>
    <s v="880-00-00-01"/>
    <n v="90851100"/>
    <x v="29"/>
    <n v="105047"/>
    <n v="105047"/>
  </r>
  <r>
    <s v="MAYO"/>
    <s v="001-201"/>
    <s v="880-00-00-01"/>
    <n v="90820100"/>
    <x v="25"/>
    <n v="12253516.5"/>
    <n v="12253516.5"/>
  </r>
  <r>
    <s v="MAYO"/>
    <s v="001-201"/>
    <s v="880-00-00-01"/>
    <n v="90820100"/>
    <x v="25"/>
    <n v="3614052"/>
    <n v="3614052"/>
  </r>
  <r>
    <s v="MAYO"/>
    <s v="001-201"/>
    <s v="880-00-00-01"/>
    <n v="90850200"/>
    <x v="25"/>
    <n v="3311141"/>
    <n v="3311141"/>
  </r>
  <r>
    <s v="MAYO"/>
    <s v="001-201"/>
    <s v="880-00-00-01"/>
    <n v="90850300"/>
    <x v="25"/>
    <n v="5973228"/>
    <n v="5973228"/>
  </r>
  <r>
    <s v="MAYO"/>
    <s v="001-201"/>
    <s v="880-00-00-01"/>
    <n v="90850400"/>
    <x v="25"/>
    <n v="5117884"/>
    <n v="5117884"/>
  </r>
  <r>
    <s v="MAYO"/>
    <s v="001-201"/>
    <s v="880-00-00-01"/>
    <n v="90850500"/>
    <x v="25"/>
    <n v="13879829"/>
    <n v="13879829"/>
  </r>
  <r>
    <s v="MAYO"/>
    <s v="001-201"/>
    <s v="880-00-00-01"/>
    <n v="90850700"/>
    <x v="25"/>
    <n v="9713882"/>
    <n v="9713882"/>
  </r>
  <r>
    <s v="MAYO"/>
    <s v="001-201"/>
    <s v="880-00-00-01"/>
    <n v="90820100"/>
    <x v="25"/>
    <n v="521848"/>
    <n v="521848"/>
  </r>
  <r>
    <s v="MAYO"/>
    <s v="001-201"/>
    <s v="880-00-00-01"/>
    <n v="90851100"/>
    <x v="25"/>
    <n v="4633699"/>
    <n v="4633699"/>
  </r>
  <r>
    <s v="MAYO"/>
    <s v="001-201"/>
    <s v="880-00-00-01"/>
    <n v="90850600"/>
    <x v="25"/>
    <n v="5375124"/>
    <n v="5375124"/>
  </r>
  <r>
    <s v="MAYO"/>
    <s v="001-201"/>
    <s v="880-00-00-01"/>
    <n v="90850800"/>
    <x v="25"/>
    <n v="2002088"/>
    <n v="2002088"/>
  </r>
  <r>
    <s v="MAYO"/>
    <s v="001-201"/>
    <s v="880-00-00-01"/>
    <n v="90850900"/>
    <x v="25"/>
    <n v="6871201"/>
    <n v="6871201"/>
  </r>
  <r>
    <s v="MAYO"/>
    <s v="001-201"/>
    <s v="880-00-00-01"/>
    <n v="90851000"/>
    <x v="25"/>
    <n v="3679492"/>
    <n v="3679492"/>
  </r>
  <r>
    <s v="MAYO"/>
    <s v="001-201"/>
    <s v="880-00-00-01"/>
    <n v="90820100"/>
    <x v="26"/>
    <n v="658684"/>
    <n v="658684"/>
  </r>
  <r>
    <s v="MAYO"/>
    <s v="001-201"/>
    <s v="880-00-00-01"/>
    <n v="90820100"/>
    <x v="26"/>
    <n v="192003"/>
    <n v="192003"/>
  </r>
  <r>
    <s v="MAYO"/>
    <s v="001-201"/>
    <s v="880-00-00-01"/>
    <n v="90850200"/>
    <x v="26"/>
    <n v="178980"/>
    <n v="178980"/>
  </r>
  <r>
    <s v="MAYO"/>
    <s v="001-201"/>
    <s v="880-00-00-01"/>
    <n v="90850300"/>
    <x v="26"/>
    <n v="322876"/>
    <n v="322876"/>
  </r>
  <r>
    <s v="MAYO"/>
    <s v="001-201"/>
    <s v="880-00-00-01"/>
    <n v="90850400"/>
    <x v="26"/>
    <n v="276646"/>
    <n v="276646"/>
  </r>
  <r>
    <s v="MAYO"/>
    <s v="001-201"/>
    <s v="880-00-00-01"/>
    <n v="90850500"/>
    <x v="26"/>
    <n v="750259"/>
    <n v="750259"/>
  </r>
  <r>
    <s v="MAYO"/>
    <s v="001-201"/>
    <s v="880-00-00-01"/>
    <n v="90850700"/>
    <x v="26"/>
    <n v="525077"/>
    <n v="525077"/>
  </r>
  <r>
    <s v="MAYO"/>
    <s v="001-201"/>
    <s v="880-00-00-01"/>
    <n v="90820100"/>
    <x v="26"/>
    <n v="28208"/>
    <n v="28208"/>
  </r>
  <r>
    <s v="MAYO"/>
    <s v="001-201"/>
    <s v="880-00-00-01"/>
    <n v="90851100"/>
    <x v="26"/>
    <n v="250472"/>
    <n v="250472"/>
  </r>
  <r>
    <s v="MAYO"/>
    <s v="001-201"/>
    <s v="880-00-00-01"/>
    <n v="90850600"/>
    <x v="26"/>
    <n v="290547"/>
    <n v="290547"/>
  </r>
  <r>
    <s v="MAYO"/>
    <s v="001-201"/>
    <s v="880-00-00-01"/>
    <n v="90850800"/>
    <x v="26"/>
    <n v="108221"/>
    <n v="108221"/>
  </r>
  <r>
    <s v="MAYO"/>
    <s v="001-201"/>
    <s v="880-00-00-01"/>
    <n v="90850900"/>
    <x v="26"/>
    <n v="371413"/>
    <n v="371413"/>
  </r>
  <r>
    <s v="MAYO"/>
    <s v="001-201"/>
    <s v="880-00-00-01"/>
    <n v="90851000"/>
    <x v="26"/>
    <n v="198892"/>
    <n v="198892"/>
  </r>
  <r>
    <s v="MAYO"/>
    <s v="001-201"/>
    <s v="880-00-00-01"/>
    <n v="90820100"/>
    <x v="27"/>
    <n v="7140143"/>
    <n v="7140143"/>
  </r>
  <r>
    <s v="MAYO"/>
    <s v="001-201"/>
    <s v="880-00-00-01"/>
    <n v="90820100"/>
    <x v="27"/>
    <n v="2098862"/>
    <n v="2098862"/>
  </r>
  <r>
    <s v="MAYO"/>
    <s v="001-201"/>
    <s v="880-00-00-01"/>
    <n v="90850200"/>
    <x v="27"/>
    <n v="1940154"/>
    <n v="1940154"/>
  </r>
  <r>
    <s v="MAYO"/>
    <s v="001-201"/>
    <s v="880-00-00-01"/>
    <n v="90850300"/>
    <x v="27"/>
    <n v="3499992"/>
    <n v="3499992"/>
  </r>
  <r>
    <s v="MAYO"/>
    <s v="001-201"/>
    <s v="880-00-00-01"/>
    <n v="90850400"/>
    <x v="27"/>
    <n v="2998808"/>
    <n v="2998808"/>
  </r>
  <r>
    <s v="MAYO"/>
    <s v="001-201"/>
    <s v="880-00-00-01"/>
    <n v="90850500"/>
    <x v="27"/>
    <n v="8132830"/>
    <n v="8132830"/>
  </r>
  <r>
    <s v="MAYO"/>
    <s v="001-201"/>
    <s v="880-00-00-01"/>
    <n v="90850700"/>
    <x v="27"/>
    <n v="5691809"/>
    <n v="5691809"/>
  </r>
  <r>
    <s v="MAYO"/>
    <s v="001-201"/>
    <s v="880-00-00-01"/>
    <n v="90820100"/>
    <x v="27"/>
    <n v="305775"/>
    <n v="305775"/>
  </r>
  <r>
    <s v="MAYO"/>
    <s v="001-201"/>
    <s v="880-00-00-01"/>
    <n v="90851100"/>
    <x v="27"/>
    <n v="2715097"/>
    <n v="2715097"/>
  </r>
  <r>
    <s v="MAYO"/>
    <s v="001-201"/>
    <s v="880-00-00-01"/>
    <n v="90850600"/>
    <x v="27"/>
    <n v="3077018"/>
    <n v="3077018"/>
  </r>
  <r>
    <s v="MAYO"/>
    <s v="001-201"/>
    <s v="880-00-00-01"/>
    <n v="90850800"/>
    <x v="27"/>
    <n v="1173118"/>
    <n v="1173118"/>
  </r>
  <r>
    <s v="MAYO"/>
    <s v="001-201"/>
    <s v="880-00-00-01"/>
    <n v="90850900"/>
    <x v="27"/>
    <n v="4006176"/>
    <n v="4006176"/>
  </r>
  <r>
    <s v="MAYO"/>
    <s v="001-201"/>
    <s v="880-00-00-01"/>
    <n v="90851000"/>
    <x v="27"/>
    <n v="2155983"/>
    <n v="2155983"/>
  </r>
  <r>
    <s v="MAYO"/>
    <s v="001-201"/>
    <s v="880-00-00-01"/>
    <n v="90820100"/>
    <x v="28"/>
    <n v="3952107"/>
    <n v="3952107"/>
  </r>
  <r>
    <s v="MAYO"/>
    <s v="001-201"/>
    <s v="880-00-00-01"/>
    <n v="90820100"/>
    <x v="28"/>
    <n v="1151964"/>
    <n v="1151964"/>
  </r>
  <r>
    <s v="MAYO"/>
    <s v="001-201"/>
    <s v="880-00-00-01"/>
    <n v="90850200"/>
    <x v="28"/>
    <n v="1073884"/>
    <n v="1073884"/>
  </r>
  <r>
    <s v="MAYO"/>
    <s v="001-201"/>
    <s v="880-00-00-01"/>
    <n v="90850300"/>
    <x v="28"/>
    <n v="1937268"/>
    <n v="1937268"/>
  </r>
  <r>
    <s v="MAYO"/>
    <s v="001-201"/>
    <s v="880-00-00-01"/>
    <n v="90850400"/>
    <x v="28"/>
    <n v="1659855"/>
    <n v="1659855"/>
  </r>
  <r>
    <s v="MAYO"/>
    <s v="001-201"/>
    <s v="880-00-00-01"/>
    <n v="90850500"/>
    <x v="28"/>
    <n v="4501575"/>
    <n v="4501575"/>
  </r>
  <r>
    <s v="MAYO"/>
    <s v="001-201"/>
    <s v="880-00-00-01"/>
    <n v="90850700"/>
    <x v="28"/>
    <n v="3150441"/>
    <n v="3150441"/>
  </r>
  <r>
    <s v="MAYO"/>
    <s v="001-201"/>
    <s v="880-00-00-01"/>
    <n v="90820100"/>
    <x v="28"/>
    <n v="169248"/>
    <n v="169248"/>
  </r>
  <r>
    <s v="MAYO"/>
    <s v="001-201"/>
    <s v="880-00-00-01"/>
    <n v="90851100"/>
    <x v="28"/>
    <n v="1502823"/>
    <n v="1502823"/>
  </r>
  <r>
    <s v="MAYO"/>
    <s v="001-201"/>
    <s v="880-00-00-01"/>
    <n v="90850600"/>
    <x v="28"/>
    <n v="1743286"/>
    <n v="1743286"/>
  </r>
  <r>
    <s v="MAYO"/>
    <s v="001-201"/>
    <s v="880-00-00-01"/>
    <n v="90850800"/>
    <x v="28"/>
    <n v="649328"/>
    <n v="649328"/>
  </r>
  <r>
    <s v="MAYO"/>
    <s v="001-201"/>
    <s v="880-00-00-01"/>
    <n v="90850900"/>
    <x v="28"/>
    <n v="2228501"/>
    <n v="2228501"/>
  </r>
  <r>
    <s v="MAYO"/>
    <s v="001-201"/>
    <s v="880-00-00-01"/>
    <n v="90851000"/>
    <x v="28"/>
    <n v="1193351"/>
    <n v="1193351"/>
  </r>
  <r>
    <s v="MAYO"/>
    <s v="001-201"/>
    <s v="880-00-00-01"/>
    <n v="90820100"/>
    <x v="29"/>
    <n v="1976059"/>
    <n v="1976059"/>
  </r>
  <r>
    <s v="MAYO"/>
    <s v="001-201"/>
    <s v="880-00-00-01"/>
    <n v="90820100"/>
    <x v="29"/>
    <n v="575980"/>
    <n v="575980"/>
  </r>
  <r>
    <s v="MAYO"/>
    <s v="001-201"/>
    <s v="880-00-00-01"/>
    <n v="90850200"/>
    <x v="29"/>
    <n v="536939"/>
    <n v="536939"/>
  </r>
  <r>
    <s v="MAYO"/>
    <s v="001-201"/>
    <s v="880-00-00-01"/>
    <n v="90850300"/>
    <x v="29"/>
    <n v="968632"/>
    <n v="968632"/>
  </r>
  <r>
    <s v="MAYO"/>
    <s v="001-201"/>
    <s v="880-00-00-01"/>
    <n v="90850400"/>
    <x v="29"/>
    <n v="829930"/>
    <n v="829930"/>
  </r>
  <r>
    <s v="MAYO"/>
    <s v="001-201"/>
    <s v="880-00-00-01"/>
    <n v="90850500"/>
    <x v="29"/>
    <n v="2250785"/>
    <n v="2250785"/>
  </r>
  <r>
    <s v="MAYO"/>
    <s v="001-201"/>
    <s v="880-00-00-01"/>
    <n v="90850700"/>
    <x v="29"/>
    <n v="1575232"/>
    <n v="1575232"/>
  </r>
  <r>
    <s v="MAYO"/>
    <s v="001-201"/>
    <s v="880-00-00-01"/>
    <n v="90820100"/>
    <x v="29"/>
    <n v="84623"/>
    <n v="84623"/>
  </r>
  <r>
    <s v="MAYO"/>
    <s v="001-201"/>
    <s v="880-00-00-01"/>
    <n v="90851100"/>
    <x v="29"/>
    <n v="751411"/>
    <n v="751411"/>
  </r>
  <r>
    <s v="MAYO"/>
    <s v="001-201"/>
    <s v="880-00-00-01"/>
    <n v="90850600"/>
    <x v="29"/>
    <n v="871639"/>
    <n v="871639"/>
  </r>
  <r>
    <s v="MAYO"/>
    <s v="001-201"/>
    <s v="880-00-00-01"/>
    <n v="90850800"/>
    <x v="29"/>
    <n v="324661"/>
    <n v="324661"/>
  </r>
  <r>
    <s v="MAYO"/>
    <s v="001-201"/>
    <s v="880-00-00-01"/>
    <n v="90850900"/>
    <x v="29"/>
    <n v="1114246"/>
    <n v="1114246"/>
  </r>
  <r>
    <s v="MAYO"/>
    <s v="001-201"/>
    <s v="880-00-00-01"/>
    <n v="90851000"/>
    <x v="29"/>
    <n v="596676"/>
    <n v="596676"/>
  </r>
  <r>
    <s v="MAYO"/>
    <s v="001-201"/>
    <s v="880-00-00-03"/>
    <n v="90820100"/>
    <x v="19"/>
    <n v="-0.13"/>
    <n v="-0.13"/>
  </r>
  <r>
    <s v="JUNIO"/>
    <s v="001-201"/>
    <s v="880-00-00-01"/>
    <n v="90820100"/>
    <x v="23"/>
    <n v="5198000"/>
    <n v="5198000"/>
  </r>
  <r>
    <s v="JUNIO"/>
    <s v="001-201"/>
    <s v="880-00-00-03"/>
    <n v="90820100"/>
    <x v="46"/>
    <n v="59622797.43"/>
    <n v="59622797.43"/>
  </r>
  <r>
    <s v="JUNIO"/>
    <s v="001-201"/>
    <s v="880-00-00-03"/>
    <n v="90820100"/>
    <x v="11"/>
    <n v="728730"/>
    <n v="728730"/>
  </r>
  <r>
    <s v="JUNIO"/>
    <s v="001-201"/>
    <s v="880-00-00-03"/>
    <n v="90820100"/>
    <x v="19"/>
    <n v="15300720"/>
    <n v="15300720"/>
  </r>
  <r>
    <s v="JUNIO"/>
    <s v="001-201"/>
    <s v="880-00-00-03"/>
    <n v="90820100"/>
    <x v="15"/>
    <n v="56067927.719999999"/>
    <n v="56067927.719999999"/>
  </r>
  <r>
    <s v="JUNIO"/>
    <s v="001-201"/>
    <s v="880-00-00-03"/>
    <n v="90820100"/>
    <x v="12"/>
    <n v="121508"/>
    <n v="121508"/>
  </r>
  <r>
    <s v="JUNIO"/>
    <s v="001-201"/>
    <s v="880-00-00-03"/>
    <n v="90820100"/>
    <x v="52"/>
    <n v="146459.29999999999"/>
    <n v="146459.29999999999"/>
  </r>
  <r>
    <s v="JUNIO"/>
    <s v="001-201"/>
    <s v="880-00-00-03"/>
    <n v="90820100"/>
    <x v="54"/>
    <n v="6044349.1699999999"/>
    <n v="6044349.1699999999"/>
  </r>
  <r>
    <s v="JUNIO"/>
    <s v="001-201"/>
    <s v="880-00-00-03"/>
    <n v="90820100"/>
    <x v="55"/>
    <n v="41804918.340000004"/>
    <n v="41804918.340000004"/>
  </r>
  <r>
    <s v="JUNIO"/>
    <s v="001-201"/>
    <s v="880-00-00-03"/>
    <n v="90820100"/>
    <x v="16"/>
    <n v="50708708.759999998"/>
    <n v="50708708.759999998"/>
  </r>
  <r>
    <s v="JUNIO"/>
    <s v="001-201"/>
    <s v="880-00-00-01"/>
    <n v="90820100"/>
    <x v="10"/>
    <n v="1322880"/>
    <n v="1322880"/>
  </r>
  <r>
    <s v="JUNIO"/>
    <s v="001-201"/>
    <s v="880-00-00-03"/>
    <n v="90820100"/>
    <x v="10"/>
    <n v="28418.37"/>
    <n v="28418.37"/>
  </r>
  <r>
    <s v="JUNIO"/>
    <s v="001-201"/>
    <s v="880-00-00-03"/>
    <n v="90820100"/>
    <x v="7"/>
    <n v="68515.81"/>
    <n v="68515.81"/>
  </r>
  <r>
    <s v="JUNIO"/>
    <s v="001-201"/>
    <s v="880-00-00-03"/>
    <n v="90820100"/>
    <x v="8"/>
    <n v="1607706"/>
    <n v="1607706"/>
  </r>
  <r>
    <s v="JUNIO"/>
    <s v="001-201"/>
    <s v="880-00-00-03"/>
    <n v="90820100"/>
    <x v="18"/>
    <n v="6865551"/>
    <n v="6865551"/>
  </r>
  <r>
    <s v="JUNIO"/>
    <s v="001-201"/>
    <s v="880-00-00-03"/>
    <n v="90820100"/>
    <x v="56"/>
    <n v="948600"/>
    <n v="948600"/>
  </r>
  <r>
    <s v="JUNIO"/>
    <s v="001-201"/>
    <s v="880-00-00-03"/>
    <n v="90820100"/>
    <x v="33"/>
    <n v="267584"/>
    <n v="267584"/>
  </r>
  <r>
    <s v="JUNIO"/>
    <s v="001-201"/>
    <s v="880-00-00-03"/>
    <n v="90820100"/>
    <x v="22"/>
    <n v="439634.41"/>
    <n v="439634.41"/>
  </r>
  <r>
    <s v="JUNIO"/>
    <s v="001-201"/>
    <s v="880-00-00-03"/>
    <n v="90820100"/>
    <x v="36"/>
    <n v="1719536.82"/>
    <n v="1719536.82"/>
  </r>
  <r>
    <s v="JUNIO"/>
    <s v="001-201"/>
    <s v="880-00-00-03"/>
    <n v="90820100"/>
    <x v="34"/>
    <n v="24801040.420000002"/>
    <n v="24801040.420000002"/>
  </r>
  <r>
    <s v="JUNIO"/>
    <s v="001-201"/>
    <s v="880-00-00-03"/>
    <n v="90820100"/>
    <x v="9"/>
    <n v="724038"/>
    <n v="724038"/>
  </r>
  <r>
    <s v="JUNIO"/>
    <s v="001-201"/>
    <s v="880-00-00-03"/>
    <n v="90820100"/>
    <x v="57"/>
    <n v="16182.2"/>
    <n v="16182.2"/>
  </r>
  <r>
    <s v="JUNIO"/>
    <s v="001-201"/>
    <s v="880-00-00-03"/>
    <n v="90820100"/>
    <x v="45"/>
    <n v="19045.73"/>
    <n v="19045.73"/>
  </r>
  <r>
    <s v="JUNIO"/>
    <s v="001-201"/>
    <s v="880-00-00-03"/>
    <n v="90820100"/>
    <x v="58"/>
    <n v="127260.19"/>
    <n v="127260.19"/>
  </r>
  <r>
    <s v="JUNIO"/>
    <s v="001-201"/>
    <s v="880-00-00-03"/>
    <n v="90820100"/>
    <x v="59"/>
    <n v="205699.76"/>
    <n v="205699.76"/>
  </r>
  <r>
    <s v="JUNIO"/>
    <s v="001-201"/>
    <s v="880-00-00-03"/>
    <n v="90820100"/>
    <x v="60"/>
    <n v="991177.63"/>
    <n v="991177.63"/>
  </r>
  <r>
    <s v="JUNIO"/>
    <s v="001-201"/>
    <s v="880-00-00-03"/>
    <n v="90820100"/>
    <x v="48"/>
    <n v="146433.1"/>
    <n v="146433.1"/>
  </r>
  <r>
    <s v="JUNIO"/>
    <s v="001-201"/>
    <s v="880-00-00-01"/>
    <n v="90820100"/>
    <x v="35"/>
    <n v="5000574.55"/>
    <n v="5000574.55"/>
  </r>
  <r>
    <s v="JUNIO"/>
    <s v="001-201"/>
    <s v="880-00-00-03"/>
    <n v="908400"/>
    <x v="8"/>
    <n v="514850"/>
    <n v="514850"/>
  </r>
  <r>
    <s v="JUNIO"/>
    <s v="001-201"/>
    <s v="880-00-00-03"/>
    <n v="908400"/>
    <x v="56"/>
    <n v="878450.27"/>
    <n v="878450.27"/>
  </r>
  <r>
    <s v="JUNIO"/>
    <s v="001-201"/>
    <s v="880-00-00-03"/>
    <n v="908400"/>
    <x v="9"/>
    <n v="40000"/>
    <n v="40000"/>
  </r>
  <r>
    <s v="JUNIO"/>
    <s v="001-201"/>
    <s v="880-00-00-01"/>
    <n v="90850100"/>
    <x v="23"/>
    <n v="7846861.5"/>
    <n v="7846861.5"/>
  </r>
  <r>
    <s v="JUNIO"/>
    <s v="001-201"/>
    <s v="880-00-00-01"/>
    <n v="90850100"/>
    <x v="11"/>
    <n v="656286.27"/>
    <n v="656286.27"/>
  </r>
  <r>
    <s v="JUNIO"/>
    <s v="001-201"/>
    <s v="880-00-00-01"/>
    <n v="90850100"/>
    <x v="15"/>
    <n v="1339782.6000000001"/>
    <n v="1339782.6000000001"/>
  </r>
  <r>
    <s v="JUNIO"/>
    <s v="001-201"/>
    <s v="880-00-00-01"/>
    <n v="90850100"/>
    <x v="16"/>
    <n v="2695700.81"/>
    <n v="2695700.81"/>
  </r>
  <r>
    <s v="JUNIO"/>
    <s v="001-201"/>
    <s v="880-00-00-01"/>
    <n v="90850100"/>
    <x v="7"/>
    <n v="13130"/>
    <n v="13130"/>
  </r>
  <r>
    <s v="JUNIO"/>
    <s v="001-201"/>
    <s v="880-00-00-01"/>
    <n v="90850100"/>
    <x v="8"/>
    <n v="665135"/>
    <n v="665135"/>
  </r>
  <r>
    <s v="JUNIO"/>
    <s v="001-201"/>
    <s v="880-00-00-01"/>
    <n v="90850100"/>
    <x v="9"/>
    <n v="1401307.52"/>
    <n v="1401307.52"/>
  </r>
  <r>
    <s v="JUNIO"/>
    <s v="001-201"/>
    <s v="880-00-00-01"/>
    <n v="90850100"/>
    <x v="35"/>
    <n v="240903.13"/>
    <n v="240903.13"/>
  </r>
  <r>
    <s v="JUNIO"/>
    <s v="001-201"/>
    <s v="880-00-00-01"/>
    <n v="90850200"/>
    <x v="11"/>
    <n v="235941.2"/>
    <n v="235941.2"/>
  </r>
  <r>
    <s v="JUNIO"/>
    <s v="001-201"/>
    <s v="880-00-00-01"/>
    <n v="90850200"/>
    <x v="15"/>
    <n v="1351077.59"/>
    <n v="1351077.59"/>
  </r>
  <r>
    <s v="JUNIO"/>
    <s v="001-201"/>
    <s v="880-00-00-03"/>
    <n v="90850200"/>
    <x v="16"/>
    <n v="9055440"/>
    <n v="9055440"/>
  </r>
  <r>
    <s v="JUNIO"/>
    <s v="001-201"/>
    <s v="880-00-00-01"/>
    <n v="90850200"/>
    <x v="8"/>
    <n v="977995"/>
    <n v="977995"/>
  </r>
  <r>
    <s v="JUNIO"/>
    <s v="001-201"/>
    <s v="880-00-00-01"/>
    <n v="90850200"/>
    <x v="22"/>
    <n v="22600"/>
    <n v="22600"/>
  </r>
  <r>
    <s v="JUNIO"/>
    <s v="001-201"/>
    <s v="880-00-00-01"/>
    <n v="90850200"/>
    <x v="9"/>
    <n v="1348037.15"/>
    <n v="1348037.15"/>
  </r>
  <r>
    <s v="JUNIO"/>
    <s v="001-201"/>
    <s v="880-00-00-03"/>
    <n v="90850300"/>
    <x v="19"/>
    <n v="1688780.02"/>
    <n v="1688780.02"/>
  </r>
  <r>
    <s v="JUNIO"/>
    <s v="001-201"/>
    <s v="880-00-00-03"/>
    <n v="90850300"/>
    <x v="15"/>
    <n v="649220.99"/>
    <n v="649220.99"/>
  </r>
  <r>
    <s v="JUNIO"/>
    <s v="001-201"/>
    <s v="880-00-00-03"/>
    <n v="90850300"/>
    <x v="12"/>
    <n v="21577.08"/>
    <n v="21577.08"/>
  </r>
  <r>
    <s v="JUNIO"/>
    <s v="001-201"/>
    <s v="880-00-00-03"/>
    <n v="90850300"/>
    <x v="16"/>
    <n v="9186968.8800000008"/>
    <n v="9186968.8800000008"/>
  </r>
  <r>
    <s v="JUNIO"/>
    <s v="001-201"/>
    <s v="880-00-00-03"/>
    <n v="90850300"/>
    <x v="10"/>
    <n v="7926.95"/>
    <n v="7926.95"/>
  </r>
  <r>
    <s v="JUNIO"/>
    <s v="001-201"/>
    <s v="880-00-00-03"/>
    <n v="90850300"/>
    <x v="8"/>
    <n v="1874037.52"/>
    <n v="1874037.52"/>
  </r>
  <r>
    <s v="JUNIO"/>
    <s v="001-201"/>
    <s v="880-00-00-03"/>
    <n v="90850300"/>
    <x v="61"/>
    <n v="5003537.32"/>
    <n v="5003537.32"/>
  </r>
  <r>
    <s v="JUNIO"/>
    <s v="001-201"/>
    <s v="880-00-00-01"/>
    <n v="90850400"/>
    <x v="11"/>
    <n v="2144086"/>
    <n v="2144086"/>
  </r>
  <r>
    <s v="JUNIO"/>
    <s v="001-201"/>
    <s v="880-00-00-01"/>
    <n v="90850400"/>
    <x v="19"/>
    <n v="1670990"/>
    <n v="1670990"/>
  </r>
  <r>
    <s v="JUNIO"/>
    <s v="001-201"/>
    <s v="880-00-00-01"/>
    <n v="90850400"/>
    <x v="15"/>
    <n v="2707229.8"/>
    <n v="2707229.8"/>
  </r>
  <r>
    <s v="JUNIO"/>
    <s v="001-201"/>
    <s v="880-00-00-01"/>
    <n v="90850400"/>
    <x v="10"/>
    <n v="41758.019999999997"/>
    <n v="41758.019999999997"/>
  </r>
  <r>
    <s v="JUNIO"/>
    <s v="001-201"/>
    <s v="880-00-00-01"/>
    <n v="90850400"/>
    <x v="7"/>
    <n v="17514.7"/>
    <n v="17514.7"/>
  </r>
  <r>
    <s v="JUNIO"/>
    <s v="001-201"/>
    <s v="880-00-00-01"/>
    <n v="90850400"/>
    <x v="8"/>
    <n v="1353978.27"/>
    <n v="1353978.27"/>
  </r>
  <r>
    <s v="JUNIO"/>
    <s v="001-201"/>
    <s v="880-00-00-01"/>
    <n v="90850400"/>
    <x v="22"/>
    <n v="3937331.15"/>
    <n v="3937331.15"/>
  </r>
  <r>
    <s v="JUNIO"/>
    <s v="001-201"/>
    <s v="880-00-00-01"/>
    <n v="90850400"/>
    <x v="36"/>
    <n v="229390"/>
    <n v="229390"/>
  </r>
  <r>
    <s v="JUNIO"/>
    <s v="001-201"/>
    <s v="880-00-00-01"/>
    <n v="90850400"/>
    <x v="34"/>
    <n v="186450"/>
    <n v="186450"/>
  </r>
  <r>
    <s v="JUNIO"/>
    <s v="001-201"/>
    <s v="880-00-00-01"/>
    <n v="90850400"/>
    <x v="9"/>
    <n v="1055125.74"/>
    <n v="1055125.74"/>
  </r>
  <r>
    <s v="JUNIO"/>
    <s v="001-201"/>
    <s v="880-00-00-01"/>
    <n v="90850400"/>
    <x v="57"/>
    <n v="409662.77"/>
    <n v="409662.77"/>
  </r>
  <r>
    <s v="JUNIO"/>
    <s v="001-201"/>
    <s v="880-00-00-01"/>
    <n v="90850400"/>
    <x v="62"/>
    <n v="472024.03"/>
    <n v="472024.03"/>
  </r>
  <r>
    <s v="JUNIO"/>
    <s v="001-201"/>
    <s v="880-00-00-01"/>
    <n v="90850400"/>
    <x v="45"/>
    <n v="83309.69"/>
    <n v="83309.69"/>
  </r>
  <r>
    <s v="JUNIO"/>
    <s v="001-201"/>
    <s v="880-00-00-01"/>
    <n v="90850400"/>
    <x v="58"/>
    <n v="435829.89"/>
    <n v="435829.89"/>
  </r>
  <r>
    <s v="JUNIO"/>
    <s v="001-201"/>
    <s v="880-00-00-01"/>
    <n v="90850400"/>
    <x v="59"/>
    <n v="411403.3"/>
    <n v="411403.3"/>
  </r>
  <r>
    <s v="JUNIO"/>
    <s v="001-201"/>
    <s v="880-00-00-03"/>
    <n v="90850500"/>
    <x v="23"/>
    <n v="37631737.719999999"/>
    <n v="37631737.719999999"/>
  </r>
  <r>
    <s v="JUNIO"/>
    <s v="001-201"/>
    <s v="880-00-00-03"/>
    <n v="90850500"/>
    <x v="11"/>
    <n v="142734.03"/>
    <n v="142734.03"/>
  </r>
  <r>
    <s v="JUNIO"/>
    <s v="001-201"/>
    <s v="880-00-00-03"/>
    <n v="90850500"/>
    <x v="19"/>
    <n v="890224.08"/>
    <n v="890224.08"/>
  </r>
  <r>
    <s v="JUNIO"/>
    <s v="001-201"/>
    <s v="880-00-00-03"/>
    <n v="90850500"/>
    <x v="15"/>
    <n v="4889477.26"/>
    <n v="4889477.26"/>
  </r>
  <r>
    <s v="JUNIO"/>
    <s v="001-201"/>
    <s v="880-00-00-03"/>
    <n v="90850500"/>
    <x v="16"/>
    <n v="25767977.84"/>
    <n v="25767977.84"/>
  </r>
  <r>
    <s v="JUNIO"/>
    <s v="001-201"/>
    <s v="880-00-00-03"/>
    <n v="90850500"/>
    <x v="7"/>
    <n v="2161.5"/>
    <n v="2161.5"/>
  </r>
  <r>
    <s v="JUNIO"/>
    <s v="001-201"/>
    <s v="880-00-00-03"/>
    <n v="90850500"/>
    <x v="8"/>
    <n v="2028579.71"/>
    <n v="2028579.71"/>
  </r>
  <r>
    <s v="JUNIO"/>
    <s v="001-201"/>
    <s v="880-00-00-03"/>
    <n v="90850500"/>
    <x v="18"/>
    <n v="25529942"/>
    <n v="25529942"/>
  </r>
  <r>
    <s v="JUNIO"/>
    <s v="001-201"/>
    <s v="880-00-00-03"/>
    <n v="90850500"/>
    <x v="9"/>
    <n v="2571418.29"/>
    <n v="2571418.29"/>
  </r>
  <r>
    <s v="JUNIO"/>
    <s v="001-201"/>
    <s v="880-00-00-03"/>
    <n v="90850500"/>
    <x v="39"/>
    <n v="4672363.5999999996"/>
    <n v="4672363.5999999996"/>
  </r>
  <r>
    <s v="JUNIO"/>
    <s v="001-201"/>
    <s v="880-00-00-01"/>
    <n v="90850600"/>
    <x v="19"/>
    <n v="3668525"/>
    <n v="3668525"/>
  </r>
  <r>
    <s v="JUNIO"/>
    <s v="001-201"/>
    <s v="880-00-00-01"/>
    <n v="90850600"/>
    <x v="15"/>
    <n v="2168631.2799999998"/>
    <n v="2168631.2799999998"/>
  </r>
  <r>
    <s v="JUNIO"/>
    <s v="001-201"/>
    <s v="880-00-00-01"/>
    <n v="90850600"/>
    <x v="18"/>
    <n v="22418060"/>
    <n v="22418060"/>
  </r>
  <r>
    <s v="JUNIO"/>
    <s v="001-201"/>
    <s v="880-00-00-01"/>
    <n v="90850600"/>
    <x v="9"/>
    <n v="4083068.54"/>
    <n v="4083068.54"/>
  </r>
  <r>
    <s v="JUNIO"/>
    <s v="001-201"/>
    <s v="880-00-00-01"/>
    <n v="90850700"/>
    <x v="11"/>
    <n v="1066987.56"/>
    <n v="1066987.56"/>
  </r>
  <r>
    <s v="JUNIO"/>
    <s v="001-201"/>
    <s v="880-00-00-01"/>
    <n v="90850700"/>
    <x v="19"/>
    <n v="1977620"/>
    <n v="1977620"/>
  </r>
  <r>
    <s v="JUNIO"/>
    <s v="001-201"/>
    <s v="880-00-00-03"/>
    <n v="90850700"/>
    <x v="16"/>
    <n v="2569848.64"/>
    <n v="2569848.64"/>
  </r>
  <r>
    <s v="JUNIO"/>
    <s v="001-201"/>
    <s v="880-00-00-01"/>
    <n v="90850700"/>
    <x v="7"/>
    <n v="21306"/>
    <n v="21306"/>
  </r>
  <r>
    <s v="JUNIO"/>
    <s v="001-201"/>
    <s v="880-00-00-03"/>
    <n v="90850700"/>
    <x v="36"/>
    <n v="350892.12"/>
    <n v="350892.12"/>
  </r>
  <r>
    <s v="JUNIO"/>
    <s v="001-201"/>
    <s v="880-00-00-01"/>
    <n v="90850800"/>
    <x v="21"/>
    <n v="51287358.5"/>
    <n v="51287358.5"/>
  </r>
  <r>
    <s v="JUNIO"/>
    <s v="001-201"/>
    <s v="880-00-00-01"/>
    <n v="90850800"/>
    <x v="63"/>
    <n v="39005.339999999997"/>
    <n v="39005.339999999997"/>
  </r>
  <r>
    <s v="JUNIO"/>
    <s v="001-201"/>
    <s v="880-00-00-01"/>
    <n v="90850800"/>
    <x v="7"/>
    <n v="27974.22"/>
    <n v="27974.22"/>
  </r>
  <r>
    <s v="JUNIO"/>
    <s v="001-201"/>
    <s v="880-00-00-03"/>
    <n v="90850800"/>
    <x v="8"/>
    <n v="546290"/>
    <n v="546290"/>
  </r>
  <r>
    <s v="JUNIO"/>
    <s v="001-201"/>
    <s v="880-00-00-03"/>
    <n v="90850800"/>
    <x v="18"/>
    <n v="3238455"/>
    <n v="3238455"/>
  </r>
  <r>
    <s v="JUNIO"/>
    <s v="001-201"/>
    <s v="880-00-00-01"/>
    <n v="90850800"/>
    <x v="22"/>
    <n v="941166.4"/>
    <n v="941166.4"/>
  </r>
  <r>
    <s v="JUNIO"/>
    <s v="001-201"/>
    <s v="880-00-00-01"/>
    <n v="90850800"/>
    <x v="9"/>
    <n v="1280907"/>
    <n v="1280907"/>
  </r>
  <r>
    <s v="JUNIO"/>
    <s v="001-201"/>
    <s v="880-00-00-01"/>
    <n v="90850800"/>
    <x v="64"/>
    <n v="174999.94"/>
    <n v="174999.94"/>
  </r>
  <r>
    <s v="JUNIO"/>
    <s v="001-201"/>
    <s v="880-00-00-01"/>
    <n v="90850800"/>
    <x v="57"/>
    <n v="91099.61"/>
    <n v="91099.61"/>
  </r>
  <r>
    <s v="JUNIO"/>
    <s v="001-201"/>
    <s v="880-00-00-01"/>
    <n v="90850800"/>
    <x v="45"/>
    <n v="3462.77"/>
    <n v="3462.77"/>
  </r>
  <r>
    <s v="JUNIO"/>
    <s v="001-201"/>
    <s v="880-00-00-01"/>
    <n v="90850800"/>
    <x v="58"/>
    <n v="6952.55"/>
    <n v="6952.55"/>
  </r>
  <r>
    <s v="JUNIO"/>
    <s v="001-201"/>
    <s v="880-00-00-01"/>
    <n v="90850800"/>
    <x v="60"/>
    <n v="361949.95"/>
    <n v="361949.95"/>
  </r>
  <r>
    <s v="JUNIO"/>
    <s v="001-201"/>
    <s v="880-00-00-01"/>
    <n v="90850800"/>
    <x v="48"/>
    <n v="35013.730000000003"/>
    <n v="35013.730000000003"/>
  </r>
  <r>
    <s v="JUNIO"/>
    <s v="001-201"/>
    <s v="880-00-00-01"/>
    <n v="90850800"/>
    <x v="65"/>
    <n v="174999.95"/>
    <n v="174999.95"/>
  </r>
  <r>
    <s v="JUNIO"/>
    <s v="001-201"/>
    <s v="880-00-00-01"/>
    <n v="90850800"/>
    <x v="39"/>
    <n v="1694999.95"/>
    <n v="1694999.95"/>
  </r>
  <r>
    <s v="JUNIO"/>
    <s v="001-201"/>
    <s v="880-00-00-01"/>
    <n v="90850900"/>
    <x v="23"/>
    <n v="2864291"/>
    <n v="2864291"/>
  </r>
  <r>
    <s v="JUNIO"/>
    <s v="001-201"/>
    <s v="880-00-00-01"/>
    <n v="90850900"/>
    <x v="11"/>
    <n v="460174.85"/>
    <n v="460174.85"/>
  </r>
  <r>
    <s v="JUNIO"/>
    <s v="001-201"/>
    <s v="880-00-00-01"/>
    <n v="90850900"/>
    <x v="19"/>
    <n v="2159238.85"/>
    <n v="2159238.85"/>
  </r>
  <r>
    <s v="JUNIO"/>
    <s v="001-201"/>
    <s v="880-00-00-01"/>
    <n v="90850900"/>
    <x v="15"/>
    <n v="1261940.44"/>
    <n v="1261940.44"/>
  </r>
  <r>
    <s v="JUNIO"/>
    <s v="001-201"/>
    <s v="880-00-00-01"/>
    <n v="90850900"/>
    <x v="16"/>
    <n v="5728592.04"/>
    <n v="5728592.04"/>
  </r>
  <r>
    <s v="JUNIO"/>
    <s v="001-201"/>
    <s v="880-00-00-01"/>
    <n v="90850900"/>
    <x v="7"/>
    <n v="6921.9"/>
    <n v="6921.9"/>
  </r>
  <r>
    <s v="JUNIO"/>
    <s v="001-201"/>
    <s v="880-00-00-01"/>
    <n v="90850900"/>
    <x v="8"/>
    <n v="1049376.8899999999"/>
    <n v="1049376.8899999999"/>
  </r>
  <r>
    <s v="JUNIO"/>
    <s v="001-201"/>
    <s v="880-00-00-01"/>
    <n v="90850900"/>
    <x v="18"/>
    <n v="21081051"/>
    <n v="21081051"/>
  </r>
  <r>
    <s v="JUNIO"/>
    <s v="001-201"/>
    <s v="880-00-00-01"/>
    <n v="90850900"/>
    <x v="9"/>
    <n v="2853122"/>
    <n v="2853122"/>
  </r>
  <r>
    <s v="JUNIO"/>
    <s v="001-201"/>
    <s v="880-00-00-01"/>
    <n v="90850900"/>
    <x v="48"/>
    <n v="385880.4"/>
    <n v="385880.4"/>
  </r>
  <r>
    <s v="JUNIO"/>
    <s v="001-201"/>
    <s v="880-00-00-01"/>
    <n v="90851000"/>
    <x v="16"/>
    <n v="15356700"/>
    <n v="15356700"/>
  </r>
  <r>
    <s v="JUNIO"/>
    <s v="001-201"/>
    <s v="880-00-00-01"/>
    <n v="90851000"/>
    <x v="13"/>
    <n v="902140"/>
    <n v="902140"/>
  </r>
  <r>
    <s v="JUNIO"/>
    <s v="001-201"/>
    <s v="880-00-00-01"/>
    <n v="90851000"/>
    <x v="14"/>
    <n v="200000"/>
    <n v="200000"/>
  </r>
  <r>
    <s v="JUNIO"/>
    <s v="001-201"/>
    <s v="880-00-00-01"/>
    <n v="90851100"/>
    <x v="11"/>
    <n v="200191.82"/>
    <n v="200191.82"/>
  </r>
  <r>
    <s v="JUNIO"/>
    <s v="001-201"/>
    <s v="880-00-00-01"/>
    <n v="90851100"/>
    <x v="19"/>
    <n v="1437399.5"/>
    <n v="1437399.5"/>
  </r>
  <r>
    <s v="JUNIO"/>
    <s v="001-201"/>
    <s v="880-00-00-01"/>
    <n v="90851100"/>
    <x v="10"/>
    <n v="6928079.7199999997"/>
    <n v="6928079.7199999997"/>
  </r>
  <r>
    <s v="JUNIO"/>
    <s v="001-201"/>
    <s v="880-00-00-01"/>
    <n v="90851100"/>
    <x v="6"/>
    <n v="157063.10999999999"/>
    <n v="157063.10999999999"/>
  </r>
  <r>
    <s v="JUNIO"/>
    <s v="001-201"/>
    <s v="880-00-00-01"/>
    <n v="90851100"/>
    <x v="32"/>
    <n v="190108.44"/>
    <n v="190108.44"/>
  </r>
  <r>
    <s v="JUNIO"/>
    <s v="001-201"/>
    <s v="880-00-00-01"/>
    <n v="90851100"/>
    <x v="2"/>
    <n v="1674846"/>
    <n v="1674846"/>
  </r>
  <r>
    <s v="JUNIO"/>
    <s v="001-203"/>
    <s v="880-00-00-03"/>
    <n v="90820100"/>
    <x v="49"/>
    <n v="239033.12"/>
    <n v="239033.12"/>
  </r>
  <r>
    <s v="JUNIO"/>
    <s v="001-203"/>
    <s v="880-00-00-01"/>
    <n v="90850100"/>
    <x v="34"/>
    <n v="423183.87"/>
    <n v="423183.87"/>
  </r>
  <r>
    <s v="JUNIO"/>
    <s v="001-203"/>
    <s v="880-00-00-03"/>
    <n v="90850200"/>
    <x v="10"/>
    <n v="15853.9"/>
    <n v="15853.9"/>
  </r>
  <r>
    <s v="JUNIO"/>
    <s v="001-203"/>
    <s v="880-00-00-01"/>
    <n v="90850200"/>
    <x v="17"/>
    <n v="144887.53"/>
    <n v="144887.53"/>
  </r>
  <r>
    <s v="JUNIO"/>
    <s v="001-203"/>
    <s v="880-00-00-01"/>
    <n v="90850400"/>
    <x v="16"/>
    <n v="560480"/>
    <n v="560480"/>
  </r>
  <r>
    <s v="JUNIO"/>
    <s v="001-203"/>
    <s v="880-00-00-03"/>
    <n v="90850500"/>
    <x v="12"/>
    <n v="8311.6200000000008"/>
    <n v="8311.6200000000008"/>
  </r>
  <r>
    <s v="JUNIO"/>
    <s v="001-203"/>
    <s v="880-00-00-03"/>
    <n v="90850500"/>
    <x v="10"/>
    <n v="21076.76"/>
    <n v="21076.76"/>
  </r>
  <r>
    <s v="JUNIO"/>
    <s v="001-203"/>
    <s v="880-00-00-03"/>
    <n v="90850500"/>
    <x v="47"/>
    <n v="2214933.34"/>
    <n v="2214933.34"/>
  </r>
  <r>
    <s v="JUNIO"/>
    <s v="001-203"/>
    <s v="880-00-00-03"/>
    <n v="90850500"/>
    <x v="48"/>
    <n v="1223925.29"/>
    <n v="1223925.29"/>
  </r>
  <r>
    <s v="JUNIO"/>
    <s v="001-203"/>
    <s v="880-00-00-03"/>
    <n v="90850500"/>
    <x v="49"/>
    <n v="1735716.16"/>
    <n v="1735716.16"/>
  </r>
  <r>
    <s v="JUNIO"/>
    <s v="001-203"/>
    <s v="880-00-00-01"/>
    <n v="90850600"/>
    <x v="8"/>
    <n v="22650"/>
    <n v="22650"/>
  </r>
  <r>
    <s v="JUNIO"/>
    <s v="001-203"/>
    <s v="880-00-00-01"/>
    <n v="90850600"/>
    <x v="40"/>
    <n v="553700"/>
    <n v="553700"/>
  </r>
  <r>
    <s v="JUNIO"/>
    <s v="001-203"/>
    <s v="880-00-00-03"/>
    <n v="90850700"/>
    <x v="22"/>
    <n v="1470130"/>
    <n v="1470130"/>
  </r>
  <r>
    <s v="JUNIO"/>
    <s v="001-203"/>
    <s v="880-00-00-01"/>
    <n v="90850800"/>
    <x v="43"/>
    <n v="1139040"/>
    <n v="1139040"/>
  </r>
  <r>
    <s v="JUNIO"/>
    <s v="001-203"/>
    <s v="880-00-00-01"/>
    <n v="90850800"/>
    <x v="44"/>
    <n v="77658.12"/>
    <n v="77658.12"/>
  </r>
  <r>
    <s v="JUNIO"/>
    <s v="001-203"/>
    <s v="880-00-00-01"/>
    <n v="90850800"/>
    <x v="45"/>
    <n v="37758.5"/>
    <n v="37758.5"/>
  </r>
  <r>
    <s v="JUNIO"/>
    <s v="001-203"/>
    <s v="880-00-00-03"/>
    <n v="90820100"/>
    <x v="30"/>
    <n v="11475000"/>
    <n v="11475000"/>
  </r>
  <r>
    <s v="JUNIO"/>
    <s v="001-204"/>
    <s v="880-00-00-03"/>
    <n v="90820100"/>
    <x v="66"/>
    <n v="3015573.14"/>
    <n v="3015573.14"/>
  </r>
  <r>
    <s v="JUNIO"/>
    <s v="001-204"/>
    <s v="880-00-00-01"/>
    <n v="90850100"/>
    <x v="16"/>
    <n v="1447538.16"/>
    <n v="1447538.16"/>
  </r>
  <r>
    <s v="JUNIO"/>
    <s v="001-204"/>
    <s v="880-00-00-01"/>
    <n v="90850100"/>
    <x v="10"/>
    <n v="163850"/>
    <n v="163850"/>
  </r>
  <r>
    <s v="JUNIO"/>
    <s v="001-204"/>
    <s v="880-00-00-01"/>
    <n v="90850100"/>
    <x v="8"/>
    <n v="8800"/>
    <n v="8800"/>
  </r>
  <r>
    <s v="JUNIO"/>
    <s v="001-204"/>
    <s v="880-00-00-03"/>
    <n v="90850200"/>
    <x v="16"/>
    <n v="4077821.57"/>
    <n v="4077821.57"/>
  </r>
  <r>
    <s v="JUNIO"/>
    <s v="001-204"/>
    <s v="880-00-00-03"/>
    <n v="90850300"/>
    <x v="23"/>
    <n v="4901153.99"/>
    <n v="4901153.99"/>
  </r>
  <r>
    <s v="JUNIO"/>
    <s v="001-204"/>
    <s v="880-00-00-03"/>
    <n v="90850300"/>
    <x v="11"/>
    <n v="156230.20000000001"/>
    <n v="156230.20000000001"/>
  </r>
  <r>
    <s v="JUNIO"/>
    <s v="001-204"/>
    <s v="880-00-00-01"/>
    <n v="90850400"/>
    <x v="16"/>
    <n v="1242999.99"/>
    <n v="1242999.99"/>
  </r>
  <r>
    <s v="JUNIO"/>
    <s v="001-204"/>
    <s v="880-00-00-01"/>
    <n v="90850400"/>
    <x v="34"/>
    <n v="296625"/>
    <n v="296625"/>
  </r>
  <r>
    <s v="JUNIO"/>
    <s v="001-204"/>
    <s v="880-00-00-01"/>
    <n v="90850400"/>
    <x v="64"/>
    <n v="998530.15"/>
    <n v="998530.15"/>
  </r>
  <r>
    <s v="JUNIO"/>
    <s v="001-204"/>
    <s v="880-00-00-01"/>
    <n v="90850400"/>
    <x v="65"/>
    <n v="999999.15"/>
    <n v="999999.15"/>
  </r>
  <r>
    <s v="JUNIO"/>
    <s v="001-204"/>
    <s v="880-00-00-01"/>
    <n v="90850400"/>
    <x v="39"/>
    <n v="4999999.1399999997"/>
    <n v="4999999.1399999997"/>
  </r>
  <r>
    <s v="JUNIO"/>
    <s v="001-204"/>
    <s v="880-00-00-03"/>
    <n v="90850500"/>
    <x v="16"/>
    <n v="24797997.420000002"/>
    <n v="24797997.420000002"/>
  </r>
  <r>
    <s v="JUNIO"/>
    <s v="001-204"/>
    <s v="880-00-00-01"/>
    <n v="90850600"/>
    <x v="16"/>
    <n v="2346212"/>
    <n v="2346212"/>
  </r>
  <r>
    <s v="JUNIO"/>
    <s v="001-204"/>
    <s v="880-00-00-01"/>
    <n v="90850600"/>
    <x v="7"/>
    <n v="39824"/>
    <n v="39824"/>
  </r>
  <r>
    <s v="JUNIO"/>
    <s v="001-204"/>
    <s v="880-00-00-01"/>
    <n v="90850600"/>
    <x v="8"/>
    <n v="619454"/>
    <n v="619454"/>
  </r>
  <r>
    <s v="JUNIO"/>
    <s v="001-204"/>
    <s v="880-00-00-01"/>
    <n v="90850600"/>
    <x v="22"/>
    <n v="2017556.22"/>
    <n v="2017556.22"/>
  </r>
  <r>
    <s v="JUNIO"/>
    <s v="001-204"/>
    <s v="880-00-00-01"/>
    <n v="90850600"/>
    <x v="17"/>
    <n v="741585.24"/>
    <n v="741585.24"/>
  </r>
  <r>
    <s v="JUNIO"/>
    <s v="001-204"/>
    <s v="880-00-00-03"/>
    <n v="90850700"/>
    <x v="16"/>
    <n v="1351689.05"/>
    <n v="1351689.05"/>
  </r>
  <r>
    <s v="JUNIO"/>
    <s v="001-204"/>
    <s v="880-00-00-03"/>
    <n v="90850700"/>
    <x v="22"/>
    <n v="2736430.23"/>
    <n v="2736430.23"/>
  </r>
  <r>
    <s v="JUNIO"/>
    <s v="001-204"/>
    <s v="880-00-00-03"/>
    <n v="90850700"/>
    <x v="17"/>
    <n v="3058058.92"/>
    <n v="3058058.92"/>
  </r>
  <r>
    <s v="JUNIO"/>
    <s v="001-204"/>
    <s v="880-00-00-01"/>
    <n v="90850800"/>
    <x v="19"/>
    <n v="160145"/>
    <n v="160145"/>
  </r>
  <r>
    <s v="JUNIO"/>
    <s v="001-204"/>
    <s v="880-00-00-01"/>
    <n v="90850800"/>
    <x v="15"/>
    <n v="3554257.55"/>
    <n v="3554257.55"/>
  </r>
  <r>
    <s v="JUNIO"/>
    <s v="001-204"/>
    <s v="880-00-00-01"/>
    <n v="90850900"/>
    <x v="10"/>
    <n v="31707.8"/>
    <n v="31707.8"/>
  </r>
  <r>
    <s v="JUNIO"/>
    <s v="001-204"/>
    <s v="880-00-00-01"/>
    <n v="90850900"/>
    <x v="36"/>
    <n v="305100"/>
    <n v="305100"/>
  </r>
  <r>
    <s v="JUNIO"/>
    <s v="001-204"/>
    <s v="880-00-00-01"/>
    <n v="90850900"/>
    <x v="49"/>
    <n v="27051.84"/>
    <n v="27051.84"/>
  </r>
  <r>
    <s v="JUNIO"/>
    <s v="001-204"/>
    <s v="880-00-00-01"/>
    <n v="90851000"/>
    <x v="11"/>
    <n v="279086.09999999998"/>
    <n v="279086.09999999998"/>
  </r>
  <r>
    <s v="JUNIO"/>
    <s v="001-204"/>
    <s v="880-00-00-01"/>
    <n v="90851000"/>
    <x v="19"/>
    <n v="2968870"/>
    <n v="2968870"/>
  </r>
  <r>
    <s v="JUNIO"/>
    <s v="001-204"/>
    <s v="880-00-00-01"/>
    <n v="90851000"/>
    <x v="15"/>
    <n v="4036355.44"/>
    <n v="4036355.44"/>
  </r>
  <r>
    <s v="JUNIO"/>
    <s v="001-204"/>
    <s v="880-00-00-01"/>
    <n v="90851000"/>
    <x v="22"/>
    <n v="3796155"/>
    <n v="3796155"/>
  </r>
  <r>
    <s v="JUNIO"/>
    <s v="001-204"/>
    <s v="880-00-00-01"/>
    <n v="90851100"/>
    <x v="15"/>
    <n v="6527190.4500000002"/>
    <n v="6527190.4500000002"/>
  </r>
  <r>
    <s v="JUNIO"/>
    <s v="001-213"/>
    <s v="880-00-00-01"/>
    <n v="90850100"/>
    <x v="22"/>
    <n v="1239015.75"/>
    <n v="1239015.75"/>
  </r>
  <r>
    <s v="JUNIO"/>
    <s v="001-213"/>
    <s v="880-00-00-03"/>
    <n v="90850300"/>
    <x v="14"/>
    <n v="200000"/>
    <n v="200000"/>
  </r>
  <r>
    <s v="JUNIO"/>
    <s v="001-213"/>
    <s v="880-00-00-03"/>
    <n v="90850300"/>
    <x v="9"/>
    <n v="1781506"/>
    <n v="1781506"/>
  </r>
  <r>
    <s v="JUNIO"/>
    <s v="001-213"/>
    <s v="880-00-00-01"/>
    <n v="90850400"/>
    <x v="16"/>
    <n v="10720462.02"/>
    <n v="10720462.02"/>
  </r>
  <r>
    <s v="JUNIO"/>
    <s v="001-213"/>
    <s v="880-00-00-01"/>
    <n v="90850400"/>
    <x v="18"/>
    <n v="18720754"/>
    <n v="18720754"/>
  </r>
  <r>
    <s v="JUNIO"/>
    <s v="001-213"/>
    <s v="880-00-00-03"/>
    <n v="90850500"/>
    <x v="42"/>
    <n v="1211538.54"/>
    <n v="1211538.54"/>
  </r>
  <r>
    <s v="JUNIO"/>
    <s v="001-213"/>
    <s v="880-00-00-01"/>
    <n v="90850600"/>
    <x v="16"/>
    <n v="22971122.960000001"/>
    <n v="22971122.960000001"/>
  </r>
  <r>
    <s v="JUNIO"/>
    <s v="001-213"/>
    <s v="880-00-00-01"/>
    <n v="90850600"/>
    <x v="10"/>
    <n v="25947.599999999999"/>
    <n v="25947.599999999999"/>
  </r>
  <r>
    <s v="JUNIO"/>
    <s v="001-213"/>
    <s v="880-00-00-01"/>
    <n v="90850600"/>
    <x v="67"/>
    <n v="20355000.75"/>
    <n v="20355000.75"/>
  </r>
  <r>
    <s v="JUNIO"/>
    <s v="001-213"/>
    <s v="880-00-00-01"/>
    <n v="90850700"/>
    <x v="8"/>
    <n v="1737152.59"/>
    <n v="1737152.59"/>
  </r>
  <r>
    <s v="JUNIO"/>
    <s v="001-213"/>
    <s v="880-00-00-03"/>
    <n v="90850700"/>
    <x v="18"/>
    <n v="20849305"/>
    <n v="20849305"/>
  </r>
  <r>
    <s v="JUNIO"/>
    <s v="001-213"/>
    <s v="880-00-00-03"/>
    <n v="90850700"/>
    <x v="22"/>
    <n v="2756082"/>
    <n v="2756082"/>
  </r>
  <r>
    <s v="JUNIO"/>
    <s v="001-213"/>
    <s v="880-00-00-03"/>
    <n v="90850700"/>
    <x v="9"/>
    <n v="3363433.07"/>
    <n v="3363433.07"/>
  </r>
  <r>
    <s v="JUNIO"/>
    <s v="001-213"/>
    <s v="880-00-00-01"/>
    <n v="90850900"/>
    <x v="16"/>
    <n v="6632814.1799999997"/>
    <n v="6632814.1799999997"/>
  </r>
  <r>
    <s v="JUNIO"/>
    <s v="001-213"/>
    <s v="880-00-00-01"/>
    <n v="90851000"/>
    <x v="16"/>
    <n v="2688765.96"/>
    <n v="2688765.96"/>
  </r>
  <r>
    <s v="JUNIO"/>
    <s v="001-213"/>
    <s v="880-00-00-01"/>
    <n v="90851000"/>
    <x v="10"/>
    <n v="36349.839999999997"/>
    <n v="36349.839999999997"/>
  </r>
  <r>
    <s v="JUNIO"/>
    <s v="001-213"/>
    <s v="880-00-00-01"/>
    <n v="90851000"/>
    <x v="7"/>
    <n v="32400"/>
    <n v="32400"/>
  </r>
  <r>
    <s v="JUNIO"/>
    <s v="001-213"/>
    <s v="880-00-00-01"/>
    <n v="90851000"/>
    <x v="8"/>
    <n v="1316940"/>
    <n v="1316940"/>
  </r>
  <r>
    <s v="JUNIO"/>
    <s v="001-213"/>
    <s v="880-00-00-01"/>
    <n v="90851000"/>
    <x v="18"/>
    <n v="13465872"/>
    <n v="13465872"/>
  </r>
  <r>
    <s v="JUNIO"/>
    <s v="001-213"/>
    <s v="880-00-00-01"/>
    <n v="90851000"/>
    <x v="9"/>
    <n v="1753373"/>
    <n v="1753373"/>
  </r>
  <r>
    <s v="JUNIO"/>
    <s v="001-213"/>
    <s v="880-00-00-01"/>
    <n v="90851100"/>
    <x v="7"/>
    <n v="17297.3"/>
    <n v="17297.3"/>
  </r>
  <r>
    <s v="JUNIO"/>
    <s v="001-213"/>
    <s v="880-00-00-01"/>
    <n v="90851100"/>
    <x v="8"/>
    <n v="961502.42"/>
    <n v="961502.42"/>
  </r>
  <r>
    <s v="JUNIO"/>
    <s v="001-213"/>
    <s v="880-00-00-01"/>
    <n v="90851100"/>
    <x v="33"/>
    <n v="842980"/>
    <n v="842980"/>
  </r>
  <r>
    <s v="JUNIO"/>
    <s v="001-213"/>
    <s v="880-00-00-01"/>
    <n v="90851100"/>
    <x v="22"/>
    <n v="3496785"/>
    <n v="3496785"/>
  </r>
  <r>
    <s v="JUNIO"/>
    <s v="001-213"/>
    <s v="880-00-00-01"/>
    <n v="90851100"/>
    <x v="51"/>
    <n v="1499292.99"/>
    <n v="1499292.99"/>
  </r>
  <r>
    <s v="JUNIO"/>
    <s v="001-213"/>
    <s v="880-00-00-01"/>
    <n v="90851100"/>
    <x v="36"/>
    <n v="493810"/>
    <n v="493810"/>
  </r>
  <r>
    <s v="JUNIO"/>
    <s v="001-213"/>
    <s v="880-00-00-01"/>
    <n v="90851100"/>
    <x v="34"/>
    <n v="4420334"/>
    <n v="4420334"/>
  </r>
  <r>
    <s v="JUNIO"/>
    <s v="001-213"/>
    <s v="880-00-00-01"/>
    <n v="90851100"/>
    <x v="9"/>
    <n v="2525808"/>
    <n v="2525808"/>
  </r>
  <r>
    <s v="JUNIO"/>
    <s v="001-213"/>
    <s v="880-00-00-01"/>
    <n v="90851100"/>
    <x v="17"/>
    <n v="2180132.2799999998"/>
    <n v="2180132.2799999998"/>
  </r>
  <r>
    <s v="JUNIO"/>
    <s v="001-201"/>
    <s v="880-00-00-03"/>
    <n v="90820100"/>
    <x v="55"/>
    <n v="2264"/>
    <n v="2264"/>
  </r>
  <r>
    <s v="JUNIO"/>
    <s v="001-201"/>
    <s v="880-00-00-03"/>
    <n v="90820100"/>
    <x v="55"/>
    <n v="2208"/>
    <n v="2208"/>
  </r>
  <r>
    <s v="JUNIO"/>
    <s v="001-201"/>
    <s v="880-00-00-03"/>
    <n v="90820100"/>
    <x v="55"/>
    <n v="3390"/>
    <n v="3390"/>
  </r>
  <r>
    <s v="JUNIO"/>
    <s v="001-201"/>
    <s v="880-00-00-03"/>
    <n v="90820100"/>
    <x v="55"/>
    <n v="2208"/>
    <n v="2208"/>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57657.120000000003"/>
    <n v="57657.120000000003"/>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86485.68"/>
    <n v="86485.68"/>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39005.339999999997"/>
    <n v="39005.339999999997"/>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34828.86"/>
    <n v="34828.86"/>
  </r>
  <r>
    <s v="JUNIO"/>
    <s v="001-201"/>
    <s v="880-00-00-03"/>
    <n v="90820100"/>
    <x v="63"/>
    <n v="34828.86"/>
    <n v="34828.86"/>
  </r>
  <r>
    <s v="JUNIO"/>
    <s v="001-201"/>
    <s v="880-00-00-03"/>
    <n v="90820100"/>
    <x v="63"/>
    <n v="28828.560000000001"/>
    <n v="28828.560000000001"/>
  </r>
  <r>
    <s v="JUNIO"/>
    <s v="001-201"/>
    <s v="880-00-00-03"/>
    <n v="90820100"/>
    <x v="63"/>
    <n v="28828.560000000001"/>
    <n v="28828.560000000001"/>
  </r>
  <r>
    <s v="JUNIO"/>
    <s v="001-201"/>
    <s v="880-00-00-03"/>
    <n v="90820100"/>
    <x v="63"/>
    <n v="34828.86"/>
    <n v="34828.86"/>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34828.86"/>
    <n v="34828.86"/>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104486.58"/>
    <n v="104486.58"/>
  </r>
  <r>
    <s v="JUNIO"/>
    <s v="001-201"/>
    <s v="880-00-00-03"/>
    <n v="90820100"/>
    <x v="63"/>
    <n v="28828.560000000001"/>
    <n v="28828.560000000001"/>
  </r>
  <r>
    <s v="JUNIO"/>
    <s v="001-201"/>
    <s v="880-00-00-03"/>
    <n v="90820100"/>
    <x v="63"/>
    <n v="28828.560000000001"/>
    <n v="28828.560000000001"/>
  </r>
  <r>
    <s v="JUNIO"/>
    <s v="001-201"/>
    <s v="880-00-00-03"/>
    <n v="90820100"/>
    <x v="63"/>
    <n v="28828.560000000001"/>
    <n v="28828.560000000001"/>
  </r>
  <r>
    <s v="JUNIO"/>
    <s v="001-201"/>
    <s v="880-00-00-03"/>
    <n v="90820100"/>
    <x v="63"/>
    <n v="34828.86"/>
    <n v="34828.86"/>
  </r>
  <r>
    <s v="JUNIO"/>
    <s v="001-201"/>
    <s v="880-00-00-03"/>
    <n v="90820100"/>
    <x v="63"/>
    <n v="28828.560000000001"/>
    <n v="28828.560000000001"/>
  </r>
  <r>
    <s v="JUNIO"/>
    <s v="001-201"/>
    <s v="880-00-00-03"/>
    <n v="90820100"/>
    <x v="63"/>
    <n v="28828.560000000001"/>
    <n v="28828.560000000001"/>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3"/>
    <n v="90820100"/>
    <x v="48"/>
    <n v="39005.339999999997"/>
    <n v="39005.339999999997"/>
  </r>
  <r>
    <s v="JUNIO"/>
    <s v="001-201"/>
    <s v="880-00-00-01"/>
    <n v="90850200"/>
    <x v="25"/>
    <n v="995610"/>
    <n v="995610"/>
  </r>
  <r>
    <s v="JUNIO"/>
    <s v="001-201"/>
    <s v="880-00-00-01"/>
    <n v="90850300"/>
    <x v="25"/>
    <n v="140840"/>
    <n v="140840"/>
  </r>
  <r>
    <s v="JUNIO"/>
    <s v="001-201"/>
    <s v="880-00-00-01"/>
    <n v="90850400"/>
    <x v="25"/>
    <n v="1122100"/>
    <n v="1122100"/>
  </r>
  <r>
    <s v="JUNIO"/>
    <s v="001-201"/>
    <s v="880-00-00-01"/>
    <n v="90850500"/>
    <x v="25"/>
    <n v="997838"/>
    <n v="997838"/>
  </r>
  <r>
    <s v="JUNIO"/>
    <s v="001-201"/>
    <s v="880-00-00-01"/>
    <n v="90850600"/>
    <x v="25"/>
    <n v="2249516"/>
    <n v="2249516"/>
  </r>
  <r>
    <s v="JUNIO"/>
    <s v="001-201"/>
    <s v="880-00-00-01"/>
    <n v="90850700"/>
    <x v="25"/>
    <n v="966731"/>
    <n v="966731"/>
  </r>
  <r>
    <s v="JUNIO"/>
    <s v="001-201"/>
    <s v="880-00-00-01"/>
    <n v="90850800"/>
    <x v="25"/>
    <n v="101722"/>
    <n v="101722"/>
  </r>
  <r>
    <s v="JUNIO"/>
    <s v="001-201"/>
    <s v="880-00-00-01"/>
    <n v="90850900"/>
    <x v="25"/>
    <n v="590821"/>
    <n v="590821"/>
  </r>
  <r>
    <s v="JUNIO"/>
    <s v="001-201"/>
    <s v="880-00-00-01"/>
    <n v="90851000"/>
    <x v="25"/>
    <n v="1338441"/>
    <n v="1338441"/>
  </r>
  <r>
    <s v="JUNIO"/>
    <s v="001-201"/>
    <s v="880-00-00-01"/>
    <n v="90820100"/>
    <x v="25"/>
    <n v="479635"/>
    <n v="479635"/>
  </r>
  <r>
    <s v="JUNIO"/>
    <s v="001-201"/>
    <s v="880-00-00-01"/>
    <n v="90850100"/>
    <x v="25"/>
    <n v="1900900"/>
    <n v="1900900"/>
  </r>
  <r>
    <s v="JUNIO"/>
    <s v="001-201"/>
    <s v="880-00-00-01"/>
    <n v="90851100"/>
    <x v="25"/>
    <n v="719337"/>
    <n v="719337"/>
  </r>
  <r>
    <s v="JUNIO"/>
    <s v="001-201"/>
    <s v="880-00-00-01"/>
    <n v="90850200"/>
    <x v="26"/>
    <n v="53812"/>
    <n v="53812"/>
  </r>
  <r>
    <s v="JUNIO"/>
    <s v="001-201"/>
    <s v="880-00-00-01"/>
    <n v="90850300"/>
    <x v="26"/>
    <n v="7613"/>
    <n v="7613"/>
  </r>
  <r>
    <s v="JUNIO"/>
    <s v="001-201"/>
    <s v="880-00-00-01"/>
    <n v="90850400"/>
    <x v="26"/>
    <n v="60654"/>
    <n v="60654"/>
  </r>
  <r>
    <s v="JUNIO"/>
    <s v="001-201"/>
    <s v="880-00-00-01"/>
    <n v="90850500"/>
    <x v="26"/>
    <n v="53936"/>
    <n v="53936"/>
  </r>
  <r>
    <s v="JUNIO"/>
    <s v="001-201"/>
    <s v="880-00-00-01"/>
    <n v="90850600"/>
    <x v="26"/>
    <n v="121595"/>
    <n v="121595"/>
  </r>
  <r>
    <s v="JUNIO"/>
    <s v="001-201"/>
    <s v="880-00-00-01"/>
    <n v="90850700"/>
    <x v="26"/>
    <n v="52255"/>
    <n v="52255"/>
  </r>
  <r>
    <s v="JUNIO"/>
    <s v="001-201"/>
    <s v="880-00-00-01"/>
    <n v="90850800"/>
    <x v="26"/>
    <n v="5498"/>
    <n v="5498"/>
  </r>
  <r>
    <s v="JUNIO"/>
    <s v="001-201"/>
    <s v="880-00-00-01"/>
    <n v="90850900"/>
    <x v="26"/>
    <n v="31936"/>
    <n v="31936"/>
  </r>
  <r>
    <s v="JUNIO"/>
    <s v="001-201"/>
    <s v="880-00-00-01"/>
    <n v="90851000"/>
    <x v="26"/>
    <n v="72349"/>
    <n v="72349"/>
  </r>
  <r>
    <s v="JUNIO"/>
    <s v="001-201"/>
    <s v="880-00-00-01"/>
    <n v="90820100"/>
    <x v="26"/>
    <n v="25934"/>
    <n v="25934"/>
  </r>
  <r>
    <s v="JUNIO"/>
    <s v="001-201"/>
    <s v="880-00-00-01"/>
    <n v="90850100"/>
    <x v="26"/>
    <n v="102750"/>
    <n v="102750"/>
  </r>
  <r>
    <s v="JUNIO"/>
    <s v="001-201"/>
    <s v="880-00-00-01"/>
    <n v="90851100"/>
    <x v="26"/>
    <n v="38883"/>
    <n v="38883"/>
  </r>
  <r>
    <s v="JUNIO"/>
    <s v="001-201"/>
    <s v="880-00-00-01"/>
    <n v="90850200"/>
    <x v="27"/>
    <n v="583332"/>
    <n v="583332"/>
  </r>
  <r>
    <s v="JUNIO"/>
    <s v="001-201"/>
    <s v="880-00-00-01"/>
    <n v="90850300"/>
    <x v="27"/>
    <n v="82525"/>
    <n v="82525"/>
  </r>
  <r>
    <s v="JUNIO"/>
    <s v="001-201"/>
    <s v="880-00-00-01"/>
    <n v="90850400"/>
    <x v="27"/>
    <n v="657489"/>
    <n v="657489"/>
  </r>
  <r>
    <s v="JUNIO"/>
    <s v="001-201"/>
    <s v="880-00-00-01"/>
    <n v="90850500"/>
    <x v="27"/>
    <n v="584680"/>
    <n v="584680"/>
  </r>
  <r>
    <s v="JUNIO"/>
    <s v="001-201"/>
    <s v="880-00-00-01"/>
    <n v="90850600"/>
    <x v="27"/>
    <n v="1318084"/>
    <n v="1318084"/>
  </r>
  <r>
    <s v="JUNIO"/>
    <s v="001-201"/>
    <s v="880-00-00-01"/>
    <n v="90850700"/>
    <x v="27"/>
    <n v="566452"/>
    <n v="566452"/>
  </r>
  <r>
    <s v="JUNIO"/>
    <s v="001-201"/>
    <s v="880-00-00-01"/>
    <n v="90850800"/>
    <x v="27"/>
    <n v="59604"/>
    <n v="59604"/>
  </r>
  <r>
    <s v="JUNIO"/>
    <s v="001-201"/>
    <s v="880-00-00-01"/>
    <n v="90850900"/>
    <x v="27"/>
    <n v="346190"/>
    <n v="346190"/>
  </r>
  <r>
    <s v="JUNIO"/>
    <s v="001-201"/>
    <s v="880-00-00-01"/>
    <n v="90851000"/>
    <x v="27"/>
    <n v="784254"/>
    <n v="784254"/>
  </r>
  <r>
    <s v="JUNIO"/>
    <s v="001-201"/>
    <s v="880-00-00-01"/>
    <n v="90820100"/>
    <x v="27"/>
    <n v="281048"/>
    <n v="281048"/>
  </r>
  <r>
    <s v="JUNIO"/>
    <s v="001-201"/>
    <s v="880-00-00-01"/>
    <n v="90850100"/>
    <x v="27"/>
    <n v="1113827"/>
    <n v="1113827"/>
  </r>
  <r>
    <s v="JUNIO"/>
    <s v="001-201"/>
    <s v="880-00-00-01"/>
    <n v="90851100"/>
    <x v="27"/>
    <n v="421493"/>
    <n v="421493"/>
  </r>
  <r>
    <s v="JUNIO"/>
    <s v="001-201"/>
    <s v="880-00-00-01"/>
    <n v="90850200"/>
    <x v="28"/>
    <n v="322879"/>
    <n v="322879"/>
  </r>
  <r>
    <s v="JUNIO"/>
    <s v="001-201"/>
    <s v="880-00-00-01"/>
    <n v="90850300"/>
    <x v="28"/>
    <n v="45678"/>
    <n v="45678"/>
  </r>
  <r>
    <s v="JUNIO"/>
    <s v="001-201"/>
    <s v="880-00-00-01"/>
    <n v="90850400"/>
    <x v="28"/>
    <n v="363923"/>
    <n v="363923"/>
  </r>
  <r>
    <s v="JUNIO"/>
    <s v="001-201"/>
    <s v="880-00-00-01"/>
    <n v="90850500"/>
    <x v="28"/>
    <n v="323624"/>
    <n v="323624"/>
  </r>
  <r>
    <s v="JUNIO"/>
    <s v="001-201"/>
    <s v="880-00-00-01"/>
    <n v="90850600"/>
    <x v="28"/>
    <n v="729578"/>
    <n v="729578"/>
  </r>
  <r>
    <s v="JUNIO"/>
    <s v="001-201"/>
    <s v="880-00-00-01"/>
    <n v="90850700"/>
    <x v="28"/>
    <n v="313535"/>
    <n v="313535"/>
  </r>
  <r>
    <s v="JUNIO"/>
    <s v="001-201"/>
    <s v="880-00-00-01"/>
    <n v="90850800"/>
    <x v="28"/>
    <n v="32991"/>
    <n v="32991"/>
  </r>
  <r>
    <s v="JUNIO"/>
    <s v="001-201"/>
    <s v="880-00-00-01"/>
    <n v="90850900"/>
    <x v="28"/>
    <n v="191618"/>
    <n v="191618"/>
  </r>
  <r>
    <s v="JUNIO"/>
    <s v="001-201"/>
    <s v="880-00-00-01"/>
    <n v="90851000"/>
    <x v="28"/>
    <n v="434090"/>
    <n v="434090"/>
  </r>
  <r>
    <s v="JUNIO"/>
    <s v="001-201"/>
    <s v="880-00-00-01"/>
    <n v="90820100"/>
    <x v="28"/>
    <n v="155547"/>
    <n v="155547"/>
  </r>
  <r>
    <s v="JUNIO"/>
    <s v="001-201"/>
    <s v="880-00-00-01"/>
    <n v="90850100"/>
    <x v="28"/>
    <n v="616508"/>
    <n v="616508"/>
  </r>
  <r>
    <s v="JUNIO"/>
    <s v="001-201"/>
    <s v="880-00-00-01"/>
    <n v="90851100"/>
    <x v="28"/>
    <n v="233297"/>
    <n v="233297"/>
  </r>
  <r>
    <s v="JUNIO"/>
    <s v="001-201"/>
    <s v="880-00-00-01"/>
    <n v="90850200"/>
    <x v="29"/>
    <n v="161438"/>
    <n v="161438"/>
  </r>
  <r>
    <s v="JUNIO"/>
    <s v="001-201"/>
    <s v="880-00-00-01"/>
    <n v="90850300"/>
    <x v="29"/>
    <n v="22839"/>
    <n v="22839"/>
  </r>
  <r>
    <s v="JUNIO"/>
    <s v="001-201"/>
    <s v="880-00-00-01"/>
    <n v="90850400"/>
    <x v="29"/>
    <n v="181962"/>
    <n v="181962"/>
  </r>
  <r>
    <s v="JUNIO"/>
    <s v="001-201"/>
    <s v="880-00-00-01"/>
    <n v="90850500"/>
    <x v="29"/>
    <n v="161811"/>
    <n v="161811"/>
  </r>
  <r>
    <s v="JUNIO"/>
    <s v="001-201"/>
    <s v="880-00-00-01"/>
    <n v="90850600"/>
    <x v="29"/>
    <n v="364786"/>
    <n v="364786"/>
  </r>
  <r>
    <s v="JUNIO"/>
    <s v="001-201"/>
    <s v="880-00-00-01"/>
    <n v="90850700"/>
    <x v="29"/>
    <n v="156766"/>
    <n v="156766"/>
  </r>
  <r>
    <s v="JUNIO"/>
    <s v="001-201"/>
    <s v="880-00-00-01"/>
    <n v="90850800"/>
    <x v="29"/>
    <n v="16495"/>
    <n v="16495"/>
  </r>
  <r>
    <s v="JUNIO"/>
    <s v="001-201"/>
    <s v="880-00-00-01"/>
    <n v="90850900"/>
    <x v="29"/>
    <n v="95809"/>
    <n v="95809"/>
  </r>
  <r>
    <s v="JUNIO"/>
    <s v="001-201"/>
    <s v="880-00-00-01"/>
    <n v="90851000"/>
    <x v="29"/>
    <n v="217044"/>
    <n v="217044"/>
  </r>
  <r>
    <s v="JUNIO"/>
    <s v="001-201"/>
    <s v="880-00-00-01"/>
    <n v="90820100"/>
    <x v="29"/>
    <n v="77779"/>
    <n v="77779"/>
  </r>
  <r>
    <s v="JUNIO"/>
    <s v="001-201"/>
    <s v="880-00-00-01"/>
    <n v="90820100"/>
    <x v="29"/>
    <n v="308254"/>
    <n v="308254"/>
  </r>
  <r>
    <s v="JUNIO"/>
    <s v="001-201"/>
    <s v="880-00-00-01"/>
    <n v="90851100"/>
    <x v="29"/>
    <n v="116649"/>
    <n v="116649"/>
  </r>
  <r>
    <s v="JUNIO"/>
    <s v="001-201"/>
    <s v="880-00-00-01"/>
    <n v="90820100"/>
    <x v="30"/>
    <n v="178658"/>
    <n v="178658"/>
  </r>
  <r>
    <s v="JUNIO"/>
    <s v="001-201"/>
    <s v="880-00-00-01"/>
    <n v="90850100"/>
    <x v="30"/>
    <n v="25275"/>
    <n v="25275"/>
  </r>
  <r>
    <s v="JUNIO"/>
    <s v="001-201"/>
    <s v="880-00-00-01"/>
    <n v="90850200"/>
    <x v="30"/>
    <n v="201373"/>
    <n v="201373"/>
  </r>
  <r>
    <s v="JUNIO"/>
    <s v="001-201"/>
    <s v="880-00-00-01"/>
    <n v="90850300"/>
    <x v="30"/>
    <n v="179071"/>
    <n v="179071"/>
  </r>
  <r>
    <s v="JUNIO"/>
    <s v="001-201"/>
    <s v="880-00-00-01"/>
    <n v="90850400"/>
    <x v="30"/>
    <n v="403695"/>
    <n v="403695"/>
  </r>
  <r>
    <s v="JUNIO"/>
    <s v="001-201"/>
    <s v="880-00-00-01"/>
    <n v="90850500"/>
    <x v="30"/>
    <n v="173488"/>
    <n v="173488"/>
  </r>
  <r>
    <s v="JUNIO"/>
    <s v="001-201"/>
    <s v="880-00-00-01"/>
    <n v="90850600"/>
    <x v="30"/>
    <n v="18255"/>
    <n v="18255"/>
  </r>
  <r>
    <s v="JUNIO"/>
    <s v="001-201"/>
    <s v="880-00-00-01"/>
    <n v="90850700"/>
    <x v="30"/>
    <n v="106029"/>
    <n v="106029"/>
  </r>
  <r>
    <s v="JUNIO"/>
    <s v="001-201"/>
    <s v="880-00-00-01"/>
    <n v="90820100"/>
    <x v="30"/>
    <n v="240194"/>
    <n v="240194"/>
  </r>
  <r>
    <s v="JUNIO"/>
    <s v="001-201"/>
    <s v="880-00-00-01"/>
    <n v="90850900"/>
    <x v="30"/>
    <n v="86076"/>
    <n v="86076"/>
  </r>
  <r>
    <s v="JUNIO"/>
    <s v="001-201"/>
    <s v="880-00-00-01"/>
    <n v="90851000"/>
    <x v="30"/>
    <n v="341137"/>
    <n v="341137"/>
  </r>
  <r>
    <s v="JUNIO"/>
    <s v="001-201"/>
    <s v="880-00-00-01"/>
    <n v="90851100"/>
    <x v="30"/>
    <n v="129093"/>
    <n v="129093"/>
  </r>
  <r>
    <s v="JUNIO"/>
    <s v="001-201"/>
    <s v="880-00-00-01"/>
    <n v="90820100"/>
    <x v="0"/>
    <n v="419619.17"/>
    <n v="419619.17"/>
  </r>
  <r>
    <s v="JUNIO"/>
    <s v="001-201"/>
    <s v="880-00-00-01"/>
    <n v="90850100"/>
    <x v="0"/>
    <n v="304085.03000000003"/>
    <n v="304085.03000000003"/>
  </r>
  <r>
    <s v="JUNIO"/>
    <s v="001-201"/>
    <s v="880-00-00-01"/>
    <n v="90850200"/>
    <x v="0"/>
    <n v="497217.58"/>
    <n v="497217.58"/>
  </r>
  <r>
    <s v="JUNIO"/>
    <s v="001-201"/>
    <s v="880-00-00-01"/>
    <n v="90850400"/>
    <x v="0"/>
    <n v="526363.07999999996"/>
    <n v="526363.07999999996"/>
  </r>
  <r>
    <s v="JUNIO"/>
    <s v="001-201"/>
    <s v="880-00-00-01"/>
    <n v="90850500"/>
    <x v="0"/>
    <n v="396882.46"/>
    <n v="396882.46"/>
  </r>
  <r>
    <s v="JUNIO"/>
    <s v="001-201"/>
    <s v="880-00-00-01"/>
    <n v="90850600"/>
    <x v="0"/>
    <n v="459656"/>
    <n v="459656"/>
  </r>
  <r>
    <s v="JUNIO"/>
    <s v="001-201"/>
    <s v="880-00-00-01"/>
    <n v="90850500"/>
    <x v="0"/>
    <n v="379168.74"/>
    <n v="379168.74"/>
  </r>
  <r>
    <s v="JUNIO"/>
    <s v="001-201"/>
    <s v="880-00-00-01"/>
    <n v="90850800"/>
    <x v="0"/>
    <n v="58612.94"/>
    <n v="58612.94"/>
  </r>
  <r>
    <s v="JUNIO"/>
    <s v="001-201"/>
    <s v="880-00-00-01"/>
    <n v="90850900"/>
    <x v="0"/>
    <n v="273136.92"/>
    <n v="273136.92"/>
  </r>
  <r>
    <s v="JUNIO"/>
    <s v="001-201"/>
    <s v="880-00-00-01"/>
    <n v="90851000"/>
    <x v="0"/>
    <n v="338859.01"/>
    <n v="338859.01"/>
  </r>
  <r>
    <s v="JUNIO"/>
    <s v="001-201"/>
    <s v="880-00-00-01"/>
    <n v="90850500"/>
    <x v="0"/>
    <n v="138179.18"/>
    <n v="138179.18"/>
  </r>
  <r>
    <s v="JUNIO"/>
    <s v="001-201"/>
    <s v="880-00-00-01"/>
    <n v="90820100"/>
    <x v="1"/>
    <n v="5330595"/>
    <n v="5330595"/>
  </r>
  <r>
    <s v="JUNIO"/>
    <s v="001-201"/>
    <s v="880-00-00-01"/>
    <n v="90850100"/>
    <x v="1"/>
    <n v="2051875"/>
    <n v="2051875"/>
  </r>
  <r>
    <s v="JUNIO"/>
    <s v="001-201"/>
    <s v="880-00-00-01"/>
    <n v="90850200"/>
    <x v="1"/>
    <n v="2627100"/>
    <n v="2627100"/>
  </r>
  <r>
    <s v="JUNIO"/>
    <s v="001-201"/>
    <s v="880-00-00-01"/>
    <n v="90850300"/>
    <x v="1"/>
    <n v="312700"/>
    <n v="312700"/>
  </r>
  <r>
    <s v="JUNIO"/>
    <s v="001-201"/>
    <s v="880-00-00-01"/>
    <n v="90850400"/>
    <x v="1"/>
    <n v="2759125"/>
    <n v="2759125"/>
  </r>
  <r>
    <s v="JUNIO"/>
    <s v="001-201"/>
    <s v="880-00-00-01"/>
    <n v="90850500"/>
    <x v="1"/>
    <n v="2848050"/>
    <n v="2848050"/>
  </r>
  <r>
    <s v="JUNIO"/>
    <s v="001-201"/>
    <s v="880-00-00-01"/>
    <n v="90850600"/>
    <x v="1"/>
    <n v="5986590"/>
    <n v="5986590"/>
  </r>
  <r>
    <s v="JUNIO"/>
    <s v="001-201"/>
    <s v="880-00-00-01"/>
    <n v="90850700"/>
    <x v="1"/>
    <n v="2564310"/>
    <n v="2564310"/>
  </r>
  <r>
    <s v="JUNIO"/>
    <s v="001-201"/>
    <s v="880-00-00-01"/>
    <n v="90850800"/>
    <x v="1"/>
    <n v="267025"/>
    <n v="267025"/>
  </r>
  <r>
    <s v="JUNIO"/>
    <s v="001-201"/>
    <s v="880-00-00-01"/>
    <n v="90850900"/>
    <x v="1"/>
    <n v="1554000"/>
    <n v="1554000"/>
  </r>
  <r>
    <s v="JUNIO"/>
    <s v="001-201"/>
    <s v="880-00-00-01"/>
    <n v="90851000"/>
    <x v="1"/>
    <n v="3642050"/>
    <n v="3642050"/>
  </r>
  <r>
    <s v="JUNIO"/>
    <s v="001-201"/>
    <s v="880-00-00-01"/>
    <n v="90851100"/>
    <x v="1"/>
    <n v="1200375"/>
    <n v="1200375"/>
  </r>
  <r>
    <s v="JUNIO"/>
    <s v="001-201"/>
    <s v="880-00-00-01"/>
    <n v="90820100"/>
    <x v="2"/>
    <n v="1455636"/>
    <n v="1455636"/>
  </r>
  <r>
    <s v="JUNIO"/>
    <s v="001-201"/>
    <s v="880-00-00-01"/>
    <n v="90850100"/>
    <x v="2"/>
    <n v="341243"/>
    <n v="341243"/>
  </r>
  <r>
    <s v="JUNIO"/>
    <s v="001-201"/>
    <s v="880-00-00-01"/>
    <n v="90850200"/>
    <x v="2"/>
    <n v="833081"/>
    <n v="833081"/>
  </r>
  <r>
    <s v="JUNIO"/>
    <s v="001-201"/>
    <s v="880-00-00-01"/>
    <n v="90850300"/>
    <x v="2"/>
    <n v="153005"/>
    <n v="153005"/>
  </r>
  <r>
    <s v="JUNIO"/>
    <s v="001-201"/>
    <s v="880-00-00-01"/>
    <n v="90850400"/>
    <x v="2"/>
    <n v="867322"/>
    <n v="867322"/>
  </r>
  <r>
    <s v="JUNIO"/>
    <s v="001-201"/>
    <s v="880-00-00-01"/>
    <n v="90850500"/>
    <x v="2"/>
    <n v="917667"/>
    <n v="917667"/>
  </r>
  <r>
    <s v="JUNIO"/>
    <s v="001-201"/>
    <s v="880-00-00-01"/>
    <n v="90850600"/>
    <x v="2"/>
    <n v="2002306"/>
    <n v="2002306"/>
  </r>
  <r>
    <s v="JUNIO"/>
    <s v="001-201"/>
    <s v="880-00-00-01"/>
    <n v="90850700"/>
    <x v="2"/>
    <n v="465222"/>
    <n v="465222"/>
  </r>
  <r>
    <s v="JUNIO"/>
    <s v="001-201"/>
    <s v="880-00-00-01"/>
    <n v="90850800"/>
    <x v="2"/>
    <n v="99943"/>
    <n v="99943"/>
  </r>
  <r>
    <s v="JUNIO"/>
    <s v="001-201"/>
    <s v="880-00-00-01"/>
    <n v="90850900"/>
    <x v="2"/>
    <n v="701686"/>
    <n v="701686"/>
  </r>
  <r>
    <s v="JUNIO"/>
    <s v="001-201"/>
    <s v="880-00-00-01"/>
    <n v="90851000"/>
    <x v="2"/>
    <n v="1138326"/>
    <n v="1138326"/>
  </r>
  <r>
    <s v="JUNIO"/>
    <s v="001-201"/>
    <s v="880-00-00-01"/>
    <n v="90851100"/>
    <x v="2"/>
    <n v="474610"/>
    <n v="474610"/>
  </r>
  <r>
    <s v="JUNIO"/>
    <s v="001-201"/>
    <s v="880-00-00-01"/>
    <n v="90820100"/>
    <x v="3"/>
    <n v="1528200"/>
    <n v="1528200"/>
  </r>
  <r>
    <s v="JUNIO"/>
    <s v="001-201"/>
    <s v="880-00-00-01"/>
    <n v="90850100"/>
    <x v="3"/>
    <n v="742576"/>
    <n v="742576"/>
  </r>
  <r>
    <s v="JUNIO"/>
    <s v="001-201"/>
    <s v="880-00-00-01"/>
    <n v="90850200"/>
    <x v="3"/>
    <n v="969684"/>
    <n v="969684"/>
  </r>
  <r>
    <s v="JUNIO"/>
    <s v="001-201"/>
    <s v="880-00-00-01"/>
    <n v="90850300"/>
    <x v="3"/>
    <n v="171985"/>
    <n v="171985"/>
  </r>
  <r>
    <s v="JUNIO"/>
    <s v="001-201"/>
    <s v="880-00-00-01"/>
    <n v="90850400"/>
    <x v="3"/>
    <n v="1156684"/>
    <n v="1156684"/>
  </r>
  <r>
    <s v="JUNIO"/>
    <s v="001-201"/>
    <s v="880-00-00-01"/>
    <n v="90850500"/>
    <x v="3"/>
    <n v="1006398"/>
    <n v="1006398"/>
  </r>
  <r>
    <s v="JUNIO"/>
    <s v="001-201"/>
    <s v="880-00-00-01"/>
    <n v="90850600"/>
    <x v="3"/>
    <n v="1509132"/>
    <n v="1509132"/>
  </r>
  <r>
    <s v="JUNIO"/>
    <s v="001-201"/>
    <s v="880-00-00-01"/>
    <n v="90850700"/>
    <x v="3"/>
    <n v="726589"/>
    <n v="726589"/>
  </r>
  <r>
    <s v="JUNIO"/>
    <s v="001-201"/>
    <s v="880-00-00-01"/>
    <n v="90850800"/>
    <x v="3"/>
    <n v="146864"/>
    <n v="146864"/>
  </r>
  <r>
    <s v="JUNIO"/>
    <s v="001-201"/>
    <s v="880-00-00-01"/>
    <n v="90850900"/>
    <x v="3"/>
    <n v="446587"/>
    <n v="446587"/>
  </r>
  <r>
    <s v="JUNIO"/>
    <s v="001-201"/>
    <s v="880-00-00-01"/>
    <n v="90851000"/>
    <x v="3"/>
    <n v="1202424"/>
    <n v="1202424"/>
  </r>
  <r>
    <s v="JUNIO"/>
    <s v="001-201"/>
    <s v="880-00-00-01"/>
    <n v="90851100"/>
    <x v="3"/>
    <n v="278795"/>
    <n v="278795"/>
  </r>
  <r>
    <s v="JUNIO"/>
    <s v="001-201"/>
    <s v="880-00-00-01"/>
    <n v="90820100"/>
    <x v="3"/>
    <n v="1087985"/>
    <n v="1087985"/>
  </r>
  <r>
    <s v="JUNIO"/>
    <s v="001-201"/>
    <s v="880-00-00-01"/>
    <n v="90850100"/>
    <x v="3"/>
    <n v="203255"/>
    <n v="203255"/>
  </r>
  <r>
    <s v="JUNIO"/>
    <s v="001-201"/>
    <s v="880-00-00-01"/>
    <n v="90850600"/>
    <x v="3"/>
    <n v="510058"/>
    <n v="510058"/>
  </r>
  <r>
    <s v="JUNIO"/>
    <s v="001-201"/>
    <s v="880-00-00-01"/>
    <n v="90850700"/>
    <x v="3"/>
    <n v="309964"/>
    <n v="309964"/>
  </r>
  <r>
    <s v="JUNIO"/>
    <s v="001-201"/>
    <s v="880-00-00-01"/>
    <n v="90851100"/>
    <x v="3"/>
    <n v="229856"/>
    <n v="229856"/>
  </r>
  <r>
    <s v="JUNIO"/>
    <s v="001-201"/>
    <s v="880-00-00-01"/>
    <n v="90850200"/>
    <x v="3"/>
    <n v="229856"/>
    <n v="229856"/>
  </r>
  <r>
    <s v="JUNIO"/>
    <s v="001-201"/>
    <s v="880-00-00-01"/>
    <n v="90820100"/>
    <x v="4"/>
    <n v="546543"/>
    <n v="546543"/>
  </r>
  <r>
    <s v="JUNIO"/>
    <s v="001-201"/>
    <s v="880-00-00-01"/>
    <n v="90850100"/>
    <x v="4"/>
    <n v="172180"/>
    <n v="172180"/>
  </r>
  <r>
    <s v="JUNIO"/>
    <s v="001-201"/>
    <s v="880-00-00-01"/>
    <n v="90850200"/>
    <x v="4"/>
    <n v="322200"/>
    <n v="322200"/>
  </r>
  <r>
    <s v="JUNIO"/>
    <s v="001-201"/>
    <s v="880-00-00-01"/>
    <n v="90850300"/>
    <x v="4"/>
    <n v="65917"/>
    <n v="65917"/>
  </r>
  <r>
    <s v="JUNIO"/>
    <s v="001-201"/>
    <s v="880-00-00-01"/>
    <n v="90850400"/>
    <x v="4"/>
    <n v="269922"/>
    <n v="269922"/>
  </r>
  <r>
    <s v="JUNIO"/>
    <s v="001-201"/>
    <s v="880-00-00-01"/>
    <n v="90850500"/>
    <x v="4"/>
    <n v="172748"/>
    <n v="172748"/>
  </r>
  <r>
    <s v="JUNIO"/>
    <s v="001-201"/>
    <s v="880-00-00-01"/>
    <n v="90850600"/>
    <x v="4"/>
    <n v="576056"/>
    <n v="576056"/>
  </r>
  <r>
    <s v="JUNIO"/>
    <s v="001-201"/>
    <s v="880-00-00-01"/>
    <n v="90850700"/>
    <x v="4"/>
    <n v="217641"/>
    <n v="217641"/>
  </r>
  <r>
    <s v="JUNIO"/>
    <s v="001-201"/>
    <s v="880-00-00-01"/>
    <n v="90850800"/>
    <x v="4"/>
    <n v="21594"/>
    <n v="21594"/>
  </r>
  <r>
    <s v="JUNIO"/>
    <s v="001-201"/>
    <s v="880-00-00-01"/>
    <n v="90850900"/>
    <x v="4"/>
    <n v="139790"/>
    <n v="139790"/>
  </r>
  <r>
    <s v="JUNIO"/>
    <s v="001-201"/>
    <s v="880-00-00-01"/>
    <n v="90851000"/>
    <x v="4"/>
    <n v="396639"/>
    <n v="396639"/>
  </r>
  <r>
    <s v="JUNIO"/>
    <s v="001-201"/>
    <s v="880-00-00-01"/>
    <n v="90851100"/>
    <x v="4"/>
    <n v="125015"/>
    <n v="125015"/>
  </r>
  <r>
    <s v="JUNIO"/>
    <s v="001-201"/>
    <s v="880-00-00-01"/>
    <n v="90851000"/>
    <x v="4"/>
    <n v="46670"/>
    <n v="46670"/>
  </r>
  <r>
    <s v="JUNIO"/>
    <s v="001-201"/>
    <s v="880-00-00-01"/>
    <n v="90820100"/>
    <x v="4"/>
    <n v="82208"/>
    <n v="82208"/>
  </r>
  <r>
    <s v="JUNIO"/>
    <s v="001-201"/>
    <s v="880-00-00-01"/>
    <n v="90850100"/>
    <x v="4"/>
    <n v="151436"/>
    <n v="151436"/>
  </r>
  <r>
    <s v="JUNIO"/>
    <s v="001-201"/>
    <s v="880-00-00-01"/>
    <n v="90850200"/>
    <x v="4"/>
    <n v="295664"/>
    <n v="295664"/>
  </r>
  <r>
    <s v="JUNIO"/>
    <s v="001-201"/>
    <s v="880-00-00-01"/>
    <n v="90850300"/>
    <x v="4"/>
    <n v="57690"/>
    <n v="57690"/>
  </r>
  <r>
    <s v="JUNIO"/>
    <s v="001-201"/>
    <s v="880-00-00-01"/>
    <n v="90850400"/>
    <x v="4"/>
    <n v="403831"/>
    <n v="403831"/>
  </r>
  <r>
    <s v="JUNIO"/>
    <s v="001-201"/>
    <s v="880-00-00-01"/>
    <n v="90850500"/>
    <x v="4"/>
    <n v="274029"/>
    <n v="274029"/>
  </r>
  <r>
    <s v="JUNIO"/>
    <s v="001-201"/>
    <s v="880-00-00-01"/>
    <n v="90850600"/>
    <x v="4"/>
    <n v="1299236"/>
    <n v="1299236"/>
  </r>
  <r>
    <s v="JUNIO"/>
    <s v="001-201"/>
    <s v="880-00-00-01"/>
    <n v="90850700"/>
    <x v="4"/>
    <n v="385805"/>
    <n v="385805"/>
  </r>
  <r>
    <s v="JUNIO"/>
    <s v="001-201"/>
    <s v="880-00-00-01"/>
    <n v="90850800"/>
    <x v="4"/>
    <n v="14423"/>
    <n v="14423"/>
  </r>
  <r>
    <s v="JUNIO"/>
    <s v="001-201"/>
    <s v="880-00-00-01"/>
    <n v="90850900"/>
    <x v="4"/>
    <n v="237972"/>
    <n v="237972"/>
  </r>
  <r>
    <s v="JUNIO"/>
    <s v="001-201"/>
    <s v="880-00-00-01"/>
    <n v="90851000"/>
    <x v="4"/>
    <n v="497578"/>
    <n v="497578"/>
  </r>
  <r>
    <s v="JUNIO"/>
    <s v="001-201"/>
    <s v="880-00-00-01"/>
    <n v="90851100"/>
    <x v="4"/>
    <n v="180282"/>
    <n v="180282"/>
  </r>
  <r>
    <s v="JUNIO"/>
    <s v="001-201"/>
    <s v="880-00-00-01"/>
    <n v="90850100"/>
    <x v="4"/>
    <n v="225740"/>
    <n v="225740"/>
  </r>
  <r>
    <s v="JUNIO"/>
    <s v="001-201"/>
    <s v="880-00-00-01"/>
    <n v="90850200"/>
    <x v="4"/>
    <n v="103710"/>
    <n v="103710"/>
  </r>
  <r>
    <s v="JUNIO"/>
    <s v="001-201"/>
    <s v="880-00-00-01"/>
    <n v="90850400"/>
    <x v="4"/>
    <n v="103710"/>
    <n v="103710"/>
  </r>
  <r>
    <s v="JUNIO"/>
    <s v="001-201"/>
    <s v="880-00-00-01"/>
    <n v="90850500"/>
    <x v="4"/>
    <n v="103710"/>
    <n v="103710"/>
  </r>
  <r>
    <s v="JUNIO"/>
    <s v="001-201"/>
    <s v="880-00-00-01"/>
    <n v="90850600"/>
    <x v="4"/>
    <n v="536870"/>
    <n v="536870"/>
  </r>
  <r>
    <s v="JUNIO"/>
    <s v="001-201"/>
    <s v="880-00-00-01"/>
    <n v="90850700"/>
    <x v="4"/>
    <n v="536870"/>
    <n v="536870"/>
  </r>
  <r>
    <s v="JUNIO"/>
    <s v="001-201"/>
    <s v="880-00-00-01"/>
    <n v="90851000"/>
    <x v="4"/>
    <n v="311130"/>
    <n v="311130"/>
  </r>
  <r>
    <s v="JUNIO"/>
    <s v="001-201"/>
    <s v="880-00-00-01"/>
    <n v="90851100"/>
    <x v="4"/>
    <n v="207420"/>
    <n v="207420"/>
  </r>
  <r>
    <s v="JUNIO"/>
    <s v="001-201"/>
    <s v="880-00-00-01"/>
    <n v="90850600"/>
    <x v="5"/>
    <n v="283290"/>
    <n v="283290"/>
  </r>
  <r>
    <s v="JUNIO"/>
    <s v="001-201"/>
    <s v="880-00-00-01"/>
    <n v="90820100"/>
    <x v="5"/>
    <n v="574927"/>
    <n v="574927"/>
  </r>
  <r>
    <s v="JUNIO"/>
    <s v="001-201"/>
    <s v="880-00-00-01"/>
    <n v="90850400"/>
    <x v="5"/>
    <n v="201922"/>
    <n v="201922"/>
  </r>
  <r>
    <s v="JUNIO"/>
    <s v="001-201"/>
    <s v="880-00-00-01"/>
    <n v="90850700"/>
    <x v="5"/>
    <n v="80542"/>
    <n v="80542"/>
  </r>
  <r>
    <s v="JUNIO"/>
    <s v="001-201"/>
    <s v="880-00-00-01"/>
    <n v="90820100"/>
    <x v="1"/>
    <n v="5832875"/>
    <n v="5832875"/>
  </r>
  <r>
    <s v="JUNIO"/>
    <s v="001-201"/>
    <s v="880-00-00-01"/>
    <n v="90850100"/>
    <x v="1"/>
    <n v="2051875"/>
    <n v="2051875"/>
  </r>
  <r>
    <s v="JUNIO"/>
    <s v="001-201"/>
    <s v="880-00-00-01"/>
    <n v="90850200"/>
    <x v="1"/>
    <n v="2556375"/>
    <n v="2556375"/>
  </r>
  <r>
    <s v="JUNIO"/>
    <s v="001-201"/>
    <s v="880-00-00-01"/>
    <n v="90850300"/>
    <x v="1"/>
    <n v="312700"/>
    <n v="312700"/>
  </r>
  <r>
    <s v="JUNIO"/>
    <s v="001-201"/>
    <s v="880-00-00-01"/>
    <n v="90850400"/>
    <x v="1"/>
    <n v="2759125"/>
    <n v="2759125"/>
  </r>
  <r>
    <s v="JUNIO"/>
    <s v="001-201"/>
    <s v="880-00-00-01"/>
    <n v="90850500"/>
    <x v="1"/>
    <n v="2848050"/>
    <n v="2848050"/>
  </r>
  <r>
    <s v="JUNIO"/>
    <s v="001-201"/>
    <s v="880-00-00-01"/>
    <n v="90850600"/>
    <x v="1"/>
    <n v="5966872"/>
    <n v="5966872"/>
  </r>
  <r>
    <s v="JUNIO"/>
    <s v="001-201"/>
    <s v="880-00-00-01"/>
    <n v="90850700"/>
    <x v="1"/>
    <n v="2626850"/>
    <n v="2626850"/>
  </r>
  <r>
    <s v="JUNIO"/>
    <s v="001-201"/>
    <s v="880-00-00-01"/>
    <n v="90850800"/>
    <x v="1"/>
    <n v="267025"/>
    <n v="267025"/>
  </r>
  <r>
    <s v="JUNIO"/>
    <s v="001-201"/>
    <s v="880-00-00-01"/>
    <n v="90850900"/>
    <x v="1"/>
    <n v="1554000"/>
    <n v="1554000"/>
  </r>
  <r>
    <s v="JUNIO"/>
    <s v="001-201"/>
    <s v="880-00-00-01"/>
    <n v="90851000"/>
    <x v="1"/>
    <n v="3553042"/>
    <n v="3553042"/>
  </r>
  <r>
    <s v="JUNIO"/>
    <s v="001-201"/>
    <s v="880-00-00-01"/>
    <n v="90851100"/>
    <x v="1"/>
    <n v="1467400"/>
    <n v="1467400"/>
  </r>
  <r>
    <s v="JUNIO"/>
    <s v="001-201"/>
    <s v="880-00-00-01"/>
    <n v="90820100"/>
    <x v="2"/>
    <n v="1532766"/>
    <n v="1532766"/>
  </r>
  <r>
    <s v="JUNIO"/>
    <s v="001-201"/>
    <s v="880-00-00-01"/>
    <n v="90850100"/>
    <x v="2"/>
    <n v="341243"/>
    <n v="341243"/>
  </r>
  <r>
    <s v="JUNIO"/>
    <s v="001-201"/>
    <s v="880-00-00-01"/>
    <n v="90850200"/>
    <x v="2"/>
    <n v="803692"/>
    <n v="803692"/>
  </r>
  <r>
    <s v="JUNIO"/>
    <s v="001-201"/>
    <s v="880-00-00-01"/>
    <n v="90850300"/>
    <x v="2"/>
    <n v="153005"/>
    <n v="153005"/>
  </r>
  <r>
    <s v="JUNIO"/>
    <s v="001-201"/>
    <s v="880-00-00-01"/>
    <n v="90850400"/>
    <x v="2"/>
    <n v="867322"/>
    <n v="867322"/>
  </r>
  <r>
    <s v="JUNIO"/>
    <s v="001-201"/>
    <s v="880-00-00-01"/>
    <n v="90850500"/>
    <x v="2"/>
    <n v="917667"/>
    <n v="917667"/>
  </r>
  <r>
    <s v="JUNIO"/>
    <s v="001-201"/>
    <s v="880-00-00-01"/>
    <n v="90850600"/>
    <x v="2"/>
    <n v="1935189"/>
    <n v="1935189"/>
  </r>
  <r>
    <s v="JUNIO"/>
    <s v="001-201"/>
    <s v="880-00-00-01"/>
    <n v="90850700"/>
    <x v="2"/>
    <n v="467589"/>
    <n v="467589"/>
  </r>
  <r>
    <s v="JUNIO"/>
    <s v="001-201"/>
    <s v="880-00-00-01"/>
    <n v="90850800"/>
    <x v="2"/>
    <n v="99943"/>
    <n v="99943"/>
  </r>
  <r>
    <s v="JUNIO"/>
    <s v="001-201"/>
    <s v="880-00-00-01"/>
    <n v="90850900"/>
    <x v="2"/>
    <n v="701686"/>
    <n v="701686"/>
  </r>
  <r>
    <s v="JUNIO"/>
    <s v="001-201"/>
    <s v="880-00-00-01"/>
    <n v="90851000"/>
    <x v="2"/>
    <n v="1116638"/>
    <n v="1116638"/>
  </r>
  <r>
    <s v="JUNIO"/>
    <s v="001-201"/>
    <s v="880-00-00-01"/>
    <n v="90851100"/>
    <x v="2"/>
    <n v="504717"/>
    <n v="504717"/>
  </r>
  <r>
    <s v="JUNIO"/>
    <s v="001-201"/>
    <s v="880-00-00-01"/>
    <n v="90820100"/>
    <x v="3"/>
    <n v="1598369"/>
    <n v="1598369"/>
  </r>
  <r>
    <s v="JUNIO"/>
    <s v="001-201"/>
    <s v="880-00-00-01"/>
    <n v="90850100"/>
    <x v="3"/>
    <n v="742576"/>
    <n v="742576"/>
  </r>
  <r>
    <s v="JUNIO"/>
    <s v="001-201"/>
    <s v="880-00-00-01"/>
    <n v="90850200"/>
    <x v="3"/>
    <n v="969684"/>
    <n v="969684"/>
  </r>
  <r>
    <s v="JUNIO"/>
    <s v="001-201"/>
    <s v="880-00-00-01"/>
    <n v="90850300"/>
    <x v="3"/>
    <n v="171985"/>
    <n v="171985"/>
  </r>
  <r>
    <s v="JUNIO"/>
    <s v="001-201"/>
    <s v="880-00-00-01"/>
    <n v="90850400"/>
    <x v="3"/>
    <n v="1156684"/>
    <n v="1156684"/>
  </r>
  <r>
    <s v="JUNIO"/>
    <s v="001-201"/>
    <s v="880-00-00-01"/>
    <n v="90850500"/>
    <x v="3"/>
    <n v="1086506"/>
    <n v="1086506"/>
  </r>
  <r>
    <s v="JUNIO"/>
    <s v="001-201"/>
    <s v="880-00-00-01"/>
    <n v="90850600"/>
    <x v="3"/>
    <n v="2291944"/>
    <n v="2291944"/>
  </r>
  <r>
    <s v="JUNIO"/>
    <s v="001-201"/>
    <s v="880-00-00-01"/>
    <n v="90850700"/>
    <x v="3"/>
    <n v="742224"/>
    <n v="742224"/>
  </r>
  <r>
    <s v="JUNIO"/>
    <s v="001-201"/>
    <s v="880-00-00-01"/>
    <n v="90850800"/>
    <x v="3"/>
    <n v="146864"/>
    <n v="146864"/>
  </r>
  <r>
    <s v="JUNIO"/>
    <s v="001-201"/>
    <s v="880-00-00-01"/>
    <n v="90850900"/>
    <x v="3"/>
    <n v="446587"/>
    <n v="446587"/>
  </r>
  <r>
    <s v="JUNIO"/>
    <s v="001-201"/>
    <s v="880-00-00-01"/>
    <n v="90851000"/>
    <x v="3"/>
    <n v="1184622"/>
    <n v="1184622"/>
  </r>
  <r>
    <s v="JUNIO"/>
    <s v="001-201"/>
    <s v="880-00-00-01"/>
    <n v="90851100"/>
    <x v="3"/>
    <n v="278795"/>
    <n v="278795"/>
  </r>
  <r>
    <s v="JUNIO"/>
    <s v="001-201"/>
    <s v="880-00-00-01"/>
    <n v="90820100"/>
    <x v="3"/>
    <n v="1287193"/>
    <n v="1287193"/>
  </r>
  <r>
    <s v="JUNIO"/>
    <s v="001-201"/>
    <s v="880-00-00-01"/>
    <n v="90850100"/>
    <x v="3"/>
    <n v="203255"/>
    <n v="203255"/>
  </r>
  <r>
    <s v="JUNIO"/>
    <s v="001-201"/>
    <s v="880-00-00-01"/>
    <n v="90850200"/>
    <x v="3"/>
    <n v="183885"/>
    <n v="183885"/>
  </r>
  <r>
    <s v="JUNIO"/>
    <s v="001-201"/>
    <s v="880-00-00-01"/>
    <n v="90850600"/>
    <x v="3"/>
    <n v="521896"/>
    <n v="521896"/>
  </r>
  <r>
    <s v="JUNIO"/>
    <s v="001-201"/>
    <s v="880-00-00-01"/>
    <n v="90850700"/>
    <x v="3"/>
    <n v="309964"/>
    <n v="309964"/>
  </r>
  <r>
    <s v="JUNIO"/>
    <s v="001-201"/>
    <s v="880-00-00-01"/>
    <n v="90851100"/>
    <x v="3"/>
    <n v="229856"/>
    <n v="229856"/>
  </r>
  <r>
    <s v="JUNIO"/>
    <s v="001-201"/>
    <s v="880-00-00-01"/>
    <n v="90820100"/>
    <x v="4"/>
    <n v="583594"/>
    <n v="583594"/>
  </r>
  <r>
    <s v="JUNIO"/>
    <s v="001-201"/>
    <s v="880-00-00-01"/>
    <n v="90850100"/>
    <x v="4"/>
    <n v="172180"/>
    <n v="172180"/>
  </r>
  <r>
    <s v="JUNIO"/>
    <s v="001-201"/>
    <s v="880-00-00-01"/>
    <n v="90850200"/>
    <x v="4"/>
    <n v="306970"/>
    <n v="306970"/>
  </r>
  <r>
    <s v="JUNIO"/>
    <s v="001-201"/>
    <s v="880-00-00-01"/>
    <n v="90850300"/>
    <x v="4"/>
    <n v="65917"/>
    <n v="65917"/>
  </r>
  <r>
    <s v="JUNIO"/>
    <s v="001-201"/>
    <s v="880-00-00-01"/>
    <n v="90850400"/>
    <x v="4"/>
    <n v="269922"/>
    <n v="269922"/>
  </r>
  <r>
    <s v="JUNIO"/>
    <s v="001-201"/>
    <s v="880-00-00-01"/>
    <n v="90850500"/>
    <x v="4"/>
    <n v="172748"/>
    <n v="172748"/>
  </r>
  <r>
    <s v="JUNIO"/>
    <s v="001-201"/>
    <s v="880-00-00-01"/>
    <n v="90850600"/>
    <x v="4"/>
    <n v="575600"/>
    <n v="575600"/>
  </r>
  <r>
    <s v="JUNIO"/>
    <s v="001-201"/>
    <s v="880-00-00-01"/>
    <n v="90850700"/>
    <x v="4"/>
    <n v="161953"/>
    <n v="161953"/>
  </r>
  <r>
    <s v="JUNIO"/>
    <s v="001-201"/>
    <s v="880-00-00-01"/>
    <n v="90850800"/>
    <x v="4"/>
    <n v="21594"/>
    <n v="21594"/>
  </r>
  <r>
    <s v="JUNIO"/>
    <s v="001-201"/>
    <s v="880-00-00-01"/>
    <n v="90850900"/>
    <x v="4"/>
    <n v="139790"/>
    <n v="139790"/>
  </r>
  <r>
    <s v="JUNIO"/>
    <s v="001-201"/>
    <s v="880-00-00-01"/>
    <n v="90851000"/>
    <x v="4"/>
    <n v="387358"/>
    <n v="387358"/>
  </r>
  <r>
    <s v="JUNIO"/>
    <s v="001-201"/>
    <s v="880-00-00-01"/>
    <n v="90851100"/>
    <x v="4"/>
    <n v="125015"/>
    <n v="125015"/>
  </r>
  <r>
    <s v="JUNIO"/>
    <s v="001-201"/>
    <s v="880-00-00-01"/>
    <n v="90851000"/>
    <x v="4"/>
    <n v="31113"/>
    <n v="31113"/>
  </r>
  <r>
    <s v="JUNIO"/>
    <s v="001-201"/>
    <s v="880-00-00-01"/>
    <n v="90820100"/>
    <x v="4"/>
    <n v="93746"/>
    <n v="93746"/>
  </r>
  <r>
    <s v="JUNIO"/>
    <s v="001-201"/>
    <s v="880-00-00-01"/>
    <n v="90850100"/>
    <x v="4"/>
    <n v="151436"/>
    <n v="151436"/>
  </r>
  <r>
    <s v="JUNIO"/>
    <s v="001-201"/>
    <s v="880-00-00-01"/>
    <n v="90850200"/>
    <x v="4"/>
    <n v="290616"/>
    <n v="290616"/>
  </r>
  <r>
    <s v="JUNIO"/>
    <s v="001-201"/>
    <s v="880-00-00-01"/>
    <n v="90850300"/>
    <x v="4"/>
    <n v="57690"/>
    <n v="57690"/>
  </r>
  <r>
    <s v="JUNIO"/>
    <s v="001-201"/>
    <s v="880-00-00-01"/>
    <n v="90850400"/>
    <x v="4"/>
    <n v="403831"/>
    <n v="403831"/>
  </r>
  <r>
    <s v="JUNIO"/>
    <s v="001-201"/>
    <s v="880-00-00-01"/>
    <n v="90850500"/>
    <x v="4"/>
    <n v="274029"/>
    <n v="274029"/>
  </r>
  <r>
    <s v="JUNIO"/>
    <s v="001-201"/>
    <s v="880-00-00-01"/>
    <n v="90850600"/>
    <x v="4"/>
    <n v="1299236"/>
    <n v="1299236"/>
  </r>
  <r>
    <s v="JUNIO"/>
    <s v="001-201"/>
    <s v="880-00-00-01"/>
    <n v="90850700"/>
    <x v="4"/>
    <n v="385805"/>
    <n v="385805"/>
  </r>
  <r>
    <s v="JUNIO"/>
    <s v="001-201"/>
    <s v="880-00-00-01"/>
    <n v="90850800"/>
    <x v="4"/>
    <n v="14423"/>
    <n v="14423"/>
  </r>
  <r>
    <s v="JUNIO"/>
    <s v="001-201"/>
    <s v="880-00-00-01"/>
    <n v="90850900"/>
    <x v="4"/>
    <n v="237972"/>
    <n v="237972"/>
  </r>
  <r>
    <s v="JUNIO"/>
    <s v="001-201"/>
    <s v="880-00-00-01"/>
    <n v="90851000"/>
    <x v="4"/>
    <n v="473540"/>
    <n v="473540"/>
  </r>
  <r>
    <s v="JUNIO"/>
    <s v="001-201"/>
    <s v="880-00-00-01"/>
    <n v="90851100"/>
    <x v="4"/>
    <n v="252395"/>
    <n v="252395"/>
  </r>
  <r>
    <s v="JUNIO"/>
    <s v="001-201"/>
    <s v="880-00-00-01"/>
    <n v="90850100"/>
    <x v="4"/>
    <n v="225740"/>
    <n v="225740"/>
  </r>
  <r>
    <s v="JUNIO"/>
    <s v="001-201"/>
    <s v="880-00-00-01"/>
    <n v="90850200"/>
    <x v="4"/>
    <n v="207420"/>
    <n v="207420"/>
  </r>
  <r>
    <s v="JUNIO"/>
    <s v="001-201"/>
    <s v="880-00-00-01"/>
    <n v="90850400"/>
    <x v="4"/>
    <n v="103710"/>
    <n v="103710"/>
  </r>
  <r>
    <s v="JUNIO"/>
    <s v="001-201"/>
    <s v="880-00-00-01"/>
    <n v="90850500"/>
    <x v="4"/>
    <n v="103710"/>
    <n v="103710"/>
  </r>
  <r>
    <s v="JUNIO"/>
    <s v="001-201"/>
    <s v="880-00-00-01"/>
    <n v="90850600"/>
    <x v="4"/>
    <n v="536870"/>
    <n v="536870"/>
  </r>
  <r>
    <s v="JUNIO"/>
    <s v="001-201"/>
    <s v="880-00-00-01"/>
    <n v="90850700"/>
    <x v="4"/>
    <n v="536870"/>
    <n v="536870"/>
  </r>
  <r>
    <s v="JUNIO"/>
    <s v="001-201"/>
    <s v="880-00-00-01"/>
    <n v="90851000"/>
    <x v="4"/>
    <n v="276560"/>
    <n v="276560"/>
  </r>
  <r>
    <s v="JUNIO"/>
    <s v="001-201"/>
    <s v="880-00-00-01"/>
    <n v="90851100"/>
    <x v="4"/>
    <n v="207420"/>
    <n v="207420"/>
  </r>
  <r>
    <s v="JUNIO"/>
    <s v="001-201"/>
    <s v="880-00-00-01"/>
    <n v="90850600"/>
    <x v="5"/>
    <n v="302301"/>
    <n v="302301"/>
  </r>
  <r>
    <s v="JUNIO"/>
    <s v="001-201"/>
    <s v="880-00-00-01"/>
    <n v="90850400"/>
    <x v="5"/>
    <n v="201922"/>
    <n v="201922"/>
  </r>
  <r>
    <s v="JUNIO"/>
    <s v="001-201"/>
    <s v="880-00-00-01"/>
    <n v="90851000"/>
    <x v="5"/>
    <n v="161077"/>
    <n v="161077"/>
  </r>
  <r>
    <s v="JUNIO"/>
    <s v="001-201"/>
    <s v="880-00-00-01"/>
    <n v="90820100"/>
    <x v="25"/>
    <n v="11970428.5"/>
    <n v="11970428.5"/>
  </r>
  <r>
    <s v="JUNIO"/>
    <s v="001-201"/>
    <s v="880-00-00-01"/>
    <n v="90820100"/>
    <x v="25"/>
    <n v="3422741"/>
    <n v="3422741"/>
  </r>
  <r>
    <s v="JUNIO"/>
    <s v="001-201"/>
    <s v="880-00-00-01"/>
    <n v="90850200"/>
    <x v="25"/>
    <n v="3378750"/>
    <n v="3378750"/>
  </r>
  <r>
    <s v="JUNIO"/>
    <s v="001-201"/>
    <s v="880-00-00-01"/>
    <n v="90850300"/>
    <x v="25"/>
    <n v="6007024"/>
    <n v="6007024"/>
  </r>
  <r>
    <s v="JUNIO"/>
    <s v="001-201"/>
    <s v="880-00-00-01"/>
    <n v="90850400"/>
    <x v="25"/>
    <n v="5250578"/>
    <n v="5250578"/>
  </r>
  <r>
    <s v="JUNIO"/>
    <s v="001-201"/>
    <s v="880-00-00-01"/>
    <n v="90850500"/>
    <x v="25"/>
    <n v="13615004"/>
    <n v="13615004"/>
  </r>
  <r>
    <s v="JUNIO"/>
    <s v="001-201"/>
    <s v="880-00-00-01"/>
    <n v="90850700"/>
    <x v="25"/>
    <n v="9650991"/>
    <n v="9650991"/>
  </r>
  <r>
    <s v="JUNIO"/>
    <s v="001-201"/>
    <s v="880-00-00-01"/>
    <n v="90820100"/>
    <x v="25"/>
    <n v="521848"/>
    <n v="521848"/>
  </r>
  <r>
    <s v="JUNIO"/>
    <s v="001-201"/>
    <s v="880-00-00-01"/>
    <n v="90851100"/>
    <x v="25"/>
    <n v="4700365"/>
    <n v="4700365"/>
  </r>
  <r>
    <s v="JUNIO"/>
    <s v="001-201"/>
    <s v="880-00-00-01"/>
    <n v="90850600"/>
    <x v="25"/>
    <n v="5269492"/>
    <n v="5269492"/>
  </r>
  <r>
    <s v="JUNIO"/>
    <s v="001-201"/>
    <s v="880-00-00-01"/>
    <n v="90850800"/>
    <x v="25"/>
    <n v="2023063"/>
    <n v="2023063"/>
  </r>
  <r>
    <s v="JUNIO"/>
    <s v="001-201"/>
    <s v="880-00-00-01"/>
    <n v="90850900"/>
    <x v="25"/>
    <n v="6867797"/>
    <n v="6867797"/>
  </r>
  <r>
    <s v="JUNIO"/>
    <s v="001-201"/>
    <s v="880-00-00-01"/>
    <n v="90851000"/>
    <x v="25"/>
    <n v="3622738"/>
    <n v="3622738"/>
  </r>
  <r>
    <s v="JUNIO"/>
    <s v="001-201"/>
    <s v="880-00-00-01"/>
    <n v="90820100"/>
    <x v="26"/>
    <n v="645558"/>
    <n v="645558"/>
  </r>
  <r>
    <s v="JUNIO"/>
    <s v="001-201"/>
    <s v="880-00-00-01"/>
    <n v="90820100"/>
    <x v="26"/>
    <n v="185015"/>
    <n v="185015"/>
  </r>
  <r>
    <s v="JUNIO"/>
    <s v="001-201"/>
    <s v="880-00-00-01"/>
    <n v="90850200"/>
    <x v="26"/>
    <n v="182635"/>
    <n v="182635"/>
  </r>
  <r>
    <s v="JUNIO"/>
    <s v="001-201"/>
    <s v="880-00-00-01"/>
    <n v="90850300"/>
    <x v="26"/>
    <n v="324702"/>
    <n v="324702"/>
  </r>
  <r>
    <s v="JUNIO"/>
    <s v="001-201"/>
    <s v="880-00-00-01"/>
    <n v="90850400"/>
    <x v="26"/>
    <n v="283816"/>
    <n v="283816"/>
  </r>
  <r>
    <s v="JUNIO"/>
    <s v="001-201"/>
    <s v="880-00-00-01"/>
    <n v="90850500"/>
    <x v="26"/>
    <n v="735948"/>
    <n v="735948"/>
  </r>
  <r>
    <s v="JUNIO"/>
    <s v="001-201"/>
    <s v="880-00-00-01"/>
    <n v="90850700"/>
    <x v="26"/>
    <n v="521677"/>
    <n v="521677"/>
  </r>
  <r>
    <s v="JUNIO"/>
    <s v="001-201"/>
    <s v="880-00-00-01"/>
    <n v="90820100"/>
    <x v="26"/>
    <n v="28208"/>
    <n v="28208"/>
  </r>
  <r>
    <s v="JUNIO"/>
    <s v="001-201"/>
    <s v="880-00-00-01"/>
    <n v="90851100"/>
    <x v="26"/>
    <n v="254075"/>
    <n v="254075"/>
  </r>
  <r>
    <s v="JUNIO"/>
    <s v="001-201"/>
    <s v="880-00-00-01"/>
    <n v="90850600"/>
    <x v="26"/>
    <n v="284835"/>
    <n v="284835"/>
  </r>
  <r>
    <s v="JUNIO"/>
    <s v="001-201"/>
    <s v="880-00-00-01"/>
    <n v="90850800"/>
    <x v="26"/>
    <n v="109356"/>
    <n v="109356"/>
  </r>
  <r>
    <s v="JUNIO"/>
    <s v="001-201"/>
    <s v="880-00-00-01"/>
    <n v="90850900"/>
    <x v="26"/>
    <n v="371231"/>
    <n v="371231"/>
  </r>
  <r>
    <s v="JUNIO"/>
    <s v="001-201"/>
    <s v="880-00-00-01"/>
    <n v="90851000"/>
    <x v="26"/>
    <n v="195824"/>
    <n v="195824"/>
  </r>
  <r>
    <s v="JUNIO"/>
    <s v="001-201"/>
    <s v="880-00-00-01"/>
    <n v="90820100"/>
    <x v="27"/>
    <n v="7012304"/>
    <n v="7012304"/>
  </r>
  <r>
    <s v="JUNIO"/>
    <s v="001-201"/>
    <s v="880-00-00-01"/>
    <n v="90820100"/>
    <x v="27"/>
    <n v="2005539"/>
    <n v="2005539"/>
  </r>
  <r>
    <s v="JUNIO"/>
    <s v="001-201"/>
    <s v="880-00-00-01"/>
    <n v="90850200"/>
    <x v="27"/>
    <n v="1979770"/>
    <n v="1979770"/>
  </r>
  <r>
    <s v="JUNIO"/>
    <s v="001-201"/>
    <s v="880-00-00-01"/>
    <n v="90850300"/>
    <x v="27"/>
    <n v="3519793"/>
    <n v="3519793"/>
  </r>
  <r>
    <s v="JUNIO"/>
    <s v="001-201"/>
    <s v="880-00-00-01"/>
    <n v="90850400"/>
    <x v="27"/>
    <n v="3076559"/>
    <n v="3076559"/>
  </r>
  <r>
    <s v="JUNIO"/>
    <s v="001-201"/>
    <s v="880-00-00-01"/>
    <n v="90850500"/>
    <x v="27"/>
    <n v="7879371"/>
    <n v="7879371"/>
  </r>
  <r>
    <s v="JUNIO"/>
    <s v="001-201"/>
    <s v="880-00-00-01"/>
    <n v="90850700"/>
    <x v="27"/>
    <n v="5654958"/>
    <n v="5654958"/>
  </r>
  <r>
    <s v="JUNIO"/>
    <s v="001-201"/>
    <s v="880-00-00-01"/>
    <n v="90820100"/>
    <x v="27"/>
    <n v="305775"/>
    <n v="305775"/>
  </r>
  <r>
    <s v="JUNIO"/>
    <s v="001-201"/>
    <s v="880-00-00-01"/>
    <n v="90851100"/>
    <x v="27"/>
    <n v="2754159"/>
    <n v="2754159"/>
  </r>
  <r>
    <s v="JUNIO"/>
    <s v="001-201"/>
    <s v="880-00-00-01"/>
    <n v="90850600"/>
    <x v="27"/>
    <n v="3087640"/>
    <n v="3087640"/>
  </r>
  <r>
    <s v="JUNIO"/>
    <s v="001-201"/>
    <s v="880-00-00-01"/>
    <n v="90850800"/>
    <x v="27"/>
    <n v="1185408"/>
    <n v="1185408"/>
  </r>
  <r>
    <s v="JUNIO"/>
    <s v="001-201"/>
    <s v="880-00-00-01"/>
    <n v="90850900"/>
    <x v="27"/>
    <n v="4024160"/>
    <n v="4024160"/>
  </r>
  <r>
    <s v="JUNIO"/>
    <s v="001-201"/>
    <s v="880-00-00-01"/>
    <n v="90851000"/>
    <x v="27"/>
    <n v="2122729"/>
    <n v="2122729"/>
  </r>
  <r>
    <s v="JUNIO"/>
    <s v="001-201"/>
    <s v="880-00-00-01"/>
    <n v="90820100"/>
    <x v="28"/>
    <n v="3873354"/>
    <n v="3873354"/>
  </r>
  <r>
    <s v="JUNIO"/>
    <s v="001-201"/>
    <s v="880-00-00-01"/>
    <n v="90820100"/>
    <x v="28"/>
    <n v="1110081"/>
    <n v="1110081"/>
  </r>
  <r>
    <s v="JUNIO"/>
    <s v="001-201"/>
    <s v="880-00-00-01"/>
    <n v="90850200"/>
    <x v="28"/>
    <n v="1095810"/>
    <n v="1095810"/>
  </r>
  <r>
    <s v="JUNIO"/>
    <s v="001-201"/>
    <s v="880-00-00-01"/>
    <n v="90850300"/>
    <x v="28"/>
    <n v="1948228"/>
    <n v="1948228"/>
  </r>
  <r>
    <s v="JUNIO"/>
    <s v="001-201"/>
    <s v="880-00-00-01"/>
    <n v="90850400"/>
    <x v="28"/>
    <n v="1702892"/>
    <n v="1702892"/>
  </r>
  <r>
    <s v="JUNIO"/>
    <s v="001-201"/>
    <s v="880-00-00-01"/>
    <n v="90850500"/>
    <x v="28"/>
    <n v="4415688"/>
    <n v="4415688"/>
  </r>
  <r>
    <s v="JUNIO"/>
    <s v="001-201"/>
    <s v="880-00-00-01"/>
    <n v="90850700"/>
    <x v="28"/>
    <n v="3130045"/>
    <n v="3130045"/>
  </r>
  <r>
    <s v="JUNIO"/>
    <s v="001-201"/>
    <s v="880-00-00-01"/>
    <n v="90820100"/>
    <x v="28"/>
    <n v="169248"/>
    <n v="169248"/>
  </r>
  <r>
    <s v="JUNIO"/>
    <s v="001-201"/>
    <s v="880-00-00-01"/>
    <n v="90851100"/>
    <x v="28"/>
    <n v="1524444"/>
    <n v="1524444"/>
  </r>
  <r>
    <s v="JUNIO"/>
    <s v="001-201"/>
    <s v="880-00-00-01"/>
    <n v="90850600"/>
    <x v="28"/>
    <n v="1709028"/>
    <n v="1709028"/>
  </r>
  <r>
    <s v="JUNIO"/>
    <s v="001-201"/>
    <s v="880-00-00-01"/>
    <n v="90850800"/>
    <x v="28"/>
    <n v="656130"/>
    <n v="656130"/>
  </r>
  <r>
    <s v="JUNIO"/>
    <s v="001-201"/>
    <s v="880-00-00-01"/>
    <n v="90850900"/>
    <x v="28"/>
    <n v="2227397"/>
    <n v="2227397"/>
  </r>
  <r>
    <s v="JUNIO"/>
    <s v="001-201"/>
    <s v="880-00-00-01"/>
    <n v="90851000"/>
    <x v="28"/>
    <n v="1174945"/>
    <n v="1174945"/>
  </r>
  <r>
    <s v="JUNIO"/>
    <s v="001-201"/>
    <s v="880-00-00-01"/>
    <n v="90820100"/>
    <x v="29"/>
    <n v="1936675"/>
    <n v="1936675"/>
  </r>
  <r>
    <s v="JUNIO"/>
    <s v="001-201"/>
    <s v="880-00-00-01"/>
    <n v="90820100"/>
    <x v="29"/>
    <n v="555041"/>
    <n v="555041"/>
  </r>
  <r>
    <s v="JUNIO"/>
    <s v="001-201"/>
    <s v="880-00-00-01"/>
    <n v="90850200"/>
    <x v="29"/>
    <n v="547903"/>
    <n v="547903"/>
  </r>
  <r>
    <s v="JUNIO"/>
    <s v="001-201"/>
    <s v="880-00-00-01"/>
    <n v="90850300"/>
    <x v="29"/>
    <n v="974110"/>
    <n v="974110"/>
  </r>
  <r>
    <s v="JUNIO"/>
    <s v="001-201"/>
    <s v="880-00-00-01"/>
    <n v="90850400"/>
    <x v="29"/>
    <n v="851446"/>
    <n v="851446"/>
  </r>
  <r>
    <s v="JUNIO"/>
    <s v="001-201"/>
    <s v="880-00-00-01"/>
    <n v="90850500"/>
    <x v="29"/>
    <n v="2207843"/>
    <n v="2207843"/>
  </r>
  <r>
    <s v="JUNIO"/>
    <s v="001-201"/>
    <s v="880-00-00-01"/>
    <n v="90850700"/>
    <x v="29"/>
    <n v="1565034"/>
    <n v="1565034"/>
  </r>
  <r>
    <s v="JUNIO"/>
    <s v="001-201"/>
    <s v="880-00-00-01"/>
    <n v="90820100"/>
    <x v="29"/>
    <n v="84623"/>
    <n v="84623"/>
  </r>
  <r>
    <s v="JUNIO"/>
    <s v="001-201"/>
    <s v="880-00-00-01"/>
    <n v="90851100"/>
    <x v="29"/>
    <n v="762222"/>
    <n v="762222"/>
  </r>
  <r>
    <s v="JUNIO"/>
    <s v="001-201"/>
    <s v="880-00-00-01"/>
    <n v="90850600"/>
    <x v="29"/>
    <n v="854510"/>
    <n v="854510"/>
  </r>
  <r>
    <s v="JUNIO"/>
    <s v="001-201"/>
    <s v="880-00-00-01"/>
    <n v="90850800"/>
    <x v="29"/>
    <n v="328064"/>
    <n v="328064"/>
  </r>
  <r>
    <s v="JUNIO"/>
    <s v="001-201"/>
    <s v="880-00-00-01"/>
    <n v="90850900"/>
    <x v="29"/>
    <n v="1113694"/>
    <n v="1113694"/>
  </r>
  <r>
    <s v="JUNIO"/>
    <s v="001-201"/>
    <s v="880-00-00-01"/>
    <n v="90851000"/>
    <x v="29"/>
    <n v="587473"/>
    <n v="587473"/>
  </r>
  <r>
    <s v="JUNIO"/>
    <s v="001-201"/>
    <s v="880-00-00-01"/>
    <n v="90820100"/>
    <x v="30"/>
    <n v="2143265"/>
    <n v="2143265"/>
  </r>
  <r>
    <s v="JUNIO"/>
    <s v="001-201"/>
    <s v="880-00-00-01"/>
    <n v="90850100"/>
    <x v="30"/>
    <n v="614240"/>
    <n v="614240"/>
  </r>
  <r>
    <s v="JUNIO"/>
    <s v="001-201"/>
    <s v="880-00-00-01"/>
    <n v="90850200"/>
    <x v="30"/>
    <n v="606348"/>
    <n v="606348"/>
  </r>
  <r>
    <s v="JUNIO"/>
    <s v="001-201"/>
    <s v="880-00-00-01"/>
    <n v="90850300"/>
    <x v="30"/>
    <n v="1078023"/>
    <n v="1078023"/>
  </r>
  <r>
    <s v="JUNIO"/>
    <s v="001-201"/>
    <s v="880-00-00-01"/>
    <n v="90850400"/>
    <x v="30"/>
    <n v="942265"/>
    <n v="942265"/>
  </r>
  <r>
    <s v="JUNIO"/>
    <s v="001-201"/>
    <s v="880-00-00-01"/>
    <n v="90850500"/>
    <x v="30"/>
    <n v="2443339"/>
    <n v="2443339"/>
  </r>
  <r>
    <s v="JUNIO"/>
    <s v="001-201"/>
    <s v="880-00-00-01"/>
    <n v="90850700"/>
    <x v="30"/>
    <n v="1731945"/>
    <n v="1731945"/>
  </r>
  <r>
    <s v="JUNIO"/>
    <s v="001-201"/>
    <s v="880-00-00-01"/>
    <n v="90820100"/>
    <x v="30"/>
    <n v="93651"/>
    <n v="93651"/>
  </r>
  <r>
    <s v="JUNIO"/>
    <s v="001-201"/>
    <s v="880-00-00-01"/>
    <n v="90851100"/>
    <x v="30"/>
    <n v="843527"/>
    <n v="843527"/>
  </r>
  <r>
    <s v="JUNIO"/>
    <s v="001-201"/>
    <s v="880-00-00-01"/>
    <n v="90850600"/>
    <x v="30"/>
    <n v="945658"/>
    <n v="945658"/>
  </r>
  <r>
    <s v="JUNIO"/>
    <s v="001-201"/>
    <s v="880-00-00-01"/>
    <n v="90820100"/>
    <x v="30"/>
    <n v="363059"/>
    <n v="363059"/>
  </r>
  <r>
    <s v="JUNIO"/>
    <s v="001-201"/>
    <s v="880-00-00-01"/>
    <n v="90850900"/>
    <x v="30"/>
    <n v="1232491"/>
    <n v="1232491"/>
  </r>
  <r>
    <s v="JUNIO"/>
    <s v="001-201"/>
    <s v="880-00-00-01"/>
    <n v="90851000"/>
    <x v="30"/>
    <n v="650136"/>
    <n v="650136"/>
  </r>
  <r>
    <s v="JUNIO"/>
    <s v="001-201"/>
    <s v="880-00-00-01"/>
    <n v="90820100"/>
    <x v="0"/>
    <n v="4286982.96"/>
    <n v="4286982.96"/>
  </r>
  <r>
    <s v="JUNIO"/>
    <s v="001-201"/>
    <s v="880-00-00-01"/>
    <n v="908400"/>
    <x v="0"/>
    <n v="158718.87"/>
    <n v="158718.87"/>
  </r>
  <r>
    <s v="JUNIO"/>
    <s v="001-201"/>
    <s v="880-00-00-01"/>
    <n v="90850100"/>
    <x v="0"/>
    <n v="1322875.0900000001"/>
    <n v="1322875.0900000001"/>
  </r>
  <r>
    <s v="JUNIO"/>
    <s v="001-201"/>
    <s v="880-00-00-01"/>
    <n v="90850200"/>
    <x v="0"/>
    <n v="1119143.3"/>
    <n v="1119143.3"/>
  </r>
  <r>
    <s v="JUNIO"/>
    <s v="001-201"/>
    <s v="880-00-00-01"/>
    <n v="90850300"/>
    <x v="0"/>
    <n v="2545238.1"/>
    <n v="2545238.1"/>
  </r>
  <r>
    <s v="JUNIO"/>
    <s v="001-201"/>
    <s v="880-00-00-01"/>
    <n v="90850400"/>
    <x v="0"/>
    <n v="1888100.27"/>
    <n v="1888100.27"/>
  </r>
  <r>
    <s v="JUNIO"/>
    <s v="001-201"/>
    <s v="880-00-00-01"/>
    <n v="90850500"/>
    <x v="0"/>
    <n v="5952763.5999999996"/>
    <n v="5952763.5999999996"/>
  </r>
  <r>
    <s v="JUNIO"/>
    <s v="001-201"/>
    <s v="880-00-00-01"/>
    <n v="90820100"/>
    <x v="0"/>
    <n v="371806.94"/>
    <n v="371806.94"/>
  </r>
  <r>
    <s v="JUNIO"/>
    <s v="001-201"/>
    <s v="880-00-00-01"/>
    <n v="90850500"/>
    <x v="0"/>
    <n v="1269039.95"/>
    <n v="1269039.95"/>
  </r>
  <r>
    <s v="JUNIO"/>
    <s v="001-201"/>
    <s v="880-00-00-01"/>
    <n v="90850800"/>
    <x v="0"/>
    <n v="559445.32999999996"/>
    <n v="559445.32999999996"/>
  </r>
  <r>
    <s v="JUNIO"/>
    <s v="001-201"/>
    <s v="880-00-00-01"/>
    <n v="90850900"/>
    <x v="0"/>
    <n v="2377822.7999999998"/>
    <n v="2377822.7999999998"/>
  </r>
  <r>
    <s v="JUNIO"/>
    <s v="001-201"/>
    <s v="880-00-00-01"/>
    <n v="90851000"/>
    <x v="0"/>
    <n v="1541845.34"/>
    <n v="1541845.34"/>
  </r>
  <r>
    <s v="JUNIO"/>
    <s v="001-201"/>
    <s v="880-00-00-01"/>
    <n v="90850500"/>
    <x v="0"/>
    <n v="1147657.73"/>
    <n v="1147657.73"/>
  </r>
  <r>
    <s v="JUNIO"/>
    <s v="001-201"/>
    <s v="880-00-00-01"/>
    <n v="90820100"/>
    <x v="1"/>
    <n v="33737473"/>
    <n v="33737473"/>
  </r>
  <r>
    <s v="JUNIO"/>
    <s v="001-201"/>
    <s v="880-00-00-01"/>
    <n v="908400"/>
    <x v="1"/>
    <n v="1500350"/>
    <n v="1500350"/>
  </r>
  <r>
    <s v="JUNIO"/>
    <s v="001-201"/>
    <s v="880-00-00-01"/>
    <n v="90850100"/>
    <x v="1"/>
    <n v="9557056"/>
    <n v="9557056"/>
  </r>
  <r>
    <s v="JUNIO"/>
    <s v="001-201"/>
    <s v="880-00-00-01"/>
    <n v="90850200"/>
    <x v="1"/>
    <n v="10797777"/>
    <n v="10797777"/>
  </r>
  <r>
    <s v="JUNIO"/>
    <s v="001-201"/>
    <s v="880-00-00-01"/>
    <n v="90850300"/>
    <x v="1"/>
    <n v="18215560"/>
    <n v="18215560"/>
  </r>
  <r>
    <s v="JUNIO"/>
    <s v="001-201"/>
    <s v="880-00-00-01"/>
    <n v="90850400"/>
    <x v="1"/>
    <n v="15162992"/>
    <n v="15162992"/>
  </r>
  <r>
    <s v="JUNIO"/>
    <s v="001-201"/>
    <s v="880-00-00-01"/>
    <n v="90850500"/>
    <x v="1"/>
    <n v="39244323"/>
    <n v="39244323"/>
  </r>
  <r>
    <s v="JUNIO"/>
    <s v="001-201"/>
    <s v="880-00-00-01"/>
    <n v="90850600"/>
    <x v="1"/>
    <n v="14347333"/>
    <n v="14347333"/>
  </r>
  <r>
    <s v="JUNIO"/>
    <s v="001-201"/>
    <s v="880-00-00-01"/>
    <n v="90850700"/>
    <x v="1"/>
    <n v="26882133"/>
    <n v="26882133"/>
  </r>
  <r>
    <s v="JUNIO"/>
    <s v="001-201"/>
    <s v="880-00-00-01"/>
    <n v="90850800"/>
    <x v="1"/>
    <n v="5574885"/>
    <n v="5574885"/>
  </r>
  <r>
    <s v="JUNIO"/>
    <s v="001-201"/>
    <s v="880-00-00-01"/>
    <n v="90850900"/>
    <x v="1"/>
    <n v="18842412"/>
    <n v="18842412"/>
  </r>
  <r>
    <s v="JUNIO"/>
    <s v="001-201"/>
    <s v="880-00-00-01"/>
    <n v="90851000"/>
    <x v="1"/>
    <n v="9830843"/>
    <n v="9830843"/>
  </r>
  <r>
    <s v="JUNIO"/>
    <s v="001-201"/>
    <s v="880-00-00-01"/>
    <n v="90851100"/>
    <x v="1"/>
    <n v="13111800"/>
    <n v="13111800"/>
  </r>
  <r>
    <s v="JUNIO"/>
    <s v="001-201"/>
    <s v="880-00-00-01"/>
    <n v="90820100"/>
    <x v="24"/>
    <n v="62461"/>
    <n v="62461"/>
  </r>
  <r>
    <s v="JUNIO"/>
    <s v="001-201"/>
    <s v="880-00-00-01"/>
    <n v="90820100"/>
    <x v="2"/>
    <n v="11416101"/>
    <n v="11416101"/>
  </r>
  <r>
    <s v="JUNIO"/>
    <s v="001-201"/>
    <s v="880-00-00-01"/>
    <n v="908400"/>
    <x v="2"/>
    <n v="334886"/>
    <n v="334886"/>
  </r>
  <r>
    <s v="JUNIO"/>
    <s v="001-201"/>
    <s v="880-00-00-01"/>
    <n v="90850100"/>
    <x v="2"/>
    <n v="2375152"/>
    <n v="2375152"/>
  </r>
  <r>
    <s v="JUNIO"/>
    <s v="001-201"/>
    <s v="880-00-00-01"/>
    <n v="90850200"/>
    <x v="2"/>
    <n v="2556483"/>
    <n v="2556483"/>
  </r>
  <r>
    <s v="JUNIO"/>
    <s v="001-201"/>
    <s v="880-00-00-01"/>
    <n v="90850300"/>
    <x v="2"/>
    <n v="5201072"/>
    <n v="5201072"/>
  </r>
  <r>
    <s v="JUNIO"/>
    <s v="001-201"/>
    <s v="880-00-00-01"/>
    <n v="90850400"/>
    <x v="2"/>
    <n v="4634377"/>
    <n v="4634377"/>
  </r>
  <r>
    <s v="JUNIO"/>
    <s v="001-201"/>
    <s v="880-00-00-01"/>
    <n v="90850500"/>
    <x v="2"/>
    <n v="12229768"/>
    <n v="12229768"/>
  </r>
  <r>
    <s v="JUNIO"/>
    <s v="001-201"/>
    <s v="880-00-00-01"/>
    <n v="90850600"/>
    <x v="2"/>
    <n v="4519885"/>
    <n v="4519885"/>
  </r>
  <r>
    <s v="JUNIO"/>
    <s v="001-201"/>
    <s v="880-00-00-01"/>
    <n v="90850700"/>
    <x v="2"/>
    <n v="7178887"/>
    <n v="7178887"/>
  </r>
  <r>
    <s v="JUNIO"/>
    <s v="001-201"/>
    <s v="880-00-00-01"/>
    <n v="90850800"/>
    <x v="2"/>
    <n v="1632324"/>
    <n v="1632324"/>
  </r>
  <r>
    <s v="JUNIO"/>
    <s v="001-201"/>
    <s v="880-00-00-01"/>
    <n v="90850900"/>
    <x v="2"/>
    <n v="5764411"/>
    <n v="5764411"/>
  </r>
  <r>
    <s v="JUNIO"/>
    <s v="001-201"/>
    <s v="880-00-00-01"/>
    <n v="90851000"/>
    <x v="2"/>
    <n v="3071147"/>
    <n v="3071147"/>
  </r>
  <r>
    <s v="JUNIO"/>
    <s v="001-201"/>
    <s v="880-00-00-01"/>
    <n v="90851100"/>
    <x v="2"/>
    <n v="4152640"/>
    <n v="4152640"/>
  </r>
  <r>
    <s v="JUNIO"/>
    <s v="001-201"/>
    <s v="880-00-00-01"/>
    <n v="90820100"/>
    <x v="3"/>
    <n v="9944134"/>
    <n v="9944134"/>
  </r>
  <r>
    <s v="JUNIO"/>
    <s v="001-201"/>
    <s v="880-00-00-01"/>
    <n v="90850100"/>
    <x v="3"/>
    <n v="1163788"/>
    <n v="1163788"/>
  </r>
  <r>
    <s v="JUNIO"/>
    <s v="001-201"/>
    <s v="880-00-00-01"/>
    <n v="90850200"/>
    <x v="3"/>
    <n v="1583199"/>
    <n v="1583199"/>
  </r>
  <r>
    <s v="JUNIO"/>
    <s v="001-201"/>
    <s v="880-00-00-01"/>
    <n v="90850300"/>
    <x v="3"/>
    <n v="2221623"/>
    <n v="2221623"/>
  </r>
  <r>
    <s v="JUNIO"/>
    <s v="001-201"/>
    <s v="880-00-00-01"/>
    <n v="90850400"/>
    <x v="3"/>
    <n v="1700326"/>
    <n v="1700326"/>
  </r>
  <r>
    <s v="JUNIO"/>
    <s v="001-201"/>
    <s v="880-00-00-01"/>
    <n v="90850500"/>
    <x v="3"/>
    <n v="4988813"/>
    <n v="4988813"/>
  </r>
  <r>
    <s v="JUNIO"/>
    <s v="001-201"/>
    <s v="880-00-00-01"/>
    <n v="90850600"/>
    <x v="3"/>
    <n v="2019454"/>
    <n v="2019454"/>
  </r>
  <r>
    <s v="JUNIO"/>
    <s v="001-201"/>
    <s v="880-00-00-01"/>
    <n v="90850700"/>
    <x v="3"/>
    <n v="1953168"/>
    <n v="1953168"/>
  </r>
  <r>
    <s v="JUNIO"/>
    <s v="001-201"/>
    <s v="880-00-00-01"/>
    <n v="90850800"/>
    <x v="3"/>
    <n v="715111"/>
    <n v="715111"/>
  </r>
  <r>
    <s v="JUNIO"/>
    <s v="001-201"/>
    <s v="880-00-00-01"/>
    <n v="90850900"/>
    <x v="3"/>
    <n v="2572887"/>
    <n v="2572887"/>
  </r>
  <r>
    <s v="JUNIO"/>
    <s v="001-201"/>
    <s v="880-00-00-01"/>
    <n v="90851000"/>
    <x v="3"/>
    <n v="1288445"/>
    <n v="1288445"/>
  </r>
  <r>
    <s v="JUNIO"/>
    <s v="001-201"/>
    <s v="880-00-00-01"/>
    <n v="90851100"/>
    <x v="3"/>
    <n v="1497651"/>
    <n v="1497651"/>
  </r>
  <r>
    <s v="JUNIO"/>
    <s v="001-201"/>
    <s v="880-00-00-01"/>
    <n v="90820100"/>
    <x v="3"/>
    <n v="4265897"/>
    <n v="4265897"/>
  </r>
  <r>
    <s v="JUNIO"/>
    <s v="001-201"/>
    <s v="880-00-00-01"/>
    <n v="908400"/>
    <x v="3"/>
    <n v="851460"/>
    <n v="851460"/>
  </r>
  <r>
    <s v="JUNIO"/>
    <s v="001-201"/>
    <s v="880-00-00-01"/>
    <n v="90850100"/>
    <x v="3"/>
    <n v="666931"/>
    <n v="666931"/>
  </r>
  <r>
    <s v="JUNIO"/>
    <s v="001-201"/>
    <s v="880-00-00-01"/>
    <n v="90850200"/>
    <x v="3"/>
    <n v="194873"/>
    <n v="194873"/>
  </r>
  <r>
    <s v="JUNIO"/>
    <s v="001-201"/>
    <s v="880-00-00-01"/>
    <n v="90850300"/>
    <x v="3"/>
    <n v="1766631"/>
    <n v="1766631"/>
  </r>
  <r>
    <s v="JUNIO"/>
    <s v="001-201"/>
    <s v="880-00-00-01"/>
    <n v="90850400"/>
    <x v="3"/>
    <n v="985112"/>
    <n v="985112"/>
  </r>
  <r>
    <s v="JUNIO"/>
    <s v="001-201"/>
    <s v="880-00-00-01"/>
    <n v="90850500"/>
    <x v="3"/>
    <n v="2525440"/>
    <n v="2525440"/>
  </r>
  <r>
    <s v="JUNIO"/>
    <s v="001-201"/>
    <s v="880-00-00-01"/>
    <n v="90850700"/>
    <x v="3"/>
    <n v="713844"/>
    <n v="713844"/>
  </r>
  <r>
    <s v="JUNIO"/>
    <s v="001-201"/>
    <s v="880-00-00-01"/>
    <n v="90850800"/>
    <x v="3"/>
    <n v="229856"/>
    <n v="229856"/>
  </r>
  <r>
    <s v="JUNIO"/>
    <s v="001-201"/>
    <s v="880-00-00-01"/>
    <n v="90850900"/>
    <x v="3"/>
    <n v="1973393"/>
    <n v="1973393"/>
  </r>
  <r>
    <s v="JUNIO"/>
    <s v="001-201"/>
    <s v="880-00-00-01"/>
    <n v="90851000"/>
    <x v="3"/>
    <n v="433111"/>
    <n v="433111"/>
  </r>
  <r>
    <s v="JUNIO"/>
    <s v="001-201"/>
    <s v="880-00-00-01"/>
    <n v="90851100"/>
    <x v="3"/>
    <n v="787178"/>
    <n v="787178"/>
  </r>
  <r>
    <s v="JUNIO"/>
    <s v="001-201"/>
    <s v="880-00-00-01"/>
    <n v="90820100"/>
    <x v="4"/>
    <n v="3148268"/>
    <n v="3148268"/>
  </r>
  <r>
    <s v="JUNIO"/>
    <s v="001-201"/>
    <s v="880-00-00-01"/>
    <n v="908400"/>
    <x v="4"/>
    <n v="134107"/>
    <n v="134107"/>
  </r>
  <r>
    <s v="JUNIO"/>
    <s v="001-201"/>
    <s v="880-00-00-01"/>
    <n v="90850100"/>
    <x v="4"/>
    <n v="352772"/>
    <n v="352772"/>
  </r>
  <r>
    <s v="JUNIO"/>
    <s v="001-201"/>
    <s v="880-00-00-01"/>
    <n v="90850200"/>
    <x v="4"/>
    <n v="350613"/>
    <n v="350613"/>
  </r>
  <r>
    <s v="JUNIO"/>
    <s v="001-201"/>
    <s v="880-00-00-01"/>
    <n v="90850300"/>
    <x v="4"/>
    <n v="694406"/>
    <n v="694406"/>
  </r>
  <r>
    <s v="JUNIO"/>
    <s v="001-201"/>
    <s v="880-00-00-01"/>
    <n v="90850400"/>
    <x v="4"/>
    <n v="580413"/>
    <n v="580413"/>
  </r>
  <r>
    <s v="JUNIO"/>
    <s v="001-201"/>
    <s v="880-00-00-01"/>
    <n v="90850500"/>
    <x v="4"/>
    <n v="1680283"/>
    <n v="1680283"/>
  </r>
  <r>
    <s v="JUNIO"/>
    <s v="001-201"/>
    <s v="880-00-00-01"/>
    <n v="90850600"/>
    <x v="4"/>
    <n v="371069"/>
    <n v="371069"/>
  </r>
  <r>
    <s v="JUNIO"/>
    <s v="001-201"/>
    <s v="880-00-00-01"/>
    <n v="90850700"/>
    <x v="4"/>
    <n v="590983"/>
    <n v="590983"/>
  </r>
  <r>
    <s v="JUNIO"/>
    <s v="001-201"/>
    <s v="880-00-00-01"/>
    <n v="90850800"/>
    <x v="4"/>
    <n v="231279"/>
    <n v="231279"/>
  </r>
  <r>
    <s v="JUNIO"/>
    <s v="001-201"/>
    <s v="880-00-00-01"/>
    <n v="90850900"/>
    <x v="4"/>
    <n v="1012892"/>
    <n v="1012892"/>
  </r>
  <r>
    <s v="JUNIO"/>
    <s v="001-201"/>
    <s v="880-00-00-01"/>
    <n v="90851000"/>
    <x v="4"/>
    <n v="438121"/>
    <n v="438121"/>
  </r>
  <r>
    <s v="JUNIO"/>
    <s v="001-201"/>
    <s v="880-00-00-01"/>
    <n v="90851100"/>
    <x v="4"/>
    <n v="456307"/>
    <n v="456307"/>
  </r>
  <r>
    <s v="JUNIO"/>
    <s v="001-201"/>
    <s v="880-00-00-01"/>
    <n v="90850100"/>
    <x v="4"/>
    <n v="30200"/>
    <n v="30200"/>
  </r>
  <r>
    <s v="JUNIO"/>
    <s v="001-201"/>
    <s v="880-00-00-01"/>
    <n v="90850300"/>
    <x v="4"/>
    <n v="113284"/>
    <n v="113284"/>
  </r>
  <r>
    <s v="JUNIO"/>
    <s v="001-201"/>
    <s v="880-00-00-01"/>
    <n v="90850500"/>
    <x v="4"/>
    <n v="294650"/>
    <n v="294650"/>
  </r>
  <r>
    <s v="JUNIO"/>
    <s v="001-201"/>
    <s v="880-00-00-01"/>
    <n v="90850600"/>
    <x v="4"/>
    <n v="165710"/>
    <n v="165710"/>
  </r>
  <r>
    <s v="JUNIO"/>
    <s v="001-201"/>
    <s v="880-00-00-01"/>
    <n v="90851000"/>
    <x v="4"/>
    <n v="26213"/>
    <n v="26213"/>
  </r>
  <r>
    <s v="JUNIO"/>
    <s v="001-201"/>
    <s v="880-00-00-01"/>
    <n v="90851100"/>
    <x v="4"/>
    <n v="119035"/>
    <n v="119035"/>
  </r>
  <r>
    <s v="JUNIO"/>
    <s v="001-201"/>
    <s v="880-00-00-01"/>
    <n v="90820100"/>
    <x v="4"/>
    <n v="354550"/>
    <n v="354550"/>
  </r>
  <r>
    <s v="JUNIO"/>
    <s v="001-201"/>
    <s v="880-00-00-01"/>
    <n v="90820100"/>
    <x v="4"/>
    <n v="153232"/>
    <n v="153232"/>
  </r>
  <r>
    <s v="JUNIO"/>
    <s v="001-201"/>
    <s v="880-00-00-01"/>
    <n v="90820100"/>
    <x v="4"/>
    <n v="457916"/>
    <n v="457916"/>
  </r>
  <r>
    <s v="JUNIO"/>
    <s v="001-201"/>
    <s v="880-00-00-01"/>
    <n v="90850100"/>
    <x v="4"/>
    <n v="1750181"/>
    <n v="1750181"/>
  </r>
  <r>
    <s v="JUNIO"/>
    <s v="001-201"/>
    <s v="880-00-00-01"/>
    <n v="90850200"/>
    <x v="4"/>
    <n v="1953065"/>
    <n v="1953065"/>
  </r>
  <r>
    <s v="JUNIO"/>
    <s v="001-201"/>
    <s v="880-00-00-01"/>
    <n v="90850300"/>
    <x v="4"/>
    <n v="2856163"/>
    <n v="2856163"/>
  </r>
  <r>
    <s v="JUNIO"/>
    <s v="001-201"/>
    <s v="880-00-00-01"/>
    <n v="90850400"/>
    <x v="4"/>
    <n v="2901104"/>
    <n v="2901104"/>
  </r>
  <r>
    <s v="JUNIO"/>
    <s v="001-201"/>
    <s v="880-00-00-01"/>
    <n v="90850500"/>
    <x v="4"/>
    <n v="5181079"/>
    <n v="5181079"/>
  </r>
  <r>
    <s v="JUNIO"/>
    <s v="001-201"/>
    <s v="880-00-00-01"/>
    <n v="90850600"/>
    <x v="4"/>
    <n v="4475816"/>
    <n v="4475816"/>
  </r>
  <r>
    <s v="JUNIO"/>
    <s v="001-201"/>
    <s v="880-00-00-01"/>
    <n v="90850700"/>
    <x v="4"/>
    <n v="8009816"/>
    <n v="8009816"/>
  </r>
  <r>
    <s v="JUNIO"/>
    <s v="001-201"/>
    <s v="880-00-00-01"/>
    <n v="90850800"/>
    <x v="4"/>
    <n v="1312456"/>
    <n v="1312456"/>
  </r>
  <r>
    <s v="JUNIO"/>
    <s v="001-201"/>
    <s v="880-00-00-01"/>
    <n v="90850900"/>
    <x v="4"/>
    <n v="3743135"/>
    <n v="3743135"/>
  </r>
  <r>
    <s v="JUNIO"/>
    <s v="001-201"/>
    <s v="880-00-00-01"/>
    <n v="90851000"/>
    <x v="4"/>
    <n v="1824456"/>
    <n v="1824456"/>
  </r>
  <r>
    <s v="JUNIO"/>
    <s v="001-201"/>
    <s v="880-00-00-01"/>
    <n v="90851100"/>
    <x v="4"/>
    <n v="2832247"/>
    <n v="2832247"/>
  </r>
  <r>
    <s v="JUNIO"/>
    <s v="001-201"/>
    <s v="880-00-00-01"/>
    <n v="90820100"/>
    <x v="4"/>
    <n v="221320"/>
    <n v="221320"/>
  </r>
  <r>
    <s v="JUNIO"/>
    <s v="001-201"/>
    <s v="880-00-00-01"/>
    <n v="90850100"/>
    <x v="4"/>
    <n v="2216606"/>
    <n v="2216606"/>
  </r>
  <r>
    <s v="JUNIO"/>
    <s v="001-201"/>
    <s v="880-00-00-01"/>
    <n v="90850200"/>
    <x v="4"/>
    <n v="1115500"/>
    <n v="1115500"/>
  </r>
  <r>
    <s v="JUNIO"/>
    <s v="001-201"/>
    <s v="880-00-00-01"/>
    <n v="90850300"/>
    <x v="4"/>
    <n v="1822310"/>
    <n v="1822310"/>
  </r>
  <r>
    <s v="JUNIO"/>
    <s v="001-201"/>
    <s v="880-00-00-01"/>
    <n v="90850400"/>
    <x v="4"/>
    <n v="2161052"/>
    <n v="2161052"/>
  </r>
  <r>
    <s v="JUNIO"/>
    <s v="001-201"/>
    <s v="880-00-00-01"/>
    <n v="90850500"/>
    <x v="4"/>
    <n v="5584538"/>
    <n v="5584538"/>
  </r>
  <r>
    <s v="JUNIO"/>
    <s v="001-201"/>
    <s v="880-00-00-01"/>
    <n v="90850600"/>
    <x v="4"/>
    <n v="3244290"/>
    <n v="3244290"/>
  </r>
  <r>
    <s v="JUNIO"/>
    <s v="001-201"/>
    <s v="880-00-00-01"/>
    <n v="90850700"/>
    <x v="4"/>
    <n v="6300980"/>
    <n v="6300980"/>
  </r>
  <r>
    <s v="JUNIO"/>
    <s v="001-201"/>
    <s v="880-00-00-01"/>
    <n v="90850800"/>
    <x v="4"/>
    <n v="1181124"/>
    <n v="1181124"/>
  </r>
  <r>
    <s v="JUNIO"/>
    <s v="001-201"/>
    <s v="880-00-00-01"/>
    <n v="90850900"/>
    <x v="4"/>
    <n v="2924287"/>
    <n v="2924287"/>
  </r>
  <r>
    <s v="JUNIO"/>
    <s v="001-201"/>
    <s v="880-00-00-01"/>
    <n v="90851000"/>
    <x v="4"/>
    <n v="1520760"/>
    <n v="1520760"/>
  </r>
  <r>
    <s v="JUNIO"/>
    <s v="001-201"/>
    <s v="880-00-00-01"/>
    <n v="90851100"/>
    <x v="4"/>
    <n v="2143060"/>
    <n v="2143060"/>
  </r>
  <r>
    <s v="JUNIO"/>
    <s v="001-201"/>
    <s v="880-00-00-01"/>
    <n v="90820100"/>
    <x v="5"/>
    <n v="80848"/>
    <n v="80848"/>
  </r>
  <r>
    <s v="JUNIO"/>
    <s v="001-201"/>
    <s v="880-00-00-01"/>
    <n v="90851100"/>
    <x v="5"/>
    <n v="741574"/>
    <n v="741574"/>
  </r>
  <r>
    <s v="JUNIO"/>
    <s v="001-201"/>
    <s v="880-00-00-01"/>
    <n v="90850400"/>
    <x v="5"/>
    <n v="495520"/>
    <n v="495520"/>
  </r>
  <r>
    <s v="JUNIO"/>
    <s v="001-201"/>
    <s v="880-00-00-01"/>
    <n v="90850500"/>
    <x v="5"/>
    <n v="1361544"/>
    <n v="1361544"/>
  </r>
  <r>
    <s v="JUNIO"/>
    <s v="001-201"/>
    <s v="880-00-00-01"/>
    <n v="90850700"/>
    <x v="5"/>
    <n v="526531"/>
    <n v="526531"/>
  </r>
  <r>
    <s v="JUNIO"/>
    <s v="001-201"/>
    <s v="880-00-00-01"/>
    <n v="90850800"/>
    <x v="5"/>
    <n v="74630"/>
    <n v="74630"/>
  </r>
  <r>
    <s v="JUNIO"/>
    <s v="001-201"/>
    <s v="880-00-00-01"/>
    <n v="90850300"/>
    <x v="5"/>
    <n v="24219"/>
    <n v="24219"/>
  </r>
  <r>
    <s v="JUNIO"/>
    <s v="001-201"/>
    <s v="880-00-00-01"/>
    <n v="90851000"/>
    <x v="5"/>
    <n v="628773"/>
    <n v="628773"/>
  </r>
  <r>
    <s v="JUNIO"/>
    <s v="001-201"/>
    <s v="880-00-00-01"/>
    <n v="90850100"/>
    <x v="5"/>
    <n v="152078"/>
    <n v="152078"/>
  </r>
  <r>
    <s v="JUNIO"/>
    <s v="001-201"/>
    <s v="880-00-00-01"/>
    <n v="90850600"/>
    <x v="5"/>
    <n v="35589"/>
    <n v="35589"/>
  </r>
  <r>
    <s v="JUNIO"/>
    <s v="001-201"/>
    <s v="880-00-00-01"/>
    <n v="90850900"/>
    <x v="5"/>
    <n v="382816"/>
    <n v="382816"/>
  </r>
  <r>
    <s v="JUNIO"/>
    <s v="001-201"/>
    <s v="880-00-00-01"/>
    <n v="90850200"/>
    <x v="5"/>
    <n v="212206"/>
    <n v="212206"/>
  </r>
  <r>
    <s v="JUNIO"/>
    <s v="001-201"/>
    <s v="880-00-00-01"/>
    <n v="90820100"/>
    <x v="1"/>
    <n v="33523576"/>
    <n v="33523576"/>
  </r>
  <r>
    <s v="JUNIO"/>
    <s v="001-201"/>
    <s v="880-00-00-01"/>
    <n v="908400"/>
    <x v="1"/>
    <n v="1500350"/>
    <n v="1500350"/>
  </r>
  <r>
    <s v="JUNIO"/>
    <s v="001-201"/>
    <s v="880-00-00-01"/>
    <n v="90850100"/>
    <x v="1"/>
    <n v="9851596"/>
    <n v="9851596"/>
  </r>
  <r>
    <s v="JUNIO"/>
    <s v="001-201"/>
    <s v="880-00-00-01"/>
    <n v="90850200"/>
    <x v="1"/>
    <n v="10159416"/>
    <n v="10159416"/>
  </r>
  <r>
    <s v="JUNIO"/>
    <s v="001-201"/>
    <s v="880-00-00-01"/>
    <n v="90850300"/>
    <x v="1"/>
    <n v="17849559"/>
    <n v="17849559"/>
  </r>
  <r>
    <s v="JUNIO"/>
    <s v="001-201"/>
    <s v="880-00-00-01"/>
    <n v="90850400"/>
    <x v="1"/>
    <n v="14782112"/>
    <n v="14782112"/>
  </r>
  <r>
    <s v="JUNIO"/>
    <s v="001-201"/>
    <s v="880-00-00-01"/>
    <n v="90850500"/>
    <x v="1"/>
    <n v="41392307"/>
    <n v="41392307"/>
  </r>
  <r>
    <s v="JUNIO"/>
    <s v="001-201"/>
    <s v="880-00-00-01"/>
    <n v="90850600"/>
    <x v="1"/>
    <n v="14389927"/>
    <n v="14389927"/>
  </r>
  <r>
    <s v="JUNIO"/>
    <s v="001-201"/>
    <s v="880-00-00-01"/>
    <n v="90850700"/>
    <x v="1"/>
    <n v="26932274"/>
    <n v="26932274"/>
  </r>
  <r>
    <s v="JUNIO"/>
    <s v="001-201"/>
    <s v="880-00-00-01"/>
    <n v="90850800"/>
    <x v="1"/>
    <n v="5607750"/>
    <n v="5607750"/>
  </r>
  <r>
    <s v="JUNIO"/>
    <s v="001-201"/>
    <s v="880-00-00-01"/>
    <n v="90850900"/>
    <x v="1"/>
    <n v="19311059"/>
    <n v="19311059"/>
  </r>
  <r>
    <s v="JUNIO"/>
    <s v="001-201"/>
    <s v="880-00-00-01"/>
    <n v="90851000"/>
    <x v="1"/>
    <n v="10081414"/>
    <n v="10081414"/>
  </r>
  <r>
    <s v="JUNIO"/>
    <s v="001-201"/>
    <s v="880-00-00-01"/>
    <n v="90851100"/>
    <x v="1"/>
    <n v="12771500"/>
    <n v="12771500"/>
  </r>
  <r>
    <s v="JUNIO"/>
    <s v="001-201"/>
    <s v="880-00-00-01"/>
    <n v="90820100"/>
    <x v="24"/>
    <n v="141956"/>
    <n v="141956"/>
  </r>
  <r>
    <s v="JUNIO"/>
    <s v="001-201"/>
    <s v="880-00-00-01"/>
    <n v="90820100"/>
    <x v="2"/>
    <n v="11436154"/>
    <n v="11436154"/>
  </r>
  <r>
    <s v="JUNIO"/>
    <s v="001-201"/>
    <s v="880-00-00-01"/>
    <n v="908400"/>
    <x v="2"/>
    <n v="334886"/>
    <n v="334886"/>
  </r>
  <r>
    <s v="JUNIO"/>
    <s v="001-201"/>
    <s v="880-00-00-01"/>
    <n v="90850100"/>
    <x v="2"/>
    <n v="2378503"/>
    <n v="2378503"/>
  </r>
  <r>
    <s v="JUNIO"/>
    <s v="001-201"/>
    <s v="880-00-00-01"/>
    <n v="90850200"/>
    <x v="2"/>
    <n v="2529512"/>
    <n v="2529512"/>
  </r>
  <r>
    <s v="JUNIO"/>
    <s v="001-201"/>
    <s v="880-00-00-01"/>
    <n v="90850300"/>
    <x v="2"/>
    <n v="5194772"/>
    <n v="5194772"/>
  </r>
  <r>
    <s v="JUNIO"/>
    <s v="001-201"/>
    <s v="880-00-00-01"/>
    <n v="90850400"/>
    <x v="2"/>
    <n v="4506094"/>
    <n v="4506094"/>
  </r>
  <r>
    <s v="JUNIO"/>
    <s v="001-201"/>
    <s v="880-00-00-01"/>
    <n v="90850500"/>
    <x v="2"/>
    <n v="12451554"/>
    <n v="12451554"/>
  </r>
  <r>
    <s v="JUNIO"/>
    <s v="001-201"/>
    <s v="880-00-00-01"/>
    <n v="90850600"/>
    <x v="2"/>
    <n v="4461659"/>
    <n v="4461659"/>
  </r>
  <r>
    <s v="JUNIO"/>
    <s v="001-201"/>
    <s v="880-00-00-01"/>
    <n v="90850700"/>
    <x v="2"/>
    <n v="7233232"/>
    <n v="7233232"/>
  </r>
  <r>
    <s v="JUNIO"/>
    <s v="001-201"/>
    <s v="880-00-00-01"/>
    <n v="90850800"/>
    <x v="2"/>
    <n v="1647161"/>
    <n v="1647161"/>
  </r>
  <r>
    <s v="JUNIO"/>
    <s v="001-201"/>
    <s v="880-00-00-01"/>
    <n v="90850900"/>
    <x v="2"/>
    <n v="5924311"/>
    <n v="5924311"/>
  </r>
  <r>
    <s v="JUNIO"/>
    <s v="001-201"/>
    <s v="880-00-00-01"/>
    <n v="90851000"/>
    <x v="2"/>
    <n v="2973264"/>
    <n v="2973264"/>
  </r>
  <r>
    <s v="JUNIO"/>
    <s v="001-201"/>
    <s v="880-00-00-01"/>
    <n v="90851100"/>
    <x v="2"/>
    <n v="4003186"/>
    <n v="4003186"/>
  </r>
  <r>
    <s v="JUNIO"/>
    <s v="001-201"/>
    <s v="880-00-00-01"/>
    <n v="90820100"/>
    <x v="3"/>
    <n v="9791377"/>
    <n v="9791377"/>
  </r>
  <r>
    <s v="JUNIO"/>
    <s v="001-201"/>
    <s v="880-00-00-01"/>
    <n v="90850100"/>
    <x v="3"/>
    <n v="1180751"/>
    <n v="1180751"/>
  </r>
  <r>
    <s v="JUNIO"/>
    <s v="001-201"/>
    <s v="880-00-00-01"/>
    <n v="90850200"/>
    <x v="3"/>
    <n v="1583199"/>
    <n v="1583199"/>
  </r>
  <r>
    <s v="JUNIO"/>
    <s v="001-201"/>
    <s v="880-00-00-01"/>
    <n v="90850300"/>
    <x v="3"/>
    <n v="2198947"/>
    <n v="2198947"/>
  </r>
  <r>
    <s v="JUNIO"/>
    <s v="001-201"/>
    <s v="880-00-00-01"/>
    <n v="90850400"/>
    <x v="3"/>
    <n v="1740379"/>
    <n v="1740379"/>
  </r>
  <r>
    <s v="JUNIO"/>
    <s v="001-201"/>
    <s v="880-00-00-01"/>
    <n v="90850500"/>
    <x v="3"/>
    <n v="8074442"/>
    <n v="8074442"/>
  </r>
  <r>
    <s v="JUNIO"/>
    <s v="001-201"/>
    <s v="880-00-00-01"/>
    <n v="90850600"/>
    <x v="3"/>
    <n v="1985057"/>
    <n v="1985057"/>
  </r>
  <r>
    <s v="JUNIO"/>
    <s v="001-201"/>
    <s v="880-00-00-01"/>
    <n v="90850700"/>
    <x v="3"/>
    <n v="2020439"/>
    <n v="2020439"/>
  </r>
  <r>
    <s v="JUNIO"/>
    <s v="001-201"/>
    <s v="880-00-00-01"/>
    <n v="90850800"/>
    <x v="3"/>
    <n v="715111"/>
    <n v="715111"/>
  </r>
  <r>
    <s v="JUNIO"/>
    <s v="001-201"/>
    <s v="880-00-00-01"/>
    <n v="90850900"/>
    <x v="3"/>
    <n v="2601027"/>
    <n v="2601027"/>
  </r>
  <r>
    <s v="JUNIO"/>
    <s v="001-201"/>
    <s v="880-00-00-01"/>
    <n v="90851000"/>
    <x v="3"/>
    <n v="1288445"/>
    <n v="1288445"/>
  </r>
  <r>
    <s v="JUNIO"/>
    <s v="001-201"/>
    <s v="880-00-00-01"/>
    <n v="90851100"/>
    <x v="3"/>
    <n v="1497651"/>
    <n v="1497651"/>
  </r>
  <r>
    <s v="JUNIO"/>
    <s v="001-201"/>
    <s v="880-00-00-01"/>
    <n v="90820100"/>
    <x v="3"/>
    <n v="4281919"/>
    <n v="4281919"/>
  </r>
  <r>
    <s v="JUNIO"/>
    <s v="001-201"/>
    <s v="880-00-00-01"/>
    <n v="908400"/>
    <x v="3"/>
    <n v="851460"/>
    <n v="851460"/>
  </r>
  <r>
    <s v="JUNIO"/>
    <s v="001-201"/>
    <s v="880-00-00-01"/>
    <n v="90850100"/>
    <x v="3"/>
    <n v="702221"/>
    <n v="702221"/>
  </r>
  <r>
    <s v="JUNIO"/>
    <s v="001-201"/>
    <s v="880-00-00-01"/>
    <n v="90850200"/>
    <x v="3"/>
    <n v="173655"/>
    <n v="173655"/>
  </r>
  <r>
    <s v="JUNIO"/>
    <s v="001-201"/>
    <s v="880-00-00-01"/>
    <n v="90850300"/>
    <x v="3"/>
    <n v="1766631"/>
    <n v="1766631"/>
  </r>
  <r>
    <s v="JUNIO"/>
    <s v="001-201"/>
    <s v="880-00-00-01"/>
    <n v="90850400"/>
    <x v="3"/>
    <n v="1000435"/>
    <n v="1000435"/>
  </r>
  <r>
    <s v="JUNIO"/>
    <s v="001-201"/>
    <s v="880-00-00-01"/>
    <n v="90850500"/>
    <x v="3"/>
    <n v="2732090"/>
    <n v="2732090"/>
  </r>
  <r>
    <s v="JUNIO"/>
    <s v="001-201"/>
    <s v="880-00-00-01"/>
    <n v="90850700"/>
    <x v="3"/>
    <n v="713844"/>
    <n v="713844"/>
  </r>
  <r>
    <s v="JUNIO"/>
    <s v="001-201"/>
    <s v="880-00-00-01"/>
    <n v="90850800"/>
    <x v="3"/>
    <n v="229856"/>
    <n v="229856"/>
  </r>
  <r>
    <s v="JUNIO"/>
    <s v="001-201"/>
    <s v="880-00-00-01"/>
    <n v="90850900"/>
    <x v="3"/>
    <n v="1988716"/>
    <n v="1988716"/>
  </r>
  <r>
    <s v="JUNIO"/>
    <s v="001-201"/>
    <s v="880-00-00-01"/>
    <n v="90851000"/>
    <x v="3"/>
    <n v="433111"/>
    <n v="433111"/>
  </r>
  <r>
    <s v="JUNIO"/>
    <s v="001-201"/>
    <s v="880-00-00-01"/>
    <n v="90851100"/>
    <x v="3"/>
    <n v="787178"/>
    <n v="787178"/>
  </r>
  <r>
    <s v="JUNIO"/>
    <s v="001-201"/>
    <s v="880-00-00-01"/>
    <n v="90820100"/>
    <x v="4"/>
    <n v="3126409"/>
    <n v="3126409"/>
  </r>
  <r>
    <s v="JUNIO"/>
    <s v="001-201"/>
    <s v="880-00-00-01"/>
    <n v="908400"/>
    <x v="4"/>
    <n v="134107"/>
    <n v="134107"/>
  </r>
  <r>
    <s v="JUNIO"/>
    <s v="001-201"/>
    <s v="880-00-00-01"/>
    <n v="90850100"/>
    <x v="4"/>
    <n v="355272"/>
    <n v="355272"/>
  </r>
  <r>
    <s v="JUNIO"/>
    <s v="001-201"/>
    <s v="880-00-00-01"/>
    <n v="90850200"/>
    <x v="4"/>
    <n v="331973"/>
    <n v="331973"/>
  </r>
  <r>
    <s v="JUNIO"/>
    <s v="001-201"/>
    <s v="880-00-00-01"/>
    <n v="90850300"/>
    <x v="4"/>
    <n v="676222"/>
    <n v="676222"/>
  </r>
  <r>
    <s v="JUNIO"/>
    <s v="001-201"/>
    <s v="880-00-00-01"/>
    <n v="90850400"/>
    <x v="4"/>
    <n v="573367"/>
    <n v="573367"/>
  </r>
  <r>
    <s v="JUNIO"/>
    <s v="001-201"/>
    <s v="880-00-00-01"/>
    <n v="90850500"/>
    <x v="4"/>
    <n v="1711727"/>
    <n v="1711727"/>
  </r>
  <r>
    <s v="JUNIO"/>
    <s v="001-201"/>
    <s v="880-00-00-01"/>
    <n v="90850600"/>
    <x v="4"/>
    <n v="363909"/>
    <n v="363909"/>
  </r>
  <r>
    <s v="JUNIO"/>
    <s v="001-201"/>
    <s v="880-00-00-01"/>
    <n v="90850700"/>
    <x v="4"/>
    <n v="590983"/>
    <n v="590983"/>
  </r>
  <r>
    <s v="JUNIO"/>
    <s v="001-201"/>
    <s v="880-00-00-01"/>
    <n v="90850800"/>
    <x v="4"/>
    <n v="231279"/>
    <n v="231279"/>
  </r>
  <r>
    <s v="JUNIO"/>
    <s v="001-201"/>
    <s v="880-00-00-01"/>
    <n v="90850900"/>
    <x v="4"/>
    <n v="1022856"/>
    <n v="1022856"/>
  </r>
  <r>
    <s v="JUNIO"/>
    <s v="001-201"/>
    <s v="880-00-00-01"/>
    <n v="90851000"/>
    <x v="4"/>
    <n v="438121"/>
    <n v="438121"/>
  </r>
  <r>
    <s v="JUNIO"/>
    <s v="001-201"/>
    <s v="880-00-00-01"/>
    <n v="90851100"/>
    <x v="4"/>
    <n v="456307"/>
    <n v="456307"/>
  </r>
  <r>
    <s v="JUNIO"/>
    <s v="001-201"/>
    <s v="880-00-00-01"/>
    <n v="90850100"/>
    <x v="4"/>
    <n v="30200"/>
    <n v="30200"/>
  </r>
  <r>
    <s v="JUNIO"/>
    <s v="001-201"/>
    <s v="880-00-00-01"/>
    <n v="90850300"/>
    <x v="4"/>
    <n v="113284"/>
    <n v="113284"/>
  </r>
  <r>
    <s v="JUNIO"/>
    <s v="001-201"/>
    <s v="880-00-00-01"/>
    <n v="90850500"/>
    <x v="4"/>
    <n v="294650"/>
    <n v="294650"/>
  </r>
  <r>
    <s v="JUNIO"/>
    <s v="001-201"/>
    <s v="880-00-00-01"/>
    <n v="90850600"/>
    <x v="4"/>
    <n v="165710"/>
    <n v="165710"/>
  </r>
  <r>
    <s v="JUNIO"/>
    <s v="001-201"/>
    <s v="880-00-00-01"/>
    <n v="90851000"/>
    <x v="4"/>
    <n v="26213"/>
    <n v="26213"/>
  </r>
  <r>
    <s v="JUNIO"/>
    <s v="001-201"/>
    <s v="880-00-00-01"/>
    <n v="90851100"/>
    <x v="4"/>
    <n v="119035"/>
    <n v="119035"/>
  </r>
  <r>
    <s v="JUNIO"/>
    <s v="001-201"/>
    <s v="880-00-00-01"/>
    <n v="90820100"/>
    <x v="4"/>
    <n v="354550"/>
    <n v="354550"/>
  </r>
  <r>
    <s v="JUNIO"/>
    <s v="001-201"/>
    <s v="880-00-00-01"/>
    <n v="90820100"/>
    <x v="4"/>
    <n v="153232"/>
    <n v="153232"/>
  </r>
  <r>
    <s v="JUNIO"/>
    <s v="001-201"/>
    <s v="880-00-00-01"/>
    <n v="90820100"/>
    <x v="4"/>
    <n v="429071"/>
    <n v="429071"/>
  </r>
  <r>
    <s v="JUNIO"/>
    <s v="001-201"/>
    <s v="880-00-00-01"/>
    <n v="90850100"/>
    <x v="4"/>
    <n v="1754508"/>
    <n v="1754508"/>
  </r>
  <r>
    <s v="JUNIO"/>
    <s v="001-201"/>
    <s v="880-00-00-01"/>
    <n v="90850200"/>
    <x v="4"/>
    <n v="1919654"/>
    <n v="1919654"/>
  </r>
  <r>
    <s v="JUNIO"/>
    <s v="001-201"/>
    <s v="880-00-00-01"/>
    <n v="90850300"/>
    <x v="4"/>
    <n v="2790782"/>
    <n v="2790782"/>
  </r>
  <r>
    <s v="JUNIO"/>
    <s v="001-201"/>
    <s v="880-00-00-01"/>
    <n v="90850400"/>
    <x v="4"/>
    <n v="2650152"/>
    <n v="2650152"/>
  </r>
  <r>
    <s v="JUNIO"/>
    <s v="001-201"/>
    <s v="880-00-00-01"/>
    <n v="90850500"/>
    <x v="4"/>
    <n v="5068103"/>
    <n v="5068103"/>
  </r>
  <r>
    <s v="JUNIO"/>
    <s v="001-201"/>
    <s v="880-00-00-01"/>
    <n v="90850600"/>
    <x v="4"/>
    <n v="4429663"/>
    <n v="4429663"/>
  </r>
  <r>
    <s v="JUNIO"/>
    <s v="001-201"/>
    <s v="880-00-00-01"/>
    <n v="90850700"/>
    <x v="4"/>
    <n v="7973759"/>
    <n v="7973759"/>
  </r>
  <r>
    <s v="JUNIO"/>
    <s v="001-201"/>
    <s v="880-00-00-01"/>
    <n v="90850800"/>
    <x v="4"/>
    <n v="1326879"/>
    <n v="1326879"/>
  </r>
  <r>
    <s v="JUNIO"/>
    <s v="001-201"/>
    <s v="880-00-00-01"/>
    <n v="90850900"/>
    <x v="4"/>
    <n v="4124852"/>
    <n v="4124852"/>
  </r>
  <r>
    <s v="JUNIO"/>
    <s v="001-201"/>
    <s v="880-00-00-01"/>
    <n v="90851000"/>
    <x v="4"/>
    <n v="1718690"/>
    <n v="1718690"/>
  </r>
  <r>
    <s v="JUNIO"/>
    <s v="001-201"/>
    <s v="880-00-00-01"/>
    <n v="90851100"/>
    <x v="4"/>
    <n v="2688021"/>
    <n v="2688021"/>
  </r>
  <r>
    <s v="JUNIO"/>
    <s v="001-201"/>
    <s v="880-00-00-01"/>
    <n v="90820100"/>
    <x v="4"/>
    <n v="221320"/>
    <n v="221320"/>
  </r>
  <r>
    <s v="JUNIO"/>
    <s v="001-201"/>
    <s v="880-00-00-01"/>
    <n v="90850100"/>
    <x v="4"/>
    <n v="2220964"/>
    <n v="2220964"/>
  </r>
  <r>
    <s v="JUNIO"/>
    <s v="001-201"/>
    <s v="880-00-00-01"/>
    <n v="90850200"/>
    <x v="4"/>
    <n v="1025090"/>
    <n v="1025090"/>
  </r>
  <r>
    <s v="JUNIO"/>
    <s v="001-201"/>
    <s v="880-00-00-01"/>
    <n v="90850300"/>
    <x v="4"/>
    <n v="1822310"/>
    <n v="1822310"/>
  </r>
  <r>
    <s v="JUNIO"/>
    <s v="001-201"/>
    <s v="880-00-00-01"/>
    <n v="90850400"/>
    <x v="4"/>
    <n v="2163450"/>
    <n v="2163450"/>
  </r>
  <r>
    <s v="JUNIO"/>
    <s v="001-201"/>
    <s v="880-00-00-01"/>
    <n v="90850500"/>
    <x v="4"/>
    <n v="5608134"/>
    <n v="5608134"/>
  </r>
  <r>
    <s v="JUNIO"/>
    <s v="001-201"/>
    <s v="880-00-00-01"/>
    <n v="90850600"/>
    <x v="4"/>
    <n v="3237560"/>
    <n v="3237560"/>
  </r>
  <r>
    <s v="JUNIO"/>
    <s v="001-201"/>
    <s v="880-00-00-01"/>
    <n v="90850700"/>
    <x v="4"/>
    <n v="6279626"/>
    <n v="6279626"/>
  </r>
  <r>
    <s v="JUNIO"/>
    <s v="001-201"/>
    <s v="880-00-00-01"/>
    <n v="90850800"/>
    <x v="4"/>
    <n v="1193630"/>
    <n v="1193630"/>
  </r>
  <r>
    <s v="JUNIO"/>
    <s v="001-201"/>
    <s v="880-00-00-01"/>
    <n v="90850900"/>
    <x v="4"/>
    <n v="3057050"/>
    <n v="3057050"/>
  </r>
  <r>
    <s v="JUNIO"/>
    <s v="001-201"/>
    <s v="880-00-00-01"/>
    <n v="90851000"/>
    <x v="4"/>
    <n v="1328917"/>
    <n v="1328917"/>
  </r>
  <r>
    <s v="JUNIO"/>
    <s v="001-201"/>
    <s v="880-00-00-01"/>
    <n v="90851100"/>
    <x v="4"/>
    <n v="2018670"/>
    <n v="2018670"/>
  </r>
  <r>
    <s v="JUNIO"/>
    <s v="001-201"/>
    <s v="880-00-00-01"/>
    <n v="90851100"/>
    <x v="5"/>
    <n v="818521"/>
    <n v="818521"/>
  </r>
  <r>
    <s v="JUNIO"/>
    <s v="001-201"/>
    <s v="880-00-00-01"/>
    <n v="90850400"/>
    <x v="5"/>
    <n v="112554"/>
    <n v="112554"/>
  </r>
  <r>
    <s v="JUNIO"/>
    <s v="001-201"/>
    <s v="880-00-00-01"/>
    <n v="90850500"/>
    <x v="5"/>
    <n v="928460"/>
    <n v="928460"/>
  </r>
  <r>
    <s v="JUNIO"/>
    <s v="001-201"/>
    <s v="880-00-00-01"/>
    <n v="90850700"/>
    <x v="5"/>
    <n v="770968"/>
    <n v="770968"/>
  </r>
  <r>
    <s v="JUNIO"/>
    <s v="001-201"/>
    <s v="880-00-00-01"/>
    <n v="90851000"/>
    <x v="5"/>
    <n v="602230"/>
    <n v="602230"/>
  </r>
  <r>
    <s v="JUNIO"/>
    <s v="001-201"/>
    <s v="880-00-00-01"/>
    <n v="90850100"/>
    <x v="5"/>
    <n v="74125"/>
    <n v="74125"/>
  </r>
  <r>
    <s v="JUNIO"/>
    <s v="001-201"/>
    <s v="880-00-00-01"/>
    <n v="90850600"/>
    <x v="5"/>
    <n v="329135"/>
    <n v="329135"/>
  </r>
  <r>
    <s v="JUNIO"/>
    <s v="001-201"/>
    <s v="880-00-00-01"/>
    <n v="90850200"/>
    <x v="5"/>
    <n v="196836"/>
    <n v="196836"/>
  </r>
  <r>
    <s v="JUNIO"/>
    <s v="001-201"/>
    <s v="880-00-00-01"/>
    <n v="90850700"/>
    <x v="1"/>
    <n v="150875"/>
    <n v="150875"/>
  </r>
  <r>
    <s v="JUNIO"/>
    <s v="001-201"/>
    <s v="880-00-00-01"/>
    <n v="90850700"/>
    <x v="2"/>
    <n v="110137"/>
    <n v="110137"/>
  </r>
  <r>
    <s v="JUNIO"/>
    <s v="001-201"/>
    <s v="880-00-00-01"/>
    <n v="90850700"/>
    <x v="4"/>
    <n v="57100"/>
    <n v="57100"/>
  </r>
  <r>
    <s v="JUNIO"/>
    <s v="001-201"/>
    <s v="880-00-00-01"/>
    <n v="90850700"/>
    <x v="4"/>
    <n v="72112.5"/>
    <n v="72112.5"/>
  </r>
  <r>
    <s v="JUNIO"/>
    <s v="001-201"/>
    <s v="880-00-00-01"/>
    <n v="90820100"/>
    <x v="1"/>
    <n v="9568126"/>
    <n v="9568126"/>
  </r>
  <r>
    <s v="JUNIO"/>
    <s v="001-201"/>
    <s v="880-00-00-01"/>
    <n v="90820100"/>
    <x v="25"/>
    <n v="819490.75"/>
    <n v="819490.75"/>
  </r>
  <r>
    <s v="JUNIO"/>
    <s v="001-201"/>
    <s v="880-00-00-01"/>
    <n v="90850100"/>
    <x v="25"/>
    <n v="819490.75"/>
    <n v="819490.75"/>
  </r>
  <r>
    <s v="JUNIO"/>
    <s v="001-201"/>
    <s v="880-00-00-01"/>
    <n v="90850200"/>
    <x v="25"/>
    <n v="819490.75"/>
    <n v="819490.75"/>
  </r>
  <r>
    <s v="JUNIO"/>
    <s v="001-201"/>
    <s v="880-00-00-01"/>
    <n v="90850300"/>
    <x v="25"/>
    <n v="819490.75"/>
    <n v="819490.75"/>
  </r>
  <r>
    <s v="JUNIO"/>
    <s v="001-201"/>
    <s v="880-00-00-01"/>
    <n v="90850400"/>
    <x v="25"/>
    <n v="819490.75"/>
    <n v="819490.75"/>
  </r>
  <r>
    <s v="JUNIO"/>
    <s v="001-201"/>
    <s v="880-00-00-01"/>
    <n v="90850500"/>
    <x v="25"/>
    <n v="819490.75"/>
    <n v="819490.75"/>
  </r>
  <r>
    <s v="JUNIO"/>
    <s v="001-201"/>
    <s v="880-00-00-01"/>
    <n v="90850700"/>
    <x v="25"/>
    <n v="819490.75"/>
    <n v="819490.75"/>
  </r>
  <r>
    <s v="JUNIO"/>
    <s v="001-201"/>
    <s v="880-00-00-01"/>
    <n v="90851100"/>
    <x v="25"/>
    <n v="819490.75"/>
    <n v="819490.75"/>
  </r>
  <r>
    <s v="JUNIO"/>
    <s v="001-201"/>
    <s v="880-00-00-01"/>
    <n v="90850600"/>
    <x v="25"/>
    <n v="819490.75"/>
    <n v="819490.75"/>
  </r>
  <r>
    <s v="JUNIO"/>
    <s v="001-201"/>
    <s v="880-00-00-01"/>
    <n v="90850800"/>
    <x v="25"/>
    <n v="819490.75"/>
    <n v="819490.75"/>
  </r>
  <r>
    <s v="JUNIO"/>
    <s v="001-201"/>
    <s v="880-00-00-01"/>
    <n v="90850900"/>
    <x v="25"/>
    <n v="819490.75"/>
    <n v="819490.75"/>
  </r>
  <r>
    <s v="JUNIO"/>
    <s v="001-201"/>
    <s v="880-00-00-01"/>
    <n v="90851000"/>
    <x v="25"/>
    <n v="819490.75"/>
    <n v="819490.75"/>
  </r>
  <r>
    <s v="JUNIO"/>
    <s v="001-201"/>
    <s v="880-00-00-01"/>
    <n v="90820100"/>
    <x v="25"/>
    <n v="44297.5"/>
    <n v="44297.5"/>
  </r>
  <r>
    <s v="JUNIO"/>
    <s v="001-201"/>
    <s v="880-00-00-01"/>
    <n v="90850100"/>
    <x v="26"/>
    <n v="44297.5"/>
    <n v="44297.5"/>
  </r>
  <r>
    <s v="JUNIO"/>
    <s v="001-201"/>
    <s v="880-00-00-01"/>
    <n v="90850200"/>
    <x v="26"/>
    <n v="44297.5"/>
    <n v="44297.5"/>
  </r>
  <r>
    <s v="JUNIO"/>
    <s v="001-201"/>
    <s v="880-00-00-01"/>
    <n v="90850300"/>
    <x v="26"/>
    <n v="44297.5"/>
    <n v="44297.5"/>
  </r>
  <r>
    <s v="JUNIO"/>
    <s v="001-201"/>
    <s v="880-00-00-01"/>
    <n v="90850400"/>
    <x v="26"/>
    <n v="44297.5"/>
    <n v="44297.5"/>
  </r>
  <r>
    <s v="JUNIO"/>
    <s v="001-201"/>
    <s v="880-00-00-01"/>
    <n v="90850500"/>
    <x v="26"/>
    <n v="44297.5"/>
    <n v="44297.5"/>
  </r>
  <r>
    <s v="JUNIO"/>
    <s v="001-201"/>
    <s v="880-00-00-01"/>
    <n v="90850700"/>
    <x v="26"/>
    <n v="44297.5"/>
    <n v="44297.5"/>
  </r>
  <r>
    <s v="JUNIO"/>
    <s v="001-201"/>
    <s v="880-00-00-01"/>
    <n v="90851100"/>
    <x v="26"/>
    <n v="44297.5"/>
    <n v="44297.5"/>
  </r>
  <r>
    <s v="JUNIO"/>
    <s v="001-201"/>
    <s v="880-00-00-01"/>
    <n v="90850600"/>
    <x v="26"/>
    <n v="44297.5"/>
    <n v="44297.5"/>
  </r>
  <r>
    <s v="JUNIO"/>
    <s v="001-201"/>
    <s v="880-00-00-01"/>
    <n v="90850800"/>
    <x v="26"/>
    <n v="44297.5"/>
    <n v="44297.5"/>
  </r>
  <r>
    <s v="JUNIO"/>
    <s v="001-201"/>
    <s v="880-00-00-01"/>
    <n v="90850900"/>
    <x v="26"/>
    <n v="44297.5"/>
    <n v="44297.5"/>
  </r>
  <r>
    <s v="JUNIO"/>
    <s v="001-201"/>
    <s v="880-00-00-01"/>
    <n v="90851000"/>
    <x v="26"/>
    <n v="44297.5"/>
    <n v="44297.5"/>
  </r>
  <r>
    <s v="JUNIO"/>
    <s v="001-201"/>
    <s v="880-00-00-01"/>
    <n v="90820100"/>
    <x v="26"/>
    <n v="420819.66666666669"/>
    <n v="420819.66666666669"/>
  </r>
  <r>
    <s v="JUNIO"/>
    <s v="001-201"/>
    <s v="880-00-00-01"/>
    <n v="90850100"/>
    <x v="26"/>
    <n v="420819.66666666669"/>
    <n v="420819.66666666669"/>
  </r>
  <r>
    <s v="JUNIO"/>
    <s v="001-201"/>
    <s v="880-00-00-01"/>
    <n v="90850200"/>
    <x v="27"/>
    <n v="420819.66666666669"/>
    <n v="420819.66666666669"/>
  </r>
  <r>
    <s v="JUNIO"/>
    <s v="001-201"/>
    <s v="880-00-00-01"/>
    <n v="90850300"/>
    <x v="27"/>
    <n v="420819.66666666669"/>
    <n v="420819.66666666669"/>
  </r>
  <r>
    <s v="JUNIO"/>
    <s v="001-201"/>
    <s v="880-00-00-01"/>
    <n v="90850400"/>
    <x v="27"/>
    <n v="420819.66666666669"/>
    <n v="420819.66666666669"/>
  </r>
  <r>
    <s v="JUNIO"/>
    <s v="001-201"/>
    <s v="880-00-00-01"/>
    <n v="90850500"/>
    <x v="27"/>
    <n v="420819.66666666669"/>
    <n v="420819.66666666669"/>
  </r>
  <r>
    <s v="JUNIO"/>
    <s v="001-201"/>
    <s v="880-00-00-01"/>
    <n v="90850700"/>
    <x v="27"/>
    <n v="420819.66666666669"/>
    <n v="420819.66666666669"/>
  </r>
  <r>
    <s v="JUNIO"/>
    <s v="001-201"/>
    <s v="880-00-00-01"/>
    <n v="90851100"/>
    <x v="27"/>
    <n v="420819.66666666669"/>
    <n v="420819.66666666669"/>
  </r>
  <r>
    <s v="JUNIO"/>
    <s v="001-201"/>
    <s v="880-00-00-01"/>
    <n v="90850600"/>
    <x v="27"/>
    <n v="420819.66666666669"/>
    <n v="420819.66666666669"/>
  </r>
  <r>
    <s v="JUNIO"/>
    <s v="001-201"/>
    <s v="880-00-00-01"/>
    <n v="90850800"/>
    <x v="27"/>
    <n v="420819.66666666669"/>
    <n v="420819.66666666669"/>
  </r>
  <r>
    <s v="JUNIO"/>
    <s v="001-201"/>
    <s v="880-00-00-01"/>
    <n v="90850900"/>
    <x v="27"/>
    <n v="420819.66666666669"/>
    <n v="420819.66666666669"/>
  </r>
  <r>
    <s v="JUNIO"/>
    <s v="001-201"/>
    <s v="880-00-00-01"/>
    <n v="90851000"/>
    <x v="27"/>
    <n v="420819.66666666669"/>
    <n v="420819.66666666669"/>
  </r>
  <r>
    <s v="JUNIO"/>
    <s v="001-201"/>
    <s v="880-00-00-01"/>
    <n v="90820100"/>
    <x v="27"/>
    <n v="132891.66666666666"/>
    <n v="132891.66666666666"/>
  </r>
  <r>
    <s v="JUNIO"/>
    <s v="001-201"/>
    <s v="880-00-00-01"/>
    <n v="90850100"/>
    <x v="27"/>
    <n v="132891.66666666666"/>
    <n v="132891.66666666666"/>
  </r>
  <r>
    <s v="JUNIO"/>
    <s v="001-201"/>
    <s v="880-00-00-01"/>
    <n v="90850200"/>
    <x v="27"/>
    <n v="132891.66666666666"/>
    <n v="132891.66666666666"/>
  </r>
  <r>
    <s v="JUNIO"/>
    <s v="001-201"/>
    <s v="880-00-00-01"/>
    <n v="90850300"/>
    <x v="28"/>
    <n v="132891.66666666666"/>
    <n v="132891.66666666666"/>
  </r>
  <r>
    <s v="JUNIO"/>
    <s v="001-201"/>
    <s v="880-00-00-01"/>
    <n v="90850400"/>
    <x v="28"/>
    <n v="132891.66666666666"/>
    <n v="132891.66666666666"/>
  </r>
  <r>
    <s v="JUNIO"/>
    <s v="001-201"/>
    <s v="880-00-00-01"/>
    <n v="90850500"/>
    <x v="28"/>
    <n v="132891.66666666666"/>
    <n v="132891.66666666666"/>
  </r>
  <r>
    <s v="JUNIO"/>
    <s v="001-201"/>
    <s v="880-00-00-01"/>
    <n v="90850700"/>
    <x v="28"/>
    <n v="132891.66666666666"/>
    <n v="132891.66666666666"/>
  </r>
  <r>
    <s v="JUNIO"/>
    <s v="001-201"/>
    <s v="880-00-00-01"/>
    <n v="90851100"/>
    <x v="28"/>
    <n v="132891.66666666666"/>
    <n v="132891.66666666666"/>
  </r>
  <r>
    <s v="JUNIO"/>
    <s v="001-201"/>
    <s v="880-00-00-01"/>
    <n v="90850600"/>
    <x v="28"/>
    <n v="132891.66666666666"/>
    <n v="132891.66666666666"/>
  </r>
  <r>
    <s v="JUNIO"/>
    <s v="001-201"/>
    <s v="880-00-00-01"/>
    <n v="90850800"/>
    <x v="28"/>
    <n v="132891.66666666666"/>
    <n v="132891.66666666666"/>
  </r>
  <r>
    <s v="JUNIO"/>
    <s v="001-201"/>
    <s v="880-00-00-01"/>
    <n v="90850900"/>
    <x v="28"/>
    <n v="132891.66666666666"/>
    <n v="132891.66666666666"/>
  </r>
  <r>
    <s v="JUNIO"/>
    <s v="001-201"/>
    <s v="880-00-00-01"/>
    <n v="90851000"/>
    <x v="28"/>
    <n v="132891.66666666666"/>
    <n v="132891.66666666666"/>
  </r>
  <r>
    <s v="JUNIO"/>
    <s v="001-201"/>
    <s v="880-00-00-01"/>
    <n v="90820100"/>
    <x v="28"/>
    <n v="225091.16666666666"/>
    <n v="225091.16666666666"/>
  </r>
  <r>
    <s v="JUNIO"/>
    <s v="001-201"/>
    <s v="880-00-00-01"/>
    <n v="90850100"/>
    <x v="28"/>
    <n v="225091.16666666666"/>
    <n v="225091.16666666666"/>
  </r>
  <r>
    <s v="JUNIO"/>
    <s v="001-201"/>
    <s v="880-00-00-01"/>
    <n v="90850200"/>
    <x v="28"/>
    <n v="225091.16666666666"/>
    <n v="225091.16666666666"/>
  </r>
  <r>
    <s v="JUNIO"/>
    <s v="001-201"/>
    <s v="880-00-00-01"/>
    <n v="90850300"/>
    <x v="28"/>
    <n v="225091.16666666666"/>
    <n v="225091.16666666666"/>
  </r>
  <r>
    <s v="JUNIO"/>
    <s v="001-201"/>
    <s v="880-00-00-01"/>
    <n v="90850400"/>
    <x v="29"/>
    <n v="225091.16666666666"/>
    <n v="225091.16666666666"/>
  </r>
  <r>
    <s v="JUNIO"/>
    <s v="001-201"/>
    <s v="880-00-00-01"/>
    <n v="90850500"/>
    <x v="29"/>
    <n v="225091.16666666666"/>
    <n v="225091.16666666666"/>
  </r>
  <r>
    <s v="JUNIO"/>
    <s v="001-201"/>
    <s v="880-00-00-01"/>
    <n v="90850700"/>
    <x v="29"/>
    <n v="225091.16666666666"/>
    <n v="225091.16666666666"/>
  </r>
  <r>
    <s v="JUNIO"/>
    <s v="001-201"/>
    <s v="880-00-00-01"/>
    <n v="90851100"/>
    <x v="29"/>
    <n v="225091.16666666666"/>
    <n v="225091.16666666666"/>
  </r>
  <r>
    <s v="JUNIO"/>
    <s v="001-201"/>
    <s v="880-00-00-01"/>
    <n v="90850600"/>
    <x v="29"/>
    <n v="225091.16666666666"/>
    <n v="225091.16666666666"/>
  </r>
  <r>
    <s v="JUNIO"/>
    <s v="001-201"/>
    <s v="880-00-00-01"/>
    <n v="90850800"/>
    <x v="29"/>
    <n v="225091.16666666666"/>
    <n v="225091.16666666666"/>
  </r>
  <r>
    <s v="JUNIO"/>
    <s v="001-201"/>
    <s v="880-00-00-01"/>
    <n v="90850900"/>
    <x v="29"/>
    <n v="225091.16666666666"/>
    <n v="225091.16666666666"/>
  </r>
  <r>
    <s v="JUNIO"/>
    <s v="001-201"/>
    <s v="880-00-00-01"/>
    <n v="90851000"/>
    <x v="29"/>
    <n v="225091.16666666666"/>
    <n v="225091.16666666666"/>
  </r>
  <r>
    <s v="JUNIO"/>
    <s v="001-201"/>
    <s v="880-00-00-03"/>
    <n v="90820100"/>
    <x v="68"/>
    <n v="37971716"/>
    <n v="37971716"/>
  </r>
  <r>
    <s v="JUNIO"/>
    <s v="001-201"/>
    <s v="880-00-00-01"/>
    <n v="90820100"/>
    <x v="1"/>
    <n v="48082"/>
    <n v="48082"/>
  </r>
  <r>
    <s v="JUNIO"/>
    <s v="001-201"/>
    <s v="880-00-00-01"/>
    <n v="90820100"/>
    <x v="25"/>
    <n v="42358"/>
    <n v="42358"/>
  </r>
  <r>
    <s v="JUNIO"/>
    <s v="001-201"/>
    <s v="880-00-00-01"/>
    <n v="90820100"/>
    <x v="26"/>
    <n v="2290"/>
    <n v="2290"/>
  </r>
  <r>
    <s v="JUNIO"/>
    <s v="001-201"/>
    <s v="880-00-00-01"/>
    <n v="90820100"/>
    <x v="27"/>
    <n v="24041"/>
    <n v="24041"/>
  </r>
  <r>
    <s v="JUNIO"/>
    <s v="001-201"/>
    <s v="880-00-00-01"/>
    <n v="90820100"/>
    <x v="28"/>
    <n v="13737"/>
    <n v="13737"/>
  </r>
  <r>
    <s v="JUNIO"/>
    <s v="001-201"/>
    <s v="880-00-00-01"/>
    <n v="90820100"/>
    <x v="29"/>
    <n v="6869"/>
    <n v="6869"/>
  </r>
  <r>
    <s v="JUNIO"/>
    <s v="001-201"/>
    <s v="880-00-00-03"/>
    <n v="90820100"/>
    <x v="68"/>
    <n v="6013"/>
    <n v="6013"/>
  </r>
  <r>
    <s v="JUNIO"/>
    <s v="001-201"/>
    <s v="880-00-00-01"/>
    <n v="908400"/>
    <x v="25"/>
    <n v="456799"/>
    <n v="456799"/>
  </r>
  <r>
    <s v="JUNIO"/>
    <s v="001-201"/>
    <s v="880-00-00-01"/>
    <n v="90850100"/>
    <x v="25"/>
    <n v="3688541"/>
    <n v="3688541"/>
  </r>
  <r>
    <s v="JUNIO"/>
    <s v="001-201"/>
    <s v="880-00-00-01"/>
    <n v="908400"/>
    <x v="26"/>
    <n v="24692"/>
    <n v="24692"/>
  </r>
  <r>
    <s v="JUNIO"/>
    <s v="001-201"/>
    <s v="880-00-00-01"/>
    <n v="90850100"/>
    <x v="26"/>
    <n v="199383"/>
    <n v="199383"/>
  </r>
  <r>
    <s v="JUNIO"/>
    <s v="001-201"/>
    <s v="880-00-00-01"/>
    <n v="908400"/>
    <x v="27"/>
    <n v="267660"/>
    <n v="267660"/>
  </r>
  <r>
    <s v="JUNIO"/>
    <s v="001-201"/>
    <s v="880-00-00-01"/>
    <n v="90850100"/>
    <x v="27"/>
    <n v="2161284"/>
    <n v="2161284"/>
  </r>
  <r>
    <s v="JUNIO"/>
    <s v="001-201"/>
    <s v="880-00-00-01"/>
    <n v="908400"/>
    <x v="28"/>
    <n v="148151"/>
    <n v="148151"/>
  </r>
  <r>
    <s v="JUNIO"/>
    <s v="001-201"/>
    <s v="880-00-00-01"/>
    <n v="90850100"/>
    <x v="28"/>
    <n v="1196288"/>
    <n v="1196288"/>
  </r>
  <r>
    <s v="JUNIO"/>
    <s v="001-201"/>
    <s v="880-00-00-01"/>
    <n v="908400"/>
    <x v="29"/>
    <n v="74075"/>
    <n v="74075"/>
  </r>
  <r>
    <s v="JUNIO"/>
    <s v="001-201"/>
    <s v="880-00-00-01"/>
    <n v="90850100"/>
    <x v="29"/>
    <n v="598143"/>
    <n v="598143"/>
  </r>
  <r>
    <s v="JUNIO"/>
    <s v="001-201"/>
    <s v="880-00-00-01"/>
    <n v="908400"/>
    <x v="30"/>
    <n v="81977"/>
    <n v="81977"/>
  </r>
  <r>
    <s v="JUNIO"/>
    <s v="001-201"/>
    <s v="880-00-00-01"/>
    <n v="90850800"/>
    <x v="30"/>
    <n v="356093"/>
    <n v="356093"/>
  </r>
  <r>
    <s v="JUNIO"/>
    <s v="001-201"/>
    <s v="880-00-00-01"/>
    <n v="90820100"/>
    <x v="25"/>
    <n v="-4145340"/>
    <n v="-4145340"/>
  </r>
  <r>
    <s v="JUNIO"/>
    <s v="001-201"/>
    <s v="880-00-00-01"/>
    <n v="90820100"/>
    <x v="26"/>
    <n v="-224075"/>
    <n v="-224075"/>
  </r>
  <r>
    <s v="JUNIO"/>
    <s v="001-201"/>
    <s v="880-00-00-01"/>
    <n v="90820100"/>
    <x v="27"/>
    <n v="-2428944"/>
    <n v="-2428944"/>
  </r>
  <r>
    <s v="JUNIO"/>
    <s v="001-201"/>
    <s v="880-00-00-01"/>
    <n v="90820100"/>
    <x v="28"/>
    <n v="-1344439"/>
    <n v="-1344439"/>
  </r>
  <r>
    <s v="JUNIO"/>
    <s v="001-201"/>
    <s v="880-00-00-01"/>
    <n v="90820100"/>
    <x v="29"/>
    <n v="-672218"/>
    <n v="-672218"/>
  </r>
  <r>
    <s v="JUNIO"/>
    <s v="001-201"/>
    <s v="880-00-00-01"/>
    <n v="90820100"/>
    <x v="30"/>
    <n v="-438070"/>
    <n v="-438070"/>
  </r>
  <r>
    <s v="JUNIO"/>
    <s v="001-201"/>
    <s v="880-00-00-01"/>
    <n v="908400"/>
    <x v="25"/>
    <n v="456799"/>
    <n v="456799"/>
  </r>
  <r>
    <s v="JUNIO"/>
    <s v="001-201"/>
    <s v="880-00-00-01"/>
    <n v="90850100"/>
    <x v="25"/>
    <n v="3581609"/>
    <n v="3581609"/>
  </r>
  <r>
    <s v="JUNIO"/>
    <s v="001-201"/>
    <s v="880-00-00-01"/>
    <n v="908400"/>
    <x v="26"/>
    <n v="24692"/>
    <n v="24692"/>
  </r>
  <r>
    <s v="JUNIO"/>
    <s v="001-201"/>
    <s v="880-00-00-01"/>
    <n v="90850100"/>
    <x v="26"/>
    <n v="193602"/>
    <n v="193602"/>
  </r>
  <r>
    <s v="JUNIO"/>
    <s v="001-201"/>
    <s v="880-00-00-01"/>
    <n v="908400"/>
    <x v="27"/>
    <n v="267660"/>
    <n v="267660"/>
  </r>
  <r>
    <s v="JUNIO"/>
    <s v="001-201"/>
    <s v="880-00-00-01"/>
    <n v="90850100"/>
    <x v="27"/>
    <n v="2098627"/>
    <n v="2098627"/>
  </r>
  <r>
    <s v="JUNIO"/>
    <s v="001-201"/>
    <s v="880-00-00-01"/>
    <n v="908400"/>
    <x v="28"/>
    <n v="148151"/>
    <n v="148151"/>
  </r>
  <r>
    <s v="JUNIO"/>
    <s v="001-201"/>
    <s v="880-00-00-01"/>
    <n v="90850100"/>
    <x v="28"/>
    <n v="1161607"/>
    <n v="1161607"/>
  </r>
  <r>
    <s v="JUNIO"/>
    <s v="001-201"/>
    <s v="880-00-00-01"/>
    <n v="908400"/>
    <x v="29"/>
    <n v="74075"/>
    <n v="74075"/>
  </r>
  <r>
    <s v="JUNIO"/>
    <s v="001-201"/>
    <s v="880-00-00-01"/>
    <n v="90850100"/>
    <x v="29"/>
    <n v="580803"/>
    <n v="580803"/>
  </r>
  <r>
    <s v="JUNIO"/>
    <s v="001-201"/>
    <s v="880-00-00-01"/>
    <n v="908400"/>
    <x v="30"/>
    <n v="81977"/>
    <n v="81977"/>
  </r>
  <r>
    <s v="JUNIO"/>
    <s v="001-201"/>
    <s v="880-00-00-01"/>
    <n v="90850800"/>
    <x v="30"/>
    <n v="356093"/>
    <n v="356093"/>
  </r>
  <r>
    <s v="JUNIO"/>
    <s v="001-201"/>
    <s v="880-00-00-01"/>
    <n v="90820100"/>
    <x v="25"/>
    <n v="-4038408"/>
    <n v="-4038408"/>
  </r>
  <r>
    <s v="JUNIO"/>
    <s v="001-201"/>
    <s v="880-00-00-01"/>
    <n v="90820100"/>
    <x v="26"/>
    <n v="-218294"/>
    <n v="-218294"/>
  </r>
  <r>
    <s v="JUNIO"/>
    <s v="001-201"/>
    <s v="880-00-00-01"/>
    <n v="90820100"/>
    <x v="27"/>
    <n v="-2366287"/>
    <n v="-2366287"/>
  </r>
  <r>
    <s v="JUNIO"/>
    <s v="001-201"/>
    <s v="880-00-00-01"/>
    <n v="90820100"/>
    <x v="28"/>
    <n v="-1309758"/>
    <n v="-1309758"/>
  </r>
  <r>
    <s v="JUNIO"/>
    <s v="001-201"/>
    <s v="880-00-00-01"/>
    <n v="90820100"/>
    <x v="29"/>
    <n v="-654878"/>
    <n v="-654878"/>
  </r>
  <r>
    <s v="JUNIO"/>
    <s v="001-201"/>
    <s v="880-00-00-01"/>
    <n v="90820100"/>
    <x v="30"/>
    <n v="-438070"/>
    <n v="-438070"/>
  </r>
  <r>
    <s v="JUNIO"/>
    <s v="001-201"/>
    <s v="880-00-00-01"/>
    <n v="908400"/>
    <x v="25"/>
    <n v="522104"/>
    <n v="522104"/>
  </r>
  <r>
    <s v="JUNIO"/>
    <s v="001-201"/>
    <s v="880-00-00-01"/>
    <n v="90850100"/>
    <x v="25"/>
    <n v="3491743"/>
    <n v="3491743"/>
  </r>
  <r>
    <s v="JUNIO"/>
    <s v="001-201"/>
    <s v="880-00-00-01"/>
    <n v="908400"/>
    <x v="26"/>
    <n v="28222"/>
    <n v="28222"/>
  </r>
  <r>
    <s v="JUNIO"/>
    <s v="001-201"/>
    <s v="880-00-00-01"/>
    <n v="90850100"/>
    <x v="26"/>
    <n v="188746"/>
    <n v="188746"/>
  </r>
  <r>
    <s v="JUNIO"/>
    <s v="001-201"/>
    <s v="880-00-00-01"/>
    <n v="908400"/>
    <x v="27"/>
    <n v="305925"/>
    <n v="305925"/>
  </r>
  <r>
    <s v="JUNIO"/>
    <s v="001-201"/>
    <s v="880-00-00-01"/>
    <n v="90850100"/>
    <x v="27"/>
    <n v="2045972"/>
    <n v="2045972"/>
  </r>
  <r>
    <s v="JUNIO"/>
    <s v="001-201"/>
    <s v="880-00-00-01"/>
    <n v="908400"/>
    <x v="28"/>
    <n v="169331"/>
    <n v="169331"/>
  </r>
  <r>
    <s v="JUNIO"/>
    <s v="001-201"/>
    <s v="880-00-00-01"/>
    <n v="90850100"/>
    <x v="28"/>
    <n v="1132459"/>
    <n v="1132459"/>
  </r>
  <r>
    <s v="JUNIO"/>
    <s v="001-201"/>
    <s v="880-00-00-01"/>
    <n v="908400"/>
    <x v="29"/>
    <n v="84665"/>
    <n v="84665"/>
  </r>
  <r>
    <s v="JUNIO"/>
    <s v="001-201"/>
    <s v="880-00-00-01"/>
    <n v="90850100"/>
    <x v="29"/>
    <n v="566231"/>
    <n v="566231"/>
  </r>
  <r>
    <s v="JUNIO"/>
    <s v="001-201"/>
    <s v="880-00-00-01"/>
    <n v="908400"/>
    <x v="30"/>
    <n v="93697"/>
    <n v="93697"/>
  </r>
  <r>
    <s v="JUNIO"/>
    <s v="001-201"/>
    <s v="880-00-00-01"/>
    <n v="90850800"/>
    <x v="30"/>
    <n v="360218"/>
    <n v="360218"/>
  </r>
  <r>
    <s v="JUNIO"/>
    <s v="001-201"/>
    <s v="880-00-00-01"/>
    <n v="90820100"/>
    <x v="25"/>
    <n v="-4013847"/>
    <n v="-4013847"/>
  </r>
  <r>
    <s v="JUNIO"/>
    <s v="001-201"/>
    <s v="880-00-00-01"/>
    <n v="90820100"/>
    <x v="26"/>
    <n v="-216968"/>
    <n v="-216968"/>
  </r>
  <r>
    <s v="JUNIO"/>
    <s v="001-201"/>
    <s v="880-00-00-01"/>
    <n v="90820100"/>
    <x v="27"/>
    <n v="-2351897"/>
    <n v="-2351897"/>
  </r>
  <r>
    <s v="JUNIO"/>
    <s v="001-201"/>
    <s v="880-00-00-01"/>
    <n v="90820100"/>
    <x v="28"/>
    <n v="-1301790"/>
    <n v="-1301790"/>
  </r>
  <r>
    <s v="JUNIO"/>
    <s v="001-201"/>
    <s v="880-00-00-01"/>
    <n v="90820100"/>
    <x v="29"/>
    <n v="-650896"/>
    <n v="-650896"/>
  </r>
  <r>
    <s v="JUNIO"/>
    <s v="001-201"/>
    <s v="880-00-00-01"/>
    <n v="90820100"/>
    <x v="30"/>
    <n v="-453915"/>
    <n v="-453915"/>
  </r>
  <r>
    <s v="JUNIO"/>
    <s v="001-201"/>
    <s v="880-00-00-01"/>
    <n v="908400"/>
    <x v="25"/>
    <n v="521848"/>
    <n v="521848"/>
  </r>
  <r>
    <s v="JUNIO"/>
    <s v="001-201"/>
    <s v="880-00-00-01"/>
    <n v="90850100"/>
    <x v="25"/>
    <n v="3614052"/>
    <n v="3614052"/>
  </r>
  <r>
    <s v="JUNIO"/>
    <s v="001-201"/>
    <s v="880-00-00-01"/>
    <n v="908400"/>
    <x v="26"/>
    <n v="28208"/>
    <n v="28208"/>
  </r>
  <r>
    <s v="JUNIO"/>
    <s v="001-201"/>
    <s v="880-00-00-01"/>
    <n v="90850100"/>
    <x v="26"/>
    <n v="192003"/>
    <n v="192003"/>
  </r>
  <r>
    <s v="JUNIO"/>
    <s v="001-201"/>
    <s v="880-00-00-01"/>
    <n v="908400"/>
    <x v="27"/>
    <n v="305775"/>
    <n v="305775"/>
  </r>
  <r>
    <s v="JUNIO"/>
    <s v="001-201"/>
    <s v="880-00-00-01"/>
    <n v="90850100"/>
    <x v="27"/>
    <n v="2098862"/>
    <n v="2098862"/>
  </r>
  <r>
    <s v="JUNIO"/>
    <s v="001-201"/>
    <s v="880-00-00-01"/>
    <n v="908400"/>
    <x v="28"/>
    <n v="169248"/>
    <n v="169248"/>
  </r>
  <r>
    <s v="JUNIO"/>
    <s v="001-201"/>
    <s v="880-00-00-01"/>
    <n v="90850100"/>
    <x v="28"/>
    <n v="1151964"/>
    <n v="1151964"/>
  </r>
  <r>
    <s v="JUNIO"/>
    <s v="001-201"/>
    <s v="880-00-00-01"/>
    <n v="908400"/>
    <x v="29"/>
    <n v="84623"/>
    <n v="84623"/>
  </r>
  <r>
    <s v="JUNIO"/>
    <s v="001-201"/>
    <s v="880-00-00-01"/>
    <n v="90850100"/>
    <x v="29"/>
    <n v="575980"/>
    <n v="575980"/>
  </r>
  <r>
    <s v="JUNIO"/>
    <s v="001-201"/>
    <s v="880-00-00-01"/>
    <n v="908400"/>
    <x v="30"/>
    <n v="93651"/>
    <n v="93651"/>
  </r>
  <r>
    <s v="JUNIO"/>
    <s v="001-201"/>
    <s v="880-00-00-01"/>
    <n v="90850800"/>
    <x v="30"/>
    <n v="359295"/>
    <n v="359295"/>
  </r>
  <r>
    <s v="JUNIO"/>
    <s v="001-201"/>
    <s v="880-00-00-01"/>
    <n v="90820100"/>
    <x v="25"/>
    <n v="-4135900"/>
    <n v="-4135900"/>
  </r>
  <r>
    <s v="JUNIO"/>
    <s v="001-201"/>
    <s v="880-00-00-01"/>
    <n v="90820100"/>
    <x v="26"/>
    <n v="-220211"/>
    <n v="-220211"/>
  </r>
  <r>
    <s v="JUNIO"/>
    <s v="001-201"/>
    <s v="880-00-00-01"/>
    <n v="90820100"/>
    <x v="27"/>
    <n v="-2404637"/>
    <n v="-2404637"/>
  </r>
  <r>
    <s v="JUNIO"/>
    <s v="001-201"/>
    <s v="880-00-00-01"/>
    <n v="90820100"/>
    <x v="28"/>
    <n v="-1321212"/>
    <n v="-1321212"/>
  </r>
  <r>
    <s v="JUNIO"/>
    <s v="001-201"/>
    <s v="880-00-00-01"/>
    <n v="90820100"/>
    <x v="29"/>
    <n v="-660603"/>
    <n v="-660603"/>
  </r>
  <r>
    <s v="JUNIO"/>
    <s v="001-201"/>
    <s v="880-00-00-01"/>
    <n v="90820100"/>
    <x v="30"/>
    <n v="-452946"/>
    <n v="-452946"/>
  </r>
  <r>
    <s v="JUNIO"/>
    <s v="001-201"/>
    <s v="880-00-00-01"/>
    <n v="908400"/>
    <x v="25"/>
    <n v="521848"/>
    <n v="521848"/>
  </r>
  <r>
    <s v="JUNIO"/>
    <s v="001-201"/>
    <s v="880-00-00-01"/>
    <n v="90850100"/>
    <x v="25"/>
    <n v="3422741"/>
    <n v="3422741"/>
  </r>
  <r>
    <s v="JUNIO"/>
    <s v="001-201"/>
    <s v="880-00-00-01"/>
    <n v="908400"/>
    <x v="26"/>
    <n v="28208"/>
    <n v="28208"/>
  </r>
  <r>
    <s v="JUNIO"/>
    <s v="001-201"/>
    <s v="880-00-00-01"/>
    <n v="90850100"/>
    <x v="26"/>
    <n v="185015"/>
    <n v="185015"/>
  </r>
  <r>
    <s v="JUNIO"/>
    <s v="001-201"/>
    <s v="880-00-00-01"/>
    <n v="908400"/>
    <x v="27"/>
    <n v="305775"/>
    <n v="305775"/>
  </r>
  <r>
    <s v="JUNIO"/>
    <s v="001-201"/>
    <s v="880-00-00-01"/>
    <n v="90850100"/>
    <x v="27"/>
    <n v="2005539"/>
    <n v="2005539"/>
  </r>
  <r>
    <s v="JUNIO"/>
    <s v="001-201"/>
    <s v="880-00-00-01"/>
    <n v="908400"/>
    <x v="28"/>
    <n v="169248"/>
    <n v="169248"/>
  </r>
  <r>
    <s v="JUNIO"/>
    <s v="001-201"/>
    <s v="880-00-00-01"/>
    <n v="90850100"/>
    <x v="28"/>
    <n v="1110081"/>
    <n v="1110081"/>
  </r>
  <r>
    <s v="JUNIO"/>
    <s v="001-201"/>
    <s v="880-00-00-01"/>
    <n v="908400"/>
    <x v="29"/>
    <n v="84623"/>
    <n v="84623"/>
  </r>
  <r>
    <s v="JUNIO"/>
    <s v="001-201"/>
    <s v="880-00-00-01"/>
    <n v="90850100"/>
    <x v="29"/>
    <n v="555041"/>
    <n v="555041"/>
  </r>
  <r>
    <s v="JUNIO"/>
    <s v="001-201"/>
    <s v="880-00-00-01"/>
    <n v="908400"/>
    <x v="30"/>
    <n v="93651"/>
    <n v="93651"/>
  </r>
  <r>
    <s v="JUNIO"/>
    <s v="001-201"/>
    <s v="880-00-00-01"/>
    <n v="90850800"/>
    <x v="30"/>
    <n v="363059"/>
    <n v="363059"/>
  </r>
  <r>
    <s v="JUNIO"/>
    <s v="001-201"/>
    <s v="880-00-00-01"/>
    <n v="90820100"/>
    <x v="25"/>
    <n v="-3944589"/>
    <n v="-3944589"/>
  </r>
  <r>
    <s v="JUNIO"/>
    <s v="001-201"/>
    <s v="880-00-00-01"/>
    <n v="90820100"/>
    <x v="26"/>
    <n v="-213223"/>
    <n v="-213223"/>
  </r>
  <r>
    <s v="JUNIO"/>
    <s v="001-201"/>
    <s v="880-00-00-01"/>
    <n v="90820100"/>
    <x v="27"/>
    <n v="-2311314"/>
    <n v="-2311314"/>
  </r>
  <r>
    <s v="JUNIO"/>
    <s v="001-201"/>
    <s v="880-00-00-01"/>
    <n v="90820100"/>
    <x v="28"/>
    <n v="-1279329"/>
    <n v="-1279329"/>
  </r>
  <r>
    <s v="JUNIO"/>
    <s v="001-201"/>
    <s v="880-00-00-01"/>
    <n v="90820100"/>
    <x v="29"/>
    <n v="-639664"/>
    <n v="-639664"/>
  </r>
  <r>
    <s v="JUNIO"/>
    <s v="001-201"/>
    <s v="880-00-00-01"/>
    <n v="90820100"/>
    <x v="30"/>
    <n v="-456710"/>
    <n v="-456710"/>
  </r>
  <r>
    <s v="JULIO"/>
    <s v="001-201"/>
    <s v="880-00-00-03"/>
    <n v="90820100"/>
    <x v="19"/>
    <n v="0.24"/>
    <n v="0.24"/>
  </r>
  <r>
    <s v="JULIO"/>
    <s v="001-201"/>
    <s v="880-00-00-01"/>
    <n v="90820100"/>
    <x v="2"/>
    <n v="132231"/>
    <n v="132231"/>
  </r>
  <r>
    <s v="JULIO"/>
    <s v="001-201"/>
    <s v="880-00-00-01"/>
    <n v="90820100"/>
    <x v="32"/>
    <n v="13331.87"/>
    <n v="13331.87"/>
  </r>
  <r>
    <s v="JULIO"/>
    <s v="001-201"/>
    <s v="880-00-00-01"/>
    <n v="90820100"/>
    <x v="6"/>
    <n v="11009.48"/>
    <n v="11009.48"/>
  </r>
  <r>
    <s v="JULIO"/>
    <s v="001-201"/>
    <s v="880-00-00-01"/>
    <n v="90820100"/>
    <x v="23"/>
    <n v="2599000"/>
    <n v="2599000"/>
  </r>
  <r>
    <s v="JULIO"/>
    <s v="001-201"/>
    <s v="880-00-00-03"/>
    <n v="90820100"/>
    <x v="46"/>
    <n v="20124888"/>
    <n v="20124888"/>
  </r>
  <r>
    <s v="JULIO"/>
    <s v="001-201"/>
    <s v="880-00-00-03"/>
    <n v="90820100"/>
    <x v="19"/>
    <n v="2110675"/>
    <n v="2110675"/>
  </r>
  <r>
    <s v="JULIO"/>
    <s v="001-201"/>
    <s v="880-00-00-03"/>
    <n v="90820100"/>
    <x v="52"/>
    <n v="235288.6"/>
    <n v="235288.6"/>
  </r>
  <r>
    <s v="JULIO"/>
    <s v="001-201"/>
    <s v="880-00-00-03"/>
    <n v="90820100"/>
    <x v="16"/>
    <n v="25930932.899999999"/>
    <n v="25930932.899999999"/>
  </r>
  <r>
    <s v="JULIO"/>
    <s v="001-201"/>
    <s v="880-00-00-01"/>
    <n v="90820100"/>
    <x v="10"/>
    <n v="463008"/>
    <n v="463008"/>
  </r>
  <r>
    <s v="JULIO"/>
    <s v="001-201"/>
    <s v="880-00-00-03"/>
    <n v="90820100"/>
    <x v="10"/>
    <n v="7926.95"/>
    <n v="7926.95"/>
  </r>
  <r>
    <s v="JULIO"/>
    <s v="001-201"/>
    <s v="880-00-00-03"/>
    <n v="90820100"/>
    <x v="7"/>
    <n v="52267.67"/>
    <n v="52267.67"/>
  </r>
  <r>
    <s v="JULIO"/>
    <s v="001-201"/>
    <s v="880-00-00-03"/>
    <n v="90820100"/>
    <x v="8"/>
    <n v="1233073.1100000001"/>
    <n v="1233073.1100000001"/>
  </r>
  <r>
    <s v="JULIO"/>
    <s v="001-201"/>
    <s v="880-00-00-01"/>
    <n v="90820100"/>
    <x v="18"/>
    <n v="17721687"/>
    <n v="17721687"/>
  </r>
  <r>
    <s v="JULIO"/>
    <s v="001-201"/>
    <s v="880-00-00-03"/>
    <n v="90820100"/>
    <x v="33"/>
    <n v="402325.63"/>
    <n v="402325.63"/>
  </r>
  <r>
    <s v="JULIO"/>
    <s v="001-201"/>
    <s v="880-00-00-03"/>
    <n v="90820100"/>
    <x v="22"/>
    <n v="575412.94999999995"/>
    <n v="575412.94999999995"/>
  </r>
  <r>
    <s v="JULIO"/>
    <s v="001-201"/>
    <s v="880-00-00-03"/>
    <n v="90820100"/>
    <x v="36"/>
    <n v="557818.64"/>
    <n v="557818.64"/>
  </r>
  <r>
    <s v="JULIO"/>
    <s v="001-201"/>
    <s v="880-00-00-03"/>
    <n v="90820100"/>
    <x v="34"/>
    <n v="38040463.240000002"/>
    <n v="38040463.240000002"/>
  </r>
  <r>
    <s v="JULIO"/>
    <s v="001-201"/>
    <s v="880-00-00-03"/>
    <n v="90820100"/>
    <x v="9"/>
    <n v="1122440"/>
    <n v="1122440"/>
  </r>
  <r>
    <s v="JULIO"/>
    <s v="001-201"/>
    <s v="880-00-00-03"/>
    <n v="90820100"/>
    <x v="48"/>
    <n v="729250.99"/>
    <n v="729250.99"/>
  </r>
  <r>
    <s v="JULIO"/>
    <s v="001-201"/>
    <s v="880-00-00-01"/>
    <n v="90820100"/>
    <x v="35"/>
    <n v="13462266.41"/>
    <n v="13462266.41"/>
  </r>
  <r>
    <s v="JULIO"/>
    <s v="001-201"/>
    <s v="880-00-00-03"/>
    <n v="908400"/>
    <x v="8"/>
    <n v="297250"/>
    <n v="297250"/>
  </r>
  <r>
    <s v="JULIO"/>
    <s v="001-201"/>
    <s v="880-00-00-03"/>
    <n v="908400"/>
    <x v="9"/>
    <n v="55893"/>
    <n v="55893"/>
  </r>
  <r>
    <s v="JULIO"/>
    <s v="001-201"/>
    <s v="880-00-00-01"/>
    <n v="90850100"/>
    <x v="23"/>
    <n v="2615620.5"/>
    <n v="2615620.5"/>
  </r>
  <r>
    <s v="JULIO"/>
    <s v="001-201"/>
    <s v="880-00-00-01"/>
    <n v="90850100"/>
    <x v="11"/>
    <n v="365187"/>
    <n v="365187"/>
  </r>
  <r>
    <s v="JULIO"/>
    <s v="001-201"/>
    <s v="880-00-00-01"/>
    <n v="90850100"/>
    <x v="19"/>
    <n v="2182860"/>
    <n v="2182860"/>
  </r>
  <r>
    <s v="JULIO"/>
    <s v="001-201"/>
    <s v="880-00-00-01"/>
    <n v="90850100"/>
    <x v="15"/>
    <n v="1382696.95"/>
    <n v="1382696.95"/>
  </r>
  <r>
    <s v="JULIO"/>
    <s v="001-201"/>
    <s v="880-00-00-01"/>
    <n v="90850100"/>
    <x v="16"/>
    <n v="3262706.06"/>
    <n v="3262706.06"/>
  </r>
  <r>
    <s v="JULIO"/>
    <s v="001-201"/>
    <s v="880-00-00-01"/>
    <n v="90850100"/>
    <x v="10"/>
    <n v="60711.51"/>
    <n v="60711.51"/>
  </r>
  <r>
    <s v="JULIO"/>
    <s v="001-201"/>
    <s v="880-00-00-01"/>
    <n v="90850100"/>
    <x v="7"/>
    <n v="9500"/>
    <n v="9500"/>
  </r>
  <r>
    <s v="JULIO"/>
    <s v="001-201"/>
    <s v="880-00-00-01"/>
    <n v="90850100"/>
    <x v="8"/>
    <n v="596220"/>
    <n v="596220"/>
  </r>
  <r>
    <s v="JULIO"/>
    <s v="001-201"/>
    <s v="880-00-00-01"/>
    <n v="90850100"/>
    <x v="9"/>
    <n v="1340326"/>
    <n v="1340326"/>
  </r>
  <r>
    <s v="JULIO"/>
    <s v="001-201"/>
    <s v="880-00-00-01"/>
    <n v="90850200"/>
    <x v="11"/>
    <n v="275418.45"/>
    <n v="275418.45"/>
  </r>
  <r>
    <s v="JULIO"/>
    <s v="001-201"/>
    <s v="880-00-00-01"/>
    <n v="90850200"/>
    <x v="19"/>
    <n v="1272805"/>
    <n v="1272805"/>
  </r>
  <r>
    <s v="JULIO"/>
    <s v="001-201"/>
    <s v="880-00-00-03"/>
    <n v="90850200"/>
    <x v="16"/>
    <n v="2924440"/>
    <n v="2924440"/>
  </r>
  <r>
    <s v="JULIO"/>
    <s v="001-201"/>
    <s v="880-00-00-01"/>
    <n v="90850200"/>
    <x v="7"/>
    <n v="11195"/>
    <n v="11195"/>
  </r>
  <r>
    <s v="JULIO"/>
    <s v="001-201"/>
    <s v="880-00-00-01"/>
    <n v="90850200"/>
    <x v="8"/>
    <n v="950810.05"/>
    <n v="950810.05"/>
  </r>
  <r>
    <s v="JULIO"/>
    <s v="001-201"/>
    <s v="880-00-00-01"/>
    <n v="90850200"/>
    <x v="22"/>
    <n v="1489735"/>
    <n v="1489735"/>
  </r>
  <r>
    <s v="JULIO"/>
    <s v="001-201"/>
    <s v="880-00-00-01"/>
    <n v="90850200"/>
    <x v="9"/>
    <n v="1108945.51"/>
    <n v="1108945.51"/>
  </r>
  <r>
    <s v="JULIO"/>
    <s v="001-201"/>
    <s v="880-00-00-01"/>
    <n v="90850200"/>
    <x v="47"/>
    <n v="2739200.32"/>
    <n v="2739200.32"/>
  </r>
  <r>
    <s v="JULIO"/>
    <s v="001-201"/>
    <s v="880-00-00-01"/>
    <n v="90850200"/>
    <x v="39"/>
    <n v="2162893.2200000002"/>
    <n v="2162893.2200000002"/>
  </r>
  <r>
    <s v="JULIO"/>
    <s v="001-201"/>
    <s v="880-00-00-03"/>
    <n v="90850300"/>
    <x v="23"/>
    <n v="716800"/>
    <n v="716800"/>
  </r>
  <r>
    <s v="JULIO"/>
    <s v="001-204"/>
    <s v="880-00-00-03"/>
    <n v="90850300"/>
    <x v="23"/>
    <n v="3164000"/>
    <n v="3164000"/>
  </r>
  <r>
    <s v="JULIO"/>
    <s v="001-201"/>
    <s v="880-00-00-03"/>
    <n v="90850300"/>
    <x v="19"/>
    <n v="102039.1"/>
    <n v="102039.1"/>
  </r>
  <r>
    <s v="JULIO"/>
    <s v="001-201"/>
    <s v="880-00-00-03"/>
    <n v="90850300"/>
    <x v="12"/>
    <n v="50860.79"/>
    <n v="50860.79"/>
  </r>
  <r>
    <s v="JULIO"/>
    <s v="001-201"/>
    <s v="880-00-00-03"/>
    <n v="90850300"/>
    <x v="16"/>
    <n v="1164144.08"/>
    <n v="1164144.08"/>
  </r>
  <r>
    <s v="JULIO"/>
    <s v="001-201"/>
    <s v="880-00-00-03"/>
    <n v="90850300"/>
    <x v="8"/>
    <n v="1414177"/>
    <n v="1414177"/>
  </r>
  <r>
    <s v="JULIO"/>
    <s v="001-201"/>
    <s v="880-00-00-03"/>
    <n v="90850300"/>
    <x v="47"/>
    <n v="909502.08"/>
    <n v="909502.08"/>
  </r>
  <r>
    <s v="JULIO"/>
    <s v="001-201"/>
    <s v="880-00-00-01"/>
    <n v="90850400"/>
    <x v="11"/>
    <n v="2477322"/>
    <n v="2477322"/>
  </r>
  <r>
    <s v="JULIO"/>
    <s v="001-201"/>
    <s v="880-00-00-01"/>
    <n v="90850400"/>
    <x v="19"/>
    <n v="1655035"/>
    <n v="1655035"/>
  </r>
  <r>
    <s v="JULIO"/>
    <s v="001-201"/>
    <s v="880-00-00-01"/>
    <n v="90850400"/>
    <x v="15"/>
    <n v="2753019.14"/>
    <n v="2753019.14"/>
  </r>
  <r>
    <s v="JULIO"/>
    <s v="001-201"/>
    <s v="880-00-00-01"/>
    <n v="90850400"/>
    <x v="12"/>
    <n v="127752.09"/>
    <n v="127752.09"/>
  </r>
  <r>
    <s v="JULIO"/>
    <s v="001-201"/>
    <s v="880-00-00-01"/>
    <n v="90850400"/>
    <x v="10"/>
    <n v="31126.98"/>
    <n v="31126.98"/>
  </r>
  <r>
    <s v="JULIO"/>
    <s v="001-201"/>
    <s v="880-00-00-01"/>
    <n v="90850400"/>
    <x v="7"/>
    <n v="12872.83"/>
    <n v="12872.83"/>
  </r>
  <r>
    <s v="JULIO"/>
    <s v="001-201"/>
    <s v="880-00-00-01"/>
    <n v="90850400"/>
    <x v="8"/>
    <n v="1317380.32"/>
    <n v="1317380.32"/>
  </r>
  <r>
    <s v="JULIO"/>
    <s v="001-201"/>
    <s v="880-00-00-01"/>
    <n v="90850400"/>
    <x v="34"/>
    <n v="1032820"/>
    <n v="1032820"/>
  </r>
  <r>
    <s v="JULIO"/>
    <s v="001-201"/>
    <s v="880-00-00-01"/>
    <n v="90850400"/>
    <x v="9"/>
    <n v="1609213"/>
    <n v="1609213"/>
  </r>
  <r>
    <s v="JULIO"/>
    <s v="001-201"/>
    <s v="880-00-00-01"/>
    <n v="90850400"/>
    <x v="20"/>
    <n v="66075000"/>
    <n v="66075000"/>
  </r>
  <r>
    <s v="JULIO"/>
    <s v="001-201"/>
    <s v="880-00-00-03"/>
    <n v="90850500"/>
    <x v="23"/>
    <n v="23888417.18"/>
    <n v="23888417.18"/>
  </r>
  <r>
    <s v="JULIO"/>
    <s v="001-201"/>
    <s v="880-00-00-03"/>
    <n v="90850500"/>
    <x v="11"/>
    <n v="160088.35999999999"/>
    <n v="160088.35999999999"/>
  </r>
  <r>
    <s v="JULIO"/>
    <s v="001-201"/>
    <s v="880-00-00-03"/>
    <n v="90850500"/>
    <x v="19"/>
    <n v="2278974.84"/>
    <n v="2278974.84"/>
  </r>
  <r>
    <s v="JULIO"/>
    <s v="001-201"/>
    <s v="880-00-00-03"/>
    <n v="90850500"/>
    <x v="15"/>
    <n v="9648382.1300000008"/>
    <n v="9648382.1300000008"/>
  </r>
  <r>
    <s v="JULIO"/>
    <s v="001-201"/>
    <s v="880-00-00-03"/>
    <n v="90850500"/>
    <x v="16"/>
    <n v="37131493.130000003"/>
    <n v="37131493.130000003"/>
  </r>
  <r>
    <s v="JULIO"/>
    <s v="001-201"/>
    <s v="880-00-00-03"/>
    <n v="90850500"/>
    <x v="7"/>
    <n v="58440.9"/>
    <n v="58440.9"/>
  </r>
  <r>
    <s v="JULIO"/>
    <s v="001-201"/>
    <s v="880-00-00-01"/>
    <n v="90850500"/>
    <x v="35"/>
    <n v="1681254.48"/>
    <n v="1681254.48"/>
  </r>
  <r>
    <s v="JULIO"/>
    <s v="001-201"/>
    <s v="880-00-00-01"/>
    <n v="90850600"/>
    <x v="19"/>
    <n v="7521790"/>
    <n v="7521790"/>
  </r>
  <r>
    <s v="JULIO"/>
    <s v="001-201"/>
    <s v="880-00-00-01"/>
    <n v="90850600"/>
    <x v="8"/>
    <n v="27200"/>
    <n v="27200"/>
  </r>
  <r>
    <s v="JULIO"/>
    <s v="001-201"/>
    <s v="880-00-00-01"/>
    <n v="90850600"/>
    <x v="18"/>
    <n v="2609043"/>
    <n v="2609043"/>
  </r>
  <r>
    <s v="JULIO"/>
    <s v="001-201"/>
    <s v="880-00-00-01"/>
    <n v="90850600"/>
    <x v="9"/>
    <n v="3840658"/>
    <n v="3840658"/>
  </r>
  <r>
    <s v="JULIO"/>
    <s v="001-201"/>
    <s v="880-00-00-01"/>
    <n v="90850700"/>
    <x v="11"/>
    <n v="995694.88"/>
    <n v="995694.88"/>
  </r>
  <r>
    <s v="JULIO"/>
    <s v="001-201"/>
    <s v="880-00-00-01"/>
    <n v="90850700"/>
    <x v="19"/>
    <n v="4770095"/>
    <n v="4770095"/>
  </r>
  <r>
    <s v="JULIO"/>
    <s v="001-201"/>
    <s v="880-00-00-03"/>
    <n v="90850700"/>
    <x v="16"/>
    <n v="1026848.72"/>
    <n v="1026848.72"/>
  </r>
  <r>
    <s v="JULIO"/>
    <s v="001-201"/>
    <s v="880-00-00-01"/>
    <n v="90850700"/>
    <x v="7"/>
    <n v="21870"/>
    <n v="21870"/>
  </r>
  <r>
    <s v="JULIO"/>
    <s v="001-201"/>
    <s v="880-00-00-03"/>
    <n v="90850800"/>
    <x v="10"/>
    <n v="7926.95"/>
    <n v="7926.95"/>
  </r>
  <r>
    <s v="JULIO"/>
    <s v="001-201"/>
    <s v="880-00-00-01"/>
    <n v="90850800"/>
    <x v="7"/>
    <n v="116098.85"/>
    <n v="116098.85"/>
  </r>
  <r>
    <s v="JULIO"/>
    <s v="001-201"/>
    <s v="880-00-00-03"/>
    <n v="90850800"/>
    <x v="8"/>
    <n v="297225.59999999998"/>
    <n v="297225.59999999998"/>
  </r>
  <r>
    <s v="JULIO"/>
    <s v="001-201"/>
    <s v="880-00-00-01"/>
    <n v="90850800"/>
    <x v="33"/>
    <n v="1015020.24"/>
    <n v="1015020.24"/>
  </r>
  <r>
    <s v="JULIO"/>
    <s v="001-201"/>
    <s v="880-00-00-01"/>
    <n v="90850800"/>
    <x v="22"/>
    <n v="383710.85"/>
    <n v="383710.85"/>
  </r>
  <r>
    <s v="JULIO"/>
    <s v="001-201"/>
    <s v="880-00-00-01"/>
    <n v="90850800"/>
    <x v="9"/>
    <n v="1412621"/>
    <n v="1412621"/>
  </r>
  <r>
    <s v="JULIO"/>
    <s v="001-201"/>
    <s v="880-00-00-01"/>
    <n v="90850800"/>
    <x v="17"/>
    <n v="5013791.25"/>
    <n v="5013791.25"/>
  </r>
  <r>
    <s v="JULIO"/>
    <s v="001-201"/>
    <s v="880-00-00-01"/>
    <n v="90850900"/>
    <x v="2"/>
    <n v="903175.77"/>
    <n v="903175.77"/>
  </r>
  <r>
    <s v="JULIO"/>
    <s v="001-201"/>
    <s v="880-00-00-01"/>
    <n v="90850900"/>
    <x v="32"/>
    <n v="100993.92"/>
    <n v="100993.92"/>
  </r>
  <r>
    <s v="JULIO"/>
    <s v="001-201"/>
    <s v="880-00-00-01"/>
    <n v="90850900"/>
    <x v="6"/>
    <n v="82827.240000000005"/>
    <n v="82827.240000000005"/>
  </r>
  <r>
    <s v="JULIO"/>
    <s v="001-201"/>
    <s v="880-00-00-01"/>
    <n v="90850900"/>
    <x v="23"/>
    <n v="847500"/>
    <n v="847500"/>
  </r>
  <r>
    <s v="JULIO"/>
    <s v="001-201"/>
    <s v="880-00-00-01"/>
    <n v="90850900"/>
    <x v="11"/>
    <n v="399915.64"/>
    <n v="399915.64"/>
  </r>
  <r>
    <s v="JULIO"/>
    <s v="001-201"/>
    <s v="880-00-00-01"/>
    <n v="90850900"/>
    <x v="19"/>
    <n v="2228262.91"/>
    <n v="2228262.91"/>
  </r>
  <r>
    <s v="JULIO"/>
    <s v="001-201"/>
    <s v="880-00-00-01"/>
    <n v="90850900"/>
    <x v="15"/>
    <n v="1262253.8400000001"/>
    <n v="1262253.8400000001"/>
  </r>
  <r>
    <s v="JULIO"/>
    <s v="001-201"/>
    <s v="880-00-00-01"/>
    <n v="90850900"/>
    <x v="16"/>
    <n v="5728592.04"/>
    <n v="5728592.04"/>
  </r>
  <r>
    <s v="JULIO"/>
    <s v="001-201"/>
    <s v="880-00-00-01"/>
    <n v="90850900"/>
    <x v="7"/>
    <n v="5080"/>
    <n v="5080"/>
  </r>
  <r>
    <s v="JULIO"/>
    <s v="001-201"/>
    <s v="880-00-00-01"/>
    <n v="90850900"/>
    <x v="8"/>
    <n v="895602.83"/>
    <n v="895602.83"/>
  </r>
  <r>
    <s v="JULIO"/>
    <s v="001-201"/>
    <s v="880-00-00-01"/>
    <n v="90850900"/>
    <x v="9"/>
    <n v="2828552"/>
    <n v="2828552"/>
  </r>
  <r>
    <s v="JULIO"/>
    <s v="001-201"/>
    <s v="880-00-00-01"/>
    <n v="90850900"/>
    <x v="47"/>
    <n v="3050634.45"/>
    <n v="3050634.45"/>
  </r>
  <r>
    <s v="JULIO"/>
    <s v="001-201"/>
    <s v="880-00-00-01"/>
    <n v="90850900"/>
    <x v="35"/>
    <n v="14290143"/>
    <n v="14290143"/>
  </r>
  <r>
    <s v="JULIO"/>
    <s v="001-201"/>
    <s v="880-00-00-01"/>
    <n v="90851000"/>
    <x v="50"/>
    <n v="30240000"/>
    <n v="30240000"/>
  </r>
  <r>
    <s v="JULIO"/>
    <s v="001-201"/>
    <s v="880-00-00-01"/>
    <n v="90851000"/>
    <x v="16"/>
    <n v="5118900"/>
    <n v="5118900"/>
  </r>
  <r>
    <s v="JULIO"/>
    <s v="001-201"/>
    <s v="880-00-00-01"/>
    <n v="90851000"/>
    <x v="17"/>
    <n v="153307.73000000001"/>
    <n v="153307.73000000001"/>
  </r>
  <r>
    <s v="JULIO"/>
    <s v="001-201"/>
    <s v="880-00-00-01"/>
    <n v="90851100"/>
    <x v="2"/>
    <n v="429200"/>
    <n v="429200"/>
  </r>
  <r>
    <s v="JULIO"/>
    <s v="001-201"/>
    <s v="880-00-00-01"/>
    <n v="90851100"/>
    <x v="32"/>
    <n v="43173.440000000002"/>
    <n v="43173.440000000002"/>
  </r>
  <r>
    <s v="JULIO"/>
    <s v="001-201"/>
    <s v="880-00-00-01"/>
    <n v="90851100"/>
    <x v="6"/>
    <n v="35668.639999999999"/>
    <n v="35668.639999999999"/>
  </r>
  <r>
    <s v="JULIO"/>
    <s v="001-201"/>
    <s v="880-00-00-01"/>
    <n v="90851100"/>
    <x v="11"/>
    <n v="82021.149999999994"/>
    <n v="82021.149999999994"/>
  </r>
  <r>
    <s v="JULIO"/>
    <s v="001-201"/>
    <s v="880-00-00-01"/>
    <n v="90851100"/>
    <x v="19"/>
    <n v="3908814.52"/>
    <n v="3908814.52"/>
  </r>
  <r>
    <s v="JULIO"/>
    <s v="001-201"/>
    <s v="880-00-00-01"/>
    <n v="90851100"/>
    <x v="16"/>
    <n v="13152802.380000001"/>
    <n v="13152802.380000001"/>
  </r>
  <r>
    <s v="JULIO"/>
    <s v="001-201"/>
    <s v="880-00-00-01"/>
    <n v="90851100"/>
    <x v="10"/>
    <n v="62733.08"/>
    <n v="62733.08"/>
  </r>
  <r>
    <s v="JULIO"/>
    <s v="001-203"/>
    <s v="880-00-00-01"/>
    <n v="90850100"/>
    <x v="34"/>
    <n v="1405323.37"/>
    <n v="1405323.37"/>
  </r>
  <r>
    <s v="JULIO"/>
    <s v="001-203"/>
    <s v="880-00-00-03"/>
    <n v="90850200"/>
    <x v="10"/>
    <n v="15853.9"/>
    <n v="15853.9"/>
  </r>
  <r>
    <s v="JULIO"/>
    <s v="001-203"/>
    <s v="880-00-00-01"/>
    <n v="90850200"/>
    <x v="34"/>
    <n v="984815.74"/>
    <n v="984815.74"/>
  </r>
  <r>
    <s v="JULIO"/>
    <s v="001-203"/>
    <s v="880-00-00-01"/>
    <n v="90850200"/>
    <x v="17"/>
    <n v="73612.570000000007"/>
    <n v="73612.570000000007"/>
  </r>
  <r>
    <s v="JULIO"/>
    <s v="001-203"/>
    <s v="880-00-00-03"/>
    <n v="90850300"/>
    <x v="39"/>
    <n v="75827.039999999994"/>
    <n v="75827.039999999994"/>
  </r>
  <r>
    <s v="JULIO"/>
    <s v="001-203"/>
    <s v="880-00-00-03"/>
    <n v="90850500"/>
    <x v="12"/>
    <n v="8311.6200000000008"/>
    <n v="8311.6200000000008"/>
  </r>
  <r>
    <s v="JULIO"/>
    <s v="001-203"/>
    <s v="880-00-00-03"/>
    <n v="90850500"/>
    <x v="10"/>
    <n v="15853.9"/>
    <n v="15853.9"/>
  </r>
  <r>
    <s v="JULIO"/>
    <s v="001-203"/>
    <s v="880-00-00-01"/>
    <n v="90850600"/>
    <x v="36"/>
    <n v="831000"/>
    <n v="831000"/>
  </r>
  <r>
    <s v="JULIO"/>
    <s v="001-203"/>
    <s v="880-00-00-03"/>
    <n v="90850700"/>
    <x v="22"/>
    <n v="5622409.6900000004"/>
    <n v="5622409.6900000004"/>
  </r>
  <r>
    <s v="JULIO"/>
    <s v="001-203"/>
    <s v="880-00-00-01"/>
    <n v="90850800"/>
    <x v="62"/>
    <n v="98447.12"/>
    <n v="98447.12"/>
  </r>
  <r>
    <s v="JULIO"/>
    <s v="001-204"/>
    <s v="880-00-00-03"/>
    <n v="90820100"/>
    <x v="69"/>
    <n v="1017120"/>
    <n v="1017120"/>
  </r>
  <r>
    <s v="JULIO"/>
    <s v="001-204"/>
    <s v="880-00-00-01"/>
    <n v="90850100"/>
    <x v="16"/>
    <n v="1447538.16"/>
    <n v="1447538.16"/>
  </r>
  <r>
    <s v="JULIO"/>
    <s v="001-204"/>
    <s v="880-00-00-01"/>
    <n v="90850100"/>
    <x v="10"/>
    <n v="163850"/>
    <n v="163850"/>
  </r>
  <r>
    <s v="JULIO"/>
    <s v="001-204"/>
    <s v="880-00-00-01"/>
    <n v="90850100"/>
    <x v="8"/>
    <n v="31800"/>
    <n v="31800"/>
  </r>
  <r>
    <s v="JULIO"/>
    <s v="001-204"/>
    <s v="880-00-00-03"/>
    <n v="90850200"/>
    <x v="16"/>
    <n v="4077821.57"/>
    <n v="4077821.57"/>
  </r>
  <r>
    <s v="JULIO"/>
    <s v="001-204"/>
    <s v="880-00-00-03"/>
    <n v="90850300"/>
    <x v="11"/>
    <n v="130738.61"/>
    <n v="130738.61"/>
  </r>
  <r>
    <s v="JULIO"/>
    <s v="001-204"/>
    <s v="880-00-00-01"/>
    <n v="90850400"/>
    <x v="34"/>
    <n v="296625"/>
    <n v="296625"/>
  </r>
  <r>
    <s v="JULIO"/>
    <s v="001-204"/>
    <s v="880-00-00-03"/>
    <n v="90850500"/>
    <x v="16"/>
    <n v="15533648.02"/>
    <n v="15533648.02"/>
  </r>
  <r>
    <s v="JULIO"/>
    <s v="001-204"/>
    <s v="880-00-00-01"/>
    <n v="90850600"/>
    <x v="16"/>
    <n v="2034211.99"/>
    <n v="2034211.99"/>
  </r>
  <r>
    <s v="JULIO"/>
    <s v="001-204"/>
    <s v="880-00-00-01"/>
    <n v="90850600"/>
    <x v="7"/>
    <n v="20840"/>
    <n v="20840"/>
  </r>
  <r>
    <s v="JULIO"/>
    <s v="001-204"/>
    <s v="880-00-00-01"/>
    <n v="90850600"/>
    <x v="8"/>
    <n v="755633"/>
    <n v="755633"/>
  </r>
  <r>
    <s v="JULIO"/>
    <s v="001-204"/>
    <s v="880-00-00-01"/>
    <n v="90850600"/>
    <x v="22"/>
    <n v="2024517.15"/>
    <n v="2024517.15"/>
  </r>
  <r>
    <s v="JULIO"/>
    <s v="001-204"/>
    <s v="880-00-00-03"/>
    <n v="90850700"/>
    <x v="16"/>
    <n v="3551135.48"/>
    <n v="3551135.48"/>
  </r>
  <r>
    <s v="JULIO"/>
    <s v="001-204"/>
    <s v="880-00-00-03"/>
    <n v="90850700"/>
    <x v="22"/>
    <n v="1216535.23"/>
    <n v="1216535.23"/>
  </r>
  <r>
    <s v="JULIO"/>
    <s v="001-204"/>
    <s v="880-00-00-03"/>
    <n v="90850700"/>
    <x v="17"/>
    <n v="2159670.5499999998"/>
    <n v="2159670.5499999998"/>
  </r>
  <r>
    <s v="JULIO"/>
    <s v="001-204"/>
    <s v="880-00-00-01"/>
    <n v="90850800"/>
    <x v="19"/>
    <n v="164985"/>
    <n v="164985"/>
  </r>
  <r>
    <s v="JULIO"/>
    <s v="001-204"/>
    <s v="880-00-00-01"/>
    <n v="90850800"/>
    <x v="15"/>
    <n v="2777958.17"/>
    <n v="2777958.17"/>
  </r>
  <r>
    <s v="JULIO"/>
    <s v="001-204"/>
    <s v="880-00-00-01"/>
    <n v="90850900"/>
    <x v="10"/>
    <n v="62834.78"/>
    <n v="62834.78"/>
  </r>
  <r>
    <s v="JULIO"/>
    <s v="001-204"/>
    <s v="880-00-00-01"/>
    <n v="90850900"/>
    <x v="36"/>
    <n v="248600"/>
    <n v="248600"/>
  </r>
  <r>
    <s v="JULIO"/>
    <s v="001-204"/>
    <s v="880-00-00-01"/>
    <n v="90850900"/>
    <x v="13"/>
    <n v="994077"/>
    <n v="994077"/>
  </r>
  <r>
    <s v="JULIO"/>
    <s v="001-204"/>
    <s v="880-00-00-01"/>
    <n v="90850900"/>
    <x v="49"/>
    <n v="16950"/>
    <n v="16950"/>
  </r>
  <r>
    <s v="JULIO"/>
    <s v="001-204"/>
    <s v="880-00-00-01"/>
    <n v="90850900"/>
    <x v="39"/>
    <n v="119652.36"/>
    <n v="119652.36"/>
  </r>
  <r>
    <s v="JULIO"/>
    <s v="001-204"/>
    <s v="880-00-00-01"/>
    <n v="90851000"/>
    <x v="11"/>
    <n v="184661.91"/>
    <n v="184661.91"/>
  </r>
  <r>
    <s v="JULIO"/>
    <s v="001-204"/>
    <s v="880-00-00-01"/>
    <n v="90851000"/>
    <x v="19"/>
    <n v="2296480"/>
    <n v="2296480"/>
  </r>
  <r>
    <s v="JULIO"/>
    <s v="001-204"/>
    <s v="880-00-00-01"/>
    <n v="90851000"/>
    <x v="22"/>
    <n v="2196540.4900000002"/>
    <n v="2196540.4900000002"/>
  </r>
  <r>
    <s v="JULIO"/>
    <s v="001-204"/>
    <s v="880-00-00-01"/>
    <n v="90851100"/>
    <x v="15"/>
    <n v="2091851.28"/>
    <n v="2091851.28"/>
  </r>
  <r>
    <s v="JULIO"/>
    <s v="001-213"/>
    <s v="880-00-00-03"/>
    <n v="90850300"/>
    <x v="34"/>
    <n v="4996860"/>
    <n v="4996860"/>
  </r>
  <r>
    <s v="JULIO"/>
    <s v="001-213"/>
    <s v="880-00-00-03"/>
    <n v="90850300"/>
    <x v="14"/>
    <n v="200000"/>
    <n v="200000"/>
  </r>
  <r>
    <s v="JULIO"/>
    <s v="001-213"/>
    <s v="880-00-00-03"/>
    <n v="90850300"/>
    <x v="9"/>
    <n v="1973207"/>
    <n v="1973207"/>
  </r>
  <r>
    <s v="JULIO"/>
    <s v="001-213"/>
    <s v="880-00-00-01"/>
    <n v="90850400"/>
    <x v="16"/>
    <n v="8653920.0099999998"/>
    <n v="8653920.0099999998"/>
  </r>
  <r>
    <s v="JULIO"/>
    <s v="001-213"/>
    <s v="880-00-00-01"/>
    <n v="90850400"/>
    <x v="8"/>
    <n v="155400"/>
    <n v="155400"/>
  </r>
  <r>
    <s v="JULIO"/>
    <s v="001-213"/>
    <s v="880-00-00-01"/>
    <n v="90850400"/>
    <x v="39"/>
    <n v="2401998.48"/>
    <n v="2401998.48"/>
  </r>
  <r>
    <s v="JULIO"/>
    <s v="001-213"/>
    <s v="880-00-00-03"/>
    <n v="90850500"/>
    <x v="50"/>
    <n v="8874757.1999999993"/>
    <n v="8874757.1999999993"/>
  </r>
  <r>
    <s v="JULIO"/>
    <s v="001-213"/>
    <s v="880-00-00-03"/>
    <n v="90850500"/>
    <x v="8"/>
    <n v="1276830.02"/>
    <n v="1276830.02"/>
  </r>
  <r>
    <s v="JULIO"/>
    <s v="001-213"/>
    <s v="880-00-00-03"/>
    <n v="90850500"/>
    <x v="22"/>
    <n v="5596886.21"/>
    <n v="5596886.21"/>
  </r>
  <r>
    <s v="JULIO"/>
    <s v="001-213"/>
    <s v="880-00-00-03"/>
    <n v="90850500"/>
    <x v="51"/>
    <n v="276850"/>
    <n v="276850"/>
  </r>
  <r>
    <s v="JULIO"/>
    <s v="001-213"/>
    <s v="880-00-00-03"/>
    <n v="90850500"/>
    <x v="34"/>
    <n v="5307420"/>
    <n v="5307420"/>
  </r>
  <r>
    <s v="JULIO"/>
    <s v="001-213"/>
    <s v="880-00-00-03"/>
    <n v="90850500"/>
    <x v="9"/>
    <n v="3054966.69"/>
    <n v="3054966.69"/>
  </r>
  <r>
    <s v="JULIO"/>
    <s v="001-213"/>
    <s v="880-00-00-01"/>
    <n v="90850600"/>
    <x v="70"/>
    <n v="1083560.96"/>
    <n v="1083560.96"/>
  </r>
  <r>
    <s v="JULIO"/>
    <s v="001-213"/>
    <s v="880-00-00-01"/>
    <n v="90850700"/>
    <x v="8"/>
    <n v="1504582.43"/>
    <n v="1504582.43"/>
  </r>
  <r>
    <s v="JULIO"/>
    <s v="001-213"/>
    <s v="880-00-00-03"/>
    <n v="90850700"/>
    <x v="18"/>
    <n v="5209791"/>
    <n v="5209791"/>
  </r>
  <r>
    <s v="JULIO"/>
    <s v="001-213"/>
    <s v="880-00-00-03"/>
    <n v="90850700"/>
    <x v="22"/>
    <n v="1729559.92"/>
    <n v="1729559.92"/>
  </r>
  <r>
    <s v="JULIO"/>
    <s v="001-213"/>
    <s v="880-00-00-03"/>
    <n v="90850700"/>
    <x v="14"/>
    <n v="600000"/>
    <n v="600000"/>
  </r>
  <r>
    <s v="JULIO"/>
    <s v="001-213"/>
    <s v="880-00-00-03"/>
    <n v="90850700"/>
    <x v="9"/>
    <n v="2893024.11"/>
    <n v="2893024.11"/>
  </r>
  <r>
    <s v="JULIO"/>
    <s v="001-213"/>
    <s v="880-00-00-01"/>
    <n v="90850900"/>
    <x v="16"/>
    <n v="2732814.18"/>
    <n v="2732814.18"/>
  </r>
  <r>
    <s v="JULIO"/>
    <s v="001-213"/>
    <s v="880-00-00-01"/>
    <n v="90851000"/>
    <x v="16"/>
    <n v="3841117.98"/>
    <n v="3841117.98"/>
  </r>
  <r>
    <s v="JULIO"/>
    <s v="001-213"/>
    <s v="880-00-00-01"/>
    <n v="90851000"/>
    <x v="8"/>
    <n v="1047598.5"/>
    <n v="1047598.5"/>
  </r>
  <r>
    <s v="JULIO"/>
    <s v="001-213"/>
    <s v="880-00-00-01"/>
    <n v="90851000"/>
    <x v="9"/>
    <n v="3005058"/>
    <n v="3005058"/>
  </r>
  <r>
    <s v="JULIO"/>
    <s v="001-213"/>
    <s v="880-00-00-01"/>
    <n v="90851100"/>
    <x v="19"/>
    <n v="1467030"/>
    <n v="1467030"/>
  </r>
  <r>
    <s v="JULIO"/>
    <s v="001-213"/>
    <s v="880-00-00-01"/>
    <n v="90851100"/>
    <x v="7"/>
    <n v="27333.759999999998"/>
    <n v="27333.759999999998"/>
  </r>
  <r>
    <s v="JULIO"/>
    <s v="001-213"/>
    <s v="880-00-00-01"/>
    <n v="90851100"/>
    <x v="8"/>
    <n v="818366.35"/>
    <n v="818366.35"/>
  </r>
  <r>
    <s v="JULIO"/>
    <s v="001-213"/>
    <s v="880-00-00-01"/>
    <n v="90851100"/>
    <x v="36"/>
    <n v="1556457.48"/>
    <n v="1556457.48"/>
  </r>
  <r>
    <s v="JULIO"/>
    <s v="001-213"/>
    <s v="880-00-00-01"/>
    <n v="90851100"/>
    <x v="34"/>
    <n v="1620420"/>
    <n v="1620420"/>
  </r>
  <r>
    <s v="JULIO"/>
    <s v="001-213"/>
    <s v="880-00-00-01"/>
    <n v="90851100"/>
    <x v="13"/>
    <n v="182970"/>
    <n v="182970"/>
  </r>
  <r>
    <s v="JULIO"/>
    <s v="001-213"/>
    <s v="880-00-00-01"/>
    <n v="90851100"/>
    <x v="9"/>
    <n v="2193815"/>
    <n v="2193815"/>
  </r>
  <r>
    <s v="JULIO"/>
    <s v="001-201"/>
    <m/>
    <m/>
    <x v="19"/>
    <n v="0.08"/>
    <n v="0.08"/>
  </r>
  <r>
    <s v="JULIO"/>
    <s v="001-201"/>
    <s v="880-00-00-01"/>
    <n v="90850200"/>
    <x v="25"/>
    <n v="976344"/>
    <n v="976344"/>
  </r>
  <r>
    <s v="JULIO"/>
    <s v="001-201"/>
    <s v="880-00-00-01"/>
    <n v="90850300"/>
    <x v="25"/>
    <n v="140840"/>
    <n v="140840"/>
  </r>
  <r>
    <s v="JULIO"/>
    <s v="001-201"/>
    <s v="880-00-00-01"/>
    <n v="90850400"/>
    <x v="25"/>
    <n v="1028711"/>
    <n v="1028711"/>
  </r>
  <r>
    <s v="JULIO"/>
    <s v="001-201"/>
    <s v="880-00-00-01"/>
    <n v="90850500"/>
    <x v="25"/>
    <n v="1011277"/>
    <n v="1011277"/>
  </r>
  <r>
    <s v="JULIO"/>
    <s v="001-201"/>
    <s v="880-00-00-01"/>
    <n v="90850600"/>
    <x v="25"/>
    <n v="2363180"/>
    <n v="2363180"/>
  </r>
  <r>
    <s v="JULIO"/>
    <s v="001-201"/>
    <s v="880-00-00-01"/>
    <n v="90850700"/>
    <x v="25"/>
    <n v="965483"/>
    <n v="965483"/>
  </r>
  <r>
    <s v="JULIO"/>
    <s v="001-201"/>
    <s v="880-00-00-01"/>
    <n v="90850800"/>
    <x v="25"/>
    <n v="101722"/>
    <n v="101722"/>
  </r>
  <r>
    <s v="JULIO"/>
    <s v="001-201"/>
    <s v="880-00-00-01"/>
    <n v="90850900"/>
    <x v="25"/>
    <n v="569807"/>
    <n v="569807"/>
  </r>
  <r>
    <s v="JULIO"/>
    <s v="001-201"/>
    <s v="880-00-00-01"/>
    <n v="90851000"/>
    <x v="25"/>
    <n v="1318837"/>
    <n v="1318837"/>
  </r>
  <r>
    <s v="JULIO"/>
    <s v="001-201"/>
    <s v="880-00-00-01"/>
    <n v="90851100"/>
    <x v="25"/>
    <n v="523388"/>
    <n v="523388"/>
  </r>
  <r>
    <s v="JULIO"/>
    <s v="001-201"/>
    <s v="880-00-00-01"/>
    <n v="90820100"/>
    <x v="25"/>
    <n v="1938774"/>
    <n v="1938774"/>
  </r>
  <r>
    <s v="JULIO"/>
    <s v="001-201"/>
    <s v="880-00-00-01"/>
    <n v="90850100"/>
    <x v="25"/>
    <n v="719337"/>
    <n v="719337"/>
  </r>
  <r>
    <s v="JULIO"/>
    <s v="001-201"/>
    <s v="880-00-00-01"/>
    <n v="90850200"/>
    <x v="26"/>
    <n v="52990"/>
    <n v="52990"/>
  </r>
  <r>
    <s v="JULIO"/>
    <s v="001-201"/>
    <s v="880-00-00-01"/>
    <n v="90850300"/>
    <x v="26"/>
    <n v="7613"/>
    <n v="7613"/>
  </r>
  <r>
    <s v="JULIO"/>
    <s v="001-201"/>
    <s v="880-00-00-01"/>
    <n v="90850400"/>
    <x v="26"/>
    <n v="55606"/>
    <n v="55606"/>
  </r>
  <r>
    <s v="JULIO"/>
    <s v="001-201"/>
    <s v="880-00-00-01"/>
    <n v="90850500"/>
    <x v="26"/>
    <n v="54662"/>
    <n v="54662"/>
  </r>
  <r>
    <s v="JULIO"/>
    <s v="001-201"/>
    <s v="880-00-00-01"/>
    <n v="90850600"/>
    <x v="26"/>
    <n v="127738"/>
    <n v="127738"/>
  </r>
  <r>
    <s v="JULIO"/>
    <s v="001-201"/>
    <s v="880-00-00-01"/>
    <n v="90850700"/>
    <x v="26"/>
    <n v="52188"/>
    <n v="52188"/>
  </r>
  <r>
    <s v="JULIO"/>
    <s v="001-201"/>
    <s v="880-00-00-01"/>
    <n v="90850800"/>
    <x v="26"/>
    <n v="5498"/>
    <n v="5498"/>
  </r>
  <r>
    <s v="JULIO"/>
    <s v="001-201"/>
    <s v="880-00-00-01"/>
    <n v="90850900"/>
    <x v="26"/>
    <n v="30800"/>
    <n v="30800"/>
  </r>
  <r>
    <s v="JULIO"/>
    <s v="001-201"/>
    <s v="880-00-00-01"/>
    <n v="90851000"/>
    <x v="26"/>
    <n v="71290"/>
    <n v="71290"/>
  </r>
  <r>
    <s v="JULIO"/>
    <s v="001-201"/>
    <s v="880-00-00-01"/>
    <n v="90851100"/>
    <x v="26"/>
    <n v="28292"/>
    <n v="28292"/>
  </r>
  <r>
    <s v="JULIO"/>
    <s v="001-201"/>
    <s v="880-00-00-01"/>
    <n v="90820100"/>
    <x v="26"/>
    <n v="104796"/>
    <n v="104796"/>
  </r>
  <r>
    <s v="JULIO"/>
    <s v="001-201"/>
    <s v="880-00-00-01"/>
    <n v="90850100"/>
    <x v="26"/>
    <n v="38883"/>
    <n v="38883"/>
  </r>
  <r>
    <s v="JULIO"/>
    <s v="001-201"/>
    <s v="880-00-00-01"/>
    <n v="90850200"/>
    <x v="27"/>
    <n v="574323"/>
    <n v="574323"/>
  </r>
  <r>
    <s v="JULIO"/>
    <s v="001-201"/>
    <s v="880-00-00-01"/>
    <n v="90850300"/>
    <x v="27"/>
    <n v="82525"/>
    <n v="82525"/>
  </r>
  <r>
    <s v="JULIO"/>
    <s v="001-201"/>
    <s v="880-00-00-01"/>
    <n v="90850400"/>
    <x v="27"/>
    <n v="602768"/>
    <n v="602768"/>
  </r>
  <r>
    <s v="JULIO"/>
    <s v="001-201"/>
    <s v="880-00-00-01"/>
    <n v="90850500"/>
    <x v="27"/>
    <n v="592555"/>
    <n v="592555"/>
  </r>
  <r>
    <s v="JULIO"/>
    <s v="001-201"/>
    <s v="880-00-00-01"/>
    <n v="90850600"/>
    <x v="27"/>
    <n v="1384683"/>
    <n v="1384683"/>
  </r>
  <r>
    <s v="JULIO"/>
    <s v="001-201"/>
    <s v="880-00-00-01"/>
    <n v="90850700"/>
    <x v="27"/>
    <n v="565721"/>
    <n v="565721"/>
  </r>
  <r>
    <s v="JULIO"/>
    <s v="001-201"/>
    <s v="880-00-00-01"/>
    <n v="90850800"/>
    <x v="27"/>
    <n v="59604"/>
    <n v="59604"/>
  </r>
  <r>
    <s v="JULIO"/>
    <s v="001-201"/>
    <s v="880-00-00-01"/>
    <n v="90850900"/>
    <x v="27"/>
    <n v="333876"/>
    <n v="333876"/>
  </r>
  <r>
    <s v="JULIO"/>
    <s v="001-201"/>
    <s v="880-00-00-01"/>
    <n v="90851000"/>
    <x v="27"/>
    <n v="772766"/>
    <n v="772766"/>
  </r>
  <r>
    <s v="JULIO"/>
    <s v="001-201"/>
    <s v="880-00-00-01"/>
    <n v="90851100"/>
    <x v="27"/>
    <n v="306677"/>
    <n v="306677"/>
  </r>
  <r>
    <s v="JULIO"/>
    <s v="001-201"/>
    <s v="880-00-00-01"/>
    <n v="90820100"/>
    <x v="27"/>
    <n v="1136018"/>
    <n v="1136018"/>
  </r>
  <r>
    <s v="JULIO"/>
    <s v="001-201"/>
    <s v="880-00-00-01"/>
    <n v="90850100"/>
    <x v="27"/>
    <n v="421493"/>
    <n v="421493"/>
  </r>
  <r>
    <s v="JULIO"/>
    <s v="001-201"/>
    <s v="880-00-00-01"/>
    <n v="90850200"/>
    <x v="28"/>
    <n v="317881"/>
    <n v="317881"/>
  </r>
  <r>
    <s v="JULIO"/>
    <s v="001-201"/>
    <s v="880-00-00-01"/>
    <n v="90850300"/>
    <x v="28"/>
    <n v="45678"/>
    <n v="45678"/>
  </r>
  <r>
    <s v="JULIO"/>
    <s v="001-201"/>
    <s v="880-00-00-01"/>
    <n v="90850400"/>
    <x v="28"/>
    <n v="333635"/>
    <n v="333635"/>
  </r>
  <r>
    <s v="JULIO"/>
    <s v="001-201"/>
    <s v="880-00-00-01"/>
    <n v="90850500"/>
    <x v="28"/>
    <n v="327982"/>
    <n v="327982"/>
  </r>
  <r>
    <s v="JULIO"/>
    <s v="001-201"/>
    <s v="880-00-00-01"/>
    <n v="90850600"/>
    <x v="28"/>
    <n v="766443"/>
    <n v="766443"/>
  </r>
  <r>
    <s v="JULIO"/>
    <s v="001-201"/>
    <s v="880-00-00-01"/>
    <n v="90850700"/>
    <x v="28"/>
    <n v="313130"/>
    <n v="313130"/>
  </r>
  <r>
    <s v="JULIO"/>
    <s v="001-201"/>
    <s v="880-00-00-01"/>
    <n v="90850800"/>
    <x v="28"/>
    <n v="32991"/>
    <n v="32991"/>
  </r>
  <r>
    <s v="JULIO"/>
    <s v="001-201"/>
    <s v="880-00-00-01"/>
    <n v="90850900"/>
    <x v="28"/>
    <n v="184803"/>
    <n v="184803"/>
  </r>
  <r>
    <s v="JULIO"/>
    <s v="001-201"/>
    <s v="880-00-00-01"/>
    <n v="90851000"/>
    <x v="28"/>
    <n v="427731"/>
    <n v="427731"/>
  </r>
  <r>
    <s v="JULIO"/>
    <s v="001-201"/>
    <s v="880-00-00-01"/>
    <n v="90851100"/>
    <x v="28"/>
    <n v="169748"/>
    <n v="169748"/>
  </r>
  <r>
    <s v="JULIO"/>
    <s v="001-201"/>
    <s v="880-00-00-01"/>
    <n v="90820100"/>
    <x v="28"/>
    <n v="628790"/>
    <n v="628790"/>
  </r>
  <r>
    <s v="JULIO"/>
    <s v="001-201"/>
    <s v="880-00-00-01"/>
    <n v="90850100"/>
    <x v="28"/>
    <n v="233297"/>
    <n v="233297"/>
  </r>
  <r>
    <s v="JULIO"/>
    <s v="001-201"/>
    <s v="880-00-00-01"/>
    <n v="90850200"/>
    <x v="29"/>
    <n v="158943"/>
    <n v="158943"/>
  </r>
  <r>
    <s v="JULIO"/>
    <s v="001-201"/>
    <s v="880-00-00-01"/>
    <n v="90850300"/>
    <x v="29"/>
    <n v="22839"/>
    <n v="22839"/>
  </r>
  <r>
    <s v="JULIO"/>
    <s v="001-201"/>
    <s v="880-00-00-01"/>
    <n v="90850400"/>
    <x v="29"/>
    <n v="166818"/>
    <n v="166818"/>
  </r>
  <r>
    <s v="JULIO"/>
    <s v="001-201"/>
    <s v="880-00-00-01"/>
    <n v="90850500"/>
    <x v="29"/>
    <n v="163990"/>
    <n v="163990"/>
  </r>
  <r>
    <s v="JULIO"/>
    <s v="001-201"/>
    <s v="880-00-00-01"/>
    <n v="90850600"/>
    <x v="29"/>
    <n v="383219"/>
    <n v="383219"/>
  </r>
  <r>
    <s v="JULIO"/>
    <s v="001-201"/>
    <s v="880-00-00-01"/>
    <n v="90850700"/>
    <x v="29"/>
    <n v="156564"/>
    <n v="156564"/>
  </r>
  <r>
    <s v="JULIO"/>
    <s v="001-201"/>
    <s v="880-00-00-01"/>
    <n v="90850800"/>
    <x v="29"/>
    <n v="16495"/>
    <n v="16495"/>
  </r>
  <r>
    <s v="JULIO"/>
    <s v="001-201"/>
    <s v="880-00-00-01"/>
    <n v="90850900"/>
    <x v="29"/>
    <n v="92401"/>
    <n v="92401"/>
  </r>
  <r>
    <s v="JULIO"/>
    <s v="001-201"/>
    <s v="880-00-00-01"/>
    <n v="90851000"/>
    <x v="29"/>
    <n v="213865"/>
    <n v="213865"/>
  </r>
  <r>
    <s v="JULIO"/>
    <s v="001-201"/>
    <s v="880-00-00-01"/>
    <n v="90851100"/>
    <x v="29"/>
    <n v="84873"/>
    <n v="84873"/>
  </r>
  <r>
    <s v="JULIO"/>
    <s v="001-201"/>
    <s v="880-00-00-01"/>
    <n v="90820100"/>
    <x v="29"/>
    <n v="314395"/>
    <n v="314395"/>
  </r>
  <r>
    <s v="JULIO"/>
    <s v="001-201"/>
    <s v="880-00-00-01"/>
    <n v="90850100"/>
    <x v="29"/>
    <n v="116649"/>
    <n v="116649"/>
  </r>
  <r>
    <s v="JULIO"/>
    <s v="001-201"/>
    <s v="880-00-00-01"/>
    <n v="90820100"/>
    <x v="25"/>
    <n v="11817894.5"/>
    <n v="11817894.5"/>
  </r>
  <r>
    <s v="JULIO"/>
    <s v="001-201"/>
    <s v="880-00-00-01"/>
    <n v="90850100"/>
    <x v="25"/>
    <n v="3384268"/>
    <n v="3384268"/>
  </r>
  <r>
    <s v="JULIO"/>
    <s v="001-201"/>
    <s v="880-00-00-01"/>
    <n v="90850200"/>
    <x v="25"/>
    <n v="3294242"/>
    <n v="3294242"/>
  </r>
  <r>
    <s v="JULIO"/>
    <s v="001-201"/>
    <s v="880-00-00-01"/>
    <n v="90850300"/>
    <x v="25"/>
    <n v="5970315"/>
    <n v="5970315"/>
  </r>
  <r>
    <s v="JULIO"/>
    <s v="001-201"/>
    <s v="880-00-00-01"/>
    <n v="90850400"/>
    <x v="25"/>
    <n v="5155639"/>
    <n v="5155639"/>
  </r>
  <r>
    <s v="JULIO"/>
    <s v="001-201"/>
    <s v="880-00-00-01"/>
    <n v="90850500"/>
    <x v="25"/>
    <n v="13834642"/>
    <n v="13834642"/>
  </r>
  <r>
    <s v="JULIO"/>
    <s v="001-201"/>
    <s v="880-00-00-01"/>
    <n v="90850700"/>
    <x v="25"/>
    <n v="9600844"/>
    <n v="9600844"/>
  </r>
  <r>
    <s v="JULIO"/>
    <s v="001-201"/>
    <s v="880-00-00-01"/>
    <n v="908400"/>
    <x v="25"/>
    <n v="521848"/>
    <n v="521848"/>
  </r>
  <r>
    <s v="JULIO"/>
    <s v="001-201"/>
    <s v="880-00-00-01"/>
    <n v="90851100"/>
    <x v="25"/>
    <n v="4593222"/>
    <n v="4593222"/>
  </r>
  <r>
    <s v="JULIO"/>
    <s v="001-201"/>
    <s v="880-00-00-01"/>
    <n v="90850600"/>
    <x v="25"/>
    <n v="5376455"/>
    <n v="5376455"/>
  </r>
  <r>
    <s v="JULIO"/>
    <s v="001-201"/>
    <s v="880-00-00-01"/>
    <n v="90850800"/>
    <x v="25"/>
    <n v="2019154"/>
    <n v="2019154"/>
  </r>
  <r>
    <s v="JULIO"/>
    <s v="001-201"/>
    <s v="880-00-00-01"/>
    <n v="90850900"/>
    <x v="25"/>
    <n v="6963023"/>
    <n v="6963023"/>
  </r>
  <r>
    <s v="JULIO"/>
    <s v="001-201"/>
    <s v="880-00-00-01"/>
    <n v="90851000"/>
    <x v="25"/>
    <n v="3463274"/>
    <n v="3463274"/>
  </r>
  <r>
    <s v="JULIO"/>
    <s v="001-201"/>
    <s v="880-00-00-01"/>
    <n v="90820100"/>
    <x v="26"/>
    <n v="636983"/>
    <n v="636983"/>
  </r>
  <r>
    <s v="JULIO"/>
    <s v="001-201"/>
    <s v="880-00-00-01"/>
    <n v="90850100"/>
    <x v="26"/>
    <n v="182935"/>
    <n v="182935"/>
  </r>
  <r>
    <s v="JULIO"/>
    <s v="001-201"/>
    <s v="880-00-00-01"/>
    <n v="90850200"/>
    <x v="26"/>
    <n v="178067"/>
    <n v="178067"/>
  </r>
  <r>
    <s v="JULIO"/>
    <s v="001-201"/>
    <s v="880-00-00-01"/>
    <n v="90850300"/>
    <x v="26"/>
    <n v="322718"/>
    <n v="322718"/>
  </r>
  <r>
    <s v="JULIO"/>
    <s v="001-201"/>
    <s v="880-00-00-01"/>
    <n v="90850400"/>
    <x v="26"/>
    <n v="278685"/>
    <n v="278685"/>
  </r>
  <r>
    <s v="JULIO"/>
    <s v="001-201"/>
    <s v="880-00-00-01"/>
    <n v="90850500"/>
    <x v="26"/>
    <n v="747818"/>
    <n v="747818"/>
  </r>
  <r>
    <s v="JULIO"/>
    <s v="001-201"/>
    <s v="880-00-00-01"/>
    <n v="90850700"/>
    <x v="26"/>
    <n v="518963"/>
    <n v="518963"/>
  </r>
  <r>
    <s v="JULIO"/>
    <s v="001-201"/>
    <s v="880-00-00-01"/>
    <n v="908400"/>
    <x v="26"/>
    <n v="28208"/>
    <n v="28208"/>
  </r>
  <r>
    <s v="JULIO"/>
    <s v="001-201"/>
    <s v="880-00-00-01"/>
    <n v="90851100"/>
    <x v="26"/>
    <n v="245159"/>
    <n v="245159"/>
  </r>
  <r>
    <s v="JULIO"/>
    <s v="001-201"/>
    <s v="880-00-00-01"/>
    <n v="90850600"/>
    <x v="26"/>
    <n v="290619"/>
    <n v="290619"/>
  </r>
  <r>
    <s v="JULIO"/>
    <s v="001-201"/>
    <s v="880-00-00-01"/>
    <n v="90850800"/>
    <x v="26"/>
    <n v="109144"/>
    <n v="109144"/>
  </r>
  <r>
    <s v="JULIO"/>
    <s v="001-201"/>
    <s v="880-00-00-01"/>
    <n v="90850900"/>
    <x v="26"/>
    <n v="376378"/>
    <n v="376378"/>
  </r>
  <r>
    <s v="JULIO"/>
    <s v="001-201"/>
    <s v="880-00-00-01"/>
    <n v="90851000"/>
    <x v="26"/>
    <n v="187203"/>
    <n v="187203"/>
  </r>
  <r>
    <s v="JULIO"/>
    <s v="001-201"/>
    <s v="880-00-00-01"/>
    <n v="90820100"/>
    <x v="27"/>
    <n v="6904902"/>
    <n v="6904902"/>
  </r>
  <r>
    <s v="JULIO"/>
    <s v="001-201"/>
    <s v="880-00-00-01"/>
    <n v="90850100"/>
    <x v="27"/>
    <n v="1982997"/>
    <n v="1982997"/>
  </r>
  <r>
    <s v="JULIO"/>
    <s v="001-201"/>
    <s v="880-00-00-01"/>
    <n v="90850200"/>
    <x v="27"/>
    <n v="1930253"/>
    <n v="1930253"/>
  </r>
  <r>
    <s v="JULIO"/>
    <s v="001-201"/>
    <s v="880-00-00-01"/>
    <n v="90850300"/>
    <x v="27"/>
    <n v="3498282"/>
    <n v="3498282"/>
  </r>
  <r>
    <s v="JULIO"/>
    <s v="001-201"/>
    <s v="880-00-00-01"/>
    <n v="90850400"/>
    <x v="27"/>
    <n v="3020926"/>
    <n v="3020926"/>
  </r>
  <r>
    <s v="JULIO"/>
    <s v="001-201"/>
    <s v="880-00-00-01"/>
    <n v="90850500"/>
    <x v="27"/>
    <n v="8008069"/>
    <n v="8008069"/>
  </r>
  <r>
    <s v="JULIO"/>
    <s v="001-201"/>
    <s v="880-00-00-01"/>
    <n v="90850700"/>
    <x v="27"/>
    <n v="5625573"/>
    <n v="5625573"/>
  </r>
  <r>
    <s v="JULIO"/>
    <s v="001-201"/>
    <s v="880-00-00-01"/>
    <n v="908400"/>
    <x v="27"/>
    <n v="305775"/>
    <n v="305775"/>
  </r>
  <r>
    <s v="JULIO"/>
    <s v="001-201"/>
    <s v="880-00-00-01"/>
    <n v="90851100"/>
    <x v="27"/>
    <n v="2678178"/>
    <n v="2678178"/>
  </r>
  <r>
    <s v="JULIO"/>
    <s v="001-201"/>
    <s v="880-00-00-01"/>
    <n v="90850600"/>
    <x v="27"/>
    <n v="3150317"/>
    <n v="3150317"/>
  </r>
  <r>
    <s v="JULIO"/>
    <s v="001-201"/>
    <s v="880-00-00-01"/>
    <n v="90850800"/>
    <x v="27"/>
    <n v="1183118"/>
    <n v="1183118"/>
  </r>
  <r>
    <s v="JULIO"/>
    <s v="001-201"/>
    <s v="880-00-00-01"/>
    <n v="90850900"/>
    <x v="27"/>
    <n v="4079957"/>
    <n v="4079957"/>
  </r>
  <r>
    <s v="JULIO"/>
    <s v="001-201"/>
    <s v="880-00-00-01"/>
    <n v="90851000"/>
    <x v="27"/>
    <n v="2029293"/>
    <n v="2029293"/>
  </r>
  <r>
    <s v="JULIO"/>
    <s v="001-201"/>
    <s v="880-00-00-01"/>
    <n v="90820100"/>
    <x v="28"/>
    <n v="3821899"/>
    <n v="3821899"/>
  </r>
  <r>
    <s v="JULIO"/>
    <s v="001-201"/>
    <s v="880-00-00-01"/>
    <n v="90850100"/>
    <x v="28"/>
    <n v="1097605"/>
    <n v="1097605"/>
  </r>
  <r>
    <s v="JULIO"/>
    <s v="001-201"/>
    <s v="880-00-00-01"/>
    <n v="90850200"/>
    <x v="28"/>
    <n v="1068402"/>
    <n v="1068402"/>
  </r>
  <r>
    <s v="JULIO"/>
    <s v="001-201"/>
    <s v="880-00-00-01"/>
    <n v="90850300"/>
    <x v="28"/>
    <n v="1936323"/>
    <n v="1936323"/>
  </r>
  <r>
    <s v="JULIO"/>
    <s v="001-201"/>
    <s v="880-00-00-01"/>
    <n v="90850400"/>
    <x v="28"/>
    <n v="1672101"/>
    <n v="1672101"/>
  </r>
  <r>
    <s v="JULIO"/>
    <s v="001-201"/>
    <s v="880-00-00-01"/>
    <n v="90850500"/>
    <x v="28"/>
    <n v="4486919"/>
    <n v="4486919"/>
  </r>
  <r>
    <s v="JULIO"/>
    <s v="001-201"/>
    <s v="880-00-00-01"/>
    <n v="90850700"/>
    <x v="28"/>
    <n v="3113783"/>
    <n v="3113783"/>
  </r>
  <r>
    <s v="JULIO"/>
    <s v="001-201"/>
    <s v="880-00-00-01"/>
    <n v="908400"/>
    <x v="28"/>
    <n v="169248"/>
    <n v="169248"/>
  </r>
  <r>
    <s v="JULIO"/>
    <s v="001-201"/>
    <s v="880-00-00-01"/>
    <n v="90851100"/>
    <x v="28"/>
    <n v="1470869"/>
    <n v="1470869"/>
  </r>
  <r>
    <s v="JULIO"/>
    <s v="001-201"/>
    <s v="880-00-00-01"/>
    <n v="90850600"/>
    <x v="28"/>
    <n v="1743720"/>
    <n v="1743720"/>
  </r>
  <r>
    <s v="JULIO"/>
    <s v="001-201"/>
    <s v="880-00-00-01"/>
    <n v="90850800"/>
    <x v="28"/>
    <n v="654863"/>
    <n v="654863"/>
  </r>
  <r>
    <s v="JULIO"/>
    <s v="001-201"/>
    <s v="880-00-00-01"/>
    <n v="90850900"/>
    <x v="28"/>
    <n v="2258281"/>
    <n v="2258281"/>
  </r>
  <r>
    <s v="JULIO"/>
    <s v="001-201"/>
    <s v="880-00-00-01"/>
    <n v="90851000"/>
    <x v="28"/>
    <n v="1123227"/>
    <n v="1123227"/>
  </r>
  <r>
    <s v="JULIO"/>
    <s v="001-201"/>
    <s v="880-00-00-01"/>
    <n v="90820100"/>
    <x v="29"/>
    <n v="1910950"/>
    <n v="1910950"/>
  </r>
  <r>
    <s v="JULIO"/>
    <s v="001-201"/>
    <s v="880-00-00-01"/>
    <n v="90850100"/>
    <x v="29"/>
    <n v="548803"/>
    <n v="548803"/>
  </r>
  <r>
    <s v="JULIO"/>
    <s v="001-201"/>
    <s v="880-00-00-01"/>
    <n v="90850200"/>
    <x v="29"/>
    <n v="534199"/>
    <n v="534199"/>
  </r>
  <r>
    <s v="JULIO"/>
    <s v="001-201"/>
    <s v="880-00-00-01"/>
    <n v="90850300"/>
    <x v="29"/>
    <n v="968158"/>
    <n v="968158"/>
  </r>
  <r>
    <s v="JULIO"/>
    <s v="001-201"/>
    <s v="880-00-00-01"/>
    <n v="90850400"/>
    <x v="29"/>
    <n v="836052"/>
    <n v="836052"/>
  </r>
  <r>
    <s v="JULIO"/>
    <s v="001-201"/>
    <s v="880-00-00-01"/>
    <n v="90850500"/>
    <x v="29"/>
    <n v="2243459"/>
    <n v="2243459"/>
  </r>
  <r>
    <s v="JULIO"/>
    <s v="001-201"/>
    <s v="880-00-00-01"/>
    <n v="90850700"/>
    <x v="29"/>
    <n v="1556897"/>
    <n v="1556897"/>
  </r>
  <r>
    <s v="JULIO"/>
    <s v="001-201"/>
    <s v="880-00-00-01"/>
    <n v="908400"/>
    <x v="29"/>
    <n v="84623"/>
    <n v="84623"/>
  </r>
  <r>
    <s v="JULIO"/>
    <s v="001-201"/>
    <s v="880-00-00-01"/>
    <n v="90851100"/>
    <x v="29"/>
    <n v="735432"/>
    <n v="735432"/>
  </r>
  <r>
    <s v="JULIO"/>
    <s v="001-201"/>
    <s v="880-00-00-01"/>
    <n v="90850600"/>
    <x v="29"/>
    <n v="871854"/>
    <n v="871854"/>
  </r>
  <r>
    <s v="JULIO"/>
    <s v="001-201"/>
    <s v="880-00-00-01"/>
    <n v="90850800"/>
    <x v="29"/>
    <n v="327429"/>
    <n v="327429"/>
  </r>
  <r>
    <s v="JULIO"/>
    <s v="001-201"/>
    <s v="880-00-00-01"/>
    <n v="90850900"/>
    <x v="29"/>
    <n v="1129138"/>
    <n v="1129138"/>
  </r>
  <r>
    <s v="JULIO"/>
    <s v="001-201"/>
    <s v="880-00-00-01"/>
    <n v="90851000"/>
    <x v="29"/>
    <n v="561613"/>
    <n v="561613"/>
  </r>
  <r>
    <s v="JULIO"/>
    <s v="001-201"/>
    <s v="880-00-00-01"/>
    <n v="90820100"/>
    <x v="30"/>
    <n v="175897"/>
    <n v="175897"/>
  </r>
  <r>
    <s v="JULIO"/>
    <s v="001-201"/>
    <s v="880-00-00-01"/>
    <n v="90850100"/>
    <x v="30"/>
    <n v="25275"/>
    <n v="25275"/>
  </r>
  <r>
    <s v="JULIO"/>
    <s v="001-201"/>
    <s v="880-00-00-01"/>
    <n v="90850200"/>
    <x v="30"/>
    <n v="184613"/>
    <n v="184613"/>
  </r>
  <r>
    <s v="JULIO"/>
    <s v="001-201"/>
    <s v="880-00-00-01"/>
    <n v="90850300"/>
    <x v="30"/>
    <n v="181483"/>
    <n v="181483"/>
  </r>
  <r>
    <s v="JULIO"/>
    <s v="001-201"/>
    <s v="880-00-00-01"/>
    <n v="90850400"/>
    <x v="30"/>
    <n v="424094"/>
    <n v="424094"/>
  </r>
  <r>
    <s v="JULIO"/>
    <s v="001-201"/>
    <s v="880-00-00-01"/>
    <n v="90850500"/>
    <x v="30"/>
    <n v="173264"/>
    <n v="173264"/>
  </r>
  <r>
    <s v="JULIO"/>
    <s v="001-201"/>
    <s v="880-00-00-01"/>
    <n v="90850600"/>
    <x v="30"/>
    <n v="18255"/>
    <n v="18255"/>
  </r>
  <r>
    <s v="JULIO"/>
    <s v="001-201"/>
    <s v="880-00-00-01"/>
    <n v="90850700"/>
    <x v="30"/>
    <n v="102258"/>
    <n v="102258"/>
  </r>
  <r>
    <s v="JULIO"/>
    <s v="001-201"/>
    <s v="880-00-00-01"/>
    <n v="90820100"/>
    <x v="30"/>
    <n v="236676"/>
    <n v="236676"/>
  </r>
  <r>
    <s v="JULIO"/>
    <s v="001-201"/>
    <s v="880-00-00-01"/>
    <n v="90850900"/>
    <x v="30"/>
    <n v="93927"/>
    <n v="93927"/>
  </r>
  <r>
    <s v="JULIO"/>
    <s v="001-201"/>
    <s v="880-00-00-01"/>
    <n v="90851000"/>
    <x v="30"/>
    <n v="347932"/>
    <n v="347932"/>
  </r>
  <r>
    <s v="JULIO"/>
    <s v="001-201"/>
    <s v="880-00-00-01"/>
    <n v="90851100"/>
    <x v="30"/>
    <n v="129093"/>
    <n v="129093"/>
  </r>
  <r>
    <s v="JULIO"/>
    <s v="001-201"/>
    <s v="880-00-00-01"/>
    <n v="90820100"/>
    <x v="30"/>
    <n v="2114792"/>
    <n v="2114792"/>
  </r>
  <r>
    <s v="JULIO"/>
    <s v="001-201"/>
    <s v="880-00-00-01"/>
    <n v="90850100"/>
    <x v="30"/>
    <n v="607336"/>
    <n v="607336"/>
  </r>
  <r>
    <s v="JULIO"/>
    <s v="001-201"/>
    <s v="880-00-00-01"/>
    <n v="90850200"/>
    <x v="30"/>
    <n v="591182"/>
    <n v="591182"/>
  </r>
  <r>
    <s v="JULIO"/>
    <s v="001-201"/>
    <s v="880-00-00-01"/>
    <n v="90850300"/>
    <x v="30"/>
    <n v="1071437"/>
    <n v="1071437"/>
  </r>
  <r>
    <s v="JULIO"/>
    <s v="001-201"/>
    <s v="880-00-00-01"/>
    <n v="90850400"/>
    <x v="30"/>
    <n v="925228"/>
    <n v="925228"/>
  </r>
  <r>
    <s v="JULIO"/>
    <s v="001-201"/>
    <s v="880-00-00-01"/>
    <n v="90850500"/>
    <x v="30"/>
    <n v="2482752"/>
    <n v="2482752"/>
  </r>
  <r>
    <s v="JULIO"/>
    <s v="001-201"/>
    <s v="880-00-00-01"/>
    <n v="90850700"/>
    <x v="30"/>
    <n v="1722949"/>
    <n v="1722949"/>
  </r>
  <r>
    <s v="JULIO"/>
    <s v="001-201"/>
    <s v="880-00-00-01"/>
    <n v="908400"/>
    <x v="30"/>
    <n v="93651"/>
    <n v="93651"/>
  </r>
  <r>
    <s v="JULIO"/>
    <s v="001-201"/>
    <s v="880-00-00-01"/>
    <n v="90851100"/>
    <x v="30"/>
    <n v="813880"/>
    <n v="813880"/>
  </r>
  <r>
    <s v="JULIO"/>
    <s v="001-201"/>
    <s v="880-00-00-01"/>
    <n v="90850600"/>
    <x v="30"/>
    <n v="964853"/>
    <n v="964853"/>
  </r>
  <r>
    <s v="JULIO"/>
    <s v="001-201"/>
    <s v="880-00-00-01"/>
    <n v="90850800"/>
    <x v="30"/>
    <n v="362358"/>
    <n v="362358"/>
  </r>
  <r>
    <s v="JULIO"/>
    <s v="001-201"/>
    <s v="880-00-00-01"/>
    <n v="90850900"/>
    <x v="30"/>
    <n v="1249582"/>
    <n v="1249582"/>
  </r>
  <r>
    <s v="JULIO"/>
    <s v="001-201"/>
    <s v="880-00-00-01"/>
    <n v="90851000"/>
    <x v="30"/>
    <n v="621522"/>
    <n v="621522"/>
  </r>
  <r>
    <s v="JULIO"/>
    <s v="001-201"/>
    <s v="880-00-00-01"/>
    <n v="90820100"/>
    <x v="1"/>
    <n v="5832875"/>
    <n v="5832875"/>
  </r>
  <r>
    <s v="JULIO"/>
    <s v="001-201"/>
    <s v="880-00-00-01"/>
    <n v="90850100"/>
    <x v="1"/>
    <n v="2051875"/>
    <n v="2051875"/>
  </r>
  <r>
    <s v="JULIO"/>
    <s v="001-201"/>
    <s v="880-00-00-01"/>
    <n v="90850200"/>
    <x v="1"/>
    <n v="2627100"/>
    <n v="2627100"/>
  </r>
  <r>
    <s v="JULIO"/>
    <s v="001-201"/>
    <s v="880-00-00-01"/>
    <n v="90850300"/>
    <x v="1"/>
    <n v="312700"/>
    <n v="312700"/>
  </r>
  <r>
    <s v="JULIO"/>
    <s v="001-201"/>
    <s v="880-00-00-01"/>
    <n v="90850400"/>
    <x v="1"/>
    <n v="2759125"/>
    <n v="2759125"/>
  </r>
  <r>
    <s v="JULIO"/>
    <s v="001-201"/>
    <s v="880-00-00-01"/>
    <n v="90850500"/>
    <x v="1"/>
    <n v="3201675"/>
    <n v="3201675"/>
  </r>
  <r>
    <s v="JULIO"/>
    <s v="001-201"/>
    <s v="880-00-00-01"/>
    <n v="90850600"/>
    <x v="1"/>
    <n v="6026050"/>
    <n v="6026050"/>
  </r>
  <r>
    <s v="JULIO"/>
    <s v="001-201"/>
    <s v="880-00-00-01"/>
    <n v="90850700"/>
    <x v="1"/>
    <n v="2626850"/>
    <n v="2626850"/>
  </r>
  <r>
    <s v="JULIO"/>
    <s v="001-201"/>
    <s v="880-00-00-01"/>
    <n v="90850800"/>
    <x v="1"/>
    <n v="267025"/>
    <n v="267025"/>
  </r>
  <r>
    <s v="JULIO"/>
    <s v="001-201"/>
    <s v="880-00-00-01"/>
    <n v="90850900"/>
    <x v="1"/>
    <n v="1554000"/>
    <n v="1554000"/>
  </r>
  <r>
    <s v="JULIO"/>
    <s v="001-201"/>
    <s v="880-00-00-01"/>
    <n v="90851000"/>
    <x v="1"/>
    <n v="3642050"/>
    <n v="3642050"/>
  </r>
  <r>
    <s v="JULIO"/>
    <s v="001-201"/>
    <s v="880-00-00-01"/>
    <n v="90851100"/>
    <x v="1"/>
    <n v="1467400"/>
    <n v="1467400"/>
  </r>
  <r>
    <s v="JULIO"/>
    <s v="001-201"/>
    <s v="880-00-00-01"/>
    <n v="90820100"/>
    <x v="2"/>
    <n v="1647369"/>
    <n v="1647369"/>
  </r>
  <r>
    <s v="JULIO"/>
    <s v="001-201"/>
    <s v="880-00-00-01"/>
    <n v="90850100"/>
    <x v="2"/>
    <n v="341243"/>
    <n v="341243"/>
  </r>
  <r>
    <s v="JULIO"/>
    <s v="001-201"/>
    <s v="880-00-00-01"/>
    <n v="90850200"/>
    <x v="2"/>
    <n v="833081"/>
    <n v="833081"/>
  </r>
  <r>
    <s v="JULIO"/>
    <s v="001-201"/>
    <s v="880-00-00-01"/>
    <n v="90850300"/>
    <x v="2"/>
    <n v="366071"/>
    <n v="366071"/>
  </r>
  <r>
    <s v="JULIO"/>
    <s v="001-201"/>
    <s v="880-00-00-01"/>
    <n v="90850400"/>
    <x v="2"/>
    <n v="867322"/>
    <n v="867322"/>
  </r>
  <r>
    <s v="JULIO"/>
    <s v="001-201"/>
    <s v="880-00-00-01"/>
    <n v="90850500"/>
    <x v="2"/>
    <n v="1032682"/>
    <n v="1032682"/>
  </r>
  <r>
    <s v="JULIO"/>
    <s v="001-201"/>
    <s v="880-00-00-01"/>
    <n v="90850600"/>
    <x v="2"/>
    <n v="1945861"/>
    <n v="1945861"/>
  </r>
  <r>
    <s v="JULIO"/>
    <s v="001-201"/>
    <s v="880-00-00-01"/>
    <n v="90850700"/>
    <x v="2"/>
    <n v="663759"/>
    <n v="663759"/>
  </r>
  <r>
    <s v="JULIO"/>
    <s v="001-201"/>
    <s v="880-00-00-01"/>
    <n v="90850800"/>
    <x v="2"/>
    <n v="99943"/>
    <n v="99943"/>
  </r>
  <r>
    <s v="JULIO"/>
    <s v="001-201"/>
    <s v="880-00-00-01"/>
    <n v="90850900"/>
    <x v="2"/>
    <n v="701686"/>
    <n v="701686"/>
  </r>
  <r>
    <s v="JULIO"/>
    <s v="001-201"/>
    <s v="880-00-00-01"/>
    <n v="90851000"/>
    <x v="2"/>
    <n v="1312851"/>
    <n v="1312851"/>
  </r>
  <r>
    <s v="JULIO"/>
    <s v="001-201"/>
    <s v="880-00-00-01"/>
    <n v="90851100"/>
    <x v="2"/>
    <n v="504717"/>
    <n v="504717"/>
  </r>
  <r>
    <s v="JULIO"/>
    <s v="001-201"/>
    <s v="880-00-00-01"/>
    <n v="90820100"/>
    <x v="3"/>
    <n v="1625072"/>
    <n v="1625072"/>
  </r>
  <r>
    <s v="JULIO"/>
    <s v="001-201"/>
    <s v="880-00-00-01"/>
    <n v="90850100"/>
    <x v="3"/>
    <n v="742576"/>
    <n v="742576"/>
  </r>
  <r>
    <s v="JULIO"/>
    <s v="001-201"/>
    <s v="880-00-00-01"/>
    <n v="90850200"/>
    <x v="3"/>
    <n v="969684"/>
    <n v="969684"/>
  </r>
  <r>
    <s v="JULIO"/>
    <s v="001-201"/>
    <s v="880-00-00-01"/>
    <n v="90850300"/>
    <x v="3"/>
    <n v="171985"/>
    <n v="171985"/>
  </r>
  <r>
    <s v="JULIO"/>
    <s v="001-201"/>
    <s v="880-00-00-01"/>
    <n v="90850400"/>
    <x v="3"/>
    <n v="1156684"/>
    <n v="1156684"/>
  </r>
  <r>
    <s v="JULIO"/>
    <s v="001-201"/>
    <s v="880-00-00-01"/>
    <n v="90850500"/>
    <x v="3"/>
    <n v="592592"/>
    <n v="592592"/>
  </r>
  <r>
    <s v="JULIO"/>
    <s v="001-201"/>
    <s v="880-00-00-01"/>
    <n v="90850600"/>
    <x v="3"/>
    <n v="1730329"/>
    <n v="1730329"/>
  </r>
  <r>
    <s v="JULIO"/>
    <s v="001-201"/>
    <s v="880-00-00-01"/>
    <n v="90850700"/>
    <x v="3"/>
    <n v="742224"/>
    <n v="742224"/>
  </r>
  <r>
    <s v="JULIO"/>
    <s v="001-201"/>
    <s v="880-00-00-01"/>
    <n v="90850800"/>
    <x v="3"/>
    <n v="146864"/>
    <n v="146864"/>
  </r>
  <r>
    <s v="JULIO"/>
    <s v="001-201"/>
    <s v="880-00-00-01"/>
    <n v="90850900"/>
    <x v="3"/>
    <n v="1030069"/>
    <n v="1030069"/>
  </r>
  <r>
    <s v="JULIO"/>
    <s v="001-201"/>
    <s v="880-00-00-01"/>
    <n v="90851000"/>
    <x v="3"/>
    <n v="1202424"/>
    <n v="1202424"/>
  </r>
  <r>
    <s v="JULIO"/>
    <s v="001-201"/>
    <s v="880-00-00-01"/>
    <n v="90851100"/>
    <x v="3"/>
    <n v="278795"/>
    <n v="278795"/>
  </r>
  <r>
    <s v="JULIO"/>
    <s v="001-201"/>
    <s v="880-00-00-01"/>
    <n v="90820100"/>
    <x v="3"/>
    <n v="1287193"/>
    <n v="1287193"/>
  </r>
  <r>
    <s v="JULIO"/>
    <s v="001-201"/>
    <s v="880-00-00-01"/>
    <n v="90850100"/>
    <x v="3"/>
    <n v="203255"/>
    <n v="203255"/>
  </r>
  <r>
    <s v="JULIO"/>
    <s v="001-201"/>
    <s v="880-00-00-01"/>
    <n v="90850600"/>
    <x v="3"/>
    <n v="521896"/>
    <n v="521896"/>
  </r>
  <r>
    <s v="JULIO"/>
    <s v="001-201"/>
    <s v="880-00-00-01"/>
    <n v="90850700"/>
    <x v="3"/>
    <n v="309964"/>
    <n v="309964"/>
  </r>
  <r>
    <s v="JULIO"/>
    <s v="001-201"/>
    <s v="880-00-00-01"/>
    <n v="90851100"/>
    <x v="3"/>
    <n v="229856"/>
    <n v="229856"/>
  </r>
  <r>
    <s v="JULIO"/>
    <s v="001-201"/>
    <s v="880-00-00-01"/>
    <n v="90850200"/>
    <x v="3"/>
    <n v="229856"/>
    <n v="229856"/>
  </r>
  <r>
    <s v="JULIO"/>
    <s v="001-201"/>
    <s v="880-00-00-01"/>
    <n v="90820100"/>
    <x v="4"/>
    <n v="572229"/>
    <n v="572229"/>
  </r>
  <r>
    <s v="JULIO"/>
    <s v="001-201"/>
    <s v="880-00-00-01"/>
    <n v="90850100"/>
    <x v="4"/>
    <n v="172180"/>
    <n v="172180"/>
  </r>
  <r>
    <s v="JULIO"/>
    <s v="001-201"/>
    <s v="880-00-00-01"/>
    <n v="90850200"/>
    <x v="4"/>
    <n v="322200"/>
    <n v="322200"/>
  </r>
  <r>
    <s v="JULIO"/>
    <s v="001-201"/>
    <s v="880-00-00-01"/>
    <n v="90850300"/>
    <x v="4"/>
    <n v="65917"/>
    <n v="65917"/>
  </r>
  <r>
    <s v="JULIO"/>
    <s v="001-201"/>
    <s v="880-00-00-01"/>
    <n v="90850400"/>
    <x v="4"/>
    <n v="269922"/>
    <n v="269922"/>
  </r>
  <r>
    <s v="JULIO"/>
    <s v="001-201"/>
    <s v="880-00-00-01"/>
    <n v="90850500"/>
    <x v="4"/>
    <n v="225028"/>
    <n v="225028"/>
  </r>
  <r>
    <s v="JULIO"/>
    <s v="001-201"/>
    <s v="880-00-00-01"/>
    <n v="90850600"/>
    <x v="4"/>
    <n v="579617"/>
    <n v="579617"/>
  </r>
  <r>
    <s v="JULIO"/>
    <s v="001-201"/>
    <s v="880-00-00-01"/>
    <n v="90850700"/>
    <x v="4"/>
    <n v="161953"/>
    <n v="161953"/>
  </r>
  <r>
    <s v="JULIO"/>
    <s v="001-201"/>
    <s v="880-00-00-01"/>
    <n v="90850800"/>
    <x v="4"/>
    <n v="21594"/>
    <n v="21594"/>
  </r>
  <r>
    <s v="JULIO"/>
    <s v="001-201"/>
    <s v="880-00-00-01"/>
    <n v="90850900"/>
    <x v="4"/>
    <n v="139790"/>
    <n v="139790"/>
  </r>
  <r>
    <s v="JULIO"/>
    <s v="001-201"/>
    <s v="880-00-00-01"/>
    <n v="90851000"/>
    <x v="4"/>
    <n v="396639"/>
    <n v="396639"/>
  </r>
  <r>
    <s v="JULIO"/>
    <s v="001-201"/>
    <s v="880-00-00-01"/>
    <n v="90851100"/>
    <x v="4"/>
    <n v="125015"/>
    <n v="125015"/>
  </r>
  <r>
    <s v="JULIO"/>
    <s v="001-201"/>
    <s v="880-00-00-01"/>
    <n v="90851000"/>
    <x v="4"/>
    <n v="46670"/>
    <n v="46670"/>
  </r>
  <r>
    <s v="JULIO"/>
    <s v="001-201"/>
    <s v="880-00-00-01"/>
    <n v="90820100"/>
    <x v="4"/>
    <n v="93746"/>
    <n v="93746"/>
  </r>
  <r>
    <s v="JULIO"/>
    <s v="001-201"/>
    <s v="880-00-00-01"/>
    <n v="90850100"/>
    <x v="4"/>
    <n v="151436"/>
    <n v="151436"/>
  </r>
  <r>
    <s v="JULIO"/>
    <s v="001-201"/>
    <s v="880-00-00-01"/>
    <n v="90850200"/>
    <x v="4"/>
    <n v="295664"/>
    <n v="295664"/>
  </r>
  <r>
    <s v="JULIO"/>
    <s v="001-201"/>
    <s v="880-00-00-01"/>
    <n v="90850300"/>
    <x v="4"/>
    <n v="57690"/>
    <n v="57690"/>
  </r>
  <r>
    <s v="JULIO"/>
    <s v="001-201"/>
    <s v="880-00-00-01"/>
    <n v="90850400"/>
    <x v="4"/>
    <n v="403831"/>
    <n v="403831"/>
  </r>
  <r>
    <s v="JULIO"/>
    <s v="001-201"/>
    <s v="880-00-00-01"/>
    <n v="90850500"/>
    <x v="4"/>
    <n v="216339"/>
    <n v="216339"/>
  </r>
  <r>
    <s v="JULIO"/>
    <s v="001-201"/>
    <s v="880-00-00-01"/>
    <n v="90850600"/>
    <x v="4"/>
    <n v="1308851"/>
    <n v="1308851"/>
  </r>
  <r>
    <s v="JULIO"/>
    <s v="001-201"/>
    <s v="880-00-00-01"/>
    <n v="90850700"/>
    <x v="4"/>
    <n v="385805"/>
    <n v="385805"/>
  </r>
  <r>
    <s v="JULIO"/>
    <s v="001-201"/>
    <s v="880-00-00-01"/>
    <n v="90850800"/>
    <x v="4"/>
    <n v="14423"/>
    <n v="14423"/>
  </r>
  <r>
    <s v="JULIO"/>
    <s v="001-201"/>
    <s v="880-00-00-01"/>
    <n v="90850900"/>
    <x v="4"/>
    <n v="237972"/>
    <n v="237972"/>
  </r>
  <r>
    <s v="JULIO"/>
    <s v="001-201"/>
    <s v="880-00-00-01"/>
    <n v="90851000"/>
    <x v="4"/>
    <n v="497578"/>
    <n v="497578"/>
  </r>
  <r>
    <s v="JULIO"/>
    <s v="001-201"/>
    <s v="880-00-00-01"/>
    <n v="90851100"/>
    <x v="4"/>
    <n v="252395"/>
    <n v="252395"/>
  </r>
  <r>
    <s v="JULIO"/>
    <s v="001-201"/>
    <s v="880-00-00-01"/>
    <n v="90850100"/>
    <x v="4"/>
    <n v="225740"/>
    <n v="225740"/>
  </r>
  <r>
    <s v="JULIO"/>
    <s v="001-201"/>
    <s v="880-00-00-01"/>
    <n v="90850200"/>
    <x v="4"/>
    <n v="103710"/>
    <n v="103710"/>
  </r>
  <r>
    <s v="JULIO"/>
    <s v="001-201"/>
    <s v="880-00-00-01"/>
    <n v="90850400"/>
    <x v="4"/>
    <n v="103710"/>
    <n v="103710"/>
  </r>
  <r>
    <s v="JULIO"/>
    <s v="001-201"/>
    <s v="880-00-00-01"/>
    <n v="90850500"/>
    <x v="4"/>
    <n v="207420"/>
    <n v="207420"/>
  </r>
  <r>
    <s v="JULIO"/>
    <s v="001-201"/>
    <s v="880-00-00-01"/>
    <n v="90850600"/>
    <x v="4"/>
    <n v="536870"/>
    <n v="536870"/>
  </r>
  <r>
    <s v="JULIO"/>
    <s v="001-201"/>
    <s v="880-00-00-01"/>
    <n v="90850700"/>
    <x v="4"/>
    <n v="536870"/>
    <n v="536870"/>
  </r>
  <r>
    <s v="JULIO"/>
    <s v="001-201"/>
    <s v="880-00-00-01"/>
    <n v="90851000"/>
    <x v="4"/>
    <n v="311130"/>
    <n v="311130"/>
  </r>
  <r>
    <s v="JULIO"/>
    <s v="001-201"/>
    <s v="880-00-00-01"/>
    <n v="90851100"/>
    <x v="4"/>
    <n v="207420"/>
    <n v="207420"/>
  </r>
  <r>
    <s v="JULIO"/>
    <s v="001-201"/>
    <s v="880-00-00-01"/>
    <n v="90850600"/>
    <x v="5"/>
    <n v="209919"/>
    <n v="209919"/>
  </r>
  <r>
    <s v="JULIO"/>
    <s v="001-201"/>
    <s v="880-00-00-01"/>
    <n v="90850400"/>
    <x v="5"/>
    <n v="201922"/>
    <n v="201922"/>
  </r>
  <r>
    <s v="JULIO"/>
    <s v="001-201"/>
    <s v="880-00-00-01"/>
    <n v="90820100"/>
    <x v="1"/>
    <n v="34739180"/>
    <n v="34739180"/>
  </r>
  <r>
    <s v="JULIO"/>
    <s v="001-201"/>
    <s v="880-00-00-01"/>
    <n v="908400"/>
    <x v="1"/>
    <n v="1500350"/>
    <n v="1500350"/>
  </r>
  <r>
    <s v="JULIO"/>
    <s v="001-201"/>
    <s v="880-00-00-01"/>
    <n v="90850100"/>
    <x v="1"/>
    <n v="10327562"/>
    <n v="10327562"/>
  </r>
  <r>
    <s v="JULIO"/>
    <s v="001-201"/>
    <s v="880-00-00-01"/>
    <n v="90850200"/>
    <x v="1"/>
    <n v="10388425"/>
    <n v="10388425"/>
  </r>
  <r>
    <s v="JULIO"/>
    <s v="001-201"/>
    <s v="880-00-00-01"/>
    <n v="90850300"/>
    <x v="1"/>
    <n v="17895366"/>
    <n v="17895366"/>
  </r>
  <r>
    <s v="JULIO"/>
    <s v="001-201"/>
    <s v="880-00-00-01"/>
    <n v="90850400"/>
    <x v="1"/>
    <n v="14222802"/>
    <n v="14222802"/>
  </r>
  <r>
    <s v="JULIO"/>
    <s v="001-201"/>
    <s v="880-00-00-01"/>
    <n v="90850500"/>
    <x v="1"/>
    <n v="40422549"/>
    <n v="40422549"/>
  </r>
  <r>
    <s v="JULIO"/>
    <s v="001-201"/>
    <s v="880-00-00-01"/>
    <n v="90850600"/>
    <x v="1"/>
    <n v="14608755"/>
    <n v="14608755"/>
  </r>
  <r>
    <s v="JULIO"/>
    <s v="001-201"/>
    <s v="880-00-00-01"/>
    <n v="90850700"/>
    <x v="1"/>
    <n v="27293836"/>
    <n v="27293836"/>
  </r>
  <r>
    <s v="JULIO"/>
    <s v="001-201"/>
    <s v="880-00-00-01"/>
    <n v="90850800"/>
    <x v="1"/>
    <n v="5053545"/>
    <n v="5053545"/>
  </r>
  <r>
    <s v="JULIO"/>
    <s v="001-201"/>
    <s v="880-00-00-01"/>
    <n v="90850900"/>
    <x v="1"/>
    <n v="19572969"/>
    <n v="19572969"/>
  </r>
  <r>
    <s v="JULIO"/>
    <s v="001-201"/>
    <s v="880-00-00-01"/>
    <n v="90851000"/>
    <x v="1"/>
    <n v="9652396"/>
    <n v="9652396"/>
  </r>
  <r>
    <s v="JULIO"/>
    <s v="001-201"/>
    <s v="880-00-00-01"/>
    <n v="90851100"/>
    <x v="1"/>
    <n v="12935825"/>
    <n v="12935825"/>
  </r>
  <r>
    <s v="JULIO"/>
    <s v="001-201"/>
    <s v="880-00-00-01"/>
    <n v="90820100"/>
    <x v="24"/>
    <n v="52806"/>
    <n v="52806"/>
  </r>
  <r>
    <s v="JULIO"/>
    <s v="001-201"/>
    <s v="880-00-00-01"/>
    <n v="90820100"/>
    <x v="2"/>
    <n v="11970887"/>
    <n v="11970887"/>
  </r>
  <r>
    <s v="JULIO"/>
    <s v="001-201"/>
    <s v="880-00-00-01"/>
    <n v="908400"/>
    <x v="2"/>
    <n v="334886"/>
    <n v="334886"/>
  </r>
  <r>
    <s v="JULIO"/>
    <s v="001-201"/>
    <s v="880-00-00-01"/>
    <n v="90850100"/>
    <x v="2"/>
    <n v="2490000"/>
    <n v="2490000"/>
  </r>
  <r>
    <s v="JULIO"/>
    <s v="001-201"/>
    <s v="880-00-00-01"/>
    <n v="90850200"/>
    <x v="2"/>
    <n v="2572106"/>
    <n v="2572106"/>
  </r>
  <r>
    <s v="JULIO"/>
    <s v="001-201"/>
    <s v="880-00-00-01"/>
    <n v="90850300"/>
    <x v="2"/>
    <n v="5154161"/>
    <n v="5154161"/>
  </r>
  <r>
    <s v="JULIO"/>
    <s v="001-201"/>
    <s v="880-00-00-01"/>
    <n v="90850400"/>
    <x v="2"/>
    <n v="4731693"/>
    <n v="4731693"/>
  </r>
  <r>
    <s v="JULIO"/>
    <s v="001-201"/>
    <s v="880-00-00-01"/>
    <n v="90850500"/>
    <x v="2"/>
    <n v="13381133"/>
    <n v="13381133"/>
  </r>
  <r>
    <s v="JULIO"/>
    <s v="001-201"/>
    <s v="880-00-00-01"/>
    <n v="90850600"/>
    <x v="2"/>
    <n v="4497205"/>
    <n v="4497205"/>
  </r>
  <r>
    <s v="JULIO"/>
    <s v="001-201"/>
    <s v="880-00-00-01"/>
    <n v="90850700"/>
    <x v="2"/>
    <n v="7448087"/>
    <n v="7448087"/>
  </r>
  <r>
    <s v="JULIO"/>
    <s v="001-201"/>
    <s v="880-00-00-01"/>
    <n v="90850800"/>
    <x v="2"/>
    <n v="1665417"/>
    <n v="1665417"/>
  </r>
  <r>
    <s v="JULIO"/>
    <s v="001-201"/>
    <s v="880-00-00-01"/>
    <n v="90850900"/>
    <x v="2"/>
    <n v="5960044"/>
    <n v="5960044"/>
  </r>
  <r>
    <s v="JULIO"/>
    <s v="001-201"/>
    <s v="880-00-00-01"/>
    <n v="90851000"/>
    <x v="2"/>
    <n v="2898450"/>
    <n v="2898450"/>
  </r>
  <r>
    <s v="JULIO"/>
    <s v="001-201"/>
    <s v="880-00-00-01"/>
    <n v="90851100"/>
    <x v="2"/>
    <n v="4122301"/>
    <n v="4122301"/>
  </r>
  <r>
    <s v="JULIO"/>
    <s v="001-201"/>
    <s v="880-00-00-01"/>
    <n v="90820100"/>
    <x v="3"/>
    <n v="9443463"/>
    <n v="9443463"/>
  </r>
  <r>
    <s v="JULIO"/>
    <s v="001-201"/>
    <s v="880-00-00-01"/>
    <n v="90850100"/>
    <x v="3"/>
    <n v="1247507"/>
    <n v="1247507"/>
  </r>
  <r>
    <s v="JULIO"/>
    <s v="001-201"/>
    <s v="880-00-00-01"/>
    <n v="90850200"/>
    <x v="3"/>
    <n v="1583199"/>
    <n v="1583199"/>
  </r>
  <r>
    <s v="JULIO"/>
    <s v="001-201"/>
    <s v="880-00-00-01"/>
    <n v="90850300"/>
    <x v="3"/>
    <n v="2392806"/>
    <n v="2392806"/>
  </r>
  <r>
    <s v="JULIO"/>
    <s v="001-201"/>
    <s v="880-00-00-01"/>
    <n v="90850400"/>
    <x v="3"/>
    <n v="3541866"/>
    <n v="3541866"/>
  </r>
  <r>
    <s v="JULIO"/>
    <s v="001-201"/>
    <s v="880-00-00-01"/>
    <n v="90850500"/>
    <x v="3"/>
    <n v="7566198"/>
    <n v="7566198"/>
  </r>
  <r>
    <s v="JULIO"/>
    <s v="001-201"/>
    <s v="880-00-00-01"/>
    <n v="90850600"/>
    <x v="3"/>
    <n v="2014242"/>
    <n v="2014242"/>
  </r>
  <r>
    <s v="JULIO"/>
    <s v="001-201"/>
    <s v="880-00-00-01"/>
    <n v="90850700"/>
    <x v="3"/>
    <n v="1873060"/>
    <n v="1873060"/>
  </r>
  <r>
    <s v="JULIO"/>
    <s v="001-201"/>
    <s v="880-00-00-01"/>
    <n v="90850800"/>
    <x v="3"/>
    <n v="543126"/>
    <n v="543126"/>
  </r>
  <r>
    <s v="JULIO"/>
    <s v="001-201"/>
    <s v="880-00-00-01"/>
    <n v="90850900"/>
    <x v="3"/>
    <n v="2601027"/>
    <n v="2601027"/>
  </r>
  <r>
    <s v="JULIO"/>
    <s v="001-201"/>
    <s v="880-00-00-01"/>
    <n v="90851000"/>
    <x v="3"/>
    <n v="1288445"/>
    <n v="1288445"/>
  </r>
  <r>
    <s v="JULIO"/>
    <s v="001-201"/>
    <s v="880-00-00-01"/>
    <n v="90851100"/>
    <x v="3"/>
    <n v="2126000"/>
    <n v="2126000"/>
  </r>
  <r>
    <s v="JULIO"/>
    <s v="001-201"/>
    <s v="880-00-00-01"/>
    <n v="90820100"/>
    <x v="3"/>
    <n v="4239606"/>
    <n v="4239606"/>
  </r>
  <r>
    <s v="JULIO"/>
    <s v="001-201"/>
    <s v="880-00-00-01"/>
    <n v="908400"/>
    <x v="3"/>
    <n v="851460"/>
    <n v="851460"/>
  </r>
  <r>
    <s v="JULIO"/>
    <s v="001-201"/>
    <s v="880-00-00-01"/>
    <n v="90850100"/>
    <x v="3"/>
    <n v="712902"/>
    <n v="712902"/>
  </r>
  <r>
    <s v="JULIO"/>
    <s v="001-201"/>
    <s v="880-00-00-01"/>
    <n v="90850200"/>
    <x v="3"/>
    <n v="194873"/>
    <n v="194873"/>
  </r>
  <r>
    <s v="JULIO"/>
    <s v="001-201"/>
    <s v="880-00-00-01"/>
    <n v="90850300"/>
    <x v="3"/>
    <n v="1766631"/>
    <n v="1766631"/>
  </r>
  <r>
    <s v="JULIO"/>
    <s v="001-201"/>
    <s v="880-00-00-01"/>
    <n v="90850400"/>
    <x v="3"/>
    <n v="801227"/>
    <n v="801227"/>
  </r>
  <r>
    <s v="JULIO"/>
    <s v="001-201"/>
    <s v="880-00-00-01"/>
    <n v="90850500"/>
    <x v="3"/>
    <n v="2772780"/>
    <n v="2772780"/>
  </r>
  <r>
    <s v="JULIO"/>
    <s v="001-201"/>
    <s v="880-00-00-01"/>
    <n v="90850700"/>
    <x v="3"/>
    <n v="1233174"/>
    <n v="1233174"/>
  </r>
  <r>
    <s v="JULIO"/>
    <s v="001-201"/>
    <s v="880-00-00-01"/>
    <n v="90850800"/>
    <x v="3"/>
    <n v="229856"/>
    <n v="229856"/>
  </r>
  <r>
    <s v="JULIO"/>
    <s v="001-201"/>
    <s v="880-00-00-01"/>
    <n v="90850900"/>
    <x v="3"/>
    <n v="1988716"/>
    <n v="1988716"/>
  </r>
  <r>
    <s v="JULIO"/>
    <s v="001-201"/>
    <s v="880-00-00-01"/>
    <n v="90851000"/>
    <x v="3"/>
    <n v="433111"/>
    <n v="433111"/>
  </r>
  <r>
    <s v="JULIO"/>
    <s v="001-201"/>
    <s v="880-00-00-01"/>
    <n v="90851100"/>
    <x v="3"/>
    <n v="787178"/>
    <n v="787178"/>
  </r>
  <r>
    <s v="JULIO"/>
    <s v="001-201"/>
    <s v="880-00-00-01"/>
    <n v="90820100"/>
    <x v="4"/>
    <n v="3171263"/>
    <n v="3171263"/>
  </r>
  <r>
    <s v="JULIO"/>
    <s v="001-201"/>
    <s v="880-00-00-01"/>
    <n v="908400"/>
    <x v="4"/>
    <n v="134107"/>
    <n v="134107"/>
  </r>
  <r>
    <s v="JULIO"/>
    <s v="001-201"/>
    <s v="880-00-00-01"/>
    <n v="90850100"/>
    <x v="4"/>
    <n v="359136"/>
    <n v="359136"/>
  </r>
  <r>
    <s v="JULIO"/>
    <s v="001-201"/>
    <s v="880-00-00-01"/>
    <n v="90850200"/>
    <x v="4"/>
    <n v="333565"/>
    <n v="333565"/>
  </r>
  <r>
    <s v="JULIO"/>
    <s v="001-201"/>
    <s v="880-00-00-01"/>
    <n v="90850300"/>
    <x v="4"/>
    <n v="690997"/>
    <n v="690997"/>
  </r>
  <r>
    <s v="JULIO"/>
    <s v="001-201"/>
    <s v="880-00-00-01"/>
    <n v="90850400"/>
    <x v="4"/>
    <n v="539801"/>
    <n v="539801"/>
  </r>
  <r>
    <s v="JULIO"/>
    <s v="001-201"/>
    <s v="880-00-00-01"/>
    <n v="90850500"/>
    <x v="4"/>
    <n v="1717221"/>
    <n v="1717221"/>
  </r>
  <r>
    <s v="JULIO"/>
    <s v="001-201"/>
    <s v="880-00-00-01"/>
    <n v="90850600"/>
    <x v="4"/>
    <n v="371069"/>
    <n v="371069"/>
  </r>
  <r>
    <s v="JULIO"/>
    <s v="001-201"/>
    <s v="880-00-00-01"/>
    <n v="90850700"/>
    <x v="4"/>
    <n v="576208"/>
    <n v="576208"/>
  </r>
  <r>
    <s v="JULIO"/>
    <s v="001-201"/>
    <s v="880-00-00-01"/>
    <n v="90850800"/>
    <x v="4"/>
    <n v="205139"/>
    <n v="205139"/>
  </r>
  <r>
    <s v="JULIO"/>
    <s v="001-201"/>
    <s v="880-00-00-01"/>
    <n v="90850900"/>
    <x v="4"/>
    <n v="1022856"/>
    <n v="1022856"/>
  </r>
  <r>
    <s v="JULIO"/>
    <s v="001-201"/>
    <s v="880-00-00-01"/>
    <n v="90851000"/>
    <x v="4"/>
    <n v="438121"/>
    <n v="438121"/>
  </r>
  <r>
    <s v="JULIO"/>
    <s v="001-201"/>
    <s v="880-00-00-01"/>
    <n v="90851100"/>
    <x v="4"/>
    <n v="456307"/>
    <n v="456307"/>
  </r>
  <r>
    <s v="JULIO"/>
    <s v="001-201"/>
    <s v="880-00-00-01"/>
    <n v="90850100"/>
    <x v="4"/>
    <n v="30200"/>
    <n v="30200"/>
  </r>
  <r>
    <s v="JULIO"/>
    <s v="001-201"/>
    <s v="880-00-00-01"/>
    <n v="90850300"/>
    <x v="4"/>
    <n v="113284"/>
    <n v="113284"/>
  </r>
  <r>
    <s v="JULIO"/>
    <s v="001-201"/>
    <s v="880-00-00-01"/>
    <n v="90850500"/>
    <x v="4"/>
    <n v="294650"/>
    <n v="294650"/>
  </r>
  <r>
    <s v="JULIO"/>
    <s v="001-201"/>
    <s v="880-00-00-01"/>
    <n v="90850600"/>
    <x v="4"/>
    <n v="165710"/>
    <n v="165710"/>
  </r>
  <r>
    <s v="JULIO"/>
    <s v="001-201"/>
    <s v="880-00-00-01"/>
    <n v="90851000"/>
    <x v="4"/>
    <n v="26213"/>
    <n v="26213"/>
  </r>
  <r>
    <s v="JULIO"/>
    <s v="001-201"/>
    <s v="880-00-00-01"/>
    <n v="90851100"/>
    <x v="4"/>
    <n v="119035"/>
    <n v="119035"/>
  </r>
  <r>
    <s v="JULIO"/>
    <s v="001-201"/>
    <s v="880-00-00-01"/>
    <n v="90820100"/>
    <x v="4"/>
    <n v="354550"/>
    <n v="354550"/>
  </r>
  <r>
    <s v="JULIO"/>
    <s v="001-201"/>
    <s v="880-00-00-01"/>
    <n v="90820100"/>
    <x v="4"/>
    <n v="153232"/>
    <n v="153232"/>
  </r>
  <r>
    <s v="JULIO"/>
    <s v="001-201"/>
    <s v="880-00-00-01"/>
    <n v="90820100"/>
    <x v="4"/>
    <n v="870400"/>
    <n v="870400"/>
  </r>
  <r>
    <s v="JULIO"/>
    <s v="001-201"/>
    <s v="880-00-00-01"/>
    <n v="90850100"/>
    <x v="4"/>
    <n v="1979499"/>
    <n v="1979499"/>
  </r>
  <r>
    <s v="JULIO"/>
    <s v="001-201"/>
    <s v="880-00-00-01"/>
    <n v="90850200"/>
    <x v="4"/>
    <n v="1950663"/>
    <n v="1950663"/>
  </r>
  <r>
    <s v="JULIO"/>
    <s v="001-201"/>
    <s v="880-00-00-01"/>
    <n v="90850300"/>
    <x v="4"/>
    <n v="2761215"/>
    <n v="2761215"/>
  </r>
  <r>
    <s v="JULIO"/>
    <s v="001-201"/>
    <s v="880-00-00-01"/>
    <n v="90850400"/>
    <x v="4"/>
    <n v="2598231"/>
    <n v="2598231"/>
  </r>
  <r>
    <s v="JULIO"/>
    <s v="001-201"/>
    <s v="880-00-00-01"/>
    <n v="90850500"/>
    <x v="4"/>
    <n v="5366887"/>
    <n v="5366887"/>
  </r>
  <r>
    <s v="JULIO"/>
    <s v="001-201"/>
    <s v="880-00-00-01"/>
    <n v="90850600"/>
    <x v="4"/>
    <n v="4440480"/>
    <n v="4440480"/>
  </r>
  <r>
    <s v="JULIO"/>
    <s v="001-201"/>
    <s v="880-00-00-01"/>
    <n v="90850700"/>
    <x v="4"/>
    <n v="8155964"/>
    <n v="8155964"/>
  </r>
  <r>
    <s v="JULIO"/>
    <s v="001-201"/>
    <s v="880-00-00-01"/>
    <n v="90850800"/>
    <x v="4"/>
    <n v="2682595"/>
    <n v="2682595"/>
  </r>
  <r>
    <s v="JULIO"/>
    <s v="001-201"/>
    <s v="880-00-00-01"/>
    <n v="90850900"/>
    <x v="4"/>
    <n v="3749866"/>
    <n v="3749866"/>
  </r>
  <r>
    <s v="JULIO"/>
    <s v="001-201"/>
    <s v="880-00-00-01"/>
    <n v="90851000"/>
    <x v="4"/>
    <n v="1685038"/>
    <n v="1685038"/>
  </r>
  <r>
    <s v="JULIO"/>
    <s v="001-201"/>
    <s v="880-00-00-01"/>
    <n v="90851100"/>
    <x v="4"/>
    <n v="2904359"/>
    <n v="2904359"/>
  </r>
  <r>
    <s v="JULIO"/>
    <s v="001-201"/>
    <s v="880-00-00-01"/>
    <n v="90820100"/>
    <x v="4"/>
    <n v="221320"/>
    <n v="221320"/>
  </r>
  <r>
    <s v="JULIO"/>
    <s v="001-201"/>
    <s v="880-00-00-01"/>
    <n v="90850100"/>
    <x v="4"/>
    <n v="2217080"/>
    <n v="2217080"/>
  </r>
  <r>
    <s v="JULIO"/>
    <s v="001-201"/>
    <s v="880-00-00-01"/>
    <n v="90850200"/>
    <x v="4"/>
    <n v="1025090"/>
    <n v="1025090"/>
  </r>
  <r>
    <s v="JULIO"/>
    <s v="001-201"/>
    <s v="880-00-00-01"/>
    <n v="90850300"/>
    <x v="4"/>
    <n v="1822310"/>
    <n v="1822310"/>
  </r>
  <r>
    <s v="JULIO"/>
    <s v="001-201"/>
    <s v="880-00-00-01"/>
    <n v="90850400"/>
    <x v="4"/>
    <n v="2163450"/>
    <n v="2163450"/>
  </r>
  <r>
    <s v="JULIO"/>
    <s v="001-201"/>
    <s v="880-00-00-01"/>
    <n v="90850500"/>
    <x v="4"/>
    <n v="5554580"/>
    <n v="5554580"/>
  </r>
  <r>
    <s v="JULIO"/>
    <s v="001-201"/>
    <s v="880-00-00-01"/>
    <n v="90850600"/>
    <x v="4"/>
    <n v="3226337"/>
    <n v="3226337"/>
  </r>
  <r>
    <s v="JULIO"/>
    <s v="001-201"/>
    <s v="880-00-00-01"/>
    <n v="90850700"/>
    <x v="4"/>
    <n v="6353980"/>
    <n v="6353980"/>
  </r>
  <r>
    <s v="JULIO"/>
    <s v="001-201"/>
    <s v="880-00-00-01"/>
    <n v="90850800"/>
    <x v="4"/>
    <n v="2273210"/>
    <n v="2273210"/>
  </r>
  <r>
    <s v="JULIO"/>
    <s v="001-201"/>
    <s v="880-00-00-01"/>
    <n v="90850900"/>
    <x v="4"/>
    <n v="2932840"/>
    <n v="2932840"/>
  </r>
  <r>
    <s v="JULIO"/>
    <s v="001-201"/>
    <s v="880-00-00-01"/>
    <n v="90851000"/>
    <x v="4"/>
    <n v="1318693"/>
    <n v="1318693"/>
  </r>
  <r>
    <s v="JULIO"/>
    <s v="001-201"/>
    <s v="880-00-00-01"/>
    <n v="90851100"/>
    <x v="4"/>
    <n v="2075770"/>
    <n v="2075770"/>
  </r>
  <r>
    <s v="JULIO"/>
    <s v="001-201"/>
    <s v="880-00-00-01"/>
    <n v="90820100"/>
    <x v="5"/>
    <n v="603061"/>
    <n v="603061"/>
  </r>
  <r>
    <s v="JULIO"/>
    <s v="001-201"/>
    <s v="880-00-00-01"/>
    <n v="90850400"/>
    <x v="5"/>
    <n v="846868"/>
    <n v="846868"/>
  </r>
  <r>
    <s v="JULIO"/>
    <s v="001-201"/>
    <s v="880-00-00-01"/>
    <n v="90850500"/>
    <x v="5"/>
    <n v="975097"/>
    <n v="975097"/>
  </r>
  <r>
    <s v="JULIO"/>
    <s v="001-201"/>
    <s v="880-00-00-01"/>
    <n v="90850700"/>
    <x v="5"/>
    <n v="258951"/>
    <n v="258951"/>
  </r>
  <r>
    <s v="JULIO"/>
    <s v="001-201"/>
    <s v="880-00-00-01"/>
    <n v="90850800"/>
    <x v="5"/>
    <n v="198065"/>
    <n v="198065"/>
  </r>
  <r>
    <s v="JULIO"/>
    <s v="001-201"/>
    <s v="880-00-00-01"/>
    <n v="90850300"/>
    <x v="5"/>
    <n v="204846"/>
    <n v="204846"/>
  </r>
  <r>
    <s v="JULIO"/>
    <s v="001-201"/>
    <s v="880-00-00-01"/>
    <n v="90851000"/>
    <x v="5"/>
    <n v="634641"/>
    <n v="634641"/>
  </r>
  <r>
    <s v="JULIO"/>
    <s v="001-201"/>
    <s v="880-00-00-01"/>
    <n v="90850600"/>
    <x v="5"/>
    <n v="203764"/>
    <n v="203764"/>
  </r>
  <r>
    <s v="JULIO"/>
    <s v="001-201"/>
    <s v="880-00-00-01"/>
    <n v="90820100"/>
    <x v="1"/>
    <n v="5791182"/>
    <n v="5791182"/>
  </r>
  <r>
    <s v="JULIO"/>
    <s v="001-201"/>
    <s v="880-00-00-01"/>
    <n v="90850100"/>
    <x v="1"/>
    <n v="2051875"/>
    <n v="2051875"/>
  </r>
  <r>
    <s v="JULIO"/>
    <s v="001-201"/>
    <s v="880-00-00-01"/>
    <n v="90850200"/>
    <x v="1"/>
    <n v="2627100"/>
    <n v="2627100"/>
  </r>
  <r>
    <s v="JULIO"/>
    <s v="001-201"/>
    <s v="880-00-00-01"/>
    <n v="90850400"/>
    <x v="1"/>
    <n v="2759125"/>
    <n v="2759125"/>
  </r>
  <r>
    <s v="JULIO"/>
    <s v="001-201"/>
    <s v="880-00-00-01"/>
    <n v="90850500"/>
    <x v="1"/>
    <n v="3201675"/>
    <n v="3201675"/>
  </r>
  <r>
    <s v="JULIO"/>
    <s v="001-201"/>
    <s v="880-00-00-01"/>
    <n v="90850600"/>
    <x v="1"/>
    <n v="6026050"/>
    <n v="6026050"/>
  </r>
  <r>
    <s v="JULIO"/>
    <s v="001-201"/>
    <s v="880-00-00-01"/>
    <n v="90850700"/>
    <x v="1"/>
    <n v="2626850"/>
    <n v="2626850"/>
  </r>
  <r>
    <s v="JULIO"/>
    <s v="001-201"/>
    <s v="880-00-00-01"/>
    <n v="90850800"/>
    <x v="1"/>
    <n v="267025"/>
    <n v="267025"/>
  </r>
  <r>
    <s v="JULIO"/>
    <s v="001-201"/>
    <s v="880-00-00-01"/>
    <n v="90850900"/>
    <x v="1"/>
    <n v="1554000"/>
    <n v="1554000"/>
  </r>
  <r>
    <s v="JULIO"/>
    <s v="001-201"/>
    <s v="880-00-00-01"/>
    <n v="90851000"/>
    <x v="1"/>
    <n v="3642050"/>
    <n v="3642050"/>
  </r>
  <r>
    <s v="JULIO"/>
    <s v="001-201"/>
    <s v="880-00-00-01"/>
    <n v="90851100"/>
    <x v="1"/>
    <n v="1467400"/>
    <n v="1467400"/>
  </r>
  <r>
    <s v="JULIO"/>
    <s v="001-201"/>
    <s v="880-00-00-01"/>
    <n v="90820100"/>
    <x v="2"/>
    <n v="1553399"/>
    <n v="1553399"/>
  </r>
  <r>
    <s v="JULIO"/>
    <s v="001-201"/>
    <s v="880-00-00-01"/>
    <n v="90850100"/>
    <x v="2"/>
    <n v="391543"/>
    <n v="391543"/>
  </r>
  <r>
    <s v="JULIO"/>
    <s v="001-201"/>
    <s v="880-00-00-01"/>
    <n v="90850200"/>
    <x v="2"/>
    <n v="975125"/>
    <n v="975125"/>
  </r>
  <r>
    <s v="JULIO"/>
    <s v="001-201"/>
    <s v="880-00-00-01"/>
    <n v="90850400"/>
    <x v="2"/>
    <n v="867322"/>
    <n v="867322"/>
  </r>
  <r>
    <s v="JULIO"/>
    <s v="001-201"/>
    <s v="880-00-00-01"/>
    <n v="90850500"/>
    <x v="2"/>
    <n v="1262892"/>
    <n v="1262892"/>
  </r>
  <r>
    <s v="JULIO"/>
    <s v="001-201"/>
    <s v="880-00-00-01"/>
    <n v="90850600"/>
    <x v="2"/>
    <n v="2091731"/>
    <n v="2091731"/>
  </r>
  <r>
    <s v="JULIO"/>
    <s v="001-201"/>
    <s v="880-00-00-01"/>
    <n v="90850700"/>
    <x v="2"/>
    <n v="538009"/>
    <n v="538009"/>
  </r>
  <r>
    <s v="JULIO"/>
    <s v="001-201"/>
    <s v="880-00-00-01"/>
    <n v="90850800"/>
    <x v="2"/>
    <n v="99943"/>
    <n v="99943"/>
  </r>
  <r>
    <s v="JULIO"/>
    <s v="001-201"/>
    <s v="880-00-00-01"/>
    <n v="90850900"/>
    <x v="2"/>
    <n v="701686"/>
    <n v="701686"/>
  </r>
  <r>
    <s v="JULIO"/>
    <s v="001-201"/>
    <s v="880-00-00-01"/>
    <n v="90851000"/>
    <x v="2"/>
    <n v="1269181"/>
    <n v="1269181"/>
  </r>
  <r>
    <s v="JULIO"/>
    <s v="001-201"/>
    <s v="880-00-00-01"/>
    <n v="90851100"/>
    <x v="2"/>
    <n v="555017"/>
    <n v="555017"/>
  </r>
  <r>
    <s v="JULIO"/>
    <s v="001-201"/>
    <s v="880-00-00-01"/>
    <n v="90820100"/>
    <x v="3"/>
    <n v="1625072"/>
    <n v="1625072"/>
  </r>
  <r>
    <s v="JULIO"/>
    <s v="001-201"/>
    <s v="880-00-00-01"/>
    <n v="90850100"/>
    <x v="3"/>
    <n v="742576"/>
    <n v="742576"/>
  </r>
  <r>
    <s v="JULIO"/>
    <s v="001-201"/>
    <s v="880-00-00-01"/>
    <n v="90850200"/>
    <x v="3"/>
    <n v="969684"/>
    <n v="969684"/>
  </r>
  <r>
    <s v="JULIO"/>
    <s v="001-201"/>
    <s v="880-00-00-01"/>
    <n v="90850400"/>
    <x v="3"/>
    <n v="1156684"/>
    <n v="1156684"/>
  </r>
  <r>
    <s v="JULIO"/>
    <s v="001-201"/>
    <s v="880-00-00-01"/>
    <n v="90850500"/>
    <x v="3"/>
    <n v="592592"/>
    <n v="592592"/>
  </r>
  <r>
    <s v="JULIO"/>
    <s v="001-201"/>
    <s v="880-00-00-01"/>
    <n v="90850600"/>
    <x v="3"/>
    <n v="1730329"/>
    <n v="1730329"/>
  </r>
  <r>
    <s v="JULIO"/>
    <s v="001-201"/>
    <s v="880-00-00-01"/>
    <n v="90850700"/>
    <x v="3"/>
    <n v="742224"/>
    <n v="742224"/>
  </r>
  <r>
    <s v="JULIO"/>
    <s v="001-201"/>
    <s v="880-00-00-01"/>
    <n v="90850800"/>
    <x v="3"/>
    <n v="146864"/>
    <n v="146864"/>
  </r>
  <r>
    <s v="JULIO"/>
    <s v="001-201"/>
    <s v="880-00-00-01"/>
    <n v="90850900"/>
    <x v="3"/>
    <n v="641081"/>
    <n v="641081"/>
  </r>
  <r>
    <s v="JULIO"/>
    <s v="001-201"/>
    <s v="880-00-00-01"/>
    <n v="90851000"/>
    <x v="3"/>
    <n v="1202424"/>
    <n v="1202424"/>
  </r>
  <r>
    <s v="JULIO"/>
    <s v="001-201"/>
    <s v="880-00-00-01"/>
    <n v="90851100"/>
    <x v="3"/>
    <n v="278795"/>
    <n v="278795"/>
  </r>
  <r>
    <s v="JULIO"/>
    <s v="001-201"/>
    <s v="880-00-00-01"/>
    <n v="90820100"/>
    <x v="3"/>
    <n v="1274685"/>
    <n v="1274685"/>
  </r>
  <r>
    <s v="JULIO"/>
    <s v="001-201"/>
    <s v="880-00-00-01"/>
    <n v="90850100"/>
    <x v="3"/>
    <n v="203255"/>
    <n v="203255"/>
  </r>
  <r>
    <s v="JULIO"/>
    <s v="001-201"/>
    <s v="880-00-00-01"/>
    <n v="90850600"/>
    <x v="3"/>
    <n v="521896"/>
    <n v="521896"/>
  </r>
  <r>
    <s v="JULIO"/>
    <s v="001-201"/>
    <s v="880-00-00-01"/>
    <n v="90850700"/>
    <x v="3"/>
    <n v="309964"/>
    <n v="309964"/>
  </r>
  <r>
    <s v="JULIO"/>
    <s v="001-201"/>
    <s v="880-00-00-01"/>
    <n v="90851100"/>
    <x v="3"/>
    <n v="229856"/>
    <n v="229856"/>
  </r>
  <r>
    <s v="JULIO"/>
    <s v="001-201"/>
    <s v="880-00-00-01"/>
    <n v="90850200"/>
    <x v="3"/>
    <n v="229856"/>
    <n v="229856"/>
  </r>
  <r>
    <s v="JULIO"/>
    <s v="001-201"/>
    <s v="880-00-00-01"/>
    <n v="90820100"/>
    <x v="4"/>
    <n v="761343"/>
    <n v="761343"/>
  </r>
  <r>
    <s v="JULIO"/>
    <s v="001-201"/>
    <s v="880-00-00-01"/>
    <n v="90850100"/>
    <x v="4"/>
    <n v="172180"/>
    <n v="172180"/>
  </r>
  <r>
    <s v="JULIO"/>
    <s v="001-201"/>
    <s v="880-00-00-01"/>
    <n v="90850200"/>
    <x v="4"/>
    <n v="322200"/>
    <n v="322200"/>
  </r>
  <r>
    <s v="JULIO"/>
    <s v="001-201"/>
    <s v="880-00-00-01"/>
    <n v="90850400"/>
    <x v="4"/>
    <n v="269922"/>
    <n v="269922"/>
  </r>
  <r>
    <s v="JULIO"/>
    <s v="001-201"/>
    <s v="880-00-00-01"/>
    <n v="90850500"/>
    <x v="4"/>
    <n v="225028"/>
    <n v="225028"/>
  </r>
  <r>
    <s v="JULIO"/>
    <s v="001-201"/>
    <s v="880-00-00-01"/>
    <n v="90850600"/>
    <x v="4"/>
    <n v="579617"/>
    <n v="579617"/>
  </r>
  <r>
    <s v="JULIO"/>
    <s v="001-201"/>
    <s v="880-00-00-01"/>
    <n v="90850700"/>
    <x v="4"/>
    <n v="161953"/>
    <n v="161953"/>
  </r>
  <r>
    <s v="JULIO"/>
    <s v="001-201"/>
    <s v="880-00-00-01"/>
    <n v="90850800"/>
    <x v="4"/>
    <n v="21594"/>
    <n v="21594"/>
  </r>
  <r>
    <s v="JULIO"/>
    <s v="001-201"/>
    <s v="880-00-00-01"/>
    <n v="90850900"/>
    <x v="4"/>
    <n v="139790"/>
    <n v="139790"/>
  </r>
  <r>
    <s v="JULIO"/>
    <s v="001-201"/>
    <s v="880-00-00-01"/>
    <n v="90851000"/>
    <x v="4"/>
    <n v="396639"/>
    <n v="396639"/>
  </r>
  <r>
    <s v="JULIO"/>
    <s v="001-201"/>
    <s v="880-00-00-01"/>
    <n v="90851100"/>
    <x v="4"/>
    <n v="125015"/>
    <n v="125015"/>
  </r>
  <r>
    <s v="JULIO"/>
    <s v="001-201"/>
    <s v="880-00-00-01"/>
    <n v="90851000"/>
    <x v="4"/>
    <n v="46670"/>
    <n v="46670"/>
  </r>
  <r>
    <s v="JULIO"/>
    <s v="001-201"/>
    <s v="880-00-00-01"/>
    <n v="90820100"/>
    <x v="4"/>
    <n v="93746"/>
    <n v="93746"/>
  </r>
  <r>
    <s v="JULIO"/>
    <s v="001-201"/>
    <s v="880-00-00-01"/>
    <n v="90850100"/>
    <x v="4"/>
    <n v="151436"/>
    <n v="151436"/>
  </r>
  <r>
    <s v="JULIO"/>
    <s v="001-201"/>
    <s v="880-00-00-01"/>
    <n v="90850200"/>
    <x v="4"/>
    <n v="295664"/>
    <n v="295664"/>
  </r>
  <r>
    <s v="JULIO"/>
    <s v="001-201"/>
    <s v="880-00-00-01"/>
    <n v="90850400"/>
    <x v="4"/>
    <n v="403831"/>
    <n v="403831"/>
  </r>
  <r>
    <s v="JULIO"/>
    <s v="001-201"/>
    <s v="880-00-00-01"/>
    <n v="90850500"/>
    <x v="4"/>
    <n v="216339"/>
    <n v="216339"/>
  </r>
  <r>
    <s v="JULIO"/>
    <s v="001-201"/>
    <s v="880-00-00-01"/>
    <n v="90850600"/>
    <x v="4"/>
    <n v="1308851"/>
    <n v="1308851"/>
  </r>
  <r>
    <s v="JULIO"/>
    <s v="001-201"/>
    <s v="880-00-00-01"/>
    <n v="90850700"/>
    <x v="4"/>
    <n v="385805"/>
    <n v="385805"/>
  </r>
  <r>
    <s v="JULIO"/>
    <s v="001-201"/>
    <s v="880-00-00-01"/>
    <n v="90850800"/>
    <x v="4"/>
    <n v="14423"/>
    <n v="14423"/>
  </r>
  <r>
    <s v="JULIO"/>
    <s v="001-201"/>
    <s v="880-00-00-01"/>
    <n v="90850900"/>
    <x v="4"/>
    <n v="237972"/>
    <n v="237972"/>
  </r>
  <r>
    <s v="JULIO"/>
    <s v="001-201"/>
    <s v="880-00-00-01"/>
    <n v="90851000"/>
    <x v="4"/>
    <n v="497578"/>
    <n v="497578"/>
  </r>
  <r>
    <s v="JULIO"/>
    <s v="001-201"/>
    <s v="880-00-00-01"/>
    <n v="90851100"/>
    <x v="4"/>
    <n v="252395"/>
    <n v="252395"/>
  </r>
  <r>
    <s v="JULIO"/>
    <s v="001-201"/>
    <s v="880-00-00-01"/>
    <n v="90850100"/>
    <x v="4"/>
    <n v="225740"/>
    <n v="225740"/>
  </r>
  <r>
    <s v="JULIO"/>
    <s v="001-201"/>
    <s v="880-00-00-01"/>
    <n v="90850200"/>
    <x v="4"/>
    <n v="103710"/>
    <n v="103710"/>
  </r>
  <r>
    <s v="JULIO"/>
    <s v="001-201"/>
    <s v="880-00-00-01"/>
    <n v="90850400"/>
    <x v="4"/>
    <n v="103710"/>
    <n v="103710"/>
  </r>
  <r>
    <s v="JULIO"/>
    <s v="001-201"/>
    <s v="880-00-00-01"/>
    <n v="90850500"/>
    <x v="4"/>
    <n v="103710"/>
    <n v="103710"/>
  </r>
  <r>
    <s v="JULIO"/>
    <s v="001-201"/>
    <s v="880-00-00-01"/>
    <n v="90850600"/>
    <x v="4"/>
    <n v="536870"/>
    <n v="536870"/>
  </r>
  <r>
    <s v="JULIO"/>
    <s v="001-201"/>
    <s v="880-00-00-01"/>
    <n v="90850700"/>
    <x v="4"/>
    <n v="536870"/>
    <n v="536870"/>
  </r>
  <r>
    <s v="JULIO"/>
    <s v="001-201"/>
    <s v="880-00-00-01"/>
    <n v="90851000"/>
    <x v="4"/>
    <n v="460110"/>
    <n v="460110"/>
  </r>
  <r>
    <s v="JULIO"/>
    <s v="001-201"/>
    <s v="880-00-00-01"/>
    <n v="90851100"/>
    <x v="4"/>
    <n v="207420"/>
    <n v="207420"/>
  </r>
  <r>
    <s v="JULIO"/>
    <s v="001-201"/>
    <s v="880-00-00-01"/>
    <n v="90850600"/>
    <x v="5"/>
    <n v="209919"/>
    <n v="209919"/>
  </r>
  <r>
    <s v="JULIO"/>
    <s v="001-201"/>
    <s v="880-00-00-01"/>
    <n v="90850400"/>
    <x v="5"/>
    <n v="201922"/>
    <n v="201922"/>
  </r>
  <r>
    <s v="JULIO"/>
    <s v="001-201"/>
    <s v="880-00-00-01"/>
    <n v="90820100"/>
    <x v="5"/>
    <n v="56020"/>
    <n v="56020"/>
  </r>
  <r>
    <s v="JULIO"/>
    <s v="001-201"/>
    <s v="880-00-00-01"/>
    <n v="90820100"/>
    <x v="1"/>
    <n v="33941721"/>
    <n v="33941721"/>
  </r>
  <r>
    <s v="JULIO"/>
    <s v="001-201"/>
    <s v="880-00-00-01"/>
    <n v="908400"/>
    <x v="1"/>
    <n v="897800"/>
    <n v="897800"/>
  </r>
  <r>
    <s v="JULIO"/>
    <s v="001-201"/>
    <s v="880-00-00-01"/>
    <n v="90850100"/>
    <x v="1"/>
    <n v="10428273"/>
    <n v="10428273"/>
  </r>
  <r>
    <s v="JULIO"/>
    <s v="001-201"/>
    <s v="880-00-00-01"/>
    <n v="90850200"/>
    <x v="1"/>
    <n v="10388425"/>
    <n v="10388425"/>
  </r>
  <r>
    <s v="JULIO"/>
    <s v="001-201"/>
    <s v="880-00-00-01"/>
    <n v="90850300"/>
    <x v="1"/>
    <n v="18293378"/>
    <n v="18293378"/>
  </r>
  <r>
    <s v="JULIO"/>
    <s v="001-201"/>
    <s v="880-00-00-01"/>
    <n v="90850400"/>
    <x v="1"/>
    <n v="15049137"/>
    <n v="15049137"/>
  </r>
  <r>
    <s v="JULIO"/>
    <s v="001-201"/>
    <s v="880-00-00-01"/>
    <n v="90850500"/>
    <x v="1"/>
    <n v="42603233"/>
    <n v="42603233"/>
  </r>
  <r>
    <s v="JULIO"/>
    <s v="001-201"/>
    <s v="880-00-00-01"/>
    <n v="90850600"/>
    <x v="1"/>
    <n v="14702703"/>
    <n v="14702703"/>
  </r>
  <r>
    <s v="JULIO"/>
    <s v="001-201"/>
    <s v="880-00-00-01"/>
    <n v="90850700"/>
    <x v="1"/>
    <n v="27074893"/>
    <n v="27074893"/>
  </r>
  <r>
    <s v="JULIO"/>
    <s v="001-201"/>
    <s v="880-00-00-01"/>
    <n v="90850800"/>
    <x v="1"/>
    <n v="5411858"/>
    <n v="5411858"/>
  </r>
  <r>
    <s v="JULIO"/>
    <s v="001-201"/>
    <s v="880-00-00-01"/>
    <n v="90850900"/>
    <x v="1"/>
    <n v="19551114"/>
    <n v="19551114"/>
  </r>
  <r>
    <s v="JULIO"/>
    <s v="001-201"/>
    <s v="880-00-00-01"/>
    <n v="90851000"/>
    <x v="1"/>
    <n v="9525956"/>
    <n v="9525956"/>
  </r>
  <r>
    <s v="JULIO"/>
    <s v="001-201"/>
    <s v="880-00-00-01"/>
    <n v="90851100"/>
    <x v="1"/>
    <n v="12935825"/>
    <n v="12935825"/>
  </r>
  <r>
    <s v="JULIO"/>
    <s v="001-201"/>
    <s v="880-00-00-01"/>
    <n v="90820100"/>
    <x v="24"/>
    <n v="130320"/>
    <n v="130320"/>
  </r>
  <r>
    <s v="JULIO"/>
    <s v="001-201"/>
    <s v="880-00-00-01"/>
    <n v="90820100"/>
    <x v="2"/>
    <n v="12525385"/>
    <n v="12525385"/>
  </r>
  <r>
    <s v="JULIO"/>
    <s v="001-201"/>
    <s v="880-00-00-01"/>
    <n v="908400"/>
    <x v="2"/>
    <n v="104042"/>
    <n v="104042"/>
  </r>
  <r>
    <s v="JULIO"/>
    <s v="001-201"/>
    <s v="880-00-00-01"/>
    <n v="90850100"/>
    <x v="2"/>
    <n v="2653612"/>
    <n v="2653612"/>
  </r>
  <r>
    <s v="JULIO"/>
    <s v="001-201"/>
    <s v="880-00-00-01"/>
    <n v="90850200"/>
    <x v="2"/>
    <n v="3080301"/>
    <n v="3080301"/>
  </r>
  <r>
    <s v="JULIO"/>
    <s v="001-201"/>
    <s v="880-00-00-01"/>
    <n v="90850300"/>
    <x v="2"/>
    <n v="5699676"/>
    <n v="5699676"/>
  </r>
  <r>
    <s v="JULIO"/>
    <s v="001-201"/>
    <s v="880-00-00-01"/>
    <n v="90850400"/>
    <x v="2"/>
    <n v="4909836"/>
    <n v="4909836"/>
  </r>
  <r>
    <s v="JULIO"/>
    <s v="001-201"/>
    <s v="880-00-00-01"/>
    <n v="90850500"/>
    <x v="2"/>
    <n v="15171375"/>
    <n v="15171375"/>
  </r>
  <r>
    <s v="JULIO"/>
    <s v="001-201"/>
    <s v="880-00-00-01"/>
    <n v="90850600"/>
    <x v="2"/>
    <n v="4653344"/>
    <n v="4653344"/>
  </r>
  <r>
    <s v="JULIO"/>
    <s v="001-201"/>
    <s v="880-00-00-01"/>
    <n v="90850700"/>
    <x v="2"/>
    <n v="7733305"/>
    <n v="7733305"/>
  </r>
  <r>
    <s v="JULIO"/>
    <s v="001-201"/>
    <s v="880-00-00-01"/>
    <n v="90850800"/>
    <x v="2"/>
    <n v="1729422"/>
    <n v="1729422"/>
  </r>
  <r>
    <s v="JULIO"/>
    <s v="001-201"/>
    <s v="880-00-00-01"/>
    <n v="90850900"/>
    <x v="2"/>
    <n v="6452653"/>
    <n v="6452653"/>
  </r>
  <r>
    <s v="JULIO"/>
    <s v="001-201"/>
    <s v="880-00-00-01"/>
    <n v="90851000"/>
    <x v="2"/>
    <n v="2972714"/>
    <n v="2972714"/>
  </r>
  <r>
    <s v="JULIO"/>
    <s v="001-201"/>
    <s v="880-00-00-01"/>
    <n v="90851100"/>
    <x v="2"/>
    <n v="4643111"/>
    <n v="4643111"/>
  </r>
  <r>
    <s v="JULIO"/>
    <s v="001-201"/>
    <s v="880-00-00-01"/>
    <n v="90820100"/>
    <x v="3"/>
    <n v="9537480"/>
    <n v="9537480"/>
  </r>
  <r>
    <s v="JULIO"/>
    <s v="001-201"/>
    <s v="880-00-00-01"/>
    <n v="90850100"/>
    <x v="3"/>
    <n v="1247507"/>
    <n v="1247507"/>
  </r>
  <r>
    <s v="JULIO"/>
    <s v="001-201"/>
    <s v="880-00-00-01"/>
    <n v="90850200"/>
    <x v="3"/>
    <n v="1951962"/>
    <n v="1951962"/>
  </r>
  <r>
    <s v="JULIO"/>
    <s v="001-201"/>
    <s v="880-00-00-01"/>
    <n v="90850300"/>
    <x v="3"/>
    <n v="2125872"/>
    <n v="2125872"/>
  </r>
  <r>
    <s v="JULIO"/>
    <s v="001-201"/>
    <s v="880-00-00-01"/>
    <n v="90850400"/>
    <x v="3"/>
    <n v="2106858"/>
    <n v="2106858"/>
  </r>
  <r>
    <s v="JULIO"/>
    <s v="001-201"/>
    <s v="880-00-00-01"/>
    <n v="90850500"/>
    <x v="3"/>
    <n v="7364077"/>
    <n v="7364077"/>
  </r>
  <r>
    <s v="JULIO"/>
    <s v="001-201"/>
    <s v="880-00-00-01"/>
    <n v="90850600"/>
    <x v="3"/>
    <n v="2019454"/>
    <n v="2019454"/>
  </r>
  <r>
    <s v="JULIO"/>
    <s v="001-201"/>
    <s v="880-00-00-01"/>
    <n v="90850700"/>
    <x v="3"/>
    <n v="1873060"/>
    <n v="1873060"/>
  </r>
  <r>
    <s v="JULIO"/>
    <s v="001-201"/>
    <s v="880-00-00-01"/>
    <n v="90850800"/>
    <x v="3"/>
    <n v="543126"/>
    <n v="543126"/>
  </r>
  <r>
    <s v="JULIO"/>
    <s v="001-201"/>
    <s v="880-00-00-01"/>
    <n v="90850900"/>
    <x v="3"/>
    <n v="2601027"/>
    <n v="2601027"/>
  </r>
  <r>
    <s v="JULIO"/>
    <s v="001-201"/>
    <s v="880-00-00-01"/>
    <n v="90851000"/>
    <x v="3"/>
    <n v="1288445"/>
    <n v="1288445"/>
  </r>
  <r>
    <s v="JULIO"/>
    <s v="001-201"/>
    <s v="880-00-00-01"/>
    <n v="90851100"/>
    <x v="3"/>
    <n v="1639463"/>
    <n v="1639463"/>
  </r>
  <r>
    <s v="JULIO"/>
    <s v="001-201"/>
    <s v="880-00-00-01"/>
    <n v="90820100"/>
    <x v="3"/>
    <n v="3694793"/>
    <n v="3694793"/>
  </r>
  <r>
    <s v="JULIO"/>
    <s v="001-201"/>
    <s v="880-00-00-01"/>
    <n v="908400"/>
    <x v="3"/>
    <n v="459802"/>
    <n v="459802"/>
  </r>
  <r>
    <s v="JULIO"/>
    <s v="001-201"/>
    <s v="880-00-00-01"/>
    <n v="90850100"/>
    <x v="3"/>
    <n v="666931"/>
    <n v="666931"/>
  </r>
  <r>
    <s v="JULIO"/>
    <s v="001-201"/>
    <s v="880-00-00-01"/>
    <n v="90850200"/>
    <x v="3"/>
    <n v="194873"/>
    <n v="194873"/>
  </r>
  <r>
    <s v="JULIO"/>
    <s v="001-201"/>
    <s v="880-00-00-01"/>
    <n v="90850300"/>
    <x v="3"/>
    <n v="1766631"/>
    <n v="1766631"/>
  </r>
  <r>
    <s v="JULIO"/>
    <s v="001-201"/>
    <s v="880-00-00-01"/>
    <n v="90850400"/>
    <x v="3"/>
    <n v="1000435"/>
    <n v="1000435"/>
  </r>
  <r>
    <s v="JULIO"/>
    <s v="001-201"/>
    <s v="880-00-00-01"/>
    <n v="90850500"/>
    <x v="3"/>
    <n v="2800483"/>
    <n v="2800483"/>
  </r>
  <r>
    <s v="JULIO"/>
    <s v="001-201"/>
    <s v="880-00-00-01"/>
    <n v="90850700"/>
    <x v="3"/>
    <n v="788034"/>
    <n v="788034"/>
  </r>
  <r>
    <s v="JULIO"/>
    <s v="001-201"/>
    <s v="880-00-00-01"/>
    <n v="90850800"/>
    <x v="3"/>
    <n v="229856"/>
    <n v="229856"/>
  </r>
  <r>
    <s v="JULIO"/>
    <s v="001-201"/>
    <s v="880-00-00-01"/>
    <n v="90850900"/>
    <x v="3"/>
    <n v="1942745"/>
    <n v="1942745"/>
  </r>
  <r>
    <s v="JULIO"/>
    <s v="001-201"/>
    <s v="880-00-00-01"/>
    <n v="90851000"/>
    <x v="3"/>
    <n v="433111"/>
    <n v="433111"/>
  </r>
  <r>
    <s v="JULIO"/>
    <s v="001-201"/>
    <s v="880-00-00-01"/>
    <n v="90851100"/>
    <x v="3"/>
    <n v="787178"/>
    <n v="787178"/>
  </r>
  <r>
    <s v="JULIO"/>
    <s v="001-201"/>
    <s v="880-00-00-01"/>
    <n v="90820100"/>
    <x v="4"/>
    <n v="3079095"/>
    <n v="3079095"/>
  </r>
  <r>
    <s v="JULIO"/>
    <s v="001-201"/>
    <s v="880-00-00-01"/>
    <n v="908400"/>
    <x v="4"/>
    <n v="27276"/>
    <n v="27276"/>
  </r>
  <r>
    <s v="JULIO"/>
    <s v="001-201"/>
    <s v="880-00-00-01"/>
    <n v="90850100"/>
    <x v="4"/>
    <n v="352772"/>
    <n v="352772"/>
  </r>
  <r>
    <s v="JULIO"/>
    <s v="001-201"/>
    <s v="880-00-00-01"/>
    <n v="90850200"/>
    <x v="4"/>
    <n v="333565"/>
    <n v="333565"/>
  </r>
  <r>
    <s v="JULIO"/>
    <s v="001-201"/>
    <s v="880-00-00-01"/>
    <n v="90850300"/>
    <x v="4"/>
    <n v="690997"/>
    <n v="690997"/>
  </r>
  <r>
    <s v="JULIO"/>
    <s v="001-201"/>
    <s v="880-00-00-01"/>
    <n v="90850400"/>
    <x v="4"/>
    <n v="589278"/>
    <n v="589278"/>
  </r>
  <r>
    <s v="JULIO"/>
    <s v="001-201"/>
    <s v="880-00-00-01"/>
    <n v="90850500"/>
    <x v="4"/>
    <n v="1982063"/>
    <n v="1982063"/>
  </r>
  <r>
    <s v="JULIO"/>
    <s v="001-201"/>
    <s v="880-00-00-01"/>
    <n v="90850600"/>
    <x v="4"/>
    <n v="371069"/>
    <n v="371069"/>
  </r>
  <r>
    <s v="JULIO"/>
    <s v="001-201"/>
    <s v="880-00-00-01"/>
    <n v="90850700"/>
    <x v="4"/>
    <n v="594393"/>
    <n v="594393"/>
  </r>
  <r>
    <s v="JULIO"/>
    <s v="001-201"/>
    <s v="880-00-00-01"/>
    <n v="90850800"/>
    <x v="4"/>
    <n v="205139"/>
    <n v="205139"/>
  </r>
  <r>
    <s v="JULIO"/>
    <s v="001-201"/>
    <s v="880-00-00-01"/>
    <n v="90850900"/>
    <x v="4"/>
    <n v="1013877"/>
    <n v="1013877"/>
  </r>
  <r>
    <s v="JULIO"/>
    <s v="001-201"/>
    <s v="880-00-00-01"/>
    <n v="90851000"/>
    <x v="4"/>
    <n v="438121"/>
    <n v="438121"/>
  </r>
  <r>
    <s v="JULIO"/>
    <s v="001-201"/>
    <s v="880-00-00-01"/>
    <n v="90851100"/>
    <x v="4"/>
    <n v="456307"/>
    <n v="456307"/>
  </r>
  <r>
    <s v="JULIO"/>
    <s v="001-201"/>
    <s v="880-00-00-01"/>
    <n v="90850100"/>
    <x v="4"/>
    <n v="30200"/>
    <n v="30200"/>
  </r>
  <r>
    <s v="JULIO"/>
    <s v="001-201"/>
    <s v="880-00-00-01"/>
    <n v="90850300"/>
    <x v="4"/>
    <n v="113284"/>
    <n v="113284"/>
  </r>
  <r>
    <s v="JULIO"/>
    <s v="001-201"/>
    <s v="880-00-00-01"/>
    <n v="90850500"/>
    <x v="4"/>
    <n v="294650"/>
    <n v="294650"/>
  </r>
  <r>
    <s v="JULIO"/>
    <s v="001-201"/>
    <s v="880-00-00-01"/>
    <n v="90850600"/>
    <x v="4"/>
    <n v="165710"/>
    <n v="165710"/>
  </r>
  <r>
    <s v="JULIO"/>
    <s v="001-201"/>
    <s v="880-00-00-01"/>
    <n v="90851000"/>
    <x v="4"/>
    <n v="26213"/>
    <n v="26213"/>
  </r>
  <r>
    <s v="JULIO"/>
    <s v="001-201"/>
    <s v="880-00-00-01"/>
    <n v="90851100"/>
    <x v="4"/>
    <n v="119035"/>
    <n v="119035"/>
  </r>
  <r>
    <s v="JULIO"/>
    <s v="001-201"/>
    <s v="880-00-00-01"/>
    <n v="90820100"/>
    <x v="4"/>
    <n v="354550"/>
    <n v="354550"/>
  </r>
  <r>
    <s v="JULIO"/>
    <s v="001-201"/>
    <s v="880-00-00-01"/>
    <n v="90820100"/>
    <x v="4"/>
    <n v="153232"/>
    <n v="153232"/>
  </r>
  <r>
    <s v="JULIO"/>
    <s v="001-201"/>
    <s v="880-00-00-01"/>
    <n v="90820100"/>
    <x v="4"/>
    <n v="376189"/>
    <n v="376189"/>
  </r>
  <r>
    <s v="JULIO"/>
    <s v="001-201"/>
    <s v="880-00-00-01"/>
    <n v="90850100"/>
    <x v="4"/>
    <n v="1793449"/>
    <n v="1793449"/>
  </r>
  <r>
    <s v="JULIO"/>
    <s v="001-201"/>
    <s v="880-00-00-01"/>
    <n v="90850200"/>
    <x v="4"/>
    <n v="1950663"/>
    <n v="1950663"/>
  </r>
  <r>
    <s v="JULIO"/>
    <s v="001-201"/>
    <s v="880-00-00-01"/>
    <n v="90850300"/>
    <x v="4"/>
    <n v="2765542"/>
    <n v="2765542"/>
  </r>
  <r>
    <s v="JULIO"/>
    <s v="001-201"/>
    <s v="880-00-00-01"/>
    <n v="90850400"/>
    <x v="4"/>
    <n v="2650152"/>
    <n v="2650152"/>
  </r>
  <r>
    <s v="JULIO"/>
    <s v="001-201"/>
    <s v="880-00-00-01"/>
    <n v="90850500"/>
    <x v="4"/>
    <n v="5073150"/>
    <n v="5073150"/>
  </r>
  <r>
    <s v="JULIO"/>
    <s v="001-201"/>
    <s v="880-00-00-01"/>
    <n v="90850600"/>
    <x v="4"/>
    <n v="4475816"/>
    <n v="4475816"/>
  </r>
  <r>
    <s v="JULIO"/>
    <s v="001-201"/>
    <s v="880-00-00-01"/>
    <n v="90850700"/>
    <x v="4"/>
    <n v="7938665"/>
    <n v="7938665"/>
  </r>
  <r>
    <s v="JULIO"/>
    <s v="001-201"/>
    <s v="880-00-00-01"/>
    <n v="90850800"/>
    <x v="4"/>
    <n v="1471105"/>
    <n v="1471105"/>
  </r>
  <r>
    <s v="JULIO"/>
    <s v="001-201"/>
    <s v="880-00-00-01"/>
    <n v="90850900"/>
    <x v="4"/>
    <n v="3738328"/>
    <n v="3738328"/>
  </r>
  <r>
    <s v="JULIO"/>
    <s v="001-201"/>
    <s v="880-00-00-01"/>
    <n v="90851000"/>
    <x v="4"/>
    <n v="1618694"/>
    <n v="1618694"/>
  </r>
  <r>
    <s v="JULIO"/>
    <s v="001-201"/>
    <s v="880-00-00-01"/>
    <n v="90851100"/>
    <x v="4"/>
    <n v="2788979"/>
    <n v="2788979"/>
  </r>
  <r>
    <s v="JULIO"/>
    <s v="001-201"/>
    <s v="880-00-00-01"/>
    <n v="90820100"/>
    <x v="4"/>
    <n v="221320"/>
    <n v="221320"/>
  </r>
  <r>
    <s v="JULIO"/>
    <s v="001-201"/>
    <s v="880-00-00-01"/>
    <n v="90850100"/>
    <x v="4"/>
    <n v="2217080"/>
    <n v="2217080"/>
  </r>
  <r>
    <s v="JULIO"/>
    <s v="001-201"/>
    <s v="880-00-00-01"/>
    <n v="90850200"/>
    <x v="4"/>
    <n v="1025090"/>
    <n v="1025090"/>
  </r>
  <r>
    <s v="JULIO"/>
    <s v="001-201"/>
    <s v="880-00-00-01"/>
    <n v="90850300"/>
    <x v="4"/>
    <n v="1822310"/>
    <n v="1822310"/>
  </r>
  <r>
    <s v="JULIO"/>
    <s v="001-201"/>
    <s v="880-00-00-01"/>
    <n v="90850400"/>
    <x v="4"/>
    <n v="2059740"/>
    <n v="2059740"/>
  </r>
  <r>
    <s v="JULIO"/>
    <s v="001-201"/>
    <s v="880-00-00-01"/>
    <n v="90850500"/>
    <x v="4"/>
    <n v="5493380"/>
    <n v="5493380"/>
  </r>
  <r>
    <s v="JULIO"/>
    <s v="001-201"/>
    <s v="880-00-00-01"/>
    <n v="90850600"/>
    <x v="4"/>
    <n v="3248390"/>
    <n v="3248390"/>
  </r>
  <r>
    <s v="JULIO"/>
    <s v="001-201"/>
    <s v="880-00-00-01"/>
    <n v="90850700"/>
    <x v="4"/>
    <n v="6340558"/>
    <n v="6340558"/>
  </r>
  <r>
    <s v="JULIO"/>
    <s v="001-201"/>
    <s v="880-00-00-01"/>
    <n v="90850800"/>
    <x v="4"/>
    <n v="1308980"/>
    <n v="1308980"/>
  </r>
  <r>
    <s v="JULIO"/>
    <s v="001-201"/>
    <s v="880-00-00-01"/>
    <n v="90850900"/>
    <x v="4"/>
    <n v="2932840"/>
    <n v="2932840"/>
  </r>
  <r>
    <s v="JULIO"/>
    <s v="001-201"/>
    <s v="880-00-00-01"/>
    <n v="90851000"/>
    <x v="4"/>
    <n v="1252677"/>
    <n v="1252677"/>
  </r>
  <r>
    <s v="JULIO"/>
    <s v="001-201"/>
    <s v="880-00-00-01"/>
    <n v="90851100"/>
    <x v="4"/>
    <n v="2075770"/>
    <n v="2075770"/>
  </r>
  <r>
    <s v="JULIO"/>
    <s v="001-201"/>
    <s v="880-00-00-01"/>
    <n v="90820100"/>
    <x v="5"/>
    <n v="501611"/>
    <n v="501611"/>
  </r>
  <r>
    <s v="JULIO"/>
    <s v="001-201"/>
    <s v="880-00-00-01"/>
    <n v="90850400"/>
    <x v="5"/>
    <n v="112554"/>
    <n v="112554"/>
  </r>
  <r>
    <s v="JULIO"/>
    <s v="001-201"/>
    <s v="880-00-00-01"/>
    <n v="90850500"/>
    <x v="5"/>
    <n v="294468"/>
    <n v="294468"/>
  </r>
  <r>
    <s v="JULIO"/>
    <s v="001-201"/>
    <s v="880-00-00-01"/>
    <n v="90850700"/>
    <x v="5"/>
    <n v="485136"/>
    <n v="485136"/>
  </r>
  <r>
    <s v="JULIO"/>
    <s v="001-201"/>
    <s v="880-00-00-01"/>
    <n v="90850800"/>
    <x v="5"/>
    <n v="133213"/>
    <n v="133213"/>
  </r>
  <r>
    <s v="JULIO"/>
    <s v="001-201"/>
    <s v="880-00-00-01"/>
    <n v="90850300"/>
    <x v="5"/>
    <n v="23437"/>
    <n v="23437"/>
  </r>
  <r>
    <s v="JULIO"/>
    <s v="001-201"/>
    <s v="880-00-00-01"/>
    <n v="90851000"/>
    <x v="5"/>
    <n v="616092"/>
    <n v="616092"/>
  </r>
  <r>
    <s v="JULIO"/>
    <s v="001-201"/>
    <s v="880-00-00-01"/>
    <n v="90850100"/>
    <x v="5"/>
    <n v="152078"/>
    <n v="152078"/>
  </r>
  <r>
    <s v="JULIO"/>
    <s v="001-201"/>
    <s v="880-00-00-01"/>
    <n v="90850600"/>
    <x v="5"/>
    <n v="31032"/>
    <n v="31032"/>
  </r>
  <r>
    <s v="JULIO"/>
    <s v="001-201"/>
    <s v="880-00-00-01"/>
    <n v="90850900"/>
    <x v="5"/>
    <n v="153250"/>
    <n v="153250"/>
  </r>
  <r>
    <s v="JULIO"/>
    <s v="001-201"/>
    <s v="880-00-00-01"/>
    <n v="908400"/>
    <x v="5"/>
    <n v="692578"/>
    <n v="692578"/>
  </r>
  <r>
    <s v="JULIO"/>
    <s v="001-201"/>
    <s v="880-00-00-01"/>
    <n v="90820100"/>
    <x v="0"/>
    <n v="404492.63"/>
    <n v="404492.63"/>
  </r>
  <r>
    <s v="JULIO"/>
    <s v="001-201"/>
    <s v="880-00-00-01"/>
    <n v="90850100"/>
    <x v="0"/>
    <n v="306766.02"/>
    <n v="306766.02"/>
  </r>
  <r>
    <s v="JULIO"/>
    <s v="001-201"/>
    <s v="880-00-00-01"/>
    <n v="90850200"/>
    <x v="0"/>
    <n v="513656.36"/>
    <n v="513656.36"/>
  </r>
  <r>
    <s v="JULIO"/>
    <s v="001-201"/>
    <s v="880-00-00-01"/>
    <n v="90850400"/>
    <x v="0"/>
    <n v="526363.07999999996"/>
    <n v="526363.07999999996"/>
  </r>
  <r>
    <s v="JULIO"/>
    <s v="001-201"/>
    <s v="880-00-00-01"/>
    <n v="90850500"/>
    <x v="0"/>
    <n v="314850.56"/>
    <n v="314850.56"/>
  </r>
  <r>
    <s v="JULIO"/>
    <s v="001-201"/>
    <s v="880-00-00-01"/>
    <n v="90850600"/>
    <x v="0"/>
    <n v="441057.5"/>
    <n v="441057.5"/>
  </r>
  <r>
    <s v="JULIO"/>
    <s v="001-201"/>
    <s v="880-00-00-01"/>
    <n v="90850500"/>
    <x v="0"/>
    <n v="449923.42"/>
    <n v="449923.42"/>
  </r>
  <r>
    <s v="JULIO"/>
    <s v="001-201"/>
    <s v="880-00-00-01"/>
    <n v="90850800"/>
    <x v="0"/>
    <n v="58612.94"/>
    <n v="58612.94"/>
  </r>
  <r>
    <s v="JULIO"/>
    <s v="001-201"/>
    <s v="880-00-00-01"/>
    <n v="90850900"/>
    <x v="0"/>
    <n v="314603.25"/>
    <n v="314603.25"/>
  </r>
  <r>
    <s v="JULIO"/>
    <s v="001-201"/>
    <s v="880-00-00-01"/>
    <n v="90851000"/>
    <x v="0"/>
    <n v="472439.47"/>
    <n v="472439.47"/>
  </r>
  <r>
    <s v="JULIO"/>
    <s v="001-201"/>
    <s v="880-00-00-01"/>
    <n v="90850500"/>
    <x v="0"/>
    <n v="138179.18"/>
    <n v="138179.18"/>
  </r>
  <r>
    <s v="JULIO"/>
    <s v="001-201"/>
    <s v="880-00-00-01"/>
    <n v="90820100"/>
    <x v="0"/>
    <n v="4388855.25"/>
    <n v="4388855.25"/>
  </r>
  <r>
    <s v="JULIO"/>
    <s v="001-201"/>
    <s v="880-00-00-01"/>
    <n v="908400"/>
    <x v="0"/>
    <n v="158718.87"/>
    <n v="158718.87"/>
  </r>
  <r>
    <s v="JULIO"/>
    <s v="001-201"/>
    <s v="880-00-00-01"/>
    <n v="90850100"/>
    <x v="0"/>
    <n v="1282755.1100000001"/>
    <n v="1282755.1100000001"/>
  </r>
  <r>
    <s v="JULIO"/>
    <s v="001-201"/>
    <s v="880-00-00-01"/>
    <n v="90850200"/>
    <x v="0"/>
    <n v="1182487.1499999999"/>
    <n v="1182487.1499999999"/>
  </r>
  <r>
    <s v="JULIO"/>
    <s v="001-201"/>
    <s v="880-00-00-01"/>
    <n v="90850300"/>
    <x v="0"/>
    <n v="2543241.48"/>
    <n v="2543241.48"/>
  </r>
  <r>
    <s v="JULIO"/>
    <s v="001-201"/>
    <s v="880-00-00-01"/>
    <n v="90850400"/>
    <x v="0"/>
    <n v="1936383.67"/>
    <n v="1936383.67"/>
  </r>
  <r>
    <s v="JULIO"/>
    <s v="001-201"/>
    <s v="880-00-00-01"/>
    <n v="90850500"/>
    <x v="0"/>
    <n v="6228568.71"/>
    <n v="6228568.71"/>
  </r>
  <r>
    <s v="JULIO"/>
    <s v="001-201"/>
    <s v="880-00-00-01"/>
    <n v="90820100"/>
    <x v="0"/>
    <n v="373837.67"/>
    <n v="373837.67"/>
  </r>
  <r>
    <s v="JULIO"/>
    <s v="001-201"/>
    <s v="880-00-00-01"/>
    <n v="90850500"/>
    <x v="0"/>
    <n v="1373572.98"/>
    <n v="1373572.98"/>
  </r>
  <r>
    <s v="JULIO"/>
    <s v="001-201"/>
    <s v="880-00-00-01"/>
    <n v="90850800"/>
    <x v="0"/>
    <n v="568209.98"/>
    <n v="568209.98"/>
  </r>
  <r>
    <s v="JULIO"/>
    <s v="001-201"/>
    <s v="880-00-00-01"/>
    <n v="90850900"/>
    <x v="0"/>
    <n v="2401462.41"/>
    <n v="2401462.41"/>
  </r>
  <r>
    <s v="JULIO"/>
    <s v="001-201"/>
    <s v="880-00-00-01"/>
    <n v="90851000"/>
    <x v="0"/>
    <n v="1567548.74"/>
    <n v="1567548.74"/>
  </r>
  <r>
    <s v="JULIO"/>
    <s v="001-201"/>
    <s v="880-00-00-01"/>
    <n v="90850500"/>
    <x v="0"/>
    <n v="1292802.1599999999"/>
    <n v="1292802.1599999999"/>
  </r>
  <r>
    <s v="AGOSTO"/>
    <s v="001-201"/>
    <s v="880-00-00-03"/>
    <n v="90820100"/>
    <x v="19"/>
    <n v="4439785"/>
    <n v="4439785"/>
  </r>
  <r>
    <s v="AGOSTO"/>
    <s v="001-201"/>
    <s v="880-00-00-03"/>
    <n v="90820100"/>
    <x v="52"/>
    <n v="30894.2"/>
    <n v="30894.2"/>
  </r>
  <r>
    <s v="AGOSTO"/>
    <s v="001-201"/>
    <s v="880-00-00-03"/>
    <n v="90820100"/>
    <x v="55"/>
    <n v="58316719.490000002"/>
    <n v="58316719.490000002"/>
  </r>
  <r>
    <s v="AGOSTO"/>
    <s v="001-201"/>
    <s v="880-00-00-03"/>
    <n v="90820100"/>
    <x v="69"/>
    <n v="1189760"/>
    <n v="1189760"/>
  </r>
  <r>
    <s v="AGOSTO"/>
    <s v="001-201"/>
    <s v="880-00-00-03"/>
    <n v="90820100"/>
    <x v="16"/>
    <n v="19765188.030000001"/>
    <n v="19765188.030000001"/>
  </r>
  <r>
    <s v="AGOSTO"/>
    <s v="001-201"/>
    <s v="880-00-00-01"/>
    <n v="90820100"/>
    <x v="10"/>
    <n v="793728"/>
    <n v="793728"/>
  </r>
  <r>
    <s v="AGOSTO"/>
    <s v="001-201"/>
    <s v="880-00-00-03"/>
    <n v="90820100"/>
    <x v="10"/>
    <n v="15853.9"/>
    <n v="15853.9"/>
  </r>
  <r>
    <s v="AGOSTO"/>
    <s v="001-201"/>
    <s v="880-00-00-03"/>
    <n v="90820100"/>
    <x v="7"/>
    <n v="35777.53"/>
    <n v="35777.53"/>
  </r>
  <r>
    <s v="AGOSTO"/>
    <s v="001-201"/>
    <s v="880-00-00-03"/>
    <n v="90820100"/>
    <x v="8"/>
    <n v="701955"/>
    <n v="701955"/>
  </r>
  <r>
    <s v="AGOSTO"/>
    <s v="001-201"/>
    <s v="880-00-00-03"/>
    <n v="90820100"/>
    <x v="33"/>
    <n v="401568.29"/>
    <n v="401568.29"/>
  </r>
  <r>
    <s v="AGOSTO"/>
    <s v="001-201"/>
    <s v="880-00-00-03"/>
    <n v="90820100"/>
    <x v="22"/>
    <n v="4314191.9800000004"/>
    <n v="4314191.9800000004"/>
  </r>
  <r>
    <s v="AGOSTO"/>
    <s v="001-201"/>
    <s v="880-00-00-03"/>
    <n v="90820100"/>
    <x v="9"/>
    <n v="532902"/>
    <n v="532902"/>
  </r>
  <r>
    <s v="AGOSTO"/>
    <s v="001-201"/>
    <s v="880-00-00-03"/>
    <n v="90820100"/>
    <x v="71"/>
    <n v="359690.76"/>
    <n v="359690.76"/>
  </r>
  <r>
    <s v="AGOSTO"/>
    <s v="001-201"/>
    <s v="880-00-00-03"/>
    <n v="90820100"/>
    <x v="47"/>
    <n v="448431.24"/>
    <n v="448431.24"/>
  </r>
  <r>
    <s v="AGOSTO"/>
    <s v="001-201"/>
    <s v="880-00-00-01"/>
    <n v="90820100"/>
    <x v="35"/>
    <n v="7946853.1699999999"/>
    <n v="7946853.1699999999"/>
  </r>
  <r>
    <s v="AGOSTO"/>
    <s v="001-201"/>
    <s v="880-00-00-01"/>
    <n v="90850100"/>
    <x v="11"/>
    <n v="287282"/>
    <n v="287282"/>
  </r>
  <r>
    <s v="AGOSTO"/>
    <s v="001-201"/>
    <s v="880-00-00-01"/>
    <n v="90850100"/>
    <x v="10"/>
    <n v="17977.169999999998"/>
    <n v="17977.169999999998"/>
  </r>
  <r>
    <s v="AGOSTO"/>
    <s v="001-201"/>
    <s v="880-00-00-01"/>
    <n v="90850100"/>
    <x v="8"/>
    <n v="472377"/>
    <n v="472377"/>
  </r>
  <r>
    <s v="AGOSTO"/>
    <s v="001-201"/>
    <s v="880-00-00-01"/>
    <n v="90850100"/>
    <x v="13"/>
    <n v="104367"/>
    <n v="104367"/>
  </r>
  <r>
    <s v="AGOSTO"/>
    <s v="001-201"/>
    <s v="880-00-00-01"/>
    <n v="90850100"/>
    <x v="9"/>
    <n v="679799"/>
    <n v="679799"/>
  </r>
  <r>
    <s v="AGOSTO"/>
    <s v="001-201"/>
    <s v="880-00-00-01"/>
    <n v="90850100"/>
    <x v="35"/>
    <n v="7514387.8200000003"/>
    <n v="7514387.8200000003"/>
  </r>
  <r>
    <s v="AGOSTO"/>
    <s v="001-201"/>
    <s v="880-00-00-01"/>
    <n v="90850200"/>
    <x v="11"/>
    <n v="247611.56"/>
    <n v="247611.56"/>
  </r>
  <r>
    <s v="AGOSTO"/>
    <s v="001-201"/>
    <s v="880-00-00-01"/>
    <n v="90850200"/>
    <x v="15"/>
    <n v="2768499.78"/>
    <n v="2768499.78"/>
  </r>
  <r>
    <s v="AGOSTO"/>
    <s v="001-201"/>
    <s v="880-00-00-03"/>
    <n v="90850200"/>
    <x v="16"/>
    <n v="15186440"/>
    <n v="15186440"/>
  </r>
  <r>
    <s v="AGOSTO"/>
    <s v="001-201"/>
    <s v="880-00-00-01"/>
    <n v="90850200"/>
    <x v="8"/>
    <n v="669235"/>
    <n v="669235"/>
  </r>
  <r>
    <s v="AGOSTO"/>
    <s v="001-201"/>
    <s v="880-00-00-01"/>
    <n v="90850200"/>
    <x v="22"/>
    <n v="2713011.71"/>
    <n v="2713011.71"/>
  </r>
  <r>
    <s v="AGOSTO"/>
    <s v="001-201"/>
    <s v="880-00-00-01"/>
    <n v="90850200"/>
    <x v="9"/>
    <n v="1461445.77"/>
    <n v="1461445.77"/>
  </r>
  <r>
    <s v="AGOSTO"/>
    <s v="001-201"/>
    <s v="880-00-00-03"/>
    <n v="90850300"/>
    <x v="23"/>
    <n v="4179415.97"/>
    <n v="4179415.97"/>
  </r>
  <r>
    <s v="AGOSTO"/>
    <s v="001-201"/>
    <s v="880-00-00-03"/>
    <n v="90850300"/>
    <x v="19"/>
    <n v="3598765.15"/>
    <n v="3598765.15"/>
  </r>
  <r>
    <s v="AGOSTO"/>
    <s v="001-201"/>
    <s v="880-00-00-03"/>
    <n v="90850300"/>
    <x v="15"/>
    <n v="11872357.720000001"/>
    <n v="11872357.720000001"/>
  </r>
  <r>
    <s v="AGOSTO"/>
    <s v="001-201"/>
    <s v="880-00-00-03"/>
    <n v="90850300"/>
    <x v="16"/>
    <n v="4655374.8899999997"/>
    <n v="4655374.8899999997"/>
  </r>
  <r>
    <s v="AGOSTO"/>
    <s v="001-201"/>
    <s v="880-00-00-03"/>
    <n v="90850300"/>
    <x v="10"/>
    <n v="17977.169999999998"/>
    <n v="17977.169999999998"/>
  </r>
  <r>
    <s v="AGOSTO"/>
    <s v="001-201"/>
    <s v="880-00-00-03"/>
    <n v="90850300"/>
    <x v="8"/>
    <n v="913699.19"/>
    <n v="913699.19"/>
  </r>
  <r>
    <s v="AGOSTO"/>
    <s v="001-201"/>
    <s v="880-00-00-03"/>
    <n v="90850300"/>
    <x v="33"/>
    <n v="1266504"/>
    <n v="1266504"/>
  </r>
  <r>
    <s v="AGOSTO"/>
    <s v="001-201"/>
    <s v="880-00-00-03"/>
    <n v="90850300"/>
    <x v="47"/>
    <n v="1790881.58"/>
    <n v="1790881.58"/>
  </r>
  <r>
    <s v="AGOSTO"/>
    <s v="001-201"/>
    <s v="880-00-00-01"/>
    <n v="90850400"/>
    <x v="11"/>
    <n v="2521114"/>
    <n v="2521114"/>
  </r>
  <r>
    <s v="AGOSTO"/>
    <s v="001-201"/>
    <s v="880-00-00-01"/>
    <n v="90850400"/>
    <x v="19"/>
    <n v="1549570"/>
    <n v="1549570"/>
  </r>
  <r>
    <s v="AGOSTO"/>
    <s v="001-201"/>
    <s v="880-00-00-01"/>
    <n v="90850400"/>
    <x v="15"/>
    <n v="2739035.99"/>
    <n v="2739035.99"/>
  </r>
  <r>
    <s v="AGOSTO"/>
    <s v="001-201"/>
    <s v="880-00-00-01"/>
    <n v="90850400"/>
    <x v="10"/>
    <n v="10050.219999999999"/>
    <n v="10050.219999999999"/>
  </r>
  <r>
    <s v="AGOSTO"/>
    <s v="001-201"/>
    <s v="880-00-00-01"/>
    <n v="90850400"/>
    <x v="7"/>
    <n v="1241.8699999999999"/>
    <n v="1241.8699999999999"/>
  </r>
  <r>
    <s v="AGOSTO"/>
    <s v="001-201"/>
    <s v="880-00-00-01"/>
    <n v="90850400"/>
    <x v="8"/>
    <n v="1290627.79"/>
    <n v="1290627.79"/>
  </r>
  <r>
    <s v="AGOSTO"/>
    <s v="001-201"/>
    <s v="880-00-00-01"/>
    <n v="90850400"/>
    <x v="22"/>
    <n v="2184855"/>
    <n v="2184855"/>
  </r>
  <r>
    <s v="AGOSTO"/>
    <s v="001-201"/>
    <s v="880-00-00-01"/>
    <n v="90850400"/>
    <x v="36"/>
    <n v="229390"/>
    <n v="229390"/>
  </r>
  <r>
    <s v="AGOSTO"/>
    <s v="001-201"/>
    <s v="880-00-00-01"/>
    <n v="90850400"/>
    <x v="9"/>
    <n v="1271494"/>
    <n v="1271494"/>
  </r>
  <r>
    <s v="AGOSTO"/>
    <s v="001-201"/>
    <s v="880-00-00-01"/>
    <n v="90850400"/>
    <x v="47"/>
    <n v="1739102.21"/>
    <n v="1739102.21"/>
  </r>
  <r>
    <s v="AGOSTO"/>
    <s v="001-201"/>
    <s v="880-00-00-03"/>
    <n v="90850500"/>
    <x v="11"/>
    <n v="134818.98000000001"/>
    <n v="134818.98000000001"/>
  </r>
  <r>
    <s v="AGOSTO"/>
    <s v="001-201"/>
    <s v="880-00-00-03"/>
    <n v="90850500"/>
    <x v="19"/>
    <n v="3833663.07"/>
    <n v="3833663.07"/>
  </r>
  <r>
    <s v="AGOSTO"/>
    <s v="001-201"/>
    <s v="880-00-00-03"/>
    <n v="90850500"/>
    <x v="7"/>
    <n v="23465.07"/>
    <n v="23465.07"/>
  </r>
  <r>
    <s v="AGOSTO"/>
    <s v="001-201"/>
    <s v="880-00-00-03"/>
    <n v="90850500"/>
    <x v="8"/>
    <n v="1131268"/>
    <n v="1131268"/>
  </r>
  <r>
    <s v="AGOSTO"/>
    <s v="001-201"/>
    <s v="880-00-00-03"/>
    <n v="90850500"/>
    <x v="9"/>
    <n v="2408309.39"/>
    <n v="2408309.39"/>
  </r>
  <r>
    <s v="AGOSTO"/>
    <s v="001-201"/>
    <s v="880-00-00-01"/>
    <n v="90850500"/>
    <x v="35"/>
    <n v="5329342.16"/>
    <n v="5329342.16"/>
  </r>
  <r>
    <s v="AGOSTO"/>
    <s v="001-201"/>
    <s v="880-00-00-01"/>
    <n v="90850600"/>
    <x v="15"/>
    <n v="4331829.47"/>
    <n v="4331829.47"/>
  </r>
  <r>
    <s v="AGOSTO"/>
    <s v="001-201"/>
    <s v="880-00-00-01"/>
    <n v="90850600"/>
    <x v="16"/>
    <n v="1722211.98"/>
    <n v="1722211.98"/>
  </r>
  <r>
    <s v="AGOSTO"/>
    <s v="001-201"/>
    <s v="880-00-00-01"/>
    <n v="90850600"/>
    <x v="8"/>
    <n v="13300"/>
    <n v="13300"/>
  </r>
  <r>
    <s v="AGOSTO"/>
    <s v="001-201"/>
    <s v="880-00-00-01"/>
    <n v="90850600"/>
    <x v="18"/>
    <n v="955219"/>
    <n v="955219"/>
  </r>
  <r>
    <s v="AGOSTO"/>
    <s v="001-201"/>
    <s v="880-00-00-01"/>
    <n v="90850600"/>
    <x v="9"/>
    <n v="2557678.06"/>
    <n v="2557678.06"/>
  </r>
  <r>
    <s v="AGOSTO"/>
    <s v="001-201"/>
    <s v="880-00-00-01"/>
    <n v="90850700"/>
    <x v="11"/>
    <n v="833785.87"/>
    <n v="833785.87"/>
  </r>
  <r>
    <s v="AGOSTO"/>
    <s v="001-201"/>
    <s v="880-00-00-03"/>
    <n v="90850700"/>
    <x v="16"/>
    <n v="1370585.94"/>
    <n v="1370585.94"/>
  </r>
  <r>
    <s v="AGOSTO"/>
    <s v="001-201"/>
    <s v="880-00-00-01"/>
    <n v="90850700"/>
    <x v="7"/>
    <n v="35000"/>
    <n v="35000"/>
  </r>
  <r>
    <s v="AGOSTO"/>
    <s v="001-201"/>
    <s v="880-00-00-01"/>
    <n v="90850700"/>
    <x v="8"/>
    <n v="1286760"/>
    <n v="1286760"/>
  </r>
  <r>
    <s v="AGOSTO"/>
    <s v="001-201"/>
    <s v="880-00-00-03"/>
    <n v="90850700"/>
    <x v="22"/>
    <n v="901745.65"/>
    <n v="901745.65"/>
  </r>
  <r>
    <s v="AGOSTO"/>
    <s v="001-201"/>
    <s v="880-00-00-03"/>
    <n v="90850700"/>
    <x v="36"/>
    <n v="141250"/>
    <n v="141250"/>
  </r>
  <r>
    <s v="AGOSTO"/>
    <s v="001-201"/>
    <s v="880-00-00-01"/>
    <n v="90850700"/>
    <x v="9"/>
    <n v="3248428.81"/>
    <n v="3248428.81"/>
  </r>
  <r>
    <s v="AGOSTO"/>
    <s v="001-201"/>
    <s v="880-00-00-01"/>
    <n v="90850800"/>
    <x v="21"/>
    <n v="46405333.329999998"/>
    <n v="46405333.329999998"/>
  </r>
  <r>
    <s v="AGOSTO"/>
    <s v="001-201"/>
    <s v="880-00-00-01"/>
    <n v="90850800"/>
    <x v="7"/>
    <n v="45695.61"/>
    <n v="45695.61"/>
  </r>
  <r>
    <s v="AGOSTO"/>
    <s v="001-201"/>
    <s v="880-00-00-03"/>
    <n v="90850800"/>
    <x v="8"/>
    <n v="44250"/>
    <n v="44250"/>
  </r>
  <r>
    <s v="AGOSTO"/>
    <s v="001-201"/>
    <s v="880-00-00-01"/>
    <n v="90850800"/>
    <x v="22"/>
    <n v="4078497.7"/>
    <n v="4078497.7"/>
  </r>
  <r>
    <s v="AGOSTO"/>
    <s v="001-201"/>
    <s v="880-00-00-01"/>
    <n v="90850800"/>
    <x v="36"/>
    <n v="169500"/>
    <n v="169500"/>
  </r>
  <r>
    <s v="AGOSTO"/>
    <s v="001-201"/>
    <s v="880-00-00-01"/>
    <n v="90850800"/>
    <x v="9"/>
    <n v="1056609"/>
    <n v="1056609"/>
  </r>
  <r>
    <s v="AGOSTO"/>
    <s v="001-201"/>
    <s v="880-00-00-01"/>
    <n v="90850800"/>
    <x v="17"/>
    <n v="55677.54"/>
    <n v="55677.54"/>
  </r>
  <r>
    <s v="AGOSTO"/>
    <s v="001-201"/>
    <s v="880-00-00-01"/>
    <n v="90850900"/>
    <x v="23"/>
    <n v="4033582.23"/>
    <n v="4033582.23"/>
  </r>
  <r>
    <s v="AGOSTO"/>
    <s v="001-201"/>
    <s v="880-00-00-01"/>
    <n v="90850900"/>
    <x v="11"/>
    <n v="621499.96"/>
    <n v="621499.96"/>
  </r>
  <r>
    <s v="AGOSTO"/>
    <s v="001-201"/>
    <s v="880-00-00-01"/>
    <n v="90850900"/>
    <x v="19"/>
    <n v="2610473.34"/>
    <n v="2610473.34"/>
  </r>
  <r>
    <s v="AGOSTO"/>
    <s v="001-201"/>
    <s v="880-00-00-01"/>
    <n v="90850900"/>
    <x v="15"/>
    <n v="1321661.28"/>
    <n v="1321661.28"/>
  </r>
  <r>
    <s v="AGOSTO"/>
    <s v="001-201"/>
    <s v="880-00-00-01"/>
    <n v="90850900"/>
    <x v="7"/>
    <n v="10455.299999999999"/>
    <n v="10455.299999999999"/>
  </r>
  <r>
    <s v="AGOSTO"/>
    <s v="001-201"/>
    <s v="880-00-00-01"/>
    <n v="90850900"/>
    <x v="8"/>
    <n v="765287.09"/>
    <n v="765287.09"/>
  </r>
  <r>
    <s v="AGOSTO"/>
    <s v="001-201"/>
    <s v="880-00-00-01"/>
    <n v="90850900"/>
    <x v="18"/>
    <n v="4368769"/>
    <n v="4368769"/>
  </r>
  <r>
    <s v="AGOSTO"/>
    <s v="001-201"/>
    <s v="880-00-00-01"/>
    <n v="90850900"/>
    <x v="9"/>
    <n v="2600050"/>
    <n v="2600050"/>
  </r>
  <r>
    <s v="AGOSTO"/>
    <s v="001-201"/>
    <s v="880-00-00-01"/>
    <n v="90850900"/>
    <x v="47"/>
    <n v="1057161.33"/>
    <n v="1057161.33"/>
  </r>
  <r>
    <s v="AGOSTO"/>
    <s v="001-201"/>
    <s v="880-00-00-01"/>
    <n v="90851000"/>
    <x v="16"/>
    <n v="6852891.5499999998"/>
    <n v="6852891.5499999998"/>
  </r>
  <r>
    <s v="AGOSTO"/>
    <s v="001-201"/>
    <s v="880-00-00-01"/>
    <n v="90851000"/>
    <x v="22"/>
    <n v="628589"/>
    <n v="628589"/>
  </r>
  <r>
    <s v="AGOSTO"/>
    <s v="001-201"/>
    <s v="880-00-00-01"/>
    <n v="90851000"/>
    <x v="13"/>
    <n v="313399"/>
    <n v="313399"/>
  </r>
  <r>
    <s v="AGOSTO"/>
    <s v="001-201"/>
    <s v="880-00-00-01"/>
    <n v="90851100"/>
    <x v="11"/>
    <n v="184925.69"/>
    <n v="184925.69"/>
  </r>
  <r>
    <s v="AGOSTO"/>
    <s v="001-201"/>
    <s v="880-00-00-01"/>
    <n v="90851100"/>
    <x v="19"/>
    <n v="150378.91"/>
    <n v="150378.91"/>
  </r>
  <r>
    <s v="AGOSTO"/>
    <s v="001-201"/>
    <s v="880-00-00-01"/>
    <n v="90851100"/>
    <x v="38"/>
    <n v="1135650"/>
    <n v="1135650"/>
  </r>
  <r>
    <s v="AGOSTO"/>
    <s v="001-201"/>
    <s v="880-00-00-01"/>
    <n v="90851100"/>
    <x v="16"/>
    <n v="18260402.379999999"/>
    <n v="18260402.379999999"/>
  </r>
  <r>
    <s v="AGOSTO"/>
    <s v="001-201"/>
    <s v="880-00-00-01"/>
    <n v="90851100"/>
    <x v="10"/>
    <n v="3951744.47"/>
    <n v="3951744.47"/>
  </r>
  <r>
    <s v="AGOSTO"/>
    <s v="001-203"/>
    <s v="880-00-00-03"/>
    <n v="90850200"/>
    <x v="10"/>
    <n v="33831.07"/>
    <n v="33831.07"/>
  </r>
  <r>
    <s v="AGOSTO"/>
    <s v="001-203"/>
    <s v="880-00-00-01"/>
    <n v="90850200"/>
    <x v="17"/>
    <n v="220577.52"/>
    <n v="220577.52"/>
  </r>
  <r>
    <s v="AGOSTO"/>
    <s v="001-203"/>
    <s v="880-00-00-03"/>
    <n v="90850200"/>
    <x v="61"/>
    <n v="35993153.310000002"/>
    <n v="35993153.310000002"/>
  </r>
  <r>
    <s v="AGOSTO"/>
    <s v="001-203"/>
    <s v="880-00-00-03"/>
    <n v="90850300"/>
    <x v="49"/>
    <n v="334715.77"/>
    <n v="334715.77"/>
  </r>
  <r>
    <s v="AGOSTO"/>
    <s v="001-203"/>
    <s v="880-00-00-01"/>
    <n v="90850400"/>
    <x v="66"/>
    <n v="126191.44"/>
    <n v="126191.44"/>
  </r>
  <r>
    <s v="AGOSTO"/>
    <s v="001-203"/>
    <s v="880-00-00-03"/>
    <n v="90850500"/>
    <x v="10"/>
    <n v="15853.9"/>
    <n v="15853.9"/>
  </r>
  <r>
    <s v="AGOSTO"/>
    <s v="001-203"/>
    <s v="880-00-00-03"/>
    <n v="90850500"/>
    <x v="14"/>
    <n v="200000"/>
    <n v="200000"/>
  </r>
  <r>
    <s v="AGOSTO"/>
    <s v="001-203"/>
    <s v="880-00-00-03"/>
    <n v="90850500"/>
    <x v="48"/>
    <n v="1660290.07"/>
    <n v="1660290.07"/>
  </r>
  <r>
    <s v="AGOSTO"/>
    <s v="001-203"/>
    <s v="880-00-00-01"/>
    <n v="90850600"/>
    <x v="47"/>
    <n v="3344208.42"/>
    <n v="3344208.42"/>
  </r>
  <r>
    <s v="AGOSTO"/>
    <s v="001-203"/>
    <s v="880-00-00-01"/>
    <n v="90850600"/>
    <x v="39"/>
    <n v="1309679.99"/>
    <n v="1309679.99"/>
  </r>
  <r>
    <s v="AGOSTO"/>
    <s v="001-203"/>
    <s v="880-00-00-01"/>
    <n v="90851100"/>
    <x v="9"/>
    <n v="1105349.95"/>
    <n v="1105349.95"/>
  </r>
  <r>
    <s v="AGOSTO"/>
    <s v="001-204"/>
    <s v="880-00-00-01"/>
    <n v="90850100"/>
    <x v="8"/>
    <n v="18300"/>
    <n v="18300"/>
  </r>
  <r>
    <s v="AGOSTO"/>
    <s v="001-204"/>
    <s v="880-00-00-03"/>
    <n v="90850300"/>
    <x v="23"/>
    <n v="9244038.9800000004"/>
    <n v="9244038.9800000004"/>
  </r>
  <r>
    <s v="AGOSTO"/>
    <s v="001-204"/>
    <s v="880-00-00-03"/>
    <n v="90850300"/>
    <x v="11"/>
    <n v="104209.89"/>
    <n v="104209.89"/>
  </r>
  <r>
    <s v="AGOSTO"/>
    <s v="001-204"/>
    <s v="880-00-00-01"/>
    <n v="90850400"/>
    <x v="34"/>
    <n v="296625"/>
    <n v="296625"/>
  </r>
  <r>
    <s v="AGOSTO"/>
    <s v="001-204"/>
    <s v="880-00-00-01"/>
    <n v="90850400"/>
    <x v="48"/>
    <n v="16037.87"/>
    <n v="16037.87"/>
  </r>
  <r>
    <s v="AGOSTO"/>
    <s v="001-204"/>
    <s v="880-00-00-01"/>
    <n v="90850600"/>
    <x v="16"/>
    <n v="312000.01"/>
    <n v="312000.01"/>
  </r>
  <r>
    <s v="AGOSTO"/>
    <s v="001-204"/>
    <s v="880-00-00-01"/>
    <n v="90850700"/>
    <x v="19"/>
    <n v="2476225"/>
    <n v="2476225"/>
  </r>
  <r>
    <s v="AGOSTO"/>
    <s v="001-204"/>
    <s v="880-00-00-03"/>
    <n v="90850700"/>
    <x v="16"/>
    <n v="367427.83"/>
    <n v="367427.83"/>
  </r>
  <r>
    <s v="AGOSTO"/>
    <s v="001-204"/>
    <s v="880-00-00-03"/>
    <n v="90850700"/>
    <x v="22"/>
    <n v="2012889.45"/>
    <n v="2012889.45"/>
  </r>
  <r>
    <s v="AGOSTO"/>
    <s v="001-204"/>
    <s v="880-00-00-03"/>
    <n v="90850700"/>
    <x v="13"/>
    <n v="952077"/>
    <n v="952077"/>
  </r>
  <r>
    <s v="AGOSTO"/>
    <s v="001-204"/>
    <s v="880-00-00-01"/>
    <n v="90850800"/>
    <x v="15"/>
    <n v="2369553.08"/>
    <n v="2369553.08"/>
  </r>
  <r>
    <s v="AGOSTO"/>
    <s v="001-204"/>
    <s v="880-00-00-01"/>
    <n v="90850900"/>
    <x v="10"/>
    <n v="31126.98"/>
    <n v="31126.98"/>
  </r>
  <r>
    <s v="AGOSTO"/>
    <s v="001-204"/>
    <s v="880-00-00-01"/>
    <n v="90851000"/>
    <x v="11"/>
    <n v="109315"/>
    <n v="109315"/>
  </r>
  <r>
    <s v="AGOSTO"/>
    <s v="001-204"/>
    <s v="880-00-00-01"/>
    <n v="90851000"/>
    <x v="19"/>
    <n v="1250240"/>
    <n v="1250240"/>
  </r>
  <r>
    <s v="AGOSTO"/>
    <s v="001-204"/>
    <s v="880-00-00-01"/>
    <n v="90851000"/>
    <x v="22"/>
    <n v="2331297.08"/>
    <n v="2331297.08"/>
  </r>
  <r>
    <s v="AGOSTO"/>
    <s v="001-204"/>
    <s v="880-00-00-01"/>
    <n v="90851100"/>
    <x v="15"/>
    <n v="8603607.8200000003"/>
    <n v="8603607.8200000003"/>
  </r>
  <r>
    <s v="AGOSTO"/>
    <s v="001-204"/>
    <s v="880-00-00-01"/>
    <n v="90851100"/>
    <x v="18"/>
    <n v="16844736"/>
    <n v="16844736"/>
  </r>
  <r>
    <s v="AGOSTO"/>
    <s v="001-213"/>
    <s v="880-00-00-01"/>
    <n v="90850100"/>
    <x v="39"/>
    <n v="1779729.66"/>
    <n v="1779729.66"/>
  </r>
  <r>
    <s v="AGOSTO"/>
    <s v="001-213"/>
    <s v="880-00-00-03"/>
    <n v="90850300"/>
    <x v="13"/>
    <n v="193002"/>
    <n v="193002"/>
  </r>
  <r>
    <s v="AGOSTO"/>
    <s v="001-213"/>
    <s v="880-00-00-03"/>
    <n v="90850300"/>
    <x v="9"/>
    <n v="1249265"/>
    <n v="1249265"/>
  </r>
  <r>
    <s v="AGOSTO"/>
    <s v="001-213"/>
    <s v="880-00-00-01"/>
    <n v="90850400"/>
    <x v="16"/>
    <n v="2698000"/>
    <n v="2698000"/>
  </r>
  <r>
    <s v="AGOSTO"/>
    <s v="001-213"/>
    <s v="880-00-00-01"/>
    <n v="90850600"/>
    <x v="10"/>
    <n v="26295.1"/>
    <n v="26295.1"/>
  </r>
  <r>
    <s v="AGOSTO"/>
    <s v="001-213"/>
    <s v="880-00-00-01"/>
    <n v="90850600"/>
    <x v="8"/>
    <n v="266989"/>
    <n v="266989"/>
  </r>
  <r>
    <s v="AGOSTO"/>
    <s v="001-213"/>
    <s v="880-00-00-01"/>
    <n v="90850700"/>
    <x v="8"/>
    <n v="10000"/>
    <n v="10000"/>
  </r>
  <r>
    <s v="AGOSTO"/>
    <s v="001-213"/>
    <s v="880-00-00-03"/>
    <n v="90850700"/>
    <x v="14"/>
    <n v="200000"/>
    <n v="200000"/>
  </r>
  <r>
    <s v="AGOSTO"/>
    <s v="001-213"/>
    <s v="880-00-00-01"/>
    <n v="90851000"/>
    <x v="10"/>
    <n v="10441.200000000001"/>
    <n v="10441.200000000001"/>
  </r>
  <r>
    <s v="AGOSTO"/>
    <s v="001-213"/>
    <s v="880-00-00-01"/>
    <n v="90851000"/>
    <x v="8"/>
    <n v="996807"/>
    <n v="996807"/>
  </r>
  <r>
    <s v="AGOSTO"/>
    <s v="001-213"/>
    <s v="880-00-00-01"/>
    <n v="90851000"/>
    <x v="18"/>
    <n v="4970336"/>
    <n v="4970336"/>
  </r>
  <r>
    <s v="AGOSTO"/>
    <s v="001-213"/>
    <s v="880-00-00-01"/>
    <n v="90851000"/>
    <x v="9"/>
    <n v="1375150"/>
    <n v="1375150"/>
  </r>
  <r>
    <s v="AGOSTO"/>
    <s v="001-213"/>
    <s v="880-00-00-01"/>
    <n v="90851100"/>
    <x v="7"/>
    <n v="9207.23"/>
    <n v="9207.23"/>
  </r>
  <r>
    <s v="AGOSTO"/>
    <s v="001-213"/>
    <s v="880-00-00-01"/>
    <n v="90851100"/>
    <x v="8"/>
    <n v="639600"/>
    <n v="639600"/>
  </r>
  <r>
    <s v="AGOSTO"/>
    <s v="001-213"/>
    <s v="880-00-00-01"/>
    <n v="90851100"/>
    <x v="33"/>
    <n v="4653340"/>
    <n v="4653340"/>
  </r>
  <r>
    <s v="AGOSTO"/>
    <s v="001-213"/>
    <s v="880-00-00-01"/>
    <n v="90851100"/>
    <x v="22"/>
    <n v="5117770"/>
    <n v="5117770"/>
  </r>
  <r>
    <s v="AGOSTO"/>
    <s v="001-213"/>
    <s v="880-00-00-01"/>
    <n v="90851100"/>
    <x v="36"/>
    <n v="970670"/>
    <n v="970670"/>
  </r>
  <r>
    <s v="AGOSTO"/>
    <s v="001-213"/>
    <s v="880-00-00-01"/>
    <n v="90851100"/>
    <x v="9"/>
    <n v="2282493"/>
    <n v="2282493"/>
  </r>
  <r>
    <s v="AGOSTO"/>
    <s v="001-213"/>
    <s v="880-00-00-01"/>
    <n v="90851100"/>
    <x v="39"/>
    <n v="4987454.45"/>
    <n v="4987454.45"/>
  </r>
  <r>
    <s v="AGOSTO"/>
    <s v="001-201"/>
    <m/>
    <m/>
    <x v="19"/>
    <n v="-0.48"/>
    <n v="-0.48"/>
  </r>
  <r>
    <s v="AGOSTO"/>
    <s v="001-201"/>
    <s v="880-00-00-01"/>
    <n v="90850200"/>
    <x v="25"/>
    <n v="1003882.5"/>
    <n v="1003882.5"/>
  </r>
  <r>
    <s v="AGOSTO"/>
    <s v="001-201"/>
    <s v="880-00-00-01"/>
    <n v="90850300"/>
    <x v="25"/>
    <n v="90129"/>
    <n v="90129"/>
  </r>
  <r>
    <s v="AGOSTO"/>
    <s v="001-201"/>
    <s v="880-00-00-01"/>
    <n v="90850400"/>
    <x v="25"/>
    <n v="1028711"/>
    <n v="1028711"/>
  </r>
  <r>
    <s v="AGOSTO"/>
    <s v="001-201"/>
    <s v="880-00-00-01"/>
    <n v="90850500"/>
    <x v="25"/>
    <n v="1034307"/>
    <n v="1034307"/>
  </r>
  <r>
    <s v="AGOSTO"/>
    <s v="001-201"/>
    <s v="880-00-00-01"/>
    <n v="90850600"/>
    <x v="25"/>
    <n v="2353647"/>
    <n v="2353647"/>
  </r>
  <r>
    <s v="AGOSTO"/>
    <s v="001-201"/>
    <s v="880-00-00-01"/>
    <n v="90850700"/>
    <x v="25"/>
    <n v="996629"/>
    <n v="996629"/>
  </r>
  <r>
    <s v="AGOSTO"/>
    <s v="001-201"/>
    <s v="880-00-00-01"/>
    <n v="90850800"/>
    <x v="25"/>
    <n v="101722"/>
    <n v="101722"/>
  </r>
  <r>
    <s v="AGOSTO"/>
    <s v="001-201"/>
    <s v="880-00-00-01"/>
    <n v="90850900"/>
    <x v="25"/>
    <n v="641770"/>
    <n v="641770"/>
  </r>
  <r>
    <s v="AGOSTO"/>
    <s v="001-201"/>
    <s v="880-00-00-01"/>
    <n v="90851000"/>
    <x v="25"/>
    <n v="1366689"/>
    <n v="1366689"/>
  </r>
  <r>
    <s v="AGOSTO"/>
    <s v="001-201"/>
    <s v="880-00-00-01"/>
    <n v="90851100"/>
    <x v="25"/>
    <n v="571783"/>
    <n v="571783"/>
  </r>
  <r>
    <s v="AGOSTO"/>
    <s v="001-201"/>
    <s v="880-00-00-01"/>
    <n v="90820100"/>
    <x v="25"/>
    <n v="2049607"/>
    <n v="2049607"/>
  </r>
  <r>
    <s v="AGOSTO"/>
    <s v="001-201"/>
    <s v="880-00-00-01"/>
    <n v="90850100"/>
    <x v="25"/>
    <n v="723989"/>
    <n v="723989"/>
  </r>
  <r>
    <s v="AGOSTO"/>
    <s v="001-201"/>
    <s v="880-00-00-01"/>
    <n v="90850200"/>
    <x v="26"/>
    <n v="54522"/>
    <n v="54522"/>
  </r>
  <r>
    <s v="AGOSTO"/>
    <s v="001-201"/>
    <s v="880-00-00-01"/>
    <n v="90850300"/>
    <x v="26"/>
    <n v="4872"/>
    <n v="4872"/>
  </r>
  <r>
    <s v="AGOSTO"/>
    <s v="001-201"/>
    <s v="880-00-00-01"/>
    <n v="90850400"/>
    <x v="26"/>
    <n v="55606"/>
    <n v="55606"/>
  </r>
  <r>
    <s v="AGOSTO"/>
    <s v="001-201"/>
    <s v="880-00-00-01"/>
    <n v="90850500"/>
    <x v="26"/>
    <n v="55908"/>
    <n v="55908"/>
  </r>
  <r>
    <s v="AGOSTO"/>
    <s v="001-201"/>
    <s v="880-00-00-01"/>
    <n v="90850600"/>
    <x v="26"/>
    <n v="127225"/>
    <n v="127225"/>
  </r>
  <r>
    <s v="AGOSTO"/>
    <s v="001-201"/>
    <s v="880-00-00-01"/>
    <n v="90850700"/>
    <x v="26"/>
    <n v="53871"/>
    <n v="53871"/>
  </r>
  <r>
    <s v="AGOSTO"/>
    <s v="001-201"/>
    <s v="880-00-00-01"/>
    <n v="90850800"/>
    <x v="26"/>
    <n v="5498"/>
    <n v="5498"/>
  </r>
  <r>
    <s v="AGOSTO"/>
    <s v="001-201"/>
    <s v="880-00-00-01"/>
    <n v="90850900"/>
    <x v="26"/>
    <n v="34690"/>
    <n v="34690"/>
  </r>
  <r>
    <s v="AGOSTO"/>
    <s v="001-201"/>
    <s v="880-00-00-01"/>
    <n v="90851000"/>
    <x v="26"/>
    <n v="73876"/>
    <n v="73876"/>
  </r>
  <r>
    <s v="AGOSTO"/>
    <s v="001-201"/>
    <s v="880-00-00-01"/>
    <n v="90851100"/>
    <x v="26"/>
    <n v="30914"/>
    <n v="30914"/>
  </r>
  <r>
    <s v="AGOSTO"/>
    <s v="001-201"/>
    <s v="880-00-00-01"/>
    <n v="90820100"/>
    <x v="26"/>
    <n v="110788"/>
    <n v="110788"/>
  </r>
  <r>
    <s v="AGOSTO"/>
    <s v="001-201"/>
    <s v="880-00-00-01"/>
    <n v="90850100"/>
    <x v="26"/>
    <n v="39134"/>
    <n v="39134"/>
  </r>
  <r>
    <s v="AGOSTO"/>
    <s v="001-201"/>
    <s v="880-00-00-01"/>
    <n v="90850200"/>
    <x v="27"/>
    <n v="591031"/>
    <n v="591031"/>
  </r>
  <r>
    <s v="AGOSTO"/>
    <s v="001-201"/>
    <s v="880-00-00-01"/>
    <n v="90850300"/>
    <x v="27"/>
    <n v="52810"/>
    <n v="52810"/>
  </r>
  <r>
    <s v="AGOSTO"/>
    <s v="001-201"/>
    <s v="880-00-00-01"/>
    <n v="90850400"/>
    <x v="27"/>
    <n v="602768"/>
    <n v="602768"/>
  </r>
  <r>
    <s v="AGOSTO"/>
    <s v="001-201"/>
    <s v="880-00-00-01"/>
    <n v="90850500"/>
    <x v="27"/>
    <n v="606040"/>
    <n v="606040"/>
  </r>
  <r>
    <s v="AGOSTO"/>
    <s v="001-201"/>
    <s v="880-00-00-01"/>
    <n v="90850600"/>
    <x v="27"/>
    <n v="1379111"/>
    <n v="1379111"/>
  </r>
  <r>
    <s v="AGOSTO"/>
    <s v="001-201"/>
    <s v="880-00-00-01"/>
    <n v="90850700"/>
    <x v="27"/>
    <n v="583971"/>
    <n v="583971"/>
  </r>
  <r>
    <s v="AGOSTO"/>
    <s v="001-201"/>
    <s v="880-00-00-01"/>
    <n v="90850800"/>
    <x v="27"/>
    <n v="59604"/>
    <n v="59604"/>
  </r>
  <r>
    <s v="AGOSTO"/>
    <s v="001-201"/>
    <s v="880-00-00-01"/>
    <n v="90850900"/>
    <x v="27"/>
    <n v="376042"/>
    <n v="376042"/>
  </r>
  <r>
    <s v="AGOSTO"/>
    <s v="001-201"/>
    <s v="880-00-00-01"/>
    <n v="90851000"/>
    <x v="27"/>
    <n v="800806"/>
    <n v="800806"/>
  </r>
  <r>
    <s v="AGOSTO"/>
    <s v="001-201"/>
    <s v="880-00-00-01"/>
    <n v="90851100"/>
    <x v="27"/>
    <n v="335040"/>
    <n v="335040"/>
  </r>
  <r>
    <s v="AGOSTO"/>
    <s v="001-201"/>
    <s v="880-00-00-01"/>
    <n v="90820100"/>
    <x v="27"/>
    <n v="1200961"/>
    <n v="1200961"/>
  </r>
  <r>
    <s v="AGOSTO"/>
    <s v="001-201"/>
    <s v="880-00-00-01"/>
    <n v="90850100"/>
    <x v="27"/>
    <n v="424219"/>
    <n v="424219"/>
  </r>
  <r>
    <s v="AGOSTO"/>
    <s v="001-201"/>
    <s v="880-00-00-01"/>
    <n v="90850200"/>
    <x v="28"/>
    <n v="327140"/>
    <n v="327140"/>
  </r>
  <r>
    <s v="AGOSTO"/>
    <s v="001-201"/>
    <s v="880-00-00-01"/>
    <n v="90850300"/>
    <x v="28"/>
    <n v="29231"/>
    <n v="29231"/>
  </r>
  <r>
    <s v="AGOSTO"/>
    <s v="001-201"/>
    <s v="880-00-00-01"/>
    <n v="90850400"/>
    <x v="28"/>
    <n v="333635"/>
    <n v="333635"/>
  </r>
  <r>
    <s v="AGOSTO"/>
    <s v="001-201"/>
    <s v="880-00-00-01"/>
    <n v="90850500"/>
    <x v="28"/>
    <n v="335457"/>
    <n v="335457"/>
  </r>
  <r>
    <s v="AGOSTO"/>
    <s v="001-201"/>
    <s v="880-00-00-01"/>
    <n v="90850600"/>
    <x v="28"/>
    <n v="763345"/>
    <n v="763345"/>
  </r>
  <r>
    <s v="AGOSTO"/>
    <s v="001-201"/>
    <s v="880-00-00-01"/>
    <n v="90850700"/>
    <x v="28"/>
    <n v="323231"/>
    <n v="323231"/>
  </r>
  <r>
    <s v="AGOSTO"/>
    <s v="001-201"/>
    <s v="880-00-00-01"/>
    <n v="90850800"/>
    <x v="28"/>
    <n v="32991"/>
    <n v="32991"/>
  </r>
  <r>
    <s v="AGOSTO"/>
    <s v="001-201"/>
    <s v="880-00-00-01"/>
    <n v="90850900"/>
    <x v="28"/>
    <n v="208142"/>
    <n v="208142"/>
  </r>
  <r>
    <s v="AGOSTO"/>
    <s v="001-201"/>
    <s v="880-00-00-01"/>
    <n v="90851000"/>
    <x v="28"/>
    <n v="443251"/>
    <n v="443251"/>
  </r>
  <r>
    <s v="AGOSTO"/>
    <s v="001-201"/>
    <s v="880-00-00-01"/>
    <n v="90851100"/>
    <x v="28"/>
    <n v="185437"/>
    <n v="185437"/>
  </r>
  <r>
    <s v="AGOSTO"/>
    <s v="001-201"/>
    <s v="880-00-00-01"/>
    <n v="90820100"/>
    <x v="28"/>
    <n v="664736"/>
    <n v="664736"/>
  </r>
  <r>
    <s v="AGOSTO"/>
    <s v="001-201"/>
    <s v="880-00-00-01"/>
    <n v="90850100"/>
    <x v="28"/>
    <n v="234806"/>
    <n v="234806"/>
  </r>
  <r>
    <s v="AGOSTO"/>
    <s v="001-201"/>
    <s v="880-00-00-01"/>
    <n v="90850200"/>
    <x v="29"/>
    <n v="163569"/>
    <n v="163569"/>
  </r>
  <r>
    <s v="AGOSTO"/>
    <s v="001-201"/>
    <s v="880-00-00-01"/>
    <n v="90850300"/>
    <x v="29"/>
    <n v="14615"/>
    <n v="14615"/>
  </r>
  <r>
    <s v="AGOSTO"/>
    <s v="001-201"/>
    <s v="880-00-00-01"/>
    <n v="90850400"/>
    <x v="29"/>
    <n v="166818"/>
    <n v="166818"/>
  </r>
  <r>
    <s v="AGOSTO"/>
    <s v="001-201"/>
    <s v="880-00-00-01"/>
    <n v="90850500"/>
    <x v="29"/>
    <n v="167724"/>
    <n v="167724"/>
  </r>
  <r>
    <s v="AGOSTO"/>
    <s v="001-201"/>
    <s v="880-00-00-01"/>
    <n v="90850600"/>
    <x v="29"/>
    <n v="381670"/>
    <n v="381670"/>
  </r>
  <r>
    <s v="AGOSTO"/>
    <s v="001-201"/>
    <s v="880-00-00-01"/>
    <n v="90850700"/>
    <x v="29"/>
    <n v="161615"/>
    <n v="161615"/>
  </r>
  <r>
    <s v="AGOSTO"/>
    <s v="001-201"/>
    <s v="880-00-00-01"/>
    <n v="90850800"/>
    <x v="29"/>
    <n v="16495"/>
    <n v="16495"/>
  </r>
  <r>
    <s v="AGOSTO"/>
    <s v="001-201"/>
    <s v="880-00-00-01"/>
    <n v="90850900"/>
    <x v="29"/>
    <n v="104071"/>
    <n v="104071"/>
  </r>
  <r>
    <s v="AGOSTO"/>
    <s v="001-201"/>
    <s v="880-00-00-01"/>
    <n v="90851000"/>
    <x v="29"/>
    <n v="221625"/>
    <n v="221625"/>
  </r>
  <r>
    <s v="AGOSTO"/>
    <s v="001-201"/>
    <s v="880-00-00-01"/>
    <n v="90851100"/>
    <x v="29"/>
    <n v="92722"/>
    <n v="92722"/>
  </r>
  <r>
    <s v="AGOSTO"/>
    <s v="001-201"/>
    <s v="880-00-00-01"/>
    <n v="90820100"/>
    <x v="29"/>
    <n v="332369"/>
    <n v="332369"/>
  </r>
  <r>
    <s v="AGOSTO"/>
    <s v="001-201"/>
    <s v="880-00-00-01"/>
    <n v="90850100"/>
    <x v="29"/>
    <n v="117404"/>
    <n v="117404"/>
  </r>
  <r>
    <s v="AGOSTO"/>
    <s v="001-201"/>
    <s v="880-00-00-01"/>
    <n v="90820100"/>
    <x v="25"/>
    <n v="12139003"/>
    <n v="12139003"/>
  </r>
  <r>
    <s v="AGOSTO"/>
    <s v="001-201"/>
    <s v="880-00-00-01"/>
    <n v="90850100"/>
    <x v="25"/>
    <n v="3563417"/>
    <n v="3563417"/>
  </r>
  <r>
    <s v="AGOSTO"/>
    <s v="001-201"/>
    <s v="880-00-00-01"/>
    <n v="90850200"/>
    <x v="25"/>
    <n v="3419984"/>
    <n v="3419984"/>
  </r>
  <r>
    <s v="AGOSTO"/>
    <s v="001-201"/>
    <s v="880-00-00-01"/>
    <n v="90850300"/>
    <x v="25"/>
    <n v="6093390"/>
    <n v="6093390"/>
  </r>
  <r>
    <s v="AGOSTO"/>
    <s v="001-201"/>
    <s v="880-00-00-01"/>
    <n v="90850400"/>
    <x v="25"/>
    <n v="5268477"/>
    <n v="5268477"/>
  </r>
  <r>
    <s v="AGOSTO"/>
    <s v="001-201"/>
    <s v="880-00-00-01"/>
    <n v="90850500"/>
    <x v="25"/>
    <n v="14624876"/>
    <n v="14624876"/>
  </r>
  <r>
    <s v="AGOSTO"/>
    <s v="001-201"/>
    <s v="880-00-00-01"/>
    <n v="90850700"/>
    <x v="25"/>
    <n v="9737908"/>
    <n v="9737908"/>
  </r>
  <r>
    <s v="AGOSTO"/>
    <s v="001-201"/>
    <s v="880-00-00-01"/>
    <n v="908400"/>
    <x v="25"/>
    <n v="398649"/>
    <n v="398649"/>
  </r>
  <r>
    <s v="AGOSTO"/>
    <s v="001-201"/>
    <s v="880-00-00-01"/>
    <n v="90851100"/>
    <x v="25"/>
    <n v="4759750"/>
    <n v="4759750"/>
  </r>
  <r>
    <s v="AGOSTO"/>
    <s v="001-201"/>
    <s v="880-00-00-01"/>
    <n v="90850600"/>
    <x v="25"/>
    <n v="5450724"/>
    <n v="5450724"/>
  </r>
  <r>
    <s v="AGOSTO"/>
    <s v="001-201"/>
    <s v="880-00-00-01"/>
    <n v="90850800"/>
    <x v="25"/>
    <n v="2199895"/>
    <n v="2199895"/>
  </r>
  <r>
    <s v="AGOSTO"/>
    <s v="001-201"/>
    <s v="880-00-00-01"/>
    <n v="90850900"/>
    <x v="25"/>
    <n v="7031111"/>
    <n v="7031111"/>
  </r>
  <r>
    <s v="AGOSTO"/>
    <s v="001-201"/>
    <s v="880-00-00-01"/>
    <n v="90851000"/>
    <x v="25"/>
    <n v="3306806"/>
    <n v="3306806"/>
  </r>
  <r>
    <s v="AGOSTO"/>
    <s v="001-201"/>
    <s v="880-00-00-01"/>
    <n v="90820100"/>
    <x v="26"/>
    <n v="646216"/>
    <n v="646216"/>
  </r>
  <r>
    <s v="AGOSTO"/>
    <s v="001-201"/>
    <s v="880-00-00-01"/>
    <n v="90850100"/>
    <x v="26"/>
    <n v="192617"/>
    <n v="192617"/>
  </r>
  <r>
    <s v="AGOSTO"/>
    <s v="001-201"/>
    <s v="880-00-00-01"/>
    <n v="90850200"/>
    <x v="26"/>
    <n v="184862"/>
    <n v="184862"/>
  </r>
  <r>
    <s v="AGOSTO"/>
    <s v="001-201"/>
    <s v="880-00-00-01"/>
    <n v="90850300"/>
    <x v="26"/>
    <n v="329373"/>
    <n v="329373"/>
  </r>
  <r>
    <s v="AGOSTO"/>
    <s v="001-201"/>
    <s v="880-00-00-01"/>
    <n v="90850400"/>
    <x v="26"/>
    <n v="284784"/>
    <n v="284784"/>
  </r>
  <r>
    <s v="AGOSTO"/>
    <s v="001-201"/>
    <s v="880-00-00-01"/>
    <n v="90850500"/>
    <x v="26"/>
    <n v="790537"/>
    <n v="790537"/>
  </r>
  <r>
    <s v="AGOSTO"/>
    <s v="001-201"/>
    <s v="880-00-00-01"/>
    <n v="90850700"/>
    <x v="26"/>
    <n v="526369"/>
    <n v="526369"/>
  </r>
  <r>
    <s v="AGOSTO"/>
    <s v="001-201"/>
    <s v="880-00-00-01"/>
    <n v="908400"/>
    <x v="26"/>
    <n v="21548"/>
    <n v="21548"/>
  </r>
  <r>
    <s v="AGOSTO"/>
    <s v="001-201"/>
    <s v="880-00-00-01"/>
    <n v="90851100"/>
    <x v="26"/>
    <n v="254853"/>
    <n v="254853"/>
  </r>
  <r>
    <s v="AGOSTO"/>
    <s v="001-201"/>
    <s v="880-00-00-01"/>
    <n v="90850600"/>
    <x v="26"/>
    <n v="294634"/>
    <n v="294634"/>
  </r>
  <r>
    <s v="AGOSTO"/>
    <s v="001-201"/>
    <s v="880-00-00-01"/>
    <n v="90850800"/>
    <x v="26"/>
    <n v="118915"/>
    <n v="118915"/>
  </r>
  <r>
    <s v="AGOSTO"/>
    <s v="001-201"/>
    <s v="880-00-00-01"/>
    <n v="90850900"/>
    <x v="26"/>
    <n v="380059"/>
    <n v="380059"/>
  </r>
  <r>
    <s v="AGOSTO"/>
    <s v="001-201"/>
    <s v="880-00-00-01"/>
    <n v="90851000"/>
    <x v="26"/>
    <n v="178745"/>
    <n v="178745"/>
  </r>
  <r>
    <s v="AGOSTO"/>
    <s v="001-201"/>
    <s v="880-00-00-01"/>
    <n v="90820100"/>
    <x v="27"/>
    <n v="7004942"/>
    <n v="7004942"/>
  </r>
  <r>
    <s v="AGOSTO"/>
    <s v="001-201"/>
    <s v="880-00-00-01"/>
    <n v="90850100"/>
    <x v="27"/>
    <n v="2087968"/>
    <n v="2087968"/>
  </r>
  <r>
    <s v="AGOSTO"/>
    <s v="001-201"/>
    <s v="880-00-00-01"/>
    <n v="90850200"/>
    <x v="27"/>
    <n v="2003929"/>
    <n v="2003929"/>
  </r>
  <r>
    <s v="AGOSTO"/>
    <s v="001-201"/>
    <s v="880-00-00-01"/>
    <n v="90850300"/>
    <x v="27"/>
    <n v="3570399"/>
    <n v="3570399"/>
  </r>
  <r>
    <s v="AGOSTO"/>
    <s v="001-201"/>
    <s v="880-00-00-01"/>
    <n v="90850400"/>
    <x v="27"/>
    <n v="3029817"/>
    <n v="3029817"/>
  </r>
  <r>
    <s v="AGOSTO"/>
    <s v="001-201"/>
    <s v="880-00-00-01"/>
    <n v="90850500"/>
    <x v="27"/>
    <n v="8520584"/>
    <n v="8520584"/>
  </r>
  <r>
    <s v="AGOSTO"/>
    <s v="001-201"/>
    <s v="880-00-00-01"/>
    <n v="90850700"/>
    <x v="27"/>
    <n v="5705887"/>
    <n v="5705887"/>
  </r>
  <r>
    <s v="AGOSTO"/>
    <s v="001-201"/>
    <s v="880-00-00-01"/>
    <n v="908400"/>
    <x v="27"/>
    <n v="233587"/>
    <n v="233587"/>
  </r>
  <r>
    <s v="AGOSTO"/>
    <s v="001-201"/>
    <s v="880-00-00-01"/>
    <n v="90851100"/>
    <x v="27"/>
    <n v="2783942"/>
    <n v="2783942"/>
  </r>
  <r>
    <s v="AGOSTO"/>
    <s v="001-201"/>
    <s v="880-00-00-01"/>
    <n v="90850600"/>
    <x v="27"/>
    <n v="3193833"/>
    <n v="3193833"/>
  </r>
  <r>
    <s v="AGOSTO"/>
    <s v="001-201"/>
    <s v="880-00-00-01"/>
    <n v="90850800"/>
    <x v="27"/>
    <n v="1289022"/>
    <n v="1289022"/>
  </r>
  <r>
    <s v="AGOSTO"/>
    <s v="001-201"/>
    <s v="880-00-00-01"/>
    <n v="90850900"/>
    <x v="27"/>
    <n v="4119853"/>
    <n v="4119853"/>
  </r>
  <r>
    <s v="AGOSTO"/>
    <s v="001-201"/>
    <s v="880-00-00-01"/>
    <n v="90851000"/>
    <x v="27"/>
    <n v="1937611"/>
    <n v="1937611"/>
  </r>
  <r>
    <s v="AGOSTO"/>
    <s v="001-201"/>
    <s v="880-00-00-01"/>
    <n v="90820100"/>
    <x v="28"/>
    <n v="3877272"/>
    <n v="3877272"/>
  </r>
  <r>
    <s v="AGOSTO"/>
    <s v="001-201"/>
    <s v="880-00-00-01"/>
    <n v="90850100"/>
    <x v="28"/>
    <n v="1155705"/>
    <n v="1155705"/>
  </r>
  <r>
    <s v="AGOSTO"/>
    <s v="001-201"/>
    <s v="880-00-00-01"/>
    <n v="90850200"/>
    <x v="28"/>
    <n v="1109183"/>
    <n v="1109183"/>
  </r>
  <r>
    <s v="AGOSTO"/>
    <s v="001-201"/>
    <s v="880-00-00-01"/>
    <n v="90850300"/>
    <x v="28"/>
    <n v="1976236"/>
    <n v="1976236"/>
  </r>
  <r>
    <s v="AGOSTO"/>
    <s v="001-201"/>
    <s v="880-00-00-01"/>
    <n v="90850400"/>
    <x v="28"/>
    <n v="1708697"/>
    <n v="1708697"/>
  </r>
  <r>
    <s v="AGOSTO"/>
    <s v="001-201"/>
    <s v="880-00-00-01"/>
    <n v="90850500"/>
    <x v="28"/>
    <n v="4743208"/>
    <n v="4743208"/>
  </r>
  <r>
    <s v="AGOSTO"/>
    <s v="001-201"/>
    <s v="880-00-00-01"/>
    <n v="90850700"/>
    <x v="28"/>
    <n v="3158235"/>
    <n v="3158235"/>
  </r>
  <r>
    <s v="AGOSTO"/>
    <s v="001-201"/>
    <s v="880-00-00-01"/>
    <n v="908400"/>
    <x v="28"/>
    <n v="129291"/>
    <n v="129291"/>
  </r>
  <r>
    <s v="AGOSTO"/>
    <s v="001-201"/>
    <s v="880-00-00-01"/>
    <n v="90851100"/>
    <x v="28"/>
    <n v="1529188"/>
    <n v="1529188"/>
  </r>
  <r>
    <s v="AGOSTO"/>
    <s v="001-201"/>
    <s v="880-00-00-01"/>
    <n v="90850600"/>
    <x v="28"/>
    <n v="1767807"/>
    <n v="1767807"/>
  </r>
  <r>
    <s v="AGOSTO"/>
    <s v="001-201"/>
    <s v="880-00-00-01"/>
    <n v="90850800"/>
    <x v="28"/>
    <n v="713479"/>
    <n v="713479"/>
  </r>
  <r>
    <s v="AGOSTO"/>
    <s v="001-201"/>
    <s v="880-00-00-01"/>
    <n v="90850900"/>
    <x v="28"/>
    <n v="2280367"/>
    <n v="2280367"/>
  </r>
  <r>
    <s v="AGOSTO"/>
    <s v="001-201"/>
    <s v="880-00-00-01"/>
    <n v="90851000"/>
    <x v="28"/>
    <n v="1072480"/>
    <n v="1072480"/>
  </r>
  <r>
    <s v="AGOSTO"/>
    <s v="001-201"/>
    <s v="880-00-00-01"/>
    <n v="90820100"/>
    <x v="29"/>
    <n v="1938639"/>
    <n v="1938639"/>
  </r>
  <r>
    <s v="AGOSTO"/>
    <s v="001-201"/>
    <s v="880-00-00-01"/>
    <n v="90850100"/>
    <x v="29"/>
    <n v="577851"/>
    <n v="577851"/>
  </r>
  <r>
    <s v="AGOSTO"/>
    <s v="001-201"/>
    <s v="880-00-00-01"/>
    <n v="90850200"/>
    <x v="29"/>
    <n v="554590"/>
    <n v="554590"/>
  </r>
  <r>
    <s v="AGOSTO"/>
    <s v="001-201"/>
    <s v="880-00-00-01"/>
    <n v="90850300"/>
    <x v="29"/>
    <n v="988117"/>
    <n v="988117"/>
  </r>
  <r>
    <s v="AGOSTO"/>
    <s v="001-201"/>
    <s v="880-00-00-01"/>
    <n v="90850400"/>
    <x v="29"/>
    <n v="854351"/>
    <n v="854351"/>
  </r>
  <r>
    <s v="AGOSTO"/>
    <s v="001-201"/>
    <s v="880-00-00-01"/>
    <n v="90850500"/>
    <x v="29"/>
    <n v="2371608"/>
    <n v="2371608"/>
  </r>
  <r>
    <s v="AGOSTO"/>
    <s v="001-201"/>
    <s v="880-00-00-01"/>
    <n v="90850700"/>
    <x v="29"/>
    <n v="1579124"/>
    <n v="1579124"/>
  </r>
  <r>
    <s v="AGOSTO"/>
    <s v="001-201"/>
    <s v="880-00-00-01"/>
    <n v="908400"/>
    <x v="29"/>
    <n v="64645"/>
    <n v="64645"/>
  </r>
  <r>
    <s v="AGOSTO"/>
    <s v="001-201"/>
    <s v="880-00-00-01"/>
    <n v="90851100"/>
    <x v="29"/>
    <n v="764590"/>
    <n v="764590"/>
  </r>
  <r>
    <s v="AGOSTO"/>
    <s v="001-201"/>
    <s v="880-00-00-01"/>
    <n v="90850600"/>
    <x v="29"/>
    <n v="883899"/>
    <n v="883899"/>
  </r>
  <r>
    <s v="AGOSTO"/>
    <s v="001-201"/>
    <s v="880-00-00-01"/>
    <n v="90850800"/>
    <x v="29"/>
    <n v="356737"/>
    <n v="356737"/>
  </r>
  <r>
    <s v="AGOSTO"/>
    <s v="001-201"/>
    <s v="880-00-00-01"/>
    <n v="90850900"/>
    <x v="29"/>
    <n v="1140177"/>
    <n v="1140177"/>
  </r>
  <r>
    <s v="AGOSTO"/>
    <s v="001-201"/>
    <s v="880-00-00-01"/>
    <n v="90851000"/>
    <x v="29"/>
    <n v="536239"/>
    <n v="536239"/>
  </r>
  <r>
    <s v="AGOSTO"/>
    <s v="001-201"/>
    <s v="880-00-00-01"/>
    <n v="90820100"/>
    <x v="30"/>
    <n v="181016"/>
    <n v="181016"/>
  </r>
  <r>
    <s v="AGOSTO"/>
    <s v="001-201"/>
    <s v="880-00-00-01"/>
    <n v="90850100"/>
    <x v="30"/>
    <n v="16175"/>
    <n v="16175"/>
  </r>
  <r>
    <s v="AGOSTO"/>
    <s v="001-201"/>
    <s v="880-00-00-01"/>
    <n v="90850200"/>
    <x v="30"/>
    <n v="184613"/>
    <n v="184613"/>
  </r>
  <r>
    <s v="AGOSTO"/>
    <s v="001-201"/>
    <s v="880-00-00-01"/>
    <n v="90850300"/>
    <x v="30"/>
    <n v="185615"/>
    <n v="185615"/>
  </r>
  <r>
    <s v="AGOSTO"/>
    <s v="001-201"/>
    <s v="880-00-00-01"/>
    <n v="90850400"/>
    <x v="30"/>
    <n v="422385"/>
    <n v="422385"/>
  </r>
  <r>
    <s v="AGOSTO"/>
    <s v="001-201"/>
    <s v="880-00-00-01"/>
    <n v="90850500"/>
    <x v="30"/>
    <n v="178854"/>
    <n v="178854"/>
  </r>
  <r>
    <s v="AGOSTO"/>
    <s v="001-201"/>
    <s v="880-00-00-01"/>
    <n v="90850600"/>
    <x v="30"/>
    <n v="18255"/>
    <n v="18255"/>
  </r>
  <r>
    <s v="AGOSTO"/>
    <s v="001-201"/>
    <s v="880-00-00-01"/>
    <n v="90850700"/>
    <x v="30"/>
    <n v="115173"/>
    <n v="115173"/>
  </r>
  <r>
    <s v="AGOSTO"/>
    <s v="001-201"/>
    <s v="880-00-00-01"/>
    <n v="90820100"/>
    <x v="30"/>
    <n v="245262"/>
    <n v="245262"/>
  </r>
  <r>
    <s v="AGOSTO"/>
    <s v="001-201"/>
    <s v="880-00-00-01"/>
    <n v="90850900"/>
    <x v="30"/>
    <n v="102611"/>
    <n v="102611"/>
  </r>
  <r>
    <s v="AGOSTO"/>
    <s v="001-201"/>
    <s v="880-00-00-01"/>
    <n v="90851000"/>
    <x v="30"/>
    <n v="367823"/>
    <n v="367823"/>
  </r>
  <r>
    <s v="AGOSTO"/>
    <s v="001-201"/>
    <s v="880-00-00-01"/>
    <n v="90851100"/>
    <x v="30"/>
    <n v="129928"/>
    <n v="129928"/>
  </r>
  <r>
    <s v="AGOSTO"/>
    <s v="001-201"/>
    <s v="880-00-00-01"/>
    <n v="90820100"/>
    <x v="30"/>
    <n v="2145459"/>
    <n v="2145459"/>
  </r>
  <r>
    <s v="AGOSTO"/>
    <s v="001-201"/>
    <s v="880-00-00-01"/>
    <n v="90850100"/>
    <x v="30"/>
    <n v="639483"/>
    <n v="639483"/>
  </r>
  <r>
    <s v="AGOSTO"/>
    <s v="001-201"/>
    <s v="880-00-00-01"/>
    <n v="90850200"/>
    <x v="30"/>
    <n v="613751"/>
    <n v="613751"/>
  </r>
  <r>
    <s v="AGOSTO"/>
    <s v="001-201"/>
    <s v="880-00-00-01"/>
    <n v="90850300"/>
    <x v="30"/>
    <n v="1093519"/>
    <n v="1093519"/>
  </r>
  <r>
    <s v="AGOSTO"/>
    <s v="001-201"/>
    <s v="880-00-00-01"/>
    <n v="90850400"/>
    <x v="30"/>
    <n v="945476"/>
    <n v="945476"/>
  </r>
  <r>
    <s v="AGOSTO"/>
    <s v="001-201"/>
    <s v="880-00-00-01"/>
    <n v="90850500"/>
    <x v="30"/>
    <n v="2624562"/>
    <n v="2624562"/>
  </r>
  <r>
    <s v="AGOSTO"/>
    <s v="001-201"/>
    <s v="880-00-00-01"/>
    <n v="90850700"/>
    <x v="30"/>
    <n v="1747538"/>
    <n v="1747538"/>
  </r>
  <r>
    <s v="AGOSTO"/>
    <s v="001-201"/>
    <s v="880-00-00-01"/>
    <n v="908400"/>
    <x v="30"/>
    <n v="71543"/>
    <n v="71543"/>
  </r>
  <r>
    <s v="AGOSTO"/>
    <s v="001-201"/>
    <s v="880-00-00-01"/>
    <n v="90851100"/>
    <x v="30"/>
    <n v="846141"/>
    <n v="846141"/>
  </r>
  <r>
    <s v="AGOSTO"/>
    <s v="001-201"/>
    <s v="880-00-00-01"/>
    <n v="90850600"/>
    <x v="30"/>
    <n v="978183"/>
    <n v="978183"/>
  </r>
  <r>
    <s v="AGOSTO"/>
    <s v="001-201"/>
    <s v="880-00-00-01"/>
    <n v="90850800"/>
    <x v="30"/>
    <n v="394794"/>
    <n v="394794"/>
  </r>
  <r>
    <s v="AGOSTO"/>
    <s v="001-201"/>
    <s v="880-00-00-01"/>
    <n v="90850900"/>
    <x v="30"/>
    <n v="1261796"/>
    <n v="1261796"/>
  </r>
  <r>
    <s v="AGOSTO"/>
    <s v="001-201"/>
    <s v="880-00-00-01"/>
    <n v="90851000"/>
    <x v="30"/>
    <n v="593441"/>
    <n v="593441"/>
  </r>
  <r>
    <s v="AGOSTO"/>
    <s v="001-201"/>
    <s v="880-00-00-01"/>
    <n v="90820100"/>
    <x v="1"/>
    <n v="5832875"/>
    <n v="5832875"/>
  </r>
  <r>
    <s v="AGOSTO"/>
    <s v="001-201"/>
    <s v="880-00-00-01"/>
    <n v="90850100"/>
    <x v="1"/>
    <n v="2051875"/>
    <n v="2051875"/>
  </r>
  <r>
    <s v="AGOSTO"/>
    <s v="001-201"/>
    <s v="880-00-00-01"/>
    <n v="90850200"/>
    <x v="1"/>
    <n v="2627100"/>
    <n v="2627100"/>
  </r>
  <r>
    <s v="AGOSTO"/>
    <s v="001-201"/>
    <s v="880-00-00-01"/>
    <n v="90850400"/>
    <x v="1"/>
    <n v="2759125"/>
    <n v="2759125"/>
  </r>
  <r>
    <s v="AGOSTO"/>
    <s v="001-201"/>
    <s v="880-00-00-01"/>
    <n v="90850500"/>
    <x v="1"/>
    <n v="3201675"/>
    <n v="3201675"/>
  </r>
  <r>
    <s v="AGOSTO"/>
    <s v="001-201"/>
    <s v="880-00-00-01"/>
    <n v="90850600"/>
    <x v="1"/>
    <n v="6026050"/>
    <n v="6026050"/>
  </r>
  <r>
    <s v="AGOSTO"/>
    <s v="001-201"/>
    <s v="880-00-00-01"/>
    <n v="90850700"/>
    <x v="1"/>
    <n v="2626850"/>
    <n v="2626850"/>
  </r>
  <r>
    <s v="AGOSTO"/>
    <s v="001-201"/>
    <s v="880-00-00-01"/>
    <n v="90850800"/>
    <x v="1"/>
    <n v="267025"/>
    <n v="267025"/>
  </r>
  <r>
    <s v="AGOSTO"/>
    <s v="001-201"/>
    <s v="880-00-00-01"/>
    <n v="90850900"/>
    <x v="1"/>
    <n v="1554000"/>
    <n v="1554000"/>
  </r>
  <r>
    <s v="AGOSTO"/>
    <s v="001-201"/>
    <s v="880-00-00-01"/>
    <n v="90851000"/>
    <x v="1"/>
    <n v="3454430"/>
    <n v="3454430"/>
  </r>
  <r>
    <s v="AGOSTO"/>
    <s v="001-201"/>
    <s v="880-00-00-01"/>
    <n v="90851100"/>
    <x v="1"/>
    <n v="1467400"/>
    <n v="1467400"/>
  </r>
  <r>
    <s v="AGOSTO"/>
    <s v="001-201"/>
    <s v="880-00-00-01"/>
    <n v="90820100"/>
    <x v="2"/>
    <n v="1542461"/>
    <n v="1542461"/>
  </r>
  <r>
    <s v="AGOSTO"/>
    <s v="001-201"/>
    <s v="880-00-00-01"/>
    <n v="90850100"/>
    <x v="2"/>
    <n v="346273"/>
    <n v="346273"/>
  </r>
  <r>
    <s v="AGOSTO"/>
    <s v="001-201"/>
    <s v="880-00-00-01"/>
    <n v="90850200"/>
    <x v="2"/>
    <n v="850837"/>
    <n v="850837"/>
  </r>
  <r>
    <s v="AGOSTO"/>
    <s v="001-201"/>
    <s v="880-00-00-01"/>
    <n v="90850400"/>
    <x v="2"/>
    <n v="873241"/>
    <n v="873241"/>
  </r>
  <r>
    <s v="AGOSTO"/>
    <s v="001-201"/>
    <s v="880-00-00-01"/>
    <n v="90850500"/>
    <x v="2"/>
    <n v="1072146"/>
    <n v="1072146"/>
  </r>
  <r>
    <s v="AGOSTO"/>
    <s v="001-201"/>
    <s v="880-00-00-01"/>
    <n v="90850600"/>
    <x v="2"/>
    <n v="1955921"/>
    <n v="1955921"/>
  </r>
  <r>
    <s v="AGOSTO"/>
    <s v="001-201"/>
    <s v="880-00-00-01"/>
    <n v="90850700"/>
    <x v="2"/>
    <n v="497769"/>
    <n v="497769"/>
  </r>
  <r>
    <s v="AGOSTO"/>
    <s v="001-201"/>
    <s v="880-00-00-01"/>
    <n v="90850800"/>
    <x v="2"/>
    <n v="99943"/>
    <n v="99943"/>
  </r>
  <r>
    <s v="AGOSTO"/>
    <s v="001-201"/>
    <s v="880-00-00-01"/>
    <n v="90850900"/>
    <x v="2"/>
    <n v="706716"/>
    <n v="706716"/>
  </r>
  <r>
    <s v="AGOSTO"/>
    <s v="001-201"/>
    <s v="880-00-00-01"/>
    <n v="90851000"/>
    <x v="2"/>
    <n v="1126207"/>
    <n v="1126207"/>
  </r>
  <r>
    <s v="AGOSTO"/>
    <s v="001-201"/>
    <s v="880-00-00-01"/>
    <n v="90851100"/>
    <x v="2"/>
    <n v="509747"/>
    <n v="509747"/>
  </r>
  <r>
    <s v="AGOSTO"/>
    <s v="001-201"/>
    <s v="880-00-00-01"/>
    <n v="90820100"/>
    <x v="2"/>
    <n v="494790"/>
    <n v="494790"/>
  </r>
  <r>
    <s v="AGOSTO"/>
    <s v="001-201"/>
    <s v="880-00-00-01"/>
    <n v="90850200"/>
    <x v="2"/>
    <n v="59190"/>
    <n v="59190"/>
  </r>
  <r>
    <s v="AGOSTO"/>
    <s v="001-201"/>
    <s v="880-00-00-01"/>
    <n v="90850400"/>
    <x v="2"/>
    <n v="59190"/>
    <n v="59190"/>
  </r>
  <r>
    <s v="AGOSTO"/>
    <s v="001-201"/>
    <s v="880-00-00-01"/>
    <n v="90850500"/>
    <x v="2"/>
    <n v="184550"/>
    <n v="184550"/>
  </r>
  <r>
    <s v="AGOSTO"/>
    <s v="001-201"/>
    <s v="880-00-00-01"/>
    <n v="90850700"/>
    <x v="2"/>
    <n v="50300"/>
    <n v="50300"/>
  </r>
  <r>
    <s v="AGOSTO"/>
    <s v="001-201"/>
    <s v="880-00-00-01"/>
    <n v="90850900"/>
    <x v="2"/>
    <n v="50300"/>
    <n v="50300"/>
  </r>
  <r>
    <s v="AGOSTO"/>
    <s v="001-201"/>
    <s v="880-00-00-01"/>
    <n v="90851000"/>
    <x v="2"/>
    <n v="117425"/>
    <n v="117425"/>
  </r>
  <r>
    <s v="AGOSTO"/>
    <s v="001-201"/>
    <s v="880-00-00-01"/>
    <n v="90820100"/>
    <x v="3"/>
    <n v="1625072"/>
    <n v="1625072"/>
  </r>
  <r>
    <s v="AGOSTO"/>
    <s v="001-201"/>
    <s v="880-00-00-01"/>
    <n v="90850100"/>
    <x v="3"/>
    <n v="742576"/>
    <n v="742576"/>
  </r>
  <r>
    <s v="AGOSTO"/>
    <s v="001-201"/>
    <s v="880-00-00-01"/>
    <n v="90850200"/>
    <x v="3"/>
    <n v="969684"/>
    <n v="969684"/>
  </r>
  <r>
    <s v="AGOSTO"/>
    <s v="001-201"/>
    <s v="880-00-00-01"/>
    <n v="90850400"/>
    <x v="3"/>
    <n v="1156684"/>
    <n v="1156684"/>
  </r>
  <r>
    <s v="AGOSTO"/>
    <s v="001-201"/>
    <s v="880-00-00-01"/>
    <n v="90850500"/>
    <x v="3"/>
    <n v="1981645"/>
    <n v="1981645"/>
  </r>
  <r>
    <s v="AGOSTO"/>
    <s v="001-201"/>
    <s v="880-00-00-01"/>
    <n v="90850600"/>
    <x v="3"/>
    <n v="1730329"/>
    <n v="1730329"/>
  </r>
  <r>
    <s v="AGOSTO"/>
    <s v="001-201"/>
    <s v="880-00-00-01"/>
    <n v="90850700"/>
    <x v="3"/>
    <n v="742224"/>
    <n v="742224"/>
  </r>
  <r>
    <s v="AGOSTO"/>
    <s v="001-201"/>
    <s v="880-00-00-01"/>
    <n v="90850800"/>
    <x v="3"/>
    <n v="146864"/>
    <n v="146864"/>
  </r>
  <r>
    <s v="AGOSTO"/>
    <s v="001-201"/>
    <s v="880-00-00-01"/>
    <n v="90850900"/>
    <x v="3"/>
    <n v="641081"/>
    <n v="641081"/>
  </r>
  <r>
    <s v="AGOSTO"/>
    <s v="001-201"/>
    <s v="880-00-00-01"/>
    <n v="90851000"/>
    <x v="3"/>
    <n v="1155519"/>
    <n v="1155519"/>
  </r>
  <r>
    <s v="AGOSTO"/>
    <s v="001-201"/>
    <s v="880-00-00-01"/>
    <n v="90851100"/>
    <x v="3"/>
    <n v="278795"/>
    <n v="278795"/>
  </r>
  <r>
    <s v="AGOSTO"/>
    <s v="001-201"/>
    <s v="880-00-00-01"/>
    <n v="90820100"/>
    <x v="3"/>
    <n v="1287193"/>
    <n v="1287193"/>
  </r>
  <r>
    <s v="AGOSTO"/>
    <s v="001-201"/>
    <s v="880-00-00-01"/>
    <n v="90850100"/>
    <x v="3"/>
    <n v="203255"/>
    <n v="203255"/>
  </r>
  <r>
    <s v="AGOSTO"/>
    <s v="001-201"/>
    <s v="880-00-00-01"/>
    <n v="90850600"/>
    <x v="3"/>
    <n v="521896"/>
    <n v="521896"/>
  </r>
  <r>
    <s v="AGOSTO"/>
    <s v="001-201"/>
    <s v="880-00-00-01"/>
    <n v="90850700"/>
    <x v="3"/>
    <n v="309964"/>
    <n v="309964"/>
  </r>
  <r>
    <s v="AGOSTO"/>
    <s v="001-201"/>
    <s v="880-00-00-01"/>
    <n v="90851100"/>
    <x v="3"/>
    <n v="229856"/>
    <n v="229856"/>
  </r>
  <r>
    <s v="AGOSTO"/>
    <s v="001-201"/>
    <s v="880-00-00-01"/>
    <n v="90850200"/>
    <x v="3"/>
    <n v="229856"/>
    <n v="229856"/>
  </r>
  <r>
    <s v="AGOSTO"/>
    <s v="001-201"/>
    <s v="880-00-00-01"/>
    <n v="90820100"/>
    <x v="4"/>
    <n v="585867"/>
    <n v="585867"/>
  </r>
  <r>
    <s v="AGOSTO"/>
    <s v="001-201"/>
    <s v="880-00-00-01"/>
    <n v="90850100"/>
    <x v="4"/>
    <n v="172180"/>
    <n v="172180"/>
  </r>
  <r>
    <s v="AGOSTO"/>
    <s v="001-201"/>
    <s v="880-00-00-01"/>
    <n v="90850200"/>
    <x v="4"/>
    <n v="322200"/>
    <n v="322200"/>
  </r>
  <r>
    <s v="AGOSTO"/>
    <s v="001-201"/>
    <s v="880-00-00-01"/>
    <n v="90850400"/>
    <x v="4"/>
    <n v="269922"/>
    <n v="269922"/>
  </r>
  <r>
    <s v="AGOSTO"/>
    <s v="001-201"/>
    <s v="880-00-00-01"/>
    <n v="90850500"/>
    <x v="4"/>
    <n v="225028"/>
    <n v="225028"/>
  </r>
  <r>
    <s v="AGOSTO"/>
    <s v="001-201"/>
    <s v="880-00-00-01"/>
    <n v="90850600"/>
    <x v="4"/>
    <n v="579617"/>
    <n v="579617"/>
  </r>
  <r>
    <s v="AGOSTO"/>
    <s v="001-201"/>
    <s v="880-00-00-01"/>
    <n v="90850700"/>
    <x v="4"/>
    <n v="161953"/>
    <n v="161953"/>
  </r>
  <r>
    <s v="AGOSTO"/>
    <s v="001-201"/>
    <s v="880-00-00-01"/>
    <n v="90850800"/>
    <x v="4"/>
    <n v="21594"/>
    <n v="21594"/>
  </r>
  <r>
    <s v="AGOSTO"/>
    <s v="001-201"/>
    <s v="880-00-00-01"/>
    <n v="90850900"/>
    <x v="4"/>
    <n v="139790"/>
    <n v="139790"/>
  </r>
  <r>
    <s v="AGOSTO"/>
    <s v="001-201"/>
    <s v="880-00-00-01"/>
    <n v="90851000"/>
    <x v="4"/>
    <n v="396639"/>
    <n v="396639"/>
  </r>
  <r>
    <s v="AGOSTO"/>
    <s v="001-201"/>
    <s v="880-00-00-01"/>
    <n v="90851100"/>
    <x v="4"/>
    <n v="125015"/>
    <n v="125015"/>
  </r>
  <r>
    <s v="AGOSTO"/>
    <s v="001-201"/>
    <s v="880-00-00-01"/>
    <n v="90851000"/>
    <x v="4"/>
    <n v="46670"/>
    <n v="46670"/>
  </r>
  <r>
    <s v="AGOSTO"/>
    <s v="001-201"/>
    <s v="880-00-00-01"/>
    <n v="90820100"/>
    <x v="4"/>
    <n v="93746"/>
    <n v="93746"/>
  </r>
  <r>
    <s v="AGOSTO"/>
    <s v="001-201"/>
    <s v="880-00-00-01"/>
    <n v="90850100"/>
    <x v="4"/>
    <n v="151436"/>
    <n v="151436"/>
  </r>
  <r>
    <s v="AGOSTO"/>
    <s v="001-201"/>
    <s v="880-00-00-01"/>
    <n v="90850200"/>
    <x v="4"/>
    <n v="295664"/>
    <n v="295664"/>
  </r>
  <r>
    <s v="AGOSTO"/>
    <s v="001-201"/>
    <s v="880-00-00-01"/>
    <n v="90850400"/>
    <x v="4"/>
    <n v="403831"/>
    <n v="403831"/>
  </r>
  <r>
    <s v="AGOSTO"/>
    <s v="001-201"/>
    <s v="880-00-00-01"/>
    <n v="90850500"/>
    <x v="4"/>
    <n v="292058"/>
    <n v="292058"/>
  </r>
  <r>
    <s v="AGOSTO"/>
    <s v="001-201"/>
    <s v="880-00-00-01"/>
    <n v="90850600"/>
    <x v="4"/>
    <n v="1308851"/>
    <n v="1308851"/>
  </r>
  <r>
    <s v="AGOSTO"/>
    <s v="001-201"/>
    <s v="880-00-00-01"/>
    <n v="90850700"/>
    <x v="4"/>
    <n v="385805"/>
    <n v="385805"/>
  </r>
  <r>
    <s v="AGOSTO"/>
    <s v="001-201"/>
    <s v="880-00-00-01"/>
    <n v="90850800"/>
    <x v="4"/>
    <n v="14423"/>
    <n v="14423"/>
  </r>
  <r>
    <s v="AGOSTO"/>
    <s v="001-201"/>
    <s v="880-00-00-01"/>
    <n v="90850900"/>
    <x v="4"/>
    <n v="237972"/>
    <n v="237972"/>
  </r>
  <r>
    <s v="AGOSTO"/>
    <s v="001-201"/>
    <s v="880-00-00-01"/>
    <n v="90851000"/>
    <x v="4"/>
    <n v="480271"/>
    <n v="480271"/>
  </r>
  <r>
    <s v="AGOSTO"/>
    <s v="001-201"/>
    <s v="880-00-00-01"/>
    <n v="90851100"/>
    <x v="4"/>
    <n v="252395"/>
    <n v="252395"/>
  </r>
  <r>
    <s v="AGOSTO"/>
    <s v="001-201"/>
    <s v="880-00-00-01"/>
    <n v="90850100"/>
    <x v="4"/>
    <n v="225740"/>
    <n v="225740"/>
  </r>
  <r>
    <s v="AGOSTO"/>
    <s v="001-201"/>
    <s v="880-00-00-01"/>
    <n v="90850200"/>
    <x v="4"/>
    <n v="103710"/>
    <n v="103710"/>
  </r>
  <r>
    <s v="AGOSTO"/>
    <s v="001-201"/>
    <s v="880-00-00-01"/>
    <n v="90850400"/>
    <x v="4"/>
    <n v="207420"/>
    <n v="207420"/>
  </r>
  <r>
    <s v="AGOSTO"/>
    <s v="001-201"/>
    <s v="880-00-00-01"/>
    <n v="90850500"/>
    <x v="4"/>
    <n v="103710"/>
    <n v="103710"/>
  </r>
  <r>
    <s v="AGOSTO"/>
    <s v="001-201"/>
    <s v="880-00-00-01"/>
    <n v="90850600"/>
    <x v="4"/>
    <n v="536870"/>
    <n v="536870"/>
  </r>
  <r>
    <s v="AGOSTO"/>
    <s v="001-201"/>
    <s v="880-00-00-01"/>
    <n v="90850700"/>
    <x v="4"/>
    <n v="536870"/>
    <n v="536870"/>
  </r>
  <r>
    <s v="AGOSTO"/>
    <s v="001-201"/>
    <s v="880-00-00-01"/>
    <n v="90851000"/>
    <x v="4"/>
    <n v="311130"/>
    <n v="311130"/>
  </r>
  <r>
    <s v="AGOSTO"/>
    <s v="001-201"/>
    <s v="880-00-00-01"/>
    <n v="90851100"/>
    <x v="4"/>
    <n v="207420"/>
    <n v="207420"/>
  </r>
  <r>
    <s v="AGOSTO"/>
    <s v="001-201"/>
    <s v="880-00-00-01"/>
    <s v="90850100"/>
    <x v="5"/>
    <n v="209919"/>
    <n v="209919"/>
  </r>
  <r>
    <s v="AGOSTO"/>
    <s v="001-201"/>
    <s v="880-00-00-01"/>
    <s v="90850100"/>
    <x v="5"/>
    <n v="201922"/>
    <n v="201922"/>
  </r>
  <r>
    <s v="AGOSTO"/>
    <s v="001-201"/>
    <s v="880-00-00-01"/>
    <s v="90850100"/>
    <x v="5"/>
    <n v="260746"/>
    <n v="260746"/>
  </r>
  <r>
    <s v="AGOSTO"/>
    <s v="001-201"/>
    <s v="880-00-00-01"/>
    <n v="90820100"/>
    <x v="1"/>
    <n v="33162091"/>
    <n v="33162091"/>
  </r>
  <r>
    <s v="AGOSTO"/>
    <s v="001-201"/>
    <s v="880-00-00-01"/>
    <n v="908400"/>
    <x v="1"/>
    <n v="1219160"/>
    <n v="1219160"/>
  </r>
  <r>
    <s v="AGOSTO"/>
    <s v="001-201"/>
    <s v="880-00-00-01"/>
    <n v="90850100"/>
    <x v="1"/>
    <n v="9445923"/>
    <n v="9445923"/>
  </r>
  <r>
    <s v="AGOSTO"/>
    <s v="001-201"/>
    <s v="880-00-00-01"/>
    <n v="90850200"/>
    <x v="1"/>
    <n v="10399499"/>
    <n v="10399499"/>
  </r>
  <r>
    <s v="AGOSTO"/>
    <s v="001-201"/>
    <s v="880-00-00-01"/>
    <n v="90850300"/>
    <x v="1"/>
    <n v="18674423"/>
    <n v="18674423"/>
  </r>
  <r>
    <s v="AGOSTO"/>
    <s v="001-201"/>
    <s v="880-00-00-01"/>
    <n v="90850400"/>
    <x v="1"/>
    <n v="15474545"/>
    <n v="15474545"/>
  </r>
  <r>
    <s v="AGOSTO"/>
    <s v="001-201"/>
    <s v="880-00-00-01"/>
    <n v="90850500"/>
    <x v="1"/>
    <n v="41573738"/>
    <n v="41573738"/>
  </r>
  <r>
    <s v="AGOSTO"/>
    <s v="001-201"/>
    <s v="880-00-00-01"/>
    <n v="90850600"/>
    <x v="1"/>
    <n v="14559203"/>
    <n v="14559203"/>
  </r>
  <r>
    <s v="AGOSTO"/>
    <s v="001-201"/>
    <s v="880-00-00-01"/>
    <n v="90850700"/>
    <x v="1"/>
    <n v="27821339"/>
    <n v="27821339"/>
  </r>
  <r>
    <s v="AGOSTO"/>
    <s v="001-201"/>
    <s v="880-00-00-01"/>
    <n v="90850800"/>
    <x v="1"/>
    <n v="5607750"/>
    <n v="5607750"/>
  </r>
  <r>
    <s v="AGOSTO"/>
    <s v="001-201"/>
    <s v="880-00-00-01"/>
    <n v="90850900"/>
    <x v="1"/>
    <n v="19572969"/>
    <n v="19572969"/>
  </r>
  <r>
    <s v="AGOSTO"/>
    <s v="001-201"/>
    <s v="880-00-00-01"/>
    <n v="90851000"/>
    <x v="1"/>
    <n v="9562449"/>
    <n v="9562449"/>
  </r>
  <r>
    <s v="AGOSTO"/>
    <s v="001-201"/>
    <s v="880-00-00-01"/>
    <n v="90851100"/>
    <x v="1"/>
    <n v="12935825"/>
    <n v="12935825"/>
  </r>
  <r>
    <s v="AGOSTO"/>
    <s v="001-201"/>
    <s v="880-00-00-01"/>
    <n v="90820100"/>
    <x v="2"/>
    <n v="12246337"/>
    <n v="12246337"/>
  </r>
  <r>
    <s v="AGOSTO"/>
    <s v="001-201"/>
    <s v="880-00-00-01"/>
    <n v="908400"/>
    <x v="2"/>
    <n v="470313"/>
    <n v="470313"/>
  </r>
  <r>
    <s v="AGOSTO"/>
    <s v="001-201"/>
    <s v="880-00-00-01"/>
    <n v="90850100"/>
    <x v="2"/>
    <n v="2259167"/>
    <n v="2259167"/>
  </r>
  <r>
    <s v="AGOSTO"/>
    <s v="001-201"/>
    <s v="880-00-00-01"/>
    <n v="90850200"/>
    <x v="2"/>
    <n v="3125277"/>
    <n v="3125277"/>
  </r>
  <r>
    <s v="AGOSTO"/>
    <s v="001-201"/>
    <s v="880-00-00-01"/>
    <n v="90850300"/>
    <x v="2"/>
    <n v="5754037"/>
    <n v="5754037"/>
  </r>
  <r>
    <s v="AGOSTO"/>
    <s v="001-201"/>
    <s v="880-00-00-01"/>
    <n v="90850400"/>
    <x v="2"/>
    <n v="4945346"/>
    <n v="4945346"/>
  </r>
  <r>
    <s v="AGOSTO"/>
    <s v="001-201"/>
    <s v="880-00-00-01"/>
    <n v="90850500"/>
    <x v="2"/>
    <n v="15273218"/>
    <n v="15273218"/>
  </r>
  <r>
    <s v="AGOSTO"/>
    <s v="001-201"/>
    <s v="880-00-00-01"/>
    <n v="90850600"/>
    <x v="2"/>
    <n v="5106734"/>
    <n v="5106734"/>
  </r>
  <r>
    <s v="AGOSTO"/>
    <s v="001-201"/>
    <s v="880-00-00-01"/>
    <n v="90850700"/>
    <x v="2"/>
    <n v="8790532"/>
    <n v="8790532"/>
  </r>
  <r>
    <s v="AGOSTO"/>
    <s v="001-201"/>
    <s v="880-00-00-01"/>
    <n v="90850800"/>
    <x v="2"/>
    <n v="1744473"/>
    <n v="1744473"/>
  </r>
  <r>
    <s v="AGOSTO"/>
    <s v="001-201"/>
    <s v="880-00-00-01"/>
    <n v="90850900"/>
    <x v="2"/>
    <n v="6248167"/>
    <n v="6248167"/>
  </r>
  <r>
    <s v="AGOSTO"/>
    <s v="001-201"/>
    <s v="880-00-00-01"/>
    <n v="90851000"/>
    <x v="2"/>
    <n v="3309523"/>
    <n v="3309523"/>
  </r>
  <r>
    <s v="AGOSTO"/>
    <s v="001-201"/>
    <s v="880-00-00-01"/>
    <n v="90851100"/>
    <x v="2"/>
    <n v="4464999"/>
    <n v="4464999"/>
  </r>
  <r>
    <s v="AGOSTO"/>
    <s v="001-201"/>
    <s v="880-00-00-01"/>
    <n v="90820100"/>
    <x v="3"/>
    <n v="11094684"/>
    <n v="11094684"/>
  </r>
  <r>
    <s v="AGOSTO"/>
    <s v="001-201"/>
    <s v="880-00-00-01"/>
    <n v="90850100"/>
    <x v="3"/>
    <n v="956759"/>
    <n v="956759"/>
  </r>
  <r>
    <s v="AGOSTO"/>
    <s v="001-201"/>
    <s v="880-00-00-01"/>
    <n v="90850200"/>
    <x v="3"/>
    <n v="1703361"/>
    <n v="1703361"/>
  </r>
  <r>
    <s v="AGOSTO"/>
    <s v="001-201"/>
    <s v="880-00-00-01"/>
    <n v="90850300"/>
    <x v="3"/>
    <n v="2125872"/>
    <n v="2125872"/>
  </r>
  <r>
    <s v="AGOSTO"/>
    <s v="001-201"/>
    <s v="880-00-00-01"/>
    <n v="90850400"/>
    <x v="3"/>
    <n v="2106858"/>
    <n v="2106858"/>
  </r>
  <r>
    <s v="AGOSTO"/>
    <s v="001-201"/>
    <s v="880-00-00-01"/>
    <n v="90850500"/>
    <x v="3"/>
    <n v="7390108"/>
    <n v="7390108"/>
  </r>
  <r>
    <s v="AGOSTO"/>
    <s v="001-201"/>
    <s v="880-00-00-01"/>
    <n v="90850600"/>
    <x v="3"/>
    <n v="2019454"/>
    <n v="2019454"/>
  </r>
  <r>
    <s v="AGOSTO"/>
    <s v="001-201"/>
    <s v="880-00-00-01"/>
    <n v="90850700"/>
    <x v="3"/>
    <n v="2084109"/>
    <n v="2084109"/>
  </r>
  <r>
    <s v="AGOSTO"/>
    <s v="001-201"/>
    <s v="880-00-00-01"/>
    <n v="90850800"/>
    <x v="3"/>
    <n v="699476"/>
    <n v="699476"/>
  </r>
  <r>
    <s v="AGOSTO"/>
    <s v="001-201"/>
    <s v="880-00-00-01"/>
    <n v="90850900"/>
    <x v="3"/>
    <n v="2601027"/>
    <n v="2601027"/>
  </r>
  <r>
    <s v="AGOSTO"/>
    <s v="001-201"/>
    <s v="880-00-00-01"/>
    <n v="90851000"/>
    <x v="3"/>
    <n v="1595933"/>
    <n v="1595933"/>
  </r>
  <r>
    <s v="AGOSTO"/>
    <s v="001-201"/>
    <s v="880-00-00-01"/>
    <n v="90851100"/>
    <x v="3"/>
    <n v="1639463"/>
    <n v="1639463"/>
  </r>
  <r>
    <s v="AGOSTO"/>
    <s v="001-201"/>
    <s v="880-00-00-01"/>
    <n v="90820100"/>
    <x v="3"/>
    <n v="4059027"/>
    <n v="4059027"/>
  </r>
  <r>
    <s v="AGOSTO"/>
    <s v="001-201"/>
    <s v="880-00-00-01"/>
    <n v="908400"/>
    <x v="3"/>
    <n v="668686"/>
    <n v="668686"/>
  </r>
  <r>
    <s v="AGOSTO"/>
    <s v="001-201"/>
    <s v="880-00-00-01"/>
    <n v="90850100"/>
    <x v="3"/>
    <n v="712902"/>
    <n v="712902"/>
  </r>
  <r>
    <s v="AGOSTO"/>
    <s v="001-201"/>
    <s v="880-00-00-01"/>
    <n v="90850200"/>
    <x v="3"/>
    <n v="194873"/>
    <n v="194873"/>
  </r>
  <r>
    <s v="AGOSTO"/>
    <s v="001-201"/>
    <s v="880-00-00-01"/>
    <n v="90850300"/>
    <x v="3"/>
    <n v="1766631"/>
    <n v="1766631"/>
  </r>
  <r>
    <s v="AGOSTO"/>
    <s v="001-201"/>
    <s v="880-00-00-01"/>
    <n v="90850400"/>
    <x v="3"/>
    <n v="1000435"/>
    <n v="1000435"/>
  </r>
  <r>
    <s v="AGOSTO"/>
    <s v="001-201"/>
    <s v="880-00-00-01"/>
    <n v="90850500"/>
    <x v="3"/>
    <n v="2763099"/>
    <n v="2763099"/>
  </r>
  <r>
    <s v="AGOSTO"/>
    <s v="001-201"/>
    <s v="880-00-00-01"/>
    <n v="90850700"/>
    <x v="3"/>
    <n v="788034"/>
    <n v="788034"/>
  </r>
  <r>
    <s v="AGOSTO"/>
    <s v="001-201"/>
    <s v="880-00-00-01"/>
    <n v="90850800"/>
    <x v="3"/>
    <n v="229856"/>
    <n v="229856"/>
  </r>
  <r>
    <s v="AGOSTO"/>
    <s v="001-201"/>
    <s v="880-00-00-01"/>
    <n v="90850900"/>
    <x v="3"/>
    <n v="1988716"/>
    <n v="1988716"/>
  </r>
  <r>
    <s v="AGOSTO"/>
    <s v="001-201"/>
    <s v="880-00-00-01"/>
    <n v="90851000"/>
    <x v="3"/>
    <n v="433111"/>
    <n v="433111"/>
  </r>
  <r>
    <s v="AGOSTO"/>
    <s v="001-201"/>
    <s v="880-00-00-01"/>
    <n v="90851100"/>
    <x v="3"/>
    <n v="787178"/>
    <n v="787178"/>
  </r>
  <r>
    <s v="AGOSTO"/>
    <s v="001-201"/>
    <s v="880-00-00-01"/>
    <n v="90820100"/>
    <x v="4"/>
    <n v="2980483"/>
    <n v="2980483"/>
  </r>
  <r>
    <s v="AGOSTO"/>
    <s v="001-201"/>
    <s v="880-00-00-01"/>
    <n v="908400"/>
    <x v="4"/>
    <n v="84253"/>
    <n v="84253"/>
  </r>
  <r>
    <s v="AGOSTO"/>
    <s v="001-201"/>
    <s v="880-00-00-01"/>
    <n v="90850100"/>
    <x v="4"/>
    <n v="318222"/>
    <n v="318222"/>
  </r>
  <r>
    <s v="AGOSTO"/>
    <s v="001-201"/>
    <s v="880-00-00-01"/>
    <n v="90850200"/>
    <x v="4"/>
    <n v="333565"/>
    <n v="333565"/>
  </r>
  <r>
    <s v="AGOSTO"/>
    <s v="001-201"/>
    <s v="880-00-00-01"/>
    <n v="90850300"/>
    <x v="4"/>
    <n v="690997"/>
    <n v="690997"/>
  </r>
  <r>
    <s v="AGOSTO"/>
    <s v="001-201"/>
    <s v="880-00-00-01"/>
    <n v="90850400"/>
    <x v="4"/>
    <n v="589278"/>
    <n v="589278"/>
  </r>
  <r>
    <s v="AGOSTO"/>
    <s v="001-201"/>
    <s v="880-00-00-01"/>
    <n v="90850500"/>
    <x v="4"/>
    <n v="1796737"/>
    <n v="1796737"/>
  </r>
  <r>
    <s v="AGOSTO"/>
    <s v="001-201"/>
    <s v="880-00-00-01"/>
    <n v="90850600"/>
    <x v="4"/>
    <n v="371069"/>
    <n v="371069"/>
  </r>
  <r>
    <s v="AGOSTO"/>
    <s v="001-201"/>
    <s v="880-00-00-01"/>
    <n v="90850700"/>
    <x v="4"/>
    <n v="622805"/>
    <n v="622805"/>
  </r>
  <r>
    <s v="AGOSTO"/>
    <s v="001-201"/>
    <s v="880-00-00-01"/>
    <n v="90850800"/>
    <x v="4"/>
    <n v="205139"/>
    <n v="205139"/>
  </r>
  <r>
    <s v="AGOSTO"/>
    <s v="001-201"/>
    <s v="880-00-00-01"/>
    <n v="90850900"/>
    <x v="4"/>
    <n v="1022856"/>
    <n v="1022856"/>
  </r>
  <r>
    <s v="AGOSTO"/>
    <s v="001-201"/>
    <s v="880-00-00-01"/>
    <n v="90851000"/>
    <x v="4"/>
    <n v="438121"/>
    <n v="438121"/>
  </r>
  <r>
    <s v="AGOSTO"/>
    <s v="001-201"/>
    <s v="880-00-00-01"/>
    <n v="90851100"/>
    <x v="4"/>
    <n v="456307"/>
    <n v="456307"/>
  </r>
  <r>
    <s v="AGOSTO"/>
    <s v="001-201"/>
    <s v="880-00-00-01"/>
    <n v="90850100"/>
    <x v="4"/>
    <n v="30200"/>
    <n v="30200"/>
  </r>
  <r>
    <s v="AGOSTO"/>
    <s v="001-201"/>
    <s v="880-00-00-01"/>
    <n v="90850300"/>
    <x v="4"/>
    <n v="113284"/>
    <n v="113284"/>
  </r>
  <r>
    <s v="AGOSTO"/>
    <s v="001-201"/>
    <s v="880-00-00-01"/>
    <n v="90850500"/>
    <x v="4"/>
    <n v="294650"/>
    <n v="294650"/>
  </r>
  <r>
    <s v="AGOSTO"/>
    <s v="001-201"/>
    <s v="880-00-00-01"/>
    <n v="90850600"/>
    <x v="4"/>
    <n v="165710"/>
    <n v="165710"/>
  </r>
  <r>
    <s v="AGOSTO"/>
    <s v="001-201"/>
    <s v="880-00-00-01"/>
    <n v="90851000"/>
    <x v="4"/>
    <n v="26213"/>
    <n v="26213"/>
  </r>
  <r>
    <s v="AGOSTO"/>
    <s v="001-201"/>
    <s v="880-00-00-01"/>
    <n v="90851100"/>
    <x v="4"/>
    <n v="119035"/>
    <n v="119035"/>
  </r>
  <r>
    <s v="AGOSTO"/>
    <s v="001-201"/>
    <s v="880-00-00-01"/>
    <n v="90820100"/>
    <x v="4"/>
    <n v="354550"/>
    <n v="354550"/>
  </r>
  <r>
    <s v="AGOSTO"/>
    <s v="001-201"/>
    <s v="880-00-00-01"/>
    <n v="90820100"/>
    <x v="4"/>
    <n v="153232"/>
    <n v="153232"/>
  </r>
  <r>
    <s v="AGOSTO"/>
    <s v="001-201"/>
    <s v="880-00-00-01"/>
    <n v="90820100"/>
    <x v="4"/>
    <n v="356959"/>
    <n v="356959"/>
  </r>
  <r>
    <s v="AGOSTO"/>
    <s v="001-201"/>
    <s v="880-00-00-01"/>
    <n v="90850100"/>
    <x v="4"/>
    <n v="1719893"/>
    <n v="1719893"/>
  </r>
  <r>
    <s v="AGOSTO"/>
    <s v="001-201"/>
    <s v="880-00-00-01"/>
    <n v="90850200"/>
    <x v="4"/>
    <n v="1800428"/>
    <n v="1800428"/>
  </r>
  <r>
    <s v="AGOSTO"/>
    <s v="001-201"/>
    <s v="880-00-00-01"/>
    <n v="90850300"/>
    <x v="4"/>
    <n v="2790782"/>
    <n v="2790782"/>
  </r>
  <r>
    <s v="AGOSTO"/>
    <s v="001-201"/>
    <s v="880-00-00-01"/>
    <n v="90850400"/>
    <x v="4"/>
    <n v="2650152"/>
    <n v="2650152"/>
  </r>
  <r>
    <s v="AGOSTO"/>
    <s v="001-201"/>
    <s v="880-00-00-01"/>
    <n v="90850500"/>
    <x v="4"/>
    <n v="5706538"/>
    <n v="5706538"/>
  </r>
  <r>
    <s v="AGOSTO"/>
    <s v="001-201"/>
    <s v="880-00-00-01"/>
    <n v="90850600"/>
    <x v="4"/>
    <n v="4403703"/>
    <n v="4403703"/>
  </r>
  <r>
    <s v="AGOSTO"/>
    <s v="001-201"/>
    <s v="880-00-00-01"/>
    <n v="90850700"/>
    <x v="4"/>
    <n v="8079045"/>
    <n v="8079045"/>
  </r>
  <r>
    <s v="AGOSTO"/>
    <s v="001-201"/>
    <s v="880-00-00-01"/>
    <n v="90850800"/>
    <x v="4"/>
    <n v="1471105"/>
    <n v="1471105"/>
  </r>
  <r>
    <s v="AGOSTO"/>
    <s v="001-201"/>
    <s v="880-00-00-01"/>
    <n v="90850900"/>
    <x v="4"/>
    <n v="3749866"/>
    <n v="3749866"/>
  </r>
  <r>
    <s v="AGOSTO"/>
    <s v="001-201"/>
    <s v="880-00-00-01"/>
    <n v="90851000"/>
    <x v="4"/>
    <n v="1608117"/>
    <n v="1608117"/>
  </r>
  <r>
    <s v="AGOSTO"/>
    <s v="001-201"/>
    <s v="880-00-00-01"/>
    <n v="90851100"/>
    <x v="4"/>
    <n v="2788979"/>
    <n v="2788979"/>
  </r>
  <r>
    <s v="AGOSTO"/>
    <s v="001-201"/>
    <s v="880-00-00-01"/>
    <n v="90820100"/>
    <x v="4"/>
    <n v="221320"/>
    <n v="221320"/>
  </r>
  <r>
    <s v="AGOSTO"/>
    <s v="001-201"/>
    <s v="880-00-00-01"/>
    <n v="90850100"/>
    <x v="4"/>
    <n v="1900170"/>
    <n v="1900170"/>
  </r>
  <r>
    <s v="AGOSTO"/>
    <s v="001-201"/>
    <s v="880-00-00-01"/>
    <n v="90850200"/>
    <x v="4"/>
    <n v="1025090"/>
    <n v="1025090"/>
  </r>
  <r>
    <s v="AGOSTO"/>
    <s v="001-201"/>
    <s v="880-00-00-01"/>
    <n v="90850300"/>
    <x v="4"/>
    <n v="1822310"/>
    <n v="1822310"/>
  </r>
  <r>
    <s v="AGOSTO"/>
    <s v="001-201"/>
    <s v="880-00-00-01"/>
    <n v="90850400"/>
    <x v="4"/>
    <n v="2145240"/>
    <n v="2145240"/>
  </r>
  <r>
    <s v="AGOSTO"/>
    <s v="001-201"/>
    <s v="880-00-00-01"/>
    <n v="90850500"/>
    <x v="4"/>
    <n v="6055422"/>
    <n v="6055422"/>
  </r>
  <r>
    <s v="AGOSTO"/>
    <s v="001-201"/>
    <s v="880-00-00-01"/>
    <n v="90850600"/>
    <x v="4"/>
    <n v="3205070"/>
    <n v="3205070"/>
  </r>
  <r>
    <s v="AGOSTO"/>
    <s v="001-201"/>
    <s v="880-00-00-01"/>
    <n v="90850700"/>
    <x v="4"/>
    <n v="6408347"/>
    <n v="6408347"/>
  </r>
  <r>
    <s v="AGOSTO"/>
    <s v="001-201"/>
    <s v="880-00-00-01"/>
    <n v="90850800"/>
    <x v="4"/>
    <n v="1308980"/>
    <n v="1308980"/>
  </r>
  <r>
    <s v="AGOSTO"/>
    <s v="001-201"/>
    <s v="880-00-00-01"/>
    <n v="90850900"/>
    <x v="4"/>
    <n v="2932840"/>
    <n v="2932840"/>
  </r>
  <r>
    <s v="AGOSTO"/>
    <s v="001-201"/>
    <s v="880-00-00-01"/>
    <n v="90851000"/>
    <x v="4"/>
    <n v="1233260"/>
    <n v="1233260"/>
  </r>
  <r>
    <s v="AGOSTO"/>
    <s v="001-201"/>
    <s v="880-00-00-01"/>
    <n v="90851100"/>
    <x v="4"/>
    <n v="2075770"/>
    <n v="2075770"/>
  </r>
  <r>
    <s v="AGOSTO"/>
    <s v="001-201"/>
    <s v="880-00-00-01"/>
    <n v="90850200"/>
    <x v="5"/>
    <n v="720460"/>
    <n v="720460"/>
  </r>
  <r>
    <s v="AGOSTO"/>
    <s v="001-201"/>
    <s v="880-00-00-01"/>
    <n v="90850100"/>
    <x v="5"/>
    <n v="112554"/>
    <n v="112554"/>
  </r>
  <r>
    <s v="AGOSTO"/>
    <s v="001-201"/>
    <s v="880-00-00-01"/>
    <n v="90850300"/>
    <x v="5"/>
    <n v="294468"/>
    <n v="294468"/>
  </r>
  <r>
    <s v="AGOSTO"/>
    <s v="001-201"/>
    <s v="880-00-00-01"/>
    <n v="90850700"/>
    <x v="5"/>
    <n v="134116"/>
    <n v="134116"/>
  </r>
  <r>
    <s v="AGOSTO"/>
    <s v="001-201"/>
    <s v="880-00-00-01"/>
    <n v="90850300"/>
    <x v="5"/>
    <n v="14767"/>
    <n v="14767"/>
  </r>
  <r>
    <s v="AGOSTO"/>
    <s v="001-201"/>
    <s v="880-00-00-01"/>
    <n v="90850200"/>
    <x v="5"/>
    <n v="557098"/>
    <n v="557098"/>
  </r>
  <r>
    <s v="AGOSTO"/>
    <s v="001-201"/>
    <s v="880-00-00-01"/>
    <n v="90850100"/>
    <x v="5"/>
    <n v="364501"/>
    <n v="364501"/>
  </r>
  <r>
    <s v="AGOSTO"/>
    <s v="001-201"/>
    <s v="880-00-00-01"/>
    <n v="90850100"/>
    <x v="5"/>
    <n v="234812"/>
    <n v="234812"/>
  </r>
  <r>
    <s v="AGOSTO"/>
    <s v="001-201"/>
    <s v="880-00-00-01"/>
    <n v="90850200"/>
    <x v="5"/>
    <n v="248618"/>
    <n v="248618"/>
  </r>
  <r>
    <s v="AGOSTO"/>
    <s v="001-201"/>
    <s v="880-00-00-01"/>
    <n v="90850200"/>
    <x v="5"/>
    <n v="126716"/>
    <n v="126716"/>
  </r>
  <r>
    <s v="AGOSTO"/>
    <s v="001-201"/>
    <s v="880-00-00-01"/>
    <n v="90820100"/>
    <x v="1"/>
    <n v="5832875"/>
    <n v="5832875"/>
  </r>
  <r>
    <s v="AGOSTO"/>
    <s v="001-201"/>
    <s v="880-00-00-01"/>
    <n v="90850100"/>
    <x v="1"/>
    <n v="1749247"/>
    <n v="1749247"/>
  </r>
  <r>
    <s v="AGOSTO"/>
    <s v="001-201"/>
    <s v="880-00-00-01"/>
    <n v="90850200"/>
    <x v="1"/>
    <n v="2591497"/>
    <n v="2591497"/>
  </r>
  <r>
    <s v="AGOSTO"/>
    <s v="001-201"/>
    <s v="880-00-00-01"/>
    <n v="90850400"/>
    <x v="1"/>
    <n v="2759125"/>
    <n v="2759125"/>
  </r>
  <r>
    <s v="AGOSTO"/>
    <s v="001-201"/>
    <s v="880-00-00-01"/>
    <n v="90850500"/>
    <x v="1"/>
    <n v="3130950"/>
    <n v="3130950"/>
  </r>
  <r>
    <s v="AGOSTO"/>
    <s v="001-201"/>
    <s v="880-00-00-01"/>
    <n v="90850600"/>
    <x v="1"/>
    <n v="5719575"/>
    <n v="5719575"/>
  </r>
  <r>
    <s v="AGOSTO"/>
    <s v="001-201"/>
    <s v="880-00-00-01"/>
    <n v="90850700"/>
    <x v="1"/>
    <n v="2564310"/>
    <n v="2564310"/>
  </r>
  <r>
    <s v="AGOSTO"/>
    <s v="001-201"/>
    <s v="880-00-00-01"/>
    <n v="90850800"/>
    <x v="1"/>
    <n v="267025"/>
    <n v="267025"/>
  </r>
  <r>
    <s v="AGOSTO"/>
    <s v="001-201"/>
    <s v="880-00-00-01"/>
    <n v="90850900"/>
    <x v="1"/>
    <n v="1554000"/>
    <n v="1554000"/>
  </r>
  <r>
    <s v="AGOSTO"/>
    <s v="001-201"/>
    <s v="880-00-00-01"/>
    <n v="90851000"/>
    <x v="1"/>
    <n v="3329350"/>
    <n v="3329350"/>
  </r>
  <r>
    <s v="AGOSTO"/>
    <s v="001-201"/>
    <s v="880-00-00-01"/>
    <n v="90851100"/>
    <x v="1"/>
    <n v="1467400"/>
    <n v="1467400"/>
  </r>
  <r>
    <s v="AGOSTO"/>
    <s v="001-201"/>
    <s v="880-00-00-01"/>
    <n v="90820100"/>
    <x v="2"/>
    <n v="1735911"/>
    <n v="1735911"/>
  </r>
  <r>
    <s v="AGOSTO"/>
    <s v="001-201"/>
    <s v="880-00-00-01"/>
    <n v="90850100"/>
    <x v="2"/>
    <n v="385661"/>
    <n v="385661"/>
  </r>
  <r>
    <s v="AGOSTO"/>
    <s v="001-201"/>
    <s v="880-00-00-01"/>
    <n v="90850200"/>
    <x v="2"/>
    <n v="844170"/>
    <n v="844170"/>
  </r>
  <r>
    <s v="AGOSTO"/>
    <s v="001-201"/>
    <s v="880-00-00-01"/>
    <n v="90850400"/>
    <x v="2"/>
    <n v="1210581"/>
    <n v="1210581"/>
  </r>
  <r>
    <s v="AGOSTO"/>
    <s v="001-201"/>
    <s v="880-00-00-01"/>
    <n v="90850500"/>
    <x v="2"/>
    <n v="1211370"/>
    <n v="1211370"/>
  </r>
  <r>
    <s v="AGOSTO"/>
    <s v="001-201"/>
    <s v="880-00-00-01"/>
    <n v="90850600"/>
    <x v="2"/>
    <n v="2295714"/>
    <n v="2295714"/>
  </r>
  <r>
    <s v="AGOSTO"/>
    <s v="001-201"/>
    <s v="880-00-00-01"/>
    <n v="90850700"/>
    <x v="2"/>
    <n v="629652"/>
    <n v="629652"/>
  </r>
  <r>
    <s v="AGOSTO"/>
    <s v="001-201"/>
    <s v="880-00-00-01"/>
    <n v="90850800"/>
    <x v="2"/>
    <n v="200543"/>
    <n v="200543"/>
  </r>
  <r>
    <s v="AGOSTO"/>
    <s v="001-201"/>
    <s v="880-00-00-01"/>
    <n v="90850900"/>
    <x v="2"/>
    <n v="706716"/>
    <n v="706716"/>
  </r>
  <r>
    <s v="AGOSTO"/>
    <s v="001-201"/>
    <s v="880-00-00-01"/>
    <n v="90851000"/>
    <x v="2"/>
    <n v="1613542"/>
    <n v="1613542"/>
  </r>
  <r>
    <s v="AGOSTO"/>
    <s v="001-201"/>
    <s v="880-00-00-01"/>
    <n v="90851100"/>
    <x v="2"/>
    <n v="613144"/>
    <n v="613144"/>
  </r>
  <r>
    <s v="AGOSTO"/>
    <s v="001-201"/>
    <s v="880-00-00-01"/>
    <n v="90820100"/>
    <x v="3"/>
    <n v="1625072"/>
    <n v="1625072"/>
  </r>
  <r>
    <s v="AGOSTO"/>
    <s v="001-201"/>
    <s v="880-00-00-01"/>
    <n v="90850100"/>
    <x v="3"/>
    <n v="576130"/>
    <n v="576130"/>
  </r>
  <r>
    <s v="AGOSTO"/>
    <s v="001-201"/>
    <s v="880-00-00-01"/>
    <n v="90850200"/>
    <x v="3"/>
    <n v="962563"/>
    <n v="962563"/>
  </r>
  <r>
    <s v="AGOSTO"/>
    <s v="001-201"/>
    <s v="880-00-00-01"/>
    <n v="90850400"/>
    <x v="3"/>
    <n v="1156684"/>
    <n v="1156684"/>
  </r>
  <r>
    <s v="AGOSTO"/>
    <s v="001-201"/>
    <s v="880-00-00-01"/>
    <n v="90850500"/>
    <x v="3"/>
    <n v="1336484"/>
    <n v="1336484"/>
  </r>
  <r>
    <s v="AGOSTO"/>
    <s v="001-201"/>
    <s v="880-00-00-01"/>
    <n v="90850600"/>
    <x v="3"/>
    <n v="1561768"/>
    <n v="1561768"/>
  </r>
  <r>
    <s v="AGOSTO"/>
    <s v="001-201"/>
    <s v="880-00-00-01"/>
    <n v="90850700"/>
    <x v="3"/>
    <n v="726589"/>
    <n v="726589"/>
  </r>
  <r>
    <s v="AGOSTO"/>
    <s v="001-201"/>
    <s v="880-00-00-01"/>
    <n v="90850800"/>
    <x v="3"/>
    <n v="146864"/>
    <n v="146864"/>
  </r>
  <r>
    <s v="AGOSTO"/>
    <s v="001-201"/>
    <s v="880-00-00-01"/>
    <n v="90850900"/>
    <x v="3"/>
    <n v="641081"/>
    <n v="641081"/>
  </r>
  <r>
    <s v="AGOSTO"/>
    <s v="001-201"/>
    <s v="880-00-00-01"/>
    <n v="90851000"/>
    <x v="3"/>
    <n v="1057493"/>
    <n v="1057493"/>
  </r>
  <r>
    <s v="AGOSTO"/>
    <s v="001-201"/>
    <s v="880-00-00-01"/>
    <n v="90851100"/>
    <x v="3"/>
    <n v="412308"/>
    <n v="412308"/>
  </r>
  <r>
    <s v="AGOSTO"/>
    <s v="001-201"/>
    <s v="880-00-00-01"/>
    <n v="90820100"/>
    <x v="3"/>
    <n v="1287193"/>
    <n v="1287193"/>
  </r>
  <r>
    <s v="AGOSTO"/>
    <s v="001-201"/>
    <s v="880-00-00-01"/>
    <n v="90850100"/>
    <x v="3"/>
    <n v="203255"/>
    <n v="203255"/>
  </r>
  <r>
    <s v="AGOSTO"/>
    <s v="001-201"/>
    <s v="880-00-00-01"/>
    <n v="90850600"/>
    <x v="3"/>
    <n v="521896"/>
    <n v="521896"/>
  </r>
  <r>
    <s v="AGOSTO"/>
    <s v="001-201"/>
    <s v="880-00-00-01"/>
    <n v="90850700"/>
    <x v="3"/>
    <n v="309964"/>
    <n v="309964"/>
  </r>
  <r>
    <s v="AGOSTO"/>
    <s v="001-201"/>
    <s v="880-00-00-01"/>
    <n v="90851100"/>
    <x v="3"/>
    <n v="229856"/>
    <n v="229856"/>
  </r>
  <r>
    <s v="AGOSTO"/>
    <s v="001-201"/>
    <s v="880-00-00-01"/>
    <n v="90850200"/>
    <x v="3"/>
    <n v="229856"/>
    <n v="229856"/>
  </r>
  <r>
    <s v="AGOSTO"/>
    <s v="001-201"/>
    <s v="880-00-00-01"/>
    <n v="90820100"/>
    <x v="4"/>
    <n v="585867"/>
    <n v="585867"/>
  </r>
  <r>
    <s v="AGOSTO"/>
    <s v="001-201"/>
    <s v="880-00-00-01"/>
    <n v="90850100"/>
    <x v="4"/>
    <n v="142859"/>
    <n v="142859"/>
  </r>
  <r>
    <s v="AGOSTO"/>
    <s v="001-201"/>
    <s v="880-00-00-01"/>
    <n v="90850200"/>
    <x v="4"/>
    <n v="319320"/>
    <n v="319320"/>
  </r>
  <r>
    <s v="AGOSTO"/>
    <s v="001-201"/>
    <s v="880-00-00-01"/>
    <n v="90850400"/>
    <x v="4"/>
    <n v="269922"/>
    <n v="269922"/>
  </r>
  <r>
    <s v="AGOSTO"/>
    <s v="001-201"/>
    <s v="880-00-00-01"/>
    <n v="90850500"/>
    <x v="4"/>
    <n v="220406"/>
    <n v="220406"/>
  </r>
  <r>
    <s v="AGOSTO"/>
    <s v="001-201"/>
    <s v="880-00-00-01"/>
    <n v="90850600"/>
    <x v="4"/>
    <n v="568782"/>
    <n v="568782"/>
  </r>
  <r>
    <s v="AGOSTO"/>
    <s v="001-201"/>
    <s v="880-00-00-01"/>
    <n v="90850700"/>
    <x v="4"/>
    <n v="160816"/>
    <n v="160816"/>
  </r>
  <r>
    <s v="AGOSTO"/>
    <s v="001-201"/>
    <s v="880-00-00-01"/>
    <n v="90850800"/>
    <x v="4"/>
    <n v="21594"/>
    <n v="21594"/>
  </r>
  <r>
    <s v="AGOSTO"/>
    <s v="001-201"/>
    <s v="880-00-00-01"/>
    <n v="90850900"/>
    <x v="4"/>
    <n v="139790"/>
    <n v="139790"/>
  </r>
  <r>
    <s v="AGOSTO"/>
    <s v="001-201"/>
    <s v="880-00-00-01"/>
    <n v="90851000"/>
    <x v="4"/>
    <n v="438121"/>
    <n v="438121"/>
  </r>
  <r>
    <s v="AGOSTO"/>
    <s v="001-201"/>
    <s v="880-00-00-01"/>
    <n v="90851100"/>
    <x v="4"/>
    <n v="125015"/>
    <n v="125015"/>
  </r>
  <r>
    <s v="AGOSTO"/>
    <s v="001-201"/>
    <s v="880-00-00-01"/>
    <n v="90851000"/>
    <x v="4"/>
    <n v="46670"/>
    <n v="46670"/>
  </r>
  <r>
    <s v="AGOSTO"/>
    <s v="001-201"/>
    <s v="880-00-00-01"/>
    <n v="90820100"/>
    <x v="4"/>
    <n v="93746"/>
    <n v="93746"/>
  </r>
  <r>
    <s v="AGOSTO"/>
    <s v="001-201"/>
    <s v="880-00-00-01"/>
    <n v="90850100"/>
    <x v="4"/>
    <n v="113938"/>
    <n v="113938"/>
  </r>
  <r>
    <s v="AGOSTO"/>
    <s v="001-201"/>
    <s v="880-00-00-01"/>
    <n v="90850200"/>
    <x v="4"/>
    <n v="295664"/>
    <n v="295664"/>
  </r>
  <r>
    <s v="AGOSTO"/>
    <s v="001-201"/>
    <s v="880-00-00-01"/>
    <n v="90850400"/>
    <x v="4"/>
    <n v="403831"/>
    <n v="403831"/>
  </r>
  <r>
    <s v="AGOSTO"/>
    <s v="001-201"/>
    <s v="880-00-00-01"/>
    <n v="90850500"/>
    <x v="4"/>
    <n v="238213"/>
    <n v="238213"/>
  </r>
  <r>
    <s v="AGOSTO"/>
    <s v="001-201"/>
    <s v="880-00-00-01"/>
    <n v="90850600"/>
    <x v="4"/>
    <n v="1308851"/>
    <n v="1308851"/>
  </r>
  <r>
    <s v="AGOSTO"/>
    <s v="001-201"/>
    <s v="880-00-00-01"/>
    <n v="90850700"/>
    <x v="4"/>
    <n v="385805"/>
    <n v="385805"/>
  </r>
  <r>
    <s v="AGOSTO"/>
    <s v="001-201"/>
    <s v="880-00-00-01"/>
    <n v="90850800"/>
    <x v="4"/>
    <n v="14423"/>
    <n v="14423"/>
  </r>
  <r>
    <s v="AGOSTO"/>
    <s v="001-201"/>
    <s v="880-00-00-01"/>
    <n v="90850900"/>
    <x v="4"/>
    <n v="237972"/>
    <n v="237972"/>
  </r>
  <r>
    <s v="AGOSTO"/>
    <s v="001-201"/>
    <s v="880-00-00-01"/>
    <n v="90851000"/>
    <x v="4"/>
    <n v="468733"/>
    <n v="468733"/>
  </r>
  <r>
    <s v="AGOSTO"/>
    <s v="001-201"/>
    <s v="880-00-00-01"/>
    <n v="90851100"/>
    <x v="4"/>
    <n v="252395"/>
    <n v="252395"/>
  </r>
  <r>
    <s v="AGOSTO"/>
    <s v="001-201"/>
    <s v="880-00-00-01"/>
    <n v="90850100"/>
    <x v="4"/>
    <n v="225740"/>
    <n v="225740"/>
  </r>
  <r>
    <s v="AGOSTO"/>
    <s v="001-201"/>
    <s v="880-00-00-01"/>
    <n v="90850200"/>
    <x v="4"/>
    <n v="103710"/>
    <n v="103710"/>
  </r>
  <r>
    <s v="AGOSTO"/>
    <s v="001-201"/>
    <s v="880-00-00-01"/>
    <n v="90850400"/>
    <x v="4"/>
    <n v="103710"/>
    <n v="103710"/>
  </r>
  <r>
    <s v="AGOSTO"/>
    <s v="001-201"/>
    <s v="880-00-00-01"/>
    <n v="90850500"/>
    <x v="4"/>
    <n v="207420"/>
    <n v="207420"/>
  </r>
  <r>
    <s v="AGOSTO"/>
    <s v="001-201"/>
    <s v="880-00-00-01"/>
    <n v="90850600"/>
    <x v="4"/>
    <n v="536870"/>
    <n v="536870"/>
  </r>
  <r>
    <s v="AGOSTO"/>
    <s v="001-201"/>
    <s v="880-00-00-01"/>
    <n v="90850700"/>
    <x v="4"/>
    <n v="536870"/>
    <n v="536870"/>
  </r>
  <r>
    <s v="AGOSTO"/>
    <s v="001-201"/>
    <s v="880-00-00-01"/>
    <n v="90851000"/>
    <x v="4"/>
    <n v="311130"/>
    <n v="311130"/>
  </r>
  <r>
    <s v="AGOSTO"/>
    <s v="001-201"/>
    <s v="880-00-00-01"/>
    <n v="90851100"/>
    <x v="4"/>
    <n v="207420"/>
    <n v="207420"/>
  </r>
  <r>
    <s v="AGOSTO"/>
    <s v="001-201"/>
    <s v="880-00-00-01"/>
    <n v="90850600"/>
    <x v="5"/>
    <n v="545564"/>
    <n v="545564"/>
  </r>
  <r>
    <s v="AGOSTO"/>
    <s v="001-201"/>
    <s v="880-00-00-01"/>
    <n v="90850300"/>
    <x v="5"/>
    <n v="201922"/>
    <n v="201922"/>
  </r>
  <r>
    <s v="AGOSTO"/>
    <s v="001-201"/>
    <s v="880-00-00-01"/>
    <n v="90850300"/>
    <x v="5"/>
    <n v="200574"/>
    <n v="200574"/>
  </r>
  <r>
    <s v="AGOSTO"/>
    <s v="001-201"/>
    <s v="880-00-00-01"/>
    <n v="90850300"/>
    <x v="5"/>
    <n v="350016"/>
    <n v="350016"/>
  </r>
  <r>
    <s v="AGOSTO"/>
    <s v="001-201"/>
    <s v="880-00-00-01"/>
    <n v="90850200"/>
    <x v="5"/>
    <n v="52271"/>
    <n v="52271"/>
  </r>
  <r>
    <s v="AGOSTO"/>
    <s v="001-201"/>
    <s v="880-00-00-01"/>
    <n v="90850300"/>
    <x v="5"/>
    <n v="108404"/>
    <n v="108404"/>
  </r>
  <r>
    <s v="AGOSTO"/>
    <s v="001-201"/>
    <s v="880-00-00-01"/>
    <n v="90850700"/>
    <x v="5"/>
    <n v="81679"/>
    <n v="81679"/>
  </r>
  <r>
    <s v="AGOSTO"/>
    <s v="001-201"/>
    <s v="880-00-00-01"/>
    <n v="90820100"/>
    <x v="1"/>
    <n v="33757658"/>
    <n v="33757658"/>
  </r>
  <r>
    <s v="AGOSTO"/>
    <s v="001-201"/>
    <s v="880-00-00-01"/>
    <n v="908400"/>
    <x v="1"/>
    <n v="1500350"/>
    <n v="1500350"/>
  </r>
  <r>
    <s v="AGOSTO"/>
    <s v="001-201"/>
    <s v="880-00-00-01"/>
    <n v="90850100"/>
    <x v="1"/>
    <n v="9725973"/>
    <n v="9725973"/>
  </r>
  <r>
    <s v="AGOSTO"/>
    <s v="001-201"/>
    <s v="880-00-00-01"/>
    <n v="90850200"/>
    <x v="1"/>
    <n v="10550968"/>
    <n v="10550968"/>
  </r>
  <r>
    <s v="AGOSTO"/>
    <s v="001-201"/>
    <s v="880-00-00-01"/>
    <n v="90850300"/>
    <x v="1"/>
    <n v="18524865"/>
    <n v="18524865"/>
  </r>
  <r>
    <s v="AGOSTO"/>
    <s v="001-201"/>
    <s v="880-00-00-01"/>
    <n v="90850400"/>
    <x v="1"/>
    <n v="15646265"/>
    <n v="15646265"/>
  </r>
  <r>
    <s v="AGOSTO"/>
    <s v="001-201"/>
    <s v="880-00-00-01"/>
    <n v="90850500"/>
    <x v="1"/>
    <n v="40668797"/>
    <n v="40668797"/>
  </r>
  <r>
    <s v="AGOSTO"/>
    <s v="001-201"/>
    <s v="880-00-00-01"/>
    <n v="90850600"/>
    <x v="1"/>
    <n v="14624119"/>
    <n v="14624119"/>
  </r>
  <r>
    <s v="AGOSTO"/>
    <s v="001-201"/>
    <s v="880-00-00-01"/>
    <n v="90850700"/>
    <x v="1"/>
    <n v="27779345"/>
    <n v="27779345"/>
  </r>
  <r>
    <s v="AGOSTO"/>
    <s v="001-201"/>
    <s v="880-00-00-01"/>
    <n v="90850800"/>
    <x v="1"/>
    <n v="5431975"/>
    <n v="5431975"/>
  </r>
  <r>
    <s v="AGOSTO"/>
    <s v="001-201"/>
    <s v="880-00-00-01"/>
    <n v="90850900"/>
    <x v="1"/>
    <n v="19362039"/>
    <n v="19362039"/>
  </r>
  <r>
    <s v="AGOSTO"/>
    <s v="001-201"/>
    <s v="880-00-00-01"/>
    <n v="90851000"/>
    <x v="1"/>
    <n v="9606196"/>
    <n v="9606196"/>
  </r>
  <r>
    <s v="AGOSTO"/>
    <s v="001-201"/>
    <s v="880-00-00-01"/>
    <n v="90851100"/>
    <x v="1"/>
    <n v="12935825"/>
    <n v="12935825"/>
  </r>
  <r>
    <s v="AGOSTO"/>
    <s v="001-201"/>
    <s v="880-00-00-01"/>
    <n v="90820100"/>
    <x v="24"/>
    <n v="83295"/>
    <n v="83295"/>
  </r>
  <r>
    <s v="AGOSTO"/>
    <s v="001-201"/>
    <s v="880-00-00-01"/>
    <n v="90820100"/>
    <x v="2"/>
    <n v="12597169"/>
    <n v="12597169"/>
  </r>
  <r>
    <s v="AGOSTO"/>
    <s v="001-201"/>
    <s v="880-00-00-01"/>
    <n v="908400"/>
    <x v="2"/>
    <n v="664610"/>
    <n v="664610"/>
  </r>
  <r>
    <s v="AGOSTO"/>
    <s v="001-201"/>
    <s v="880-00-00-01"/>
    <n v="90850100"/>
    <x v="2"/>
    <n v="2465523"/>
    <n v="2465523"/>
  </r>
  <r>
    <s v="AGOSTO"/>
    <s v="001-201"/>
    <s v="880-00-00-01"/>
    <n v="90850200"/>
    <x v="2"/>
    <n v="2987567"/>
    <n v="2987567"/>
  </r>
  <r>
    <s v="AGOSTO"/>
    <s v="001-201"/>
    <s v="880-00-00-01"/>
    <n v="90850300"/>
    <x v="2"/>
    <n v="6095263"/>
    <n v="6095263"/>
  </r>
  <r>
    <s v="AGOSTO"/>
    <s v="001-201"/>
    <s v="880-00-00-01"/>
    <n v="90850400"/>
    <x v="2"/>
    <n v="5420158"/>
    <n v="5420158"/>
  </r>
  <r>
    <s v="AGOSTO"/>
    <s v="001-201"/>
    <s v="880-00-00-01"/>
    <n v="90850500"/>
    <x v="2"/>
    <n v="15503399"/>
    <n v="15503399"/>
  </r>
  <r>
    <s v="AGOSTO"/>
    <s v="001-201"/>
    <s v="880-00-00-01"/>
    <n v="90850600"/>
    <x v="2"/>
    <n v="5551962"/>
    <n v="5551962"/>
  </r>
  <r>
    <s v="AGOSTO"/>
    <s v="001-201"/>
    <s v="880-00-00-01"/>
    <n v="90850700"/>
    <x v="2"/>
    <n v="9581541"/>
    <n v="9581541"/>
  </r>
  <r>
    <s v="AGOSTO"/>
    <s v="001-201"/>
    <s v="880-00-00-01"/>
    <n v="90850800"/>
    <x v="2"/>
    <n v="2426401"/>
    <n v="2426401"/>
  </r>
  <r>
    <s v="AGOSTO"/>
    <s v="001-201"/>
    <s v="880-00-00-01"/>
    <n v="90850900"/>
    <x v="2"/>
    <n v="6862689"/>
    <n v="6862689"/>
  </r>
  <r>
    <s v="AGOSTO"/>
    <s v="001-201"/>
    <s v="880-00-00-01"/>
    <n v="90851000"/>
    <x v="2"/>
    <n v="3110097"/>
    <n v="3110097"/>
  </r>
  <r>
    <s v="AGOSTO"/>
    <s v="001-201"/>
    <s v="880-00-00-01"/>
    <n v="90851100"/>
    <x v="2"/>
    <n v="4972767"/>
    <n v="4972767"/>
  </r>
  <r>
    <s v="AGOSTO"/>
    <s v="001-201"/>
    <s v="880-00-00-01"/>
    <n v="90820100"/>
    <x v="3"/>
    <n v="10404738"/>
    <n v="10404738"/>
  </r>
  <r>
    <s v="AGOSTO"/>
    <s v="001-201"/>
    <s v="880-00-00-01"/>
    <n v="90850100"/>
    <x v="3"/>
    <n v="1015696"/>
    <n v="1015696"/>
  </r>
  <r>
    <s v="AGOSTO"/>
    <s v="001-201"/>
    <s v="880-00-00-01"/>
    <n v="90850200"/>
    <x v="3"/>
    <n v="1703361"/>
    <n v="1703361"/>
  </r>
  <r>
    <s v="AGOSTO"/>
    <s v="001-201"/>
    <s v="880-00-00-01"/>
    <n v="90850300"/>
    <x v="3"/>
    <n v="3053117"/>
    <n v="3053117"/>
  </r>
  <r>
    <s v="AGOSTO"/>
    <s v="001-201"/>
    <s v="880-00-00-01"/>
    <n v="90850400"/>
    <x v="3"/>
    <n v="2106858"/>
    <n v="2106858"/>
  </r>
  <r>
    <s v="AGOSTO"/>
    <s v="001-201"/>
    <s v="880-00-00-01"/>
    <n v="90850500"/>
    <x v="3"/>
    <n v="6639796"/>
    <n v="6639796"/>
  </r>
  <r>
    <s v="AGOSTO"/>
    <s v="001-201"/>
    <s v="880-00-00-01"/>
    <n v="90850600"/>
    <x v="3"/>
    <n v="2019454"/>
    <n v="2019454"/>
  </r>
  <r>
    <s v="AGOSTO"/>
    <s v="001-201"/>
    <s v="880-00-00-01"/>
    <n v="90850700"/>
    <x v="3"/>
    <n v="2084109"/>
    <n v="2084109"/>
  </r>
  <r>
    <s v="AGOSTO"/>
    <s v="001-201"/>
    <s v="880-00-00-01"/>
    <n v="90850800"/>
    <x v="3"/>
    <n v="621301"/>
    <n v="621301"/>
  </r>
  <r>
    <s v="AGOSTO"/>
    <s v="001-201"/>
    <s v="880-00-00-01"/>
    <n v="90850900"/>
    <x v="3"/>
    <n v="2601027"/>
    <n v="2601027"/>
  </r>
  <r>
    <s v="AGOSTO"/>
    <s v="001-201"/>
    <s v="880-00-00-01"/>
    <n v="90851000"/>
    <x v="3"/>
    <n v="1366620"/>
    <n v="1366620"/>
  </r>
  <r>
    <s v="AGOSTO"/>
    <s v="001-201"/>
    <s v="880-00-00-01"/>
    <n v="90851100"/>
    <x v="3"/>
    <n v="1639463"/>
    <n v="1639463"/>
  </r>
  <r>
    <s v="AGOSTO"/>
    <s v="001-201"/>
    <s v="880-00-00-01"/>
    <n v="90820100"/>
    <x v="3"/>
    <n v="3846852"/>
    <n v="3846852"/>
  </r>
  <r>
    <s v="AGOSTO"/>
    <s v="001-201"/>
    <s v="880-00-00-01"/>
    <n v="908400"/>
    <x v="3"/>
    <n v="851460"/>
    <n v="851460"/>
  </r>
  <r>
    <s v="AGOSTO"/>
    <s v="001-201"/>
    <s v="880-00-00-01"/>
    <n v="90850100"/>
    <x v="3"/>
    <n v="712902"/>
    <n v="712902"/>
  </r>
  <r>
    <s v="AGOSTO"/>
    <s v="001-201"/>
    <s v="880-00-00-01"/>
    <n v="90850200"/>
    <x v="3"/>
    <n v="194873"/>
    <n v="194873"/>
  </r>
  <r>
    <s v="AGOSTO"/>
    <s v="001-201"/>
    <s v="880-00-00-01"/>
    <n v="90850300"/>
    <x v="3"/>
    <n v="1766631"/>
    <n v="1766631"/>
  </r>
  <r>
    <s v="AGOSTO"/>
    <s v="001-201"/>
    <s v="880-00-00-01"/>
    <n v="90850400"/>
    <x v="3"/>
    <n v="1000435"/>
    <n v="1000435"/>
  </r>
  <r>
    <s v="AGOSTO"/>
    <s v="001-201"/>
    <s v="880-00-00-01"/>
    <n v="90850500"/>
    <x v="3"/>
    <n v="2736854"/>
    <n v="2736854"/>
  </r>
  <r>
    <s v="AGOSTO"/>
    <s v="001-201"/>
    <s v="880-00-00-01"/>
    <n v="90850700"/>
    <x v="3"/>
    <n v="788034"/>
    <n v="788034"/>
  </r>
  <r>
    <s v="AGOSTO"/>
    <s v="001-201"/>
    <s v="880-00-00-01"/>
    <n v="90850800"/>
    <x v="3"/>
    <n v="229856"/>
    <n v="229856"/>
  </r>
  <r>
    <s v="AGOSTO"/>
    <s v="001-201"/>
    <s v="880-00-00-01"/>
    <n v="90850900"/>
    <x v="3"/>
    <n v="1988716"/>
    <n v="1988716"/>
  </r>
  <r>
    <s v="AGOSTO"/>
    <s v="001-201"/>
    <s v="880-00-00-01"/>
    <n v="90851000"/>
    <x v="3"/>
    <n v="433111"/>
    <n v="433111"/>
  </r>
  <r>
    <s v="AGOSTO"/>
    <s v="001-201"/>
    <s v="880-00-00-01"/>
    <n v="90851100"/>
    <x v="3"/>
    <n v="787178"/>
    <n v="787178"/>
  </r>
  <r>
    <s v="AGOSTO"/>
    <s v="001-201"/>
    <s v="880-00-00-01"/>
    <n v="90820100"/>
    <x v="4"/>
    <n v="3059470"/>
    <n v="3059470"/>
  </r>
  <r>
    <s v="AGOSTO"/>
    <s v="001-201"/>
    <s v="880-00-00-01"/>
    <n v="908400"/>
    <x v="4"/>
    <n v="134107"/>
    <n v="134107"/>
  </r>
  <r>
    <s v="AGOSTO"/>
    <s v="001-201"/>
    <s v="880-00-00-01"/>
    <n v="90850100"/>
    <x v="4"/>
    <n v="318222"/>
    <n v="318222"/>
  </r>
  <r>
    <s v="AGOSTO"/>
    <s v="001-201"/>
    <s v="880-00-00-01"/>
    <n v="90850200"/>
    <x v="4"/>
    <n v="333565"/>
    <n v="333565"/>
  </r>
  <r>
    <s v="AGOSTO"/>
    <s v="001-201"/>
    <s v="880-00-00-01"/>
    <n v="90850300"/>
    <x v="4"/>
    <n v="690997"/>
    <n v="690997"/>
  </r>
  <r>
    <s v="AGOSTO"/>
    <s v="001-201"/>
    <s v="880-00-00-01"/>
    <n v="90850400"/>
    <x v="4"/>
    <n v="589278"/>
    <n v="589278"/>
  </r>
  <r>
    <s v="AGOSTO"/>
    <s v="001-201"/>
    <s v="880-00-00-01"/>
    <n v="90850500"/>
    <x v="4"/>
    <n v="1751692"/>
    <n v="1751692"/>
  </r>
  <r>
    <s v="AGOSTO"/>
    <s v="001-201"/>
    <s v="880-00-00-01"/>
    <n v="90850600"/>
    <x v="4"/>
    <n v="371069"/>
    <n v="371069"/>
  </r>
  <r>
    <s v="AGOSTO"/>
    <s v="001-201"/>
    <s v="880-00-00-01"/>
    <n v="90850700"/>
    <x v="4"/>
    <n v="618259"/>
    <n v="618259"/>
  </r>
  <r>
    <s v="AGOSTO"/>
    <s v="001-201"/>
    <s v="880-00-00-01"/>
    <n v="90850800"/>
    <x v="4"/>
    <n v="205139"/>
    <n v="205139"/>
  </r>
  <r>
    <s v="AGOSTO"/>
    <s v="001-201"/>
    <s v="880-00-00-01"/>
    <n v="90850900"/>
    <x v="4"/>
    <n v="1022856"/>
    <n v="1022856"/>
  </r>
  <r>
    <s v="AGOSTO"/>
    <s v="001-201"/>
    <s v="880-00-00-01"/>
    <n v="90851000"/>
    <x v="4"/>
    <n v="438121"/>
    <n v="438121"/>
  </r>
  <r>
    <s v="AGOSTO"/>
    <s v="001-201"/>
    <s v="880-00-00-01"/>
    <n v="90851100"/>
    <x v="4"/>
    <n v="456307"/>
    <n v="456307"/>
  </r>
  <r>
    <s v="AGOSTO"/>
    <s v="001-201"/>
    <s v="880-00-00-01"/>
    <n v="90850100"/>
    <x v="4"/>
    <n v="30200"/>
    <n v="30200"/>
  </r>
  <r>
    <s v="AGOSTO"/>
    <s v="001-201"/>
    <s v="880-00-00-01"/>
    <n v="90850300"/>
    <x v="4"/>
    <n v="113284"/>
    <n v="113284"/>
  </r>
  <r>
    <s v="AGOSTO"/>
    <s v="001-201"/>
    <s v="880-00-00-01"/>
    <n v="90850500"/>
    <x v="4"/>
    <n v="264450"/>
    <n v="264450"/>
  </r>
  <r>
    <s v="AGOSTO"/>
    <s v="001-201"/>
    <s v="880-00-00-01"/>
    <n v="90850600"/>
    <x v="4"/>
    <n v="165710"/>
    <n v="165710"/>
  </r>
  <r>
    <s v="AGOSTO"/>
    <s v="001-201"/>
    <s v="880-00-00-01"/>
    <n v="90851000"/>
    <x v="4"/>
    <n v="26213"/>
    <n v="26213"/>
  </r>
  <r>
    <s v="AGOSTO"/>
    <s v="001-201"/>
    <s v="880-00-00-01"/>
    <n v="90851100"/>
    <x v="4"/>
    <n v="119035"/>
    <n v="119035"/>
  </r>
  <r>
    <s v="AGOSTO"/>
    <s v="001-201"/>
    <s v="880-00-00-01"/>
    <n v="90820100"/>
    <x v="4"/>
    <n v="354550"/>
    <n v="354550"/>
  </r>
  <r>
    <s v="AGOSTO"/>
    <s v="001-201"/>
    <s v="880-00-00-01"/>
    <n v="90820100"/>
    <x v="4"/>
    <n v="153232"/>
    <n v="153232"/>
  </r>
  <r>
    <s v="AGOSTO"/>
    <s v="001-201"/>
    <s v="880-00-00-01"/>
    <n v="90820100"/>
    <x v="4"/>
    <n v="356959"/>
    <n v="356959"/>
  </r>
  <r>
    <s v="AGOSTO"/>
    <s v="001-201"/>
    <s v="880-00-00-01"/>
    <n v="90850100"/>
    <x v="4"/>
    <n v="1734316"/>
    <n v="1734316"/>
  </r>
  <r>
    <s v="AGOSTO"/>
    <s v="001-201"/>
    <s v="880-00-00-01"/>
    <n v="90850200"/>
    <x v="4"/>
    <n v="1813649"/>
    <n v="1813649"/>
  </r>
  <r>
    <s v="AGOSTO"/>
    <s v="001-201"/>
    <s v="880-00-00-01"/>
    <n v="90850300"/>
    <x v="4"/>
    <n v="2718669"/>
    <n v="2718669"/>
  </r>
  <r>
    <s v="AGOSTO"/>
    <s v="001-201"/>
    <s v="880-00-00-01"/>
    <n v="90850400"/>
    <x v="4"/>
    <n v="2582847"/>
    <n v="2582847"/>
  </r>
  <r>
    <s v="AGOSTO"/>
    <s v="001-201"/>
    <s v="880-00-00-01"/>
    <n v="90850500"/>
    <x v="4"/>
    <n v="4974355"/>
    <n v="4974355"/>
  </r>
  <r>
    <s v="AGOSTO"/>
    <s v="001-201"/>
    <s v="880-00-00-01"/>
    <n v="90850600"/>
    <x v="4"/>
    <n v="4437355"/>
    <n v="4437355"/>
  </r>
  <r>
    <s v="AGOSTO"/>
    <s v="001-201"/>
    <s v="880-00-00-01"/>
    <n v="90850700"/>
    <x v="4"/>
    <n v="8017508"/>
    <n v="8017508"/>
  </r>
  <r>
    <s v="AGOSTO"/>
    <s v="001-201"/>
    <s v="880-00-00-01"/>
    <n v="90850800"/>
    <x v="4"/>
    <n v="1471105"/>
    <n v="1471105"/>
  </r>
  <r>
    <s v="AGOSTO"/>
    <s v="001-201"/>
    <s v="880-00-00-01"/>
    <n v="90850900"/>
    <x v="4"/>
    <n v="3736886"/>
    <n v="3736886"/>
  </r>
  <r>
    <s v="AGOSTO"/>
    <s v="001-201"/>
    <s v="880-00-00-01"/>
    <n v="90851000"/>
    <x v="4"/>
    <n v="1536004"/>
    <n v="1536004"/>
  </r>
  <r>
    <s v="AGOSTO"/>
    <s v="001-201"/>
    <s v="880-00-00-01"/>
    <n v="90851100"/>
    <x v="4"/>
    <n v="2788979"/>
    <n v="2788979"/>
  </r>
  <r>
    <s v="AGOSTO"/>
    <s v="001-201"/>
    <s v="880-00-00-01"/>
    <n v="90820100"/>
    <x v="4"/>
    <n v="221320"/>
    <n v="221320"/>
  </r>
  <r>
    <s v="AGOSTO"/>
    <s v="001-201"/>
    <s v="880-00-00-01"/>
    <n v="90850100"/>
    <x v="4"/>
    <n v="1917270"/>
    <n v="1917270"/>
  </r>
  <r>
    <s v="AGOSTO"/>
    <s v="001-201"/>
    <s v="880-00-00-01"/>
    <n v="90850200"/>
    <x v="4"/>
    <n v="1025090"/>
    <n v="1025090"/>
  </r>
  <r>
    <s v="AGOSTO"/>
    <s v="001-201"/>
    <s v="880-00-00-01"/>
    <n v="90850300"/>
    <x v="4"/>
    <n v="1759780"/>
    <n v="1759780"/>
  </r>
  <r>
    <s v="AGOSTO"/>
    <s v="001-201"/>
    <s v="880-00-00-01"/>
    <n v="90850400"/>
    <x v="4"/>
    <n v="2082604"/>
    <n v="2082604"/>
  </r>
  <r>
    <s v="AGOSTO"/>
    <s v="001-201"/>
    <s v="880-00-00-01"/>
    <n v="90850500"/>
    <x v="4"/>
    <n v="5474750"/>
    <n v="5474750"/>
  </r>
  <r>
    <s v="AGOSTO"/>
    <s v="001-201"/>
    <s v="880-00-00-01"/>
    <n v="90850600"/>
    <x v="4"/>
    <n v="3211470"/>
    <n v="3211470"/>
  </r>
  <r>
    <s v="AGOSTO"/>
    <s v="001-201"/>
    <s v="880-00-00-01"/>
    <n v="90850700"/>
    <x v="4"/>
    <n v="6385047"/>
    <n v="6385047"/>
  </r>
  <r>
    <s v="AGOSTO"/>
    <s v="001-201"/>
    <s v="880-00-00-01"/>
    <n v="90850800"/>
    <x v="4"/>
    <n v="1308980"/>
    <n v="1308980"/>
  </r>
  <r>
    <s v="AGOSTO"/>
    <s v="001-201"/>
    <s v="880-00-00-01"/>
    <n v="90850900"/>
    <x v="4"/>
    <n v="2865730"/>
    <n v="2865730"/>
  </r>
  <r>
    <s v="AGOSTO"/>
    <s v="001-201"/>
    <s v="880-00-00-01"/>
    <n v="90851000"/>
    <x v="4"/>
    <n v="1108200"/>
    <n v="1108200"/>
  </r>
  <r>
    <s v="AGOSTO"/>
    <s v="001-201"/>
    <s v="880-00-00-01"/>
    <n v="90851100"/>
    <x v="4"/>
    <n v="2075770"/>
    <n v="2075770"/>
  </r>
  <r>
    <s v="AGOSTO"/>
    <s v="001-201"/>
    <s v="880-00-00-01"/>
    <n v="90850200"/>
    <x v="5"/>
    <n v="79811"/>
    <n v="79811"/>
  </r>
  <r>
    <s v="AGOSTO"/>
    <s v="001-201"/>
    <s v="880-00-00-01"/>
    <n v="90850600"/>
    <x v="5"/>
    <n v="112554"/>
    <n v="112554"/>
  </r>
  <r>
    <s v="AGOSTO"/>
    <s v="001-201"/>
    <s v="880-00-00-01"/>
    <n v="90850700"/>
    <x v="5"/>
    <n v="1725355"/>
    <n v="1725355"/>
  </r>
  <r>
    <s v="AGOSTO"/>
    <s v="001-201"/>
    <s v="880-00-00-01"/>
    <n v="90850700"/>
    <x v="5"/>
    <n v="593239"/>
    <n v="593239"/>
  </r>
  <r>
    <s v="AGOSTO"/>
    <s v="001-201"/>
    <s v="880-00-00-01"/>
    <n v="90850800"/>
    <x v="5"/>
    <n v="102527"/>
    <n v="102527"/>
  </r>
  <r>
    <s v="AGOSTO"/>
    <s v="001-201"/>
    <s v="880-00-00-01"/>
    <n v="90850300"/>
    <x v="5"/>
    <n v="533105"/>
    <n v="533105"/>
  </r>
  <r>
    <s v="AGOSTO"/>
    <s v="001-201"/>
    <s v="880-00-00-01"/>
    <n v="90850600"/>
    <x v="5"/>
    <n v="122200"/>
    <n v="122200"/>
  </r>
  <r>
    <s v="AGOSTO"/>
    <s v="001-201"/>
    <s v="880-00-00-01"/>
    <n v="90850900"/>
    <x v="5"/>
    <n v="185021"/>
    <n v="185021"/>
  </r>
  <r>
    <s v="AGOSTO"/>
    <s v="001-201"/>
    <s v="880-00-00-01"/>
    <n v="90820100"/>
    <x v="0"/>
    <n v="414074.91"/>
    <n v="414074.91"/>
  </r>
  <r>
    <s v="AGOSTO"/>
    <s v="001-201"/>
    <s v="880-00-00-01"/>
    <n v="90850100"/>
    <x v="0"/>
    <n v="303611.71999999997"/>
    <n v="303611.71999999997"/>
  </r>
  <r>
    <s v="AGOSTO"/>
    <s v="001-201"/>
    <s v="880-00-00-01"/>
    <n v="90850200"/>
    <x v="0"/>
    <n v="508347.68"/>
    <n v="508347.68"/>
  </r>
  <r>
    <s v="AGOSTO"/>
    <s v="001-201"/>
    <s v="880-00-00-01"/>
    <n v="90850400"/>
    <x v="0"/>
    <n v="541820.07999999996"/>
    <n v="541820.07999999996"/>
  </r>
  <r>
    <s v="AGOSTO"/>
    <s v="001-201"/>
    <s v="880-00-00-01"/>
    <n v="90850500"/>
    <x v="0"/>
    <n v="375978.2"/>
    <n v="375978.2"/>
  </r>
  <r>
    <s v="AGOSTO"/>
    <s v="001-201"/>
    <s v="880-00-00-01"/>
    <n v="90850600"/>
    <x v="0"/>
    <n v="415298.68"/>
    <n v="415298.68"/>
  </r>
  <r>
    <s v="AGOSTO"/>
    <s v="001-201"/>
    <s v="880-00-00-01"/>
    <n v="90850500"/>
    <x v="0"/>
    <n v="450580.08"/>
    <n v="450580.08"/>
  </r>
  <r>
    <s v="AGOSTO"/>
    <s v="001-201"/>
    <s v="880-00-00-01"/>
    <n v="90850800"/>
    <x v="0"/>
    <n v="63974.92"/>
    <n v="63974.92"/>
  </r>
  <r>
    <s v="AGOSTO"/>
    <s v="001-201"/>
    <s v="880-00-00-01"/>
    <n v="90850900"/>
    <x v="0"/>
    <n v="293870.62"/>
    <n v="293870.62"/>
  </r>
  <r>
    <s v="AGOSTO"/>
    <s v="001-201"/>
    <s v="880-00-00-01"/>
    <n v="90851000"/>
    <x v="0"/>
    <n v="470042.04"/>
    <n v="470042.04"/>
  </r>
  <r>
    <s v="AGOSTO"/>
    <s v="001-201"/>
    <s v="880-00-00-01"/>
    <n v="90850500"/>
    <x v="0"/>
    <n v="140591.54"/>
    <n v="140591.54"/>
  </r>
  <r>
    <s v="AGOSTO"/>
    <s v="001-201"/>
    <s v="880-00-00-01"/>
    <n v="90820100"/>
    <x v="0"/>
    <n v="4179475.79"/>
    <n v="4179475.79"/>
  </r>
  <r>
    <s v="AGOSTO"/>
    <s v="001-201"/>
    <s v="880-00-00-01"/>
    <n v="908400"/>
    <x v="0"/>
    <n v="168932.22"/>
    <n v="168932.22"/>
  </r>
  <r>
    <s v="AGOSTO"/>
    <s v="001-201"/>
    <s v="880-00-00-01"/>
    <n v="90850100"/>
    <x v="0"/>
    <n v="1294910.71"/>
    <n v="1294910.71"/>
  </r>
  <r>
    <s v="AGOSTO"/>
    <s v="001-201"/>
    <s v="880-00-00-01"/>
    <n v="90850200"/>
    <x v="0"/>
    <n v="1178728.43"/>
    <n v="1178728.43"/>
  </r>
  <r>
    <s v="AGOSTO"/>
    <s v="001-201"/>
    <s v="880-00-00-01"/>
    <n v="90850300"/>
    <x v="0"/>
    <n v="2633406.96"/>
    <n v="2633406.96"/>
  </r>
  <r>
    <s v="AGOSTO"/>
    <s v="001-201"/>
    <s v="880-00-00-01"/>
    <n v="90850400"/>
    <x v="0"/>
    <n v="1984338.75"/>
    <n v="1984338.75"/>
  </r>
  <r>
    <s v="AGOSTO"/>
    <s v="001-201"/>
    <s v="880-00-00-01"/>
    <n v="90850500"/>
    <x v="0"/>
    <n v="6417480.9699999997"/>
    <n v="6417480.9699999997"/>
  </r>
  <r>
    <s v="AGOSTO"/>
    <s v="001-201"/>
    <s v="880-00-00-01"/>
    <n v="90820100"/>
    <x v="0"/>
    <n v="397777.9"/>
    <n v="397777.9"/>
  </r>
  <r>
    <s v="AGOSTO"/>
    <s v="001-201"/>
    <s v="880-00-00-01"/>
    <n v="90850500"/>
    <x v="0"/>
    <n v="1378594.91"/>
    <n v="1378594.91"/>
  </r>
  <r>
    <s v="AGOSTO"/>
    <s v="001-201"/>
    <s v="880-00-00-01"/>
    <n v="90850800"/>
    <x v="0"/>
    <n v="603899.66"/>
    <n v="603899.66"/>
  </r>
  <r>
    <s v="AGOSTO"/>
    <s v="001-201"/>
    <s v="880-00-00-01"/>
    <n v="90850900"/>
    <x v="0"/>
    <n v="2419420.25"/>
    <n v="2419420.25"/>
  </r>
  <r>
    <s v="AGOSTO"/>
    <s v="001-201"/>
    <s v="880-00-00-01"/>
    <n v="90851000"/>
    <x v="0"/>
    <n v="1618210.39"/>
    <n v="1618210.39"/>
  </r>
  <r>
    <s v="AGOSTO"/>
    <s v="001-201"/>
    <s v="880-00-00-01"/>
    <n v="90850500"/>
    <x v="0"/>
    <n v="1278858.8799999999"/>
    <n v="1278858.8799999999"/>
  </r>
  <r>
    <s v="SETIEMBRE"/>
    <s v="001-201"/>
    <s v="880-00-00-03"/>
    <n v="90820100"/>
    <x v="46"/>
    <n v="39319102.979999997"/>
    <n v="39319102.979999997"/>
  </r>
  <r>
    <s v="SETIEMBRE"/>
    <s v="001-201"/>
    <s v="880-00-00-03"/>
    <n v="90820100"/>
    <x v="11"/>
    <n v="865623.29"/>
    <n v="865623.29"/>
  </r>
  <r>
    <s v="SETIEMBRE"/>
    <s v="001-201"/>
    <s v="880-00-00-03"/>
    <n v="90820100"/>
    <x v="15"/>
    <n v="6091805.5899999999"/>
    <n v="6091805.5899999999"/>
  </r>
  <r>
    <s v="SETIEMBRE"/>
    <s v="001-201"/>
    <s v="880-00-00-03"/>
    <n v="90820100"/>
    <x v="16"/>
    <n v="36969772.57"/>
    <n v="36969772.57"/>
  </r>
  <r>
    <s v="SETIEMBRE"/>
    <s v="001-201"/>
    <s v="880-00-00-01"/>
    <n v="90820100"/>
    <x v="10"/>
    <n v="793728"/>
    <n v="793728"/>
  </r>
  <r>
    <s v="SETIEMBRE"/>
    <s v="001-201"/>
    <s v="880-00-00-03"/>
    <n v="90820100"/>
    <x v="10"/>
    <n v="7926.95"/>
    <n v="7926.95"/>
  </r>
  <r>
    <s v="SETIEMBRE"/>
    <s v="001-201"/>
    <s v="880-00-00-03"/>
    <n v="90820100"/>
    <x v="7"/>
    <n v="118448.32000000001"/>
    <n v="118448.32000000001"/>
  </r>
  <r>
    <s v="SETIEMBRE"/>
    <s v="001-201"/>
    <s v="880-00-00-03"/>
    <n v="90820100"/>
    <x v="8"/>
    <n v="1905335"/>
    <n v="1905335"/>
  </r>
  <r>
    <s v="SETIEMBRE"/>
    <s v="001-201"/>
    <s v="880-00-00-01"/>
    <n v="90820100"/>
    <x v="18"/>
    <n v="3834655"/>
    <n v="3834655"/>
  </r>
  <r>
    <s v="SETIEMBRE"/>
    <s v="001-201"/>
    <s v="880-00-00-03"/>
    <n v="90820100"/>
    <x v="33"/>
    <n v="267584"/>
    <n v="267584"/>
  </r>
  <r>
    <s v="SETIEMBRE"/>
    <s v="001-201"/>
    <s v="880-00-00-03"/>
    <n v="90820100"/>
    <x v="22"/>
    <n v="2933296.94"/>
    <n v="2933296.94"/>
  </r>
  <r>
    <s v="SETIEMBRE"/>
    <s v="001-201"/>
    <s v="880-00-00-03"/>
    <n v="90820100"/>
    <x v="36"/>
    <n v="702020.81"/>
    <n v="702020.81"/>
  </r>
  <r>
    <s v="SETIEMBRE"/>
    <s v="001-201"/>
    <s v="880-00-00-03"/>
    <n v="90820100"/>
    <x v="34"/>
    <n v="22798846.130000003"/>
    <n v="22798846.130000003"/>
  </r>
  <r>
    <s v="SETIEMBRE"/>
    <s v="001-201"/>
    <s v="880-00-00-03"/>
    <n v="90820100"/>
    <x v="14"/>
    <n v="200000"/>
    <n v="200000"/>
  </r>
  <r>
    <s v="SETIEMBRE"/>
    <s v="001-201"/>
    <s v="880-00-00-03"/>
    <n v="90820100"/>
    <x v="9"/>
    <n v="664651"/>
    <n v="664651"/>
  </r>
  <r>
    <s v="SETIEMBRE"/>
    <s v="001-201"/>
    <s v="880-00-00-03"/>
    <n v="90820100"/>
    <x v="48"/>
    <n v="139077.98000000001"/>
    <n v="139077.98000000001"/>
  </r>
  <r>
    <s v="SETIEMBRE"/>
    <s v="001-201"/>
    <s v="880-00-00-01"/>
    <n v="90820100"/>
    <x v="35"/>
    <n v="8613961.4399999995"/>
    <n v="8613961.4399999995"/>
  </r>
  <r>
    <s v="SETIEMBRE"/>
    <s v="001-201"/>
    <s v="880-00-00-03"/>
    <n v="908400"/>
    <x v="56"/>
    <n v="2075155.83"/>
    <n v="2075155.83"/>
  </r>
  <r>
    <s v="SETIEMBRE"/>
    <s v="001-201"/>
    <s v="880-00-00-01"/>
    <n v="90850100"/>
    <x v="23"/>
    <n v="2615620.5"/>
    <n v="2615620.5"/>
  </r>
  <r>
    <s v="SETIEMBRE"/>
    <s v="001-201"/>
    <s v="880-00-00-01"/>
    <n v="90850100"/>
    <x v="11"/>
    <n v="791848.22"/>
    <n v="791848.22"/>
  </r>
  <r>
    <s v="SETIEMBRE"/>
    <s v="001-201"/>
    <s v="880-00-00-01"/>
    <n v="90850100"/>
    <x v="19"/>
    <n v="1068670"/>
    <n v="1068670"/>
  </r>
  <r>
    <s v="SETIEMBRE"/>
    <s v="001-201"/>
    <s v="880-00-00-01"/>
    <n v="90850100"/>
    <x v="15"/>
    <n v="2757405.47"/>
    <n v="2757405.47"/>
  </r>
  <r>
    <s v="SETIEMBRE"/>
    <s v="001-201"/>
    <s v="880-00-00-01"/>
    <n v="90850100"/>
    <x v="16"/>
    <n v="5391401.6200000001"/>
    <n v="5391401.6200000001"/>
  </r>
  <r>
    <s v="SETIEMBRE"/>
    <s v="001-201"/>
    <s v="880-00-00-01"/>
    <n v="90850100"/>
    <x v="18"/>
    <n v="10586148"/>
    <n v="10586148"/>
  </r>
  <r>
    <s v="SETIEMBRE"/>
    <s v="001-201"/>
    <s v="880-00-00-01"/>
    <n v="90850100"/>
    <x v="14"/>
    <n v="200000"/>
    <n v="200000"/>
  </r>
  <r>
    <s v="SETIEMBRE"/>
    <s v="001-201"/>
    <s v="880-00-00-01"/>
    <n v="90850100"/>
    <x v="9"/>
    <n v="1194186"/>
    <n v="1194186"/>
  </r>
  <r>
    <s v="SETIEMBRE"/>
    <s v="001-201"/>
    <s v="880-00-00-01"/>
    <n v="90850100"/>
    <x v="35"/>
    <n v="4229240.3499999996"/>
    <n v="4229240.3499999996"/>
  </r>
  <r>
    <s v="SETIEMBRE"/>
    <s v="001-201"/>
    <s v="880-00-00-01"/>
    <n v="90850200"/>
    <x v="11"/>
    <n v="271109.90000000002"/>
    <n v="271109.90000000002"/>
  </r>
  <r>
    <s v="SETIEMBRE"/>
    <s v="001-201"/>
    <s v="880-00-00-01"/>
    <n v="90850200"/>
    <x v="19"/>
    <n v="1309290"/>
    <n v="1309290"/>
  </r>
  <r>
    <s v="SETIEMBRE"/>
    <s v="001-201"/>
    <s v="880-00-00-01"/>
    <n v="90850200"/>
    <x v="15"/>
    <n v="1378162.96"/>
    <n v="1378162.96"/>
  </r>
  <r>
    <s v="SETIEMBRE"/>
    <s v="001-201"/>
    <s v="880-00-00-03"/>
    <n v="90850200"/>
    <x v="16"/>
    <n v="9055440"/>
    <n v="9055440"/>
  </r>
  <r>
    <s v="SETIEMBRE"/>
    <s v="001-201"/>
    <s v="880-00-00-01"/>
    <n v="90850200"/>
    <x v="8"/>
    <n v="1867330"/>
    <n v="1867330"/>
  </r>
  <r>
    <s v="SETIEMBRE"/>
    <s v="001-201"/>
    <s v="880-00-00-01"/>
    <n v="90850200"/>
    <x v="22"/>
    <n v="3368543.92"/>
    <n v="3368543.92"/>
  </r>
  <r>
    <s v="SETIEMBRE"/>
    <s v="001-201"/>
    <s v="880-00-00-01"/>
    <n v="90850200"/>
    <x v="9"/>
    <n v="1234928.76"/>
    <n v="1234928.76"/>
  </r>
  <r>
    <s v="SETIEMBRE"/>
    <s v="001-201"/>
    <s v="880-00-00-01"/>
    <n v="90850200"/>
    <x v="64"/>
    <n v="227034.74"/>
    <n v="227034.74"/>
  </r>
  <r>
    <s v="SETIEMBRE"/>
    <s v="001-201"/>
    <s v="880-00-00-01"/>
    <n v="90850200"/>
    <x v="72"/>
    <n v="258645.6"/>
    <n v="258645.6"/>
  </r>
  <r>
    <s v="SETIEMBRE"/>
    <s v="001-201"/>
    <s v="880-00-00-03"/>
    <n v="90850300"/>
    <x v="23"/>
    <n v="2150399"/>
    <n v="2150399"/>
  </r>
  <r>
    <s v="SETIEMBRE"/>
    <s v="001-201"/>
    <s v="880-00-00-03"/>
    <n v="90850300"/>
    <x v="19"/>
    <n v="0"/>
    <n v="0"/>
  </r>
  <r>
    <s v="SETIEMBRE"/>
    <s v="001-201"/>
    <s v="880-00-00-03"/>
    <n v="90850300"/>
    <x v="15"/>
    <n v="0"/>
    <n v="0"/>
  </r>
  <r>
    <s v="SETIEMBRE"/>
    <s v="001-201"/>
    <s v="880-00-00-03"/>
    <n v="90850300"/>
    <x v="12"/>
    <n v="21577.08"/>
    <n v="21577.08"/>
  </r>
  <r>
    <s v="SETIEMBRE"/>
    <s v="001-201"/>
    <s v="880-00-00-03"/>
    <n v="90850300"/>
    <x v="16"/>
    <n v="17706164.399999999"/>
    <n v="17706164.399999999"/>
  </r>
  <r>
    <s v="SETIEMBRE"/>
    <s v="001-201"/>
    <s v="880-00-00-03"/>
    <n v="90850300"/>
    <x v="10"/>
    <n v="44945.75"/>
    <n v="44945.75"/>
  </r>
  <r>
    <s v="SETIEMBRE"/>
    <s v="001-201"/>
    <s v="880-00-00-03"/>
    <n v="90850300"/>
    <x v="8"/>
    <n v="3257026.35"/>
    <n v="3257026.35"/>
  </r>
  <r>
    <s v="SETIEMBRE"/>
    <s v="001-201"/>
    <s v="880-00-00-03"/>
    <n v="90850300"/>
    <x v="18"/>
    <n v="14650233"/>
    <n v="14650233"/>
  </r>
  <r>
    <s v="SETIEMBRE"/>
    <s v="001-201"/>
    <s v="880-00-00-03"/>
    <n v="90850300"/>
    <x v="33"/>
    <n v="0"/>
    <n v="0"/>
  </r>
  <r>
    <s v="SETIEMBRE"/>
    <s v="001-201"/>
    <s v="880-00-00-03"/>
    <n v="90850300"/>
    <x v="17"/>
    <n v="558236.44999999995"/>
    <n v="558236.44999999995"/>
  </r>
  <r>
    <s v="SETIEMBRE"/>
    <s v="001-201"/>
    <s v="880-00-00-03"/>
    <n v="90850300"/>
    <x v="47"/>
    <n v="0"/>
    <n v="0"/>
  </r>
  <r>
    <s v="SETIEMBRE"/>
    <s v="001-201"/>
    <s v="880-00-00-01"/>
    <n v="90850400"/>
    <x v="11"/>
    <n v="2763575.34"/>
    <n v="2763575.34"/>
  </r>
  <r>
    <s v="SETIEMBRE"/>
    <s v="001-201"/>
    <s v="880-00-00-01"/>
    <n v="90850400"/>
    <x v="19"/>
    <n v="1667850"/>
    <n v="1667850"/>
  </r>
  <r>
    <s v="SETIEMBRE"/>
    <s v="001-201"/>
    <s v="880-00-00-01"/>
    <n v="90850400"/>
    <x v="15"/>
    <n v="0"/>
    <n v="0"/>
  </r>
  <r>
    <s v="SETIEMBRE"/>
    <s v="001-201"/>
    <s v="880-00-00-01"/>
    <n v="90850400"/>
    <x v="7"/>
    <n v="8137.92"/>
    <n v="8137.92"/>
  </r>
  <r>
    <s v="SETIEMBRE"/>
    <s v="001-201"/>
    <s v="880-00-00-01"/>
    <n v="90850400"/>
    <x v="8"/>
    <n v="1850241.01"/>
    <n v="1850241.01"/>
  </r>
  <r>
    <s v="SETIEMBRE"/>
    <s v="001-201"/>
    <s v="880-00-00-01"/>
    <n v="90850400"/>
    <x v="22"/>
    <n v="3390000"/>
    <n v="3390000"/>
  </r>
  <r>
    <s v="SETIEMBRE"/>
    <s v="001-201"/>
    <s v="880-00-00-01"/>
    <n v="90850400"/>
    <x v="36"/>
    <n v="229390"/>
    <n v="229390"/>
  </r>
  <r>
    <s v="SETIEMBRE"/>
    <s v="001-201"/>
    <s v="880-00-00-01"/>
    <n v="90850400"/>
    <x v="34"/>
    <n v="1723250"/>
    <n v="1723250"/>
  </r>
  <r>
    <s v="SETIEMBRE"/>
    <s v="001-201"/>
    <s v="880-00-00-01"/>
    <n v="90850400"/>
    <x v="9"/>
    <n v="1531952.63"/>
    <n v="1531952.63"/>
  </r>
  <r>
    <s v="SETIEMBRE"/>
    <s v="001-201"/>
    <s v="880-00-00-01"/>
    <n v="90850400"/>
    <x v="47"/>
    <n v="0"/>
    <n v="0"/>
  </r>
  <r>
    <s v="SETIEMBRE"/>
    <s v="001-201"/>
    <s v="880-00-00-03"/>
    <n v="90850500"/>
    <x v="23"/>
    <n v="39063900.5"/>
    <n v="39063900.5"/>
  </r>
  <r>
    <s v="SETIEMBRE"/>
    <s v="001-201"/>
    <s v="880-00-00-03"/>
    <n v="90850500"/>
    <x v="11"/>
    <n v="133464.81"/>
    <n v="133464.81"/>
  </r>
  <r>
    <s v="SETIEMBRE"/>
    <s v="001-201"/>
    <s v="880-00-00-03"/>
    <n v="90850500"/>
    <x v="19"/>
    <n v="2299149.6"/>
    <n v="2299149.6"/>
  </r>
  <r>
    <s v="SETIEMBRE"/>
    <s v="001-201"/>
    <s v="880-00-00-03"/>
    <n v="90850500"/>
    <x v="15"/>
    <n v="9848649.9100000001"/>
    <n v="9848649.9100000001"/>
  </r>
  <r>
    <s v="SETIEMBRE"/>
    <s v="001-201"/>
    <s v="880-00-00-03"/>
    <n v="90850500"/>
    <x v="12"/>
    <n v="33440"/>
    <n v="33440"/>
  </r>
  <r>
    <s v="SETIEMBRE"/>
    <s v="001-201"/>
    <s v="880-00-00-03"/>
    <n v="90850500"/>
    <x v="16"/>
    <n v="28465509.859999999"/>
    <n v="28465509.859999999"/>
  </r>
  <r>
    <s v="SETIEMBRE"/>
    <s v="001-201"/>
    <s v="880-00-00-03"/>
    <n v="90850500"/>
    <x v="7"/>
    <n v="14202.66"/>
    <n v="14202.66"/>
  </r>
  <r>
    <s v="SETIEMBRE"/>
    <s v="001-201"/>
    <s v="880-00-00-03"/>
    <n v="90850500"/>
    <x v="8"/>
    <n v="46490"/>
    <n v="46490"/>
  </r>
  <r>
    <s v="SETIEMBRE"/>
    <s v="001-201"/>
    <s v="880-00-00-03"/>
    <n v="90850500"/>
    <x v="18"/>
    <n v="25511106"/>
    <n v="25511106"/>
  </r>
  <r>
    <s v="SETIEMBRE"/>
    <s v="001-201"/>
    <s v="880-00-00-03"/>
    <n v="90850500"/>
    <x v="37"/>
    <n v="19776338.41"/>
    <n v="19776338.41"/>
  </r>
  <r>
    <s v="SETIEMBRE"/>
    <s v="001-201"/>
    <s v="880-00-00-01"/>
    <n v="90850500"/>
    <x v="35"/>
    <n v="366859.45"/>
    <n v="366859.45"/>
  </r>
  <r>
    <s v="SETIEMBRE"/>
    <s v="001-201"/>
    <s v="880-00-00-01"/>
    <n v="90850600"/>
    <x v="19"/>
    <n v="3622430"/>
    <n v="3622430"/>
  </r>
  <r>
    <s v="SETIEMBRE"/>
    <s v="001-201"/>
    <s v="880-00-00-01"/>
    <n v="90850600"/>
    <x v="15"/>
    <n v="2162707.94"/>
    <n v="2162707.94"/>
  </r>
  <r>
    <s v="SETIEMBRE"/>
    <s v="001-201"/>
    <s v="880-00-00-01"/>
    <n v="90850600"/>
    <x v="16"/>
    <n v="1722211.98"/>
    <n v="1722211.98"/>
  </r>
  <r>
    <s v="SETIEMBRE"/>
    <s v="001-201"/>
    <s v="880-00-00-01"/>
    <n v="90850600"/>
    <x v="14"/>
    <n v="150000"/>
    <n v="150000"/>
  </r>
  <r>
    <s v="SETIEMBRE"/>
    <s v="001-201"/>
    <s v="880-00-00-01"/>
    <n v="90850600"/>
    <x v="9"/>
    <n v="3242155.55"/>
    <n v="3242155.55"/>
  </r>
  <r>
    <s v="SETIEMBRE"/>
    <s v="001-201"/>
    <s v="880-00-00-01"/>
    <n v="90850600"/>
    <x v="35"/>
    <n v="11703198.1"/>
    <n v="11703198.1"/>
  </r>
  <r>
    <s v="SETIEMBRE"/>
    <s v="001-201"/>
    <s v="880-00-00-01"/>
    <n v="90850700"/>
    <x v="11"/>
    <n v="1081833.48"/>
    <n v="1081833.48"/>
  </r>
  <r>
    <s v="SETIEMBRE"/>
    <s v="001-201"/>
    <s v="880-00-00-03"/>
    <n v="90850700"/>
    <x v="16"/>
    <n v="513424.36"/>
    <n v="513424.36"/>
  </r>
  <r>
    <s v="SETIEMBRE"/>
    <s v="001-201"/>
    <s v="880-00-00-01"/>
    <n v="90850700"/>
    <x v="18"/>
    <n v="4234648"/>
    <n v="4234648"/>
  </r>
  <r>
    <s v="SETIEMBRE"/>
    <s v="001-201"/>
    <s v="880-00-00-03"/>
    <n v="90850700"/>
    <x v="22"/>
    <n v="2380083.9"/>
    <n v="2380083.9"/>
  </r>
  <r>
    <s v="SETIEMBRE"/>
    <s v="001-201"/>
    <s v="880-00-00-03"/>
    <n v="90850700"/>
    <x v="36"/>
    <n v="1309868.8799999999"/>
    <n v="1309868.8799999999"/>
  </r>
  <r>
    <s v="SETIEMBRE"/>
    <s v="001-201"/>
    <s v="880-00-00-01"/>
    <n v="90850800"/>
    <x v="21"/>
    <n v="23202666.66"/>
    <n v="23202666.66"/>
  </r>
  <r>
    <s v="SETIEMBRE"/>
    <s v="001-201"/>
    <s v="880-00-00-01"/>
    <n v="90850800"/>
    <x v="7"/>
    <n v="42090.29"/>
    <n v="42090.29"/>
  </r>
  <r>
    <s v="SETIEMBRE"/>
    <s v="001-201"/>
    <s v="880-00-00-03"/>
    <n v="90850800"/>
    <x v="8"/>
    <n v="614146.68000000005"/>
    <n v="614146.68000000005"/>
  </r>
  <r>
    <s v="SETIEMBRE"/>
    <s v="001-201"/>
    <s v="880-00-00-01"/>
    <n v="90850800"/>
    <x v="18"/>
    <n v="4475025"/>
    <n v="4475025"/>
  </r>
  <r>
    <s v="SETIEMBRE"/>
    <s v="001-201"/>
    <s v="880-00-00-03"/>
    <n v="90850800"/>
    <x v="18"/>
    <n v="1541983"/>
    <n v="1541983"/>
  </r>
  <r>
    <s v="SETIEMBRE"/>
    <s v="001-201"/>
    <s v="880-00-00-01"/>
    <n v="90850800"/>
    <x v="22"/>
    <n v="1790652.87"/>
    <n v="1790652.87"/>
  </r>
  <r>
    <s v="SETIEMBRE"/>
    <s v="001-201"/>
    <s v="880-00-00-01"/>
    <n v="90850800"/>
    <x v="34"/>
    <n v="322728"/>
    <n v="322728"/>
  </r>
  <r>
    <s v="SETIEMBRE"/>
    <s v="001-201"/>
    <s v="880-00-00-01"/>
    <n v="90850800"/>
    <x v="9"/>
    <n v="140236"/>
    <n v="140236"/>
  </r>
  <r>
    <s v="SETIEMBRE"/>
    <s v="001-201"/>
    <s v="880-00-00-01"/>
    <n v="90850800"/>
    <x v="17"/>
    <n v="6941804.5099999998"/>
    <n v="6941804.5099999998"/>
  </r>
  <r>
    <s v="SETIEMBRE"/>
    <s v="001-201"/>
    <s v="880-00-00-01"/>
    <n v="90850900"/>
    <x v="23"/>
    <n v="2864291"/>
    <n v="2864291"/>
  </r>
  <r>
    <s v="SETIEMBRE"/>
    <s v="001-201"/>
    <s v="880-00-00-01"/>
    <n v="90850900"/>
    <x v="11"/>
    <n v="167200.04"/>
    <n v="167200.04"/>
  </r>
  <r>
    <s v="SETIEMBRE"/>
    <s v="001-201"/>
    <s v="880-00-00-01"/>
    <n v="90850900"/>
    <x v="19"/>
    <n v="2194596.75"/>
    <n v="2194596.75"/>
  </r>
  <r>
    <s v="SETIEMBRE"/>
    <s v="001-201"/>
    <s v="880-00-00-01"/>
    <n v="90850900"/>
    <x v="15"/>
    <n v="1259135.17"/>
    <n v="1259135.17"/>
  </r>
  <r>
    <s v="SETIEMBRE"/>
    <s v="001-201"/>
    <s v="880-00-00-01"/>
    <n v="90850900"/>
    <x v="16"/>
    <n v="11457184.08"/>
    <n v="11457184.08"/>
  </r>
  <r>
    <s v="SETIEMBRE"/>
    <s v="001-201"/>
    <s v="880-00-00-01"/>
    <n v="90850900"/>
    <x v="7"/>
    <n v="34758.99"/>
    <n v="34758.99"/>
  </r>
  <r>
    <s v="SETIEMBRE"/>
    <s v="001-201"/>
    <s v="880-00-00-01"/>
    <n v="90850900"/>
    <x v="8"/>
    <n v="1864682.24"/>
    <n v="1864682.24"/>
  </r>
  <r>
    <s v="SETIEMBRE"/>
    <s v="001-201"/>
    <s v="880-00-00-01"/>
    <n v="90850900"/>
    <x v="14"/>
    <n v="400000"/>
    <n v="400000"/>
  </r>
  <r>
    <s v="SETIEMBRE"/>
    <s v="001-201"/>
    <s v="880-00-00-01"/>
    <n v="90850900"/>
    <x v="9"/>
    <n v="2837985"/>
    <n v="2837985"/>
  </r>
  <r>
    <s v="SETIEMBRE"/>
    <s v="001-201"/>
    <s v="880-00-00-01"/>
    <n v="90850900"/>
    <x v="47"/>
    <n v="0"/>
    <n v="0"/>
  </r>
  <r>
    <s v="SETIEMBRE"/>
    <s v="001-201"/>
    <s v="880-00-00-01"/>
    <n v="90851000"/>
    <x v="15"/>
    <n v="293874.3"/>
    <n v="293874.3"/>
  </r>
  <r>
    <s v="SETIEMBRE"/>
    <s v="001-201"/>
    <s v="880-00-00-01"/>
    <n v="90851000"/>
    <x v="16"/>
    <n v="10237800"/>
    <n v="10237800"/>
  </r>
  <r>
    <s v="SETIEMBRE"/>
    <s v="001-201"/>
    <s v="880-00-00-01"/>
    <n v="90851000"/>
    <x v="22"/>
    <n v="473691.48"/>
    <n v="473691.48"/>
  </r>
  <r>
    <s v="SETIEMBRE"/>
    <s v="001-201"/>
    <s v="880-00-00-01"/>
    <n v="90851000"/>
    <x v="17"/>
    <n v="989520.89"/>
    <n v="989520.89"/>
  </r>
  <r>
    <s v="SETIEMBRE"/>
    <s v="001-201"/>
    <s v="880-00-00-01"/>
    <n v="90851100"/>
    <x v="11"/>
    <n v="116681.14"/>
    <n v="116681.14"/>
  </r>
  <r>
    <s v="SETIEMBRE"/>
    <s v="001-201"/>
    <s v="880-00-00-01"/>
    <n v="90851100"/>
    <x v="19"/>
    <n v="229794.35"/>
    <n v="229794.35"/>
  </r>
  <r>
    <s v="SETIEMBRE"/>
    <s v="001-201"/>
    <s v="880-00-00-01"/>
    <n v="90851100"/>
    <x v="73"/>
    <n v="2429.5"/>
    <n v="2429.5"/>
  </r>
  <r>
    <s v="SETIEMBRE"/>
    <s v="001-201"/>
    <s v="880-00-00-01"/>
    <n v="90851100"/>
    <x v="38"/>
    <n v="248600"/>
    <n v="248600"/>
  </r>
  <r>
    <s v="SETIEMBRE"/>
    <s v="001-201"/>
    <s v="880-00-00-01"/>
    <n v="90851100"/>
    <x v="16"/>
    <n v="17127304.77"/>
    <n v="17127304.77"/>
  </r>
  <r>
    <s v="SETIEMBRE"/>
    <s v="001-201"/>
    <s v="880-00-00-01"/>
    <n v="90851100"/>
    <x v="10"/>
    <n v="39537.57"/>
    <n v="39537.57"/>
  </r>
  <r>
    <s v="SETIEMBRE"/>
    <s v="001-203"/>
    <s v="880-00-00-03"/>
    <n v="90820100"/>
    <x v="49"/>
    <n v="103487.71"/>
    <n v="103487.71"/>
  </r>
  <r>
    <s v="SETIEMBRE"/>
    <s v="001-203"/>
    <s v="880-00-00-01"/>
    <n v="90850100"/>
    <x v="34"/>
    <n v="846367.74"/>
    <n v="846367.74"/>
  </r>
  <r>
    <s v="SETIEMBRE"/>
    <s v="001-203"/>
    <s v="880-00-00-03"/>
    <n v="90850200"/>
    <x v="50"/>
    <n v="4379981.83"/>
    <n v="4379981.83"/>
  </r>
  <r>
    <s v="SETIEMBRE"/>
    <s v="001-203"/>
    <s v="880-00-00-03"/>
    <n v="90850200"/>
    <x v="10"/>
    <n v="10441.200000000001"/>
    <n v="10441.200000000001"/>
  </r>
  <r>
    <s v="SETIEMBRE"/>
    <s v="001-203"/>
    <s v="880-00-00-01"/>
    <n v="90850200"/>
    <x v="34"/>
    <n v="666985.1"/>
    <n v="666985.1"/>
  </r>
  <r>
    <s v="SETIEMBRE"/>
    <s v="001-203"/>
    <s v="880-00-00-01"/>
    <n v="90850200"/>
    <x v="17"/>
    <n v="161714.53"/>
    <n v="161714.53"/>
  </r>
  <r>
    <s v="SETIEMBRE"/>
    <s v="001-203"/>
    <s v="880-00-00-03"/>
    <n v="90850200"/>
    <x v="61"/>
    <n v="44308224.020000003"/>
    <n v="44308224.020000003"/>
  </r>
  <r>
    <s v="SETIEMBRE"/>
    <s v="001-203"/>
    <s v="880-00-00-03"/>
    <n v="90850500"/>
    <x v="12"/>
    <n v="16623.240000000002"/>
    <n v="16623.240000000002"/>
  </r>
  <r>
    <s v="SETIEMBRE"/>
    <s v="001-203"/>
    <s v="880-00-00-03"/>
    <n v="90850500"/>
    <x v="10"/>
    <n v="33831.07"/>
    <n v="33831.07"/>
  </r>
  <r>
    <s v="SETIEMBRE"/>
    <s v="001-203"/>
    <s v="880-00-00-03"/>
    <n v="90850500"/>
    <x v="48"/>
    <n v="243656.25"/>
    <n v="243656.25"/>
  </r>
  <r>
    <s v="SETIEMBRE"/>
    <s v="001-203"/>
    <s v="880-00-00-03"/>
    <n v="90850500"/>
    <x v="49"/>
    <n v="2284374"/>
    <n v="2284374"/>
  </r>
  <r>
    <s v="SETIEMBRE"/>
    <s v="001-203"/>
    <s v="880-00-00-01"/>
    <n v="90850600"/>
    <x v="40"/>
    <n v="683650"/>
    <n v="683650"/>
  </r>
  <r>
    <s v="SETIEMBRE"/>
    <s v="001-204"/>
    <s v="880-00-00-03"/>
    <n v="90820100"/>
    <x v="69"/>
    <n v="2297360"/>
    <n v="2297360"/>
  </r>
  <r>
    <s v="SETIEMBRE"/>
    <s v="001-204"/>
    <s v="880-00-00-01"/>
    <n v="90850100"/>
    <x v="16"/>
    <n v="2895076.32"/>
    <n v="2895076.32"/>
  </r>
  <r>
    <s v="SETIEMBRE"/>
    <s v="001-204"/>
    <s v="880-00-00-01"/>
    <n v="90850100"/>
    <x v="10"/>
    <n v="163850"/>
    <n v="163850"/>
  </r>
  <r>
    <s v="SETIEMBRE"/>
    <s v="001-204"/>
    <s v="880-00-00-01"/>
    <n v="90850100"/>
    <x v="8"/>
    <n v="45400"/>
    <n v="45400"/>
  </r>
  <r>
    <s v="SETIEMBRE"/>
    <s v="001-204"/>
    <s v="880-00-00-03"/>
    <n v="90850200"/>
    <x v="16"/>
    <n v="8155643.1399999997"/>
    <n v="8155643.1399999997"/>
  </r>
  <r>
    <s v="SETIEMBRE"/>
    <s v="001-204"/>
    <s v="880-00-00-03"/>
    <n v="90850300"/>
    <x v="23"/>
    <n v="0"/>
    <n v="0"/>
  </r>
  <r>
    <s v="SETIEMBRE"/>
    <s v="001-204"/>
    <s v="880-00-00-03"/>
    <n v="90850300"/>
    <x v="11"/>
    <n v="72656.61"/>
    <n v="72656.61"/>
  </r>
  <r>
    <s v="SETIEMBRE"/>
    <s v="001-204"/>
    <s v="880-00-00-01"/>
    <n v="90850400"/>
    <x v="22"/>
    <n v="791000"/>
    <n v="791000"/>
  </r>
  <r>
    <s v="SETIEMBRE"/>
    <s v="001-204"/>
    <s v="880-00-00-01"/>
    <n v="90850400"/>
    <x v="34"/>
    <n v="296625"/>
    <n v="296625"/>
  </r>
  <r>
    <s v="SETIEMBRE"/>
    <s v="001-204"/>
    <s v="880-00-00-01"/>
    <n v="90850400"/>
    <x v="48"/>
    <n v="282942.14"/>
    <n v="282942.14"/>
  </r>
  <r>
    <s v="SETIEMBRE"/>
    <s v="001-204"/>
    <s v="880-00-00-03"/>
    <n v="90850500"/>
    <x v="16"/>
    <n v="34851560.240000002"/>
    <n v="34851560.240000002"/>
  </r>
  <r>
    <s v="SETIEMBRE"/>
    <s v="001-204"/>
    <s v="880-00-00-03"/>
    <n v="90850500"/>
    <x v="40"/>
    <n v="994400"/>
    <n v="994400"/>
  </r>
  <r>
    <s v="SETIEMBRE"/>
    <s v="001-204"/>
    <s v="880-00-00-01"/>
    <n v="90850600"/>
    <x v="16"/>
    <n v="312000.01"/>
    <n v="312000.01"/>
  </r>
  <r>
    <s v="SETIEMBRE"/>
    <s v="001-204"/>
    <s v="880-00-00-01"/>
    <n v="90850600"/>
    <x v="8"/>
    <n v="1340000"/>
    <n v="1340000"/>
  </r>
  <r>
    <s v="SETIEMBRE"/>
    <s v="001-204"/>
    <s v="880-00-00-01"/>
    <n v="90850600"/>
    <x v="22"/>
    <n v="5260606.2"/>
    <n v="5260606.2"/>
  </r>
  <r>
    <s v="SETIEMBRE"/>
    <s v="001-204"/>
    <s v="880-00-00-01"/>
    <n v="90850800"/>
    <x v="15"/>
    <n v="3199987.19"/>
    <n v="3199987.19"/>
  </r>
  <r>
    <s v="SETIEMBRE"/>
    <s v="001-204"/>
    <s v="880-00-00-03"/>
    <n v="90850800"/>
    <x v="18"/>
    <n v="15869562"/>
    <n v="15869562"/>
  </r>
  <r>
    <s v="SETIEMBRE"/>
    <s v="001-204"/>
    <s v="880-00-00-03"/>
    <n v="90850800"/>
    <x v="17"/>
    <n v="472889.07"/>
    <n v="472889.07"/>
  </r>
  <r>
    <s v="SETIEMBRE"/>
    <s v="001-204"/>
    <s v="880-00-00-01"/>
    <n v="90850900"/>
    <x v="10"/>
    <n v="60589.47"/>
    <n v="60589.47"/>
  </r>
  <r>
    <s v="SETIEMBRE"/>
    <s v="001-204"/>
    <s v="880-00-00-01"/>
    <n v="90850900"/>
    <x v="36"/>
    <n v="271200"/>
    <n v="271200"/>
  </r>
  <r>
    <s v="SETIEMBRE"/>
    <s v="001-204"/>
    <s v="880-00-00-01"/>
    <n v="90850900"/>
    <x v="39"/>
    <n v="898800.38"/>
    <n v="898800.38"/>
  </r>
  <r>
    <s v="SETIEMBRE"/>
    <s v="001-204"/>
    <s v="880-00-00-01"/>
    <n v="90851000"/>
    <x v="11"/>
    <n v="225732.65"/>
    <n v="225732.65"/>
  </r>
  <r>
    <s v="SETIEMBRE"/>
    <s v="001-204"/>
    <s v="880-00-00-01"/>
    <n v="90851000"/>
    <x v="15"/>
    <n v="7527782.5999999996"/>
    <n v="7527782.5999999996"/>
  </r>
  <r>
    <s v="SETIEMBRE"/>
    <s v="001-204"/>
    <s v="880-00-00-01"/>
    <n v="90851000"/>
    <x v="22"/>
    <n v="6373298.8099999996"/>
    <n v="6373298.8099999996"/>
  </r>
  <r>
    <s v="SETIEMBRE"/>
    <s v="001-213"/>
    <s v="880-00-00-01"/>
    <n v="90850100"/>
    <x v="8"/>
    <n v="1338065"/>
    <n v="1338065"/>
  </r>
  <r>
    <s v="SETIEMBRE"/>
    <s v="001-213"/>
    <s v="880-00-00-01"/>
    <n v="90850100"/>
    <x v="72"/>
    <n v="42525.86"/>
    <n v="42525.86"/>
  </r>
  <r>
    <s v="SETIEMBRE"/>
    <s v="001-213"/>
    <s v="880-00-00-01"/>
    <n v="90850200"/>
    <x v="18"/>
    <n v="14066147"/>
    <n v="14066147"/>
  </r>
  <r>
    <s v="SETIEMBRE"/>
    <s v="001-213"/>
    <s v="880-00-00-03"/>
    <n v="90850300"/>
    <x v="22"/>
    <n v="5148704.25"/>
    <n v="5148704.25"/>
  </r>
  <r>
    <s v="SETIEMBRE"/>
    <s v="001-213"/>
    <s v="880-00-00-03"/>
    <n v="90850300"/>
    <x v="34"/>
    <n v="4993470"/>
    <n v="4993470"/>
  </r>
  <r>
    <s v="SETIEMBRE"/>
    <s v="001-213"/>
    <s v="880-00-00-03"/>
    <n v="90850300"/>
    <x v="9"/>
    <n v="1282179.73"/>
    <n v="1282179.73"/>
  </r>
  <r>
    <s v="SETIEMBRE"/>
    <s v="001-213"/>
    <s v="880-00-00-01"/>
    <n v="90850400"/>
    <x v="16"/>
    <n v="5462042.1399999997"/>
    <n v="5462042.1399999997"/>
  </r>
  <r>
    <s v="SETIEMBRE"/>
    <s v="001-213"/>
    <s v="880-00-00-01"/>
    <n v="90850400"/>
    <x v="18"/>
    <n v="19982020"/>
    <n v="19982020"/>
  </r>
  <r>
    <s v="SETIEMBRE"/>
    <s v="001-213"/>
    <s v="880-00-00-03"/>
    <n v="90850500"/>
    <x v="50"/>
    <n v="22472375"/>
    <n v="22472375"/>
  </r>
  <r>
    <s v="SETIEMBRE"/>
    <s v="001-213"/>
    <s v="880-00-00-03"/>
    <n v="90850500"/>
    <x v="8"/>
    <n v="3808081.24"/>
    <n v="3808081.24"/>
  </r>
  <r>
    <s v="SETIEMBRE"/>
    <s v="001-213"/>
    <s v="880-00-00-03"/>
    <n v="90850500"/>
    <x v="42"/>
    <n v="143510"/>
    <n v="143510"/>
  </r>
  <r>
    <s v="SETIEMBRE"/>
    <s v="001-213"/>
    <s v="880-00-00-03"/>
    <n v="90850500"/>
    <x v="33"/>
    <n v="186174.28"/>
    <n v="186174.28"/>
  </r>
  <r>
    <s v="SETIEMBRE"/>
    <s v="001-213"/>
    <s v="880-00-00-03"/>
    <n v="90850500"/>
    <x v="22"/>
    <n v="6661246.0999999996"/>
    <n v="6661246.0999999996"/>
  </r>
  <r>
    <s v="SETIEMBRE"/>
    <s v="001-213"/>
    <s v="880-00-00-03"/>
    <n v="90850500"/>
    <x v="9"/>
    <n v="3184833.12"/>
    <n v="3184833.12"/>
  </r>
  <r>
    <s v="SETIEMBRE"/>
    <s v="001-213"/>
    <s v="880-00-00-01"/>
    <n v="90850600"/>
    <x v="10"/>
    <n v="28027.39"/>
    <n v="28027.39"/>
  </r>
  <r>
    <s v="SETIEMBRE"/>
    <s v="001-213"/>
    <s v="880-00-00-01"/>
    <n v="90850600"/>
    <x v="8"/>
    <n v="65130.15"/>
    <n v="65130.15"/>
  </r>
  <r>
    <s v="SETIEMBRE"/>
    <s v="001-213"/>
    <s v="880-00-00-01"/>
    <n v="90850600"/>
    <x v="67"/>
    <n v="6445750.2400000002"/>
    <n v="6445750.2400000002"/>
  </r>
  <r>
    <s v="SETIEMBRE"/>
    <s v="001-213"/>
    <s v="880-00-00-01"/>
    <n v="90850700"/>
    <x v="7"/>
    <n v="32410"/>
    <n v="32410"/>
  </r>
  <r>
    <s v="SETIEMBRE"/>
    <s v="001-213"/>
    <s v="880-00-00-01"/>
    <n v="90850700"/>
    <x v="8"/>
    <n v="4864656.97"/>
    <n v="4864656.97"/>
  </r>
  <r>
    <s v="SETIEMBRE"/>
    <s v="001-213"/>
    <s v="880-00-00-03"/>
    <n v="90850700"/>
    <x v="18"/>
    <n v="16809145"/>
    <n v="16809145"/>
  </r>
  <r>
    <s v="SETIEMBRE"/>
    <s v="001-213"/>
    <s v="880-00-00-03"/>
    <n v="90850700"/>
    <x v="22"/>
    <n v="2045767.2"/>
    <n v="2045767.2"/>
  </r>
  <r>
    <s v="SETIEMBRE"/>
    <s v="001-213"/>
    <s v="880-00-00-03"/>
    <n v="90850700"/>
    <x v="9"/>
    <n v="4274930.37"/>
    <n v="4274930.37"/>
  </r>
  <r>
    <s v="SETIEMBRE"/>
    <s v="001-213"/>
    <s v="880-00-00-01"/>
    <n v="90850900"/>
    <x v="16"/>
    <n v="3844707.2"/>
    <n v="3844707.2"/>
  </r>
  <r>
    <s v="SETIEMBRE"/>
    <s v="001-213"/>
    <s v="880-00-00-01"/>
    <n v="90850900"/>
    <x v="8"/>
    <n v="19300"/>
    <n v="19300"/>
  </r>
  <r>
    <s v="SETIEMBRE"/>
    <s v="001-213"/>
    <s v="880-00-00-01"/>
    <n v="90851000"/>
    <x v="19"/>
    <n v="1150215"/>
    <n v="1150215"/>
  </r>
  <r>
    <s v="SETIEMBRE"/>
    <s v="001-213"/>
    <s v="880-00-00-01"/>
    <n v="90851000"/>
    <x v="16"/>
    <n v="5072500.96"/>
    <n v="5072500.96"/>
  </r>
  <r>
    <s v="SETIEMBRE"/>
    <s v="001-213"/>
    <s v="880-00-00-01"/>
    <n v="90851000"/>
    <x v="8"/>
    <n v="1450180.16"/>
    <n v="1450180.16"/>
  </r>
  <r>
    <s v="SETIEMBRE"/>
    <s v="001-213"/>
    <s v="880-00-00-01"/>
    <n v="90851000"/>
    <x v="9"/>
    <n v="1921695"/>
    <n v="1921695"/>
  </r>
  <r>
    <s v="SETIEMBRE"/>
    <s v="001-213"/>
    <s v="880-00-00-01"/>
    <n v="90851000"/>
    <x v="39"/>
    <n v="1255377.79"/>
    <n v="1255377.79"/>
  </r>
  <r>
    <s v="SETIEMBRE"/>
    <s v="001-213"/>
    <s v="880-00-00-01"/>
    <n v="90851100"/>
    <x v="69"/>
    <n v="1164800"/>
    <n v="1164800"/>
  </r>
  <r>
    <s v="SETIEMBRE"/>
    <s v="001-213"/>
    <s v="880-00-00-01"/>
    <n v="90851100"/>
    <x v="7"/>
    <n v="37346.65"/>
    <n v="37346.65"/>
  </r>
  <r>
    <s v="SETIEMBRE"/>
    <s v="001-213"/>
    <s v="880-00-00-01"/>
    <n v="90851100"/>
    <x v="8"/>
    <n v="1439539.84"/>
    <n v="1439539.84"/>
  </r>
  <r>
    <s v="SETIEMBRE"/>
    <s v="001-213"/>
    <s v="880-00-00-01"/>
    <n v="90851100"/>
    <x v="33"/>
    <n v="1267860"/>
    <n v="1267860"/>
  </r>
  <r>
    <s v="SETIEMBRE"/>
    <s v="001-213"/>
    <s v="880-00-00-01"/>
    <n v="90851100"/>
    <x v="22"/>
    <n v="15300143.5"/>
    <n v="15300143.5"/>
  </r>
  <r>
    <s v="SETIEMBRE"/>
    <s v="001-213"/>
    <s v="880-00-00-01"/>
    <n v="90851100"/>
    <x v="36"/>
    <n v="1893880"/>
    <n v="1893880"/>
  </r>
  <r>
    <s v="SETIEMBRE"/>
    <s v="001-213"/>
    <s v="880-00-00-01"/>
    <n v="90851100"/>
    <x v="34"/>
    <n v="3164000"/>
    <n v="3164000"/>
  </r>
  <r>
    <s v="SETIEMBRE"/>
    <s v="001-213"/>
    <s v="880-00-00-01"/>
    <n v="90851100"/>
    <x v="14"/>
    <n v="200000"/>
    <n v="200000"/>
  </r>
  <r>
    <s v="SETIEMBRE"/>
    <s v="001-213"/>
    <s v="880-00-00-01"/>
    <n v="90851100"/>
    <x v="9"/>
    <n v="2293176"/>
    <n v="2293176"/>
  </r>
  <r>
    <s v="SETIEMBRE"/>
    <s v="001-201"/>
    <m/>
    <m/>
    <x v="19"/>
    <n v="0.45"/>
    <n v="0.45"/>
  </r>
  <r>
    <s v="SETIEMBRE"/>
    <s v="001-201"/>
    <s v="880-00-00-01"/>
    <n v="90820100"/>
    <x v="35"/>
    <n v="8213605.4800000004"/>
    <n v="8213605.4800000004"/>
  </r>
  <r>
    <s v="AGOSTO"/>
    <s v="001-201"/>
    <s v="880-00-00-01"/>
    <n v="90850200"/>
    <x v="25"/>
    <n v="994668.5"/>
    <n v="994668.5"/>
  </r>
  <r>
    <s v="AGOSTO"/>
    <s v="001-201"/>
    <s v="880-00-00-01"/>
    <n v="90850400"/>
    <x v="25"/>
    <n v="1066484"/>
    <n v="1066484"/>
  </r>
  <r>
    <s v="AGOSTO"/>
    <s v="001-201"/>
    <s v="880-00-00-01"/>
    <n v="90850500"/>
    <x v="25"/>
    <n v="1249615"/>
    <n v="1249615"/>
  </r>
  <r>
    <s v="AGOSTO"/>
    <s v="001-201"/>
    <s v="880-00-00-01"/>
    <n v="90850600"/>
    <x v="25"/>
    <n v="2328502"/>
    <n v="2328502"/>
  </r>
  <r>
    <s v="AGOSTO"/>
    <s v="001-201"/>
    <s v="880-00-00-01"/>
    <n v="90850700"/>
    <x v="25"/>
    <n v="982881"/>
    <n v="982881"/>
  </r>
  <r>
    <s v="AGOSTO"/>
    <s v="001-201"/>
    <s v="880-00-00-01"/>
    <n v="90850800"/>
    <x v="25"/>
    <n v="111028"/>
    <n v="111028"/>
  </r>
  <r>
    <s v="AGOSTO"/>
    <s v="001-201"/>
    <s v="880-00-00-01"/>
    <n v="90850900"/>
    <x v="25"/>
    <n v="611371"/>
    <n v="611371"/>
  </r>
  <r>
    <s v="AGOSTO"/>
    <s v="001-201"/>
    <s v="880-00-00-01"/>
    <n v="90851000"/>
    <x v="25"/>
    <n v="1327683"/>
    <n v="1327683"/>
  </r>
  <r>
    <s v="AGOSTO"/>
    <s v="001-201"/>
    <s v="880-00-00-01"/>
    <n v="90851100"/>
    <x v="25"/>
    <n v="589980"/>
    <n v="589980"/>
  </r>
  <r>
    <s v="AGOSTO"/>
    <s v="001-201"/>
    <s v="880-00-00-01"/>
    <n v="90820100"/>
    <x v="25"/>
    <n v="2092596"/>
    <n v="2092596"/>
  </r>
  <r>
    <s v="AGOSTO"/>
    <s v="001-201"/>
    <s v="880-00-00-01"/>
    <n v="90850100"/>
    <x v="25"/>
    <n v="674341"/>
    <n v="674341"/>
  </r>
  <r>
    <s v="AGOSTO"/>
    <s v="001-201"/>
    <s v="880-00-00-01"/>
    <n v="90850200"/>
    <x v="26"/>
    <n v="54031"/>
    <n v="54031"/>
  </r>
  <r>
    <s v="AGOSTO"/>
    <s v="001-201"/>
    <s v="880-00-00-01"/>
    <n v="90850400"/>
    <x v="26"/>
    <n v="57647"/>
    <n v="57647"/>
  </r>
  <r>
    <s v="AGOSTO"/>
    <s v="001-201"/>
    <s v="880-00-00-01"/>
    <n v="90850500"/>
    <x v="26"/>
    <n v="67547"/>
    <n v="67547"/>
  </r>
  <r>
    <s v="AGOSTO"/>
    <s v="001-201"/>
    <s v="880-00-00-01"/>
    <n v="90850600"/>
    <x v="26"/>
    <n v="125865"/>
    <n v="125865"/>
  </r>
  <r>
    <s v="AGOSTO"/>
    <s v="001-201"/>
    <s v="880-00-00-01"/>
    <n v="90850700"/>
    <x v="26"/>
    <n v="53127"/>
    <n v="53127"/>
  </r>
  <r>
    <s v="AGOSTO"/>
    <s v="001-201"/>
    <s v="880-00-00-01"/>
    <n v="90850800"/>
    <x v="26"/>
    <n v="6001"/>
    <n v="6001"/>
  </r>
  <r>
    <s v="AGOSTO"/>
    <s v="001-201"/>
    <s v="880-00-00-01"/>
    <n v="90850900"/>
    <x v="26"/>
    <n v="33046"/>
    <n v="33046"/>
  </r>
  <r>
    <s v="AGOSTO"/>
    <s v="001-201"/>
    <s v="880-00-00-01"/>
    <n v="90851000"/>
    <x v="26"/>
    <n v="71767"/>
    <n v="71767"/>
  </r>
  <r>
    <s v="AGOSTO"/>
    <s v="001-201"/>
    <s v="880-00-00-01"/>
    <n v="90851100"/>
    <x v="26"/>
    <n v="31891"/>
    <n v="31891"/>
  </r>
  <r>
    <s v="AGOSTO"/>
    <s v="001-201"/>
    <s v="880-00-00-01"/>
    <n v="90820100"/>
    <x v="26"/>
    <n v="113111"/>
    <n v="113111"/>
  </r>
  <r>
    <s v="AGOSTO"/>
    <s v="001-201"/>
    <s v="880-00-00-01"/>
    <n v="90850100"/>
    <x v="26"/>
    <n v="36450"/>
    <n v="36450"/>
  </r>
  <r>
    <s v="AGOSTO"/>
    <s v="001-201"/>
    <s v="880-00-00-01"/>
    <n v="90850200"/>
    <x v="27"/>
    <n v="585639"/>
    <n v="585639"/>
  </r>
  <r>
    <s v="AGOSTO"/>
    <s v="001-201"/>
    <s v="880-00-00-01"/>
    <n v="90850400"/>
    <x v="27"/>
    <n v="624903"/>
    <n v="624903"/>
  </r>
  <r>
    <s v="AGOSTO"/>
    <s v="001-201"/>
    <s v="880-00-00-01"/>
    <n v="90850500"/>
    <x v="27"/>
    <n v="732208"/>
    <n v="732208"/>
  </r>
  <r>
    <s v="AGOSTO"/>
    <s v="001-201"/>
    <s v="880-00-00-01"/>
    <n v="90850600"/>
    <x v="27"/>
    <n v="1364367"/>
    <n v="1364367"/>
  </r>
  <r>
    <s v="AGOSTO"/>
    <s v="001-201"/>
    <s v="880-00-00-01"/>
    <n v="90850700"/>
    <x v="27"/>
    <n v="575915"/>
    <n v="575915"/>
  </r>
  <r>
    <s v="AGOSTO"/>
    <s v="001-201"/>
    <s v="880-00-00-01"/>
    <n v="90850800"/>
    <x v="27"/>
    <n v="65056"/>
    <n v="65056"/>
  </r>
  <r>
    <s v="AGOSTO"/>
    <s v="001-201"/>
    <s v="880-00-00-01"/>
    <n v="90850900"/>
    <x v="27"/>
    <n v="358230"/>
    <n v="358230"/>
  </r>
  <r>
    <s v="AGOSTO"/>
    <s v="001-201"/>
    <s v="880-00-00-01"/>
    <n v="90851000"/>
    <x v="27"/>
    <n v="777949"/>
    <n v="777949"/>
  </r>
  <r>
    <s v="AGOSTO"/>
    <s v="001-201"/>
    <s v="880-00-00-01"/>
    <n v="90851100"/>
    <x v="27"/>
    <n v="345697"/>
    <n v="345697"/>
  </r>
  <r>
    <s v="AGOSTO"/>
    <s v="001-201"/>
    <s v="880-00-00-01"/>
    <n v="90820100"/>
    <x v="27"/>
    <n v="1226151"/>
    <n v="1226151"/>
  </r>
  <r>
    <s v="AGOSTO"/>
    <s v="001-201"/>
    <s v="880-00-00-01"/>
    <n v="90850100"/>
    <x v="27"/>
    <n v="395127"/>
    <n v="395127"/>
  </r>
  <r>
    <s v="AGOSTO"/>
    <s v="001-201"/>
    <s v="880-00-00-01"/>
    <n v="90850200"/>
    <x v="28"/>
    <n v="324151"/>
    <n v="324151"/>
  </r>
  <r>
    <s v="AGOSTO"/>
    <s v="001-201"/>
    <s v="880-00-00-01"/>
    <n v="90850400"/>
    <x v="28"/>
    <n v="345886"/>
    <n v="345886"/>
  </r>
  <r>
    <s v="AGOSTO"/>
    <s v="001-201"/>
    <s v="880-00-00-01"/>
    <n v="90850500"/>
    <x v="28"/>
    <n v="405281"/>
    <n v="405281"/>
  </r>
  <r>
    <s v="AGOSTO"/>
    <s v="001-201"/>
    <s v="880-00-00-01"/>
    <n v="90850600"/>
    <x v="28"/>
    <n v="755196"/>
    <n v="755196"/>
  </r>
  <r>
    <s v="AGOSTO"/>
    <s v="001-201"/>
    <s v="880-00-00-01"/>
    <n v="90850700"/>
    <x v="28"/>
    <n v="318771"/>
    <n v="318771"/>
  </r>
  <r>
    <s v="AGOSTO"/>
    <s v="001-201"/>
    <s v="880-00-00-01"/>
    <n v="90850800"/>
    <x v="28"/>
    <n v="36009"/>
    <n v="36009"/>
  </r>
  <r>
    <s v="AGOSTO"/>
    <s v="001-201"/>
    <s v="880-00-00-01"/>
    <n v="90850900"/>
    <x v="28"/>
    <n v="198283"/>
    <n v="198283"/>
  </r>
  <r>
    <s v="AGOSTO"/>
    <s v="001-201"/>
    <s v="880-00-00-01"/>
    <n v="90851000"/>
    <x v="28"/>
    <n v="430600"/>
    <n v="430600"/>
  </r>
  <r>
    <s v="AGOSTO"/>
    <s v="001-201"/>
    <s v="880-00-00-01"/>
    <n v="90851100"/>
    <x v="28"/>
    <n v="191347"/>
    <n v="191347"/>
  </r>
  <r>
    <s v="AGOSTO"/>
    <s v="001-201"/>
    <s v="880-00-00-01"/>
    <n v="90820100"/>
    <x v="28"/>
    <n v="678679"/>
    <n v="678679"/>
  </r>
  <r>
    <s v="AGOSTO"/>
    <s v="001-201"/>
    <s v="880-00-00-01"/>
    <n v="90850100"/>
    <x v="28"/>
    <n v="218704"/>
    <n v="218704"/>
  </r>
  <r>
    <s v="AGOSTO"/>
    <s v="001-201"/>
    <s v="880-00-00-01"/>
    <n v="90850200"/>
    <x v="29"/>
    <n v="162074"/>
    <n v="162074"/>
  </r>
  <r>
    <s v="AGOSTO"/>
    <s v="001-201"/>
    <s v="880-00-00-01"/>
    <n v="90850400"/>
    <x v="29"/>
    <n v="172943"/>
    <n v="172943"/>
  </r>
  <r>
    <s v="AGOSTO"/>
    <s v="001-201"/>
    <s v="880-00-00-01"/>
    <n v="90850500"/>
    <x v="29"/>
    <n v="202642"/>
    <n v="202642"/>
  </r>
  <r>
    <s v="AGOSTO"/>
    <s v="001-201"/>
    <s v="880-00-00-01"/>
    <n v="90850600"/>
    <x v="29"/>
    <n v="377594"/>
    <n v="377594"/>
  </r>
  <r>
    <s v="AGOSTO"/>
    <s v="001-201"/>
    <s v="880-00-00-01"/>
    <n v="90850700"/>
    <x v="29"/>
    <n v="159386"/>
    <n v="159386"/>
  </r>
  <r>
    <s v="AGOSTO"/>
    <s v="001-201"/>
    <s v="880-00-00-01"/>
    <n v="90850800"/>
    <x v="29"/>
    <n v="18004"/>
    <n v="18004"/>
  </r>
  <r>
    <s v="AGOSTO"/>
    <s v="001-201"/>
    <s v="880-00-00-01"/>
    <n v="90850900"/>
    <x v="29"/>
    <n v="99141"/>
    <n v="99141"/>
  </r>
  <r>
    <s v="AGOSTO"/>
    <s v="001-201"/>
    <s v="880-00-00-01"/>
    <n v="90851000"/>
    <x v="29"/>
    <n v="215302"/>
    <n v="215302"/>
  </r>
  <r>
    <s v="AGOSTO"/>
    <s v="001-201"/>
    <s v="880-00-00-01"/>
    <n v="90851100"/>
    <x v="29"/>
    <n v="95672"/>
    <n v="95672"/>
  </r>
  <r>
    <s v="AGOSTO"/>
    <s v="001-201"/>
    <s v="880-00-00-01"/>
    <n v="90820100"/>
    <x v="29"/>
    <n v="339341"/>
    <n v="339341"/>
  </r>
  <r>
    <s v="AGOSTO"/>
    <s v="001-201"/>
    <s v="880-00-00-01"/>
    <n v="90850100"/>
    <x v="29"/>
    <n v="109352"/>
    <n v="109352"/>
  </r>
  <r>
    <s v="AGOSTO"/>
    <s v="001-201"/>
    <s v="880-00-00-01"/>
    <n v="90820100"/>
    <x v="25"/>
    <n v="12089292.5"/>
    <n v="12089292.5"/>
  </r>
  <r>
    <s v="AGOSTO"/>
    <s v="001-201"/>
    <s v="880-00-00-01"/>
    <n v="90850100"/>
    <x v="25"/>
    <n v="3261858"/>
    <n v="3261858"/>
  </r>
  <r>
    <s v="AGOSTO"/>
    <s v="001-201"/>
    <s v="880-00-00-01"/>
    <n v="90850200"/>
    <x v="25"/>
    <n v="3435911"/>
    <n v="3435911"/>
  </r>
  <r>
    <s v="AGOSTO"/>
    <s v="001-201"/>
    <s v="880-00-00-01"/>
    <n v="90850300"/>
    <x v="25"/>
    <n v="6332640"/>
    <n v="6332640"/>
  </r>
  <r>
    <s v="AGOSTO"/>
    <s v="001-201"/>
    <s v="880-00-00-01"/>
    <n v="90850400"/>
    <x v="25"/>
    <n v="5443649"/>
    <n v="5443649"/>
  </r>
  <r>
    <s v="AGOSTO"/>
    <s v="001-201"/>
    <s v="880-00-00-01"/>
    <n v="90850500"/>
    <x v="25"/>
    <n v="14563046"/>
    <n v="14563046"/>
  </r>
  <r>
    <s v="AGOSTO"/>
    <s v="001-201"/>
    <s v="880-00-00-01"/>
    <n v="90850700"/>
    <x v="25"/>
    <n v="10160952"/>
    <n v="10160952"/>
  </r>
  <r>
    <s v="AGOSTO"/>
    <s v="001-201"/>
    <s v="880-00-00-01"/>
    <n v="908400"/>
    <x v="25"/>
    <n v="517347"/>
    <n v="517347"/>
  </r>
  <r>
    <s v="AGOSTO"/>
    <s v="001-201"/>
    <s v="880-00-00-01"/>
    <n v="90851100"/>
    <x v="25"/>
    <n v="4721467"/>
    <n v="4721467"/>
  </r>
  <r>
    <s v="AGOSTO"/>
    <s v="001-201"/>
    <s v="880-00-00-01"/>
    <n v="90850600"/>
    <x v="25"/>
    <n v="5583085"/>
    <n v="5583085"/>
  </r>
  <r>
    <s v="AGOSTO"/>
    <s v="001-201"/>
    <s v="880-00-00-01"/>
    <n v="90850800"/>
    <x v="25"/>
    <n v="2123938"/>
    <n v="2123938"/>
  </r>
  <r>
    <s v="AGOSTO"/>
    <s v="001-201"/>
    <s v="880-00-00-01"/>
    <n v="90850900"/>
    <x v="25"/>
    <n v="7081465"/>
    <n v="7081465"/>
  </r>
  <r>
    <s v="AGOSTO"/>
    <s v="001-201"/>
    <s v="880-00-00-01"/>
    <n v="90851000"/>
    <x v="25"/>
    <n v="3337989"/>
    <n v="3337989"/>
  </r>
  <r>
    <s v="AGOSTO"/>
    <s v="001-201"/>
    <s v="880-00-00-01"/>
    <n v="90820100"/>
    <x v="26"/>
    <n v="651343"/>
    <n v="651343"/>
  </r>
  <r>
    <s v="AGOSTO"/>
    <s v="001-201"/>
    <s v="880-00-00-01"/>
    <n v="90850100"/>
    <x v="26"/>
    <n v="176316"/>
    <n v="176316"/>
  </r>
  <r>
    <s v="AGOSTO"/>
    <s v="001-201"/>
    <s v="880-00-00-01"/>
    <n v="90850200"/>
    <x v="26"/>
    <n v="185725"/>
    <n v="185725"/>
  </r>
  <r>
    <s v="AGOSTO"/>
    <s v="001-201"/>
    <s v="880-00-00-01"/>
    <n v="90850300"/>
    <x v="26"/>
    <n v="342303"/>
    <n v="342303"/>
  </r>
  <r>
    <s v="AGOSTO"/>
    <s v="001-201"/>
    <s v="880-00-00-01"/>
    <n v="90850400"/>
    <x v="26"/>
    <n v="294252"/>
    <n v="294252"/>
  </r>
  <r>
    <s v="AGOSTO"/>
    <s v="001-201"/>
    <s v="880-00-00-01"/>
    <n v="90850500"/>
    <x v="26"/>
    <n v="787193"/>
    <n v="787193"/>
  </r>
  <r>
    <s v="AGOSTO"/>
    <s v="001-201"/>
    <s v="880-00-00-01"/>
    <n v="90850700"/>
    <x v="26"/>
    <n v="549243"/>
    <n v="549243"/>
  </r>
  <r>
    <s v="AGOSTO"/>
    <s v="001-201"/>
    <s v="880-00-00-01"/>
    <n v="908400"/>
    <x v="26"/>
    <n v="27965"/>
    <n v="27965"/>
  </r>
  <r>
    <s v="AGOSTO"/>
    <s v="001-201"/>
    <s v="880-00-00-01"/>
    <n v="90851100"/>
    <x v="26"/>
    <n v="255216"/>
    <n v="255216"/>
  </r>
  <r>
    <s v="AGOSTO"/>
    <s v="001-201"/>
    <s v="880-00-00-01"/>
    <n v="90850600"/>
    <x v="26"/>
    <n v="300866"/>
    <n v="300866"/>
  </r>
  <r>
    <s v="AGOSTO"/>
    <s v="001-201"/>
    <s v="880-00-00-01"/>
    <n v="90850800"/>
    <x v="26"/>
    <n v="114809"/>
    <n v="114809"/>
  </r>
  <r>
    <s v="AGOSTO"/>
    <s v="001-201"/>
    <s v="880-00-00-01"/>
    <n v="90850900"/>
    <x v="26"/>
    <n v="382780"/>
    <n v="382780"/>
  </r>
  <r>
    <s v="AGOSTO"/>
    <s v="001-201"/>
    <s v="880-00-00-01"/>
    <n v="90851000"/>
    <x v="26"/>
    <n v="180433"/>
    <n v="180433"/>
  </r>
  <r>
    <s v="AGOSTO"/>
    <s v="001-201"/>
    <s v="880-00-00-01"/>
    <n v="90820100"/>
    <x v="27"/>
    <n v="7060535"/>
    <n v="7060535"/>
  </r>
  <r>
    <s v="AGOSTO"/>
    <s v="001-201"/>
    <s v="880-00-00-01"/>
    <n v="90850100"/>
    <x v="27"/>
    <n v="1911271"/>
    <n v="1911271"/>
  </r>
  <r>
    <s v="AGOSTO"/>
    <s v="001-201"/>
    <s v="880-00-00-01"/>
    <n v="90850200"/>
    <x v="27"/>
    <n v="2013263"/>
    <n v="2013263"/>
  </r>
  <r>
    <s v="AGOSTO"/>
    <s v="001-201"/>
    <s v="880-00-00-01"/>
    <n v="90850300"/>
    <x v="27"/>
    <n v="3710584"/>
    <n v="3710584"/>
  </r>
  <r>
    <s v="AGOSTO"/>
    <s v="001-201"/>
    <s v="880-00-00-01"/>
    <n v="90850400"/>
    <x v="27"/>
    <n v="3189685"/>
    <n v="3189685"/>
  </r>
  <r>
    <s v="AGOSTO"/>
    <s v="001-201"/>
    <s v="880-00-00-01"/>
    <n v="90850500"/>
    <x v="27"/>
    <n v="8498828"/>
    <n v="8498828"/>
  </r>
  <r>
    <s v="AGOSTO"/>
    <s v="001-201"/>
    <s v="880-00-00-01"/>
    <n v="90850700"/>
    <x v="27"/>
    <n v="5918078"/>
    <n v="5918078"/>
  </r>
  <r>
    <s v="AGOSTO"/>
    <s v="001-201"/>
    <s v="880-00-00-01"/>
    <n v="908400"/>
    <x v="27"/>
    <n v="303137"/>
    <n v="303137"/>
  </r>
  <r>
    <s v="AGOSTO"/>
    <s v="001-201"/>
    <s v="880-00-00-01"/>
    <n v="90851100"/>
    <x v="27"/>
    <n v="2766525"/>
    <n v="2766525"/>
  </r>
  <r>
    <s v="AGOSTO"/>
    <s v="001-201"/>
    <s v="880-00-00-01"/>
    <n v="90850600"/>
    <x v="27"/>
    <n v="3236798"/>
    <n v="3236798"/>
  </r>
  <r>
    <s v="AGOSTO"/>
    <s v="001-201"/>
    <s v="880-00-00-01"/>
    <n v="90850800"/>
    <x v="27"/>
    <n v="1244517"/>
    <n v="1244517"/>
  </r>
  <r>
    <s v="AGOSTO"/>
    <s v="001-201"/>
    <s v="880-00-00-01"/>
    <n v="90850900"/>
    <x v="27"/>
    <n v="4149355"/>
    <n v="4149355"/>
  </r>
  <r>
    <s v="AGOSTO"/>
    <s v="001-201"/>
    <s v="880-00-00-01"/>
    <n v="90851000"/>
    <x v="27"/>
    <n v="1955884"/>
    <n v="1955884"/>
  </r>
  <r>
    <s v="AGOSTO"/>
    <s v="001-201"/>
    <s v="880-00-00-01"/>
    <n v="90820100"/>
    <x v="28"/>
    <n v="3908043"/>
    <n v="3908043"/>
  </r>
  <r>
    <s v="AGOSTO"/>
    <s v="001-201"/>
    <s v="880-00-00-01"/>
    <n v="90850100"/>
    <x v="28"/>
    <n v="1057902"/>
    <n v="1057902"/>
  </r>
  <r>
    <s v="AGOSTO"/>
    <s v="001-201"/>
    <s v="880-00-00-01"/>
    <n v="90850200"/>
    <x v="28"/>
    <n v="1114350"/>
    <n v="1114350"/>
  </r>
  <r>
    <s v="AGOSTO"/>
    <s v="001-201"/>
    <s v="880-00-00-01"/>
    <n v="90850300"/>
    <x v="28"/>
    <n v="2053835"/>
    <n v="2053835"/>
  </r>
  <r>
    <s v="AGOSTO"/>
    <s v="001-201"/>
    <s v="880-00-00-01"/>
    <n v="90850400"/>
    <x v="28"/>
    <n v="1765511"/>
    <n v="1765511"/>
  </r>
  <r>
    <s v="AGOSTO"/>
    <s v="001-201"/>
    <s v="880-00-00-01"/>
    <n v="90850500"/>
    <x v="28"/>
    <n v="4723152"/>
    <n v="4723152"/>
  </r>
  <r>
    <s v="AGOSTO"/>
    <s v="001-201"/>
    <s v="880-00-00-01"/>
    <n v="90850700"/>
    <x v="28"/>
    <n v="3295439"/>
    <n v="3295439"/>
  </r>
  <r>
    <s v="AGOSTO"/>
    <s v="001-201"/>
    <s v="880-00-00-01"/>
    <n v="908400"/>
    <x v="28"/>
    <n v="167788"/>
    <n v="167788"/>
  </r>
  <r>
    <s v="AGOSTO"/>
    <s v="001-201"/>
    <s v="880-00-00-01"/>
    <n v="90851100"/>
    <x v="28"/>
    <n v="1531286"/>
    <n v="1531286"/>
  </r>
  <r>
    <s v="AGOSTO"/>
    <s v="001-201"/>
    <s v="880-00-00-01"/>
    <n v="90850600"/>
    <x v="28"/>
    <n v="1805238"/>
    <n v="1805238"/>
  </r>
  <r>
    <s v="AGOSTO"/>
    <s v="001-201"/>
    <s v="880-00-00-01"/>
    <n v="90850800"/>
    <x v="28"/>
    <n v="688846"/>
    <n v="688846"/>
  </r>
  <r>
    <s v="AGOSTO"/>
    <s v="001-201"/>
    <s v="880-00-00-01"/>
    <n v="90850900"/>
    <x v="28"/>
    <n v="2296696"/>
    <n v="2296696"/>
  </r>
  <r>
    <s v="AGOSTO"/>
    <s v="001-201"/>
    <s v="880-00-00-01"/>
    <n v="90851000"/>
    <x v="28"/>
    <n v="1082595"/>
    <n v="1082595"/>
  </r>
  <r>
    <s v="AGOSTO"/>
    <s v="001-201"/>
    <s v="880-00-00-01"/>
    <n v="90820100"/>
    <x v="29"/>
    <n v="1954025"/>
    <n v="1954025"/>
  </r>
  <r>
    <s v="AGOSTO"/>
    <s v="001-201"/>
    <s v="880-00-00-01"/>
    <n v="90850100"/>
    <x v="29"/>
    <n v="528949"/>
    <n v="528949"/>
  </r>
  <r>
    <s v="AGOSTO"/>
    <s v="001-201"/>
    <s v="880-00-00-01"/>
    <n v="90850200"/>
    <x v="29"/>
    <n v="557175"/>
    <n v="557175"/>
  </r>
  <r>
    <s v="AGOSTO"/>
    <s v="001-201"/>
    <s v="880-00-00-01"/>
    <n v="90850300"/>
    <x v="29"/>
    <n v="1026915"/>
    <n v="1026915"/>
  </r>
  <r>
    <s v="AGOSTO"/>
    <s v="001-201"/>
    <s v="880-00-00-01"/>
    <n v="90850400"/>
    <x v="29"/>
    <n v="882755"/>
    <n v="882755"/>
  </r>
  <r>
    <s v="AGOSTO"/>
    <s v="001-201"/>
    <s v="880-00-00-01"/>
    <n v="90850500"/>
    <x v="29"/>
    <n v="2361580"/>
    <n v="2361580"/>
  </r>
  <r>
    <s v="AGOSTO"/>
    <s v="001-201"/>
    <s v="880-00-00-01"/>
    <n v="90850700"/>
    <x v="29"/>
    <n v="1647723"/>
    <n v="1647723"/>
  </r>
  <r>
    <s v="AGOSTO"/>
    <s v="001-201"/>
    <s v="880-00-00-01"/>
    <n v="908400"/>
    <x v="29"/>
    <n v="83894"/>
    <n v="83894"/>
  </r>
  <r>
    <s v="AGOSTO"/>
    <s v="001-201"/>
    <s v="880-00-00-01"/>
    <n v="90851100"/>
    <x v="29"/>
    <n v="765647"/>
    <n v="765647"/>
  </r>
  <r>
    <s v="AGOSTO"/>
    <s v="001-201"/>
    <s v="880-00-00-01"/>
    <n v="90850600"/>
    <x v="29"/>
    <n v="902615"/>
    <n v="902615"/>
  </r>
  <r>
    <s v="AGOSTO"/>
    <s v="001-201"/>
    <s v="880-00-00-01"/>
    <n v="90850800"/>
    <x v="29"/>
    <n v="344423"/>
    <n v="344423"/>
  </r>
  <r>
    <s v="AGOSTO"/>
    <s v="001-201"/>
    <s v="880-00-00-01"/>
    <n v="90850900"/>
    <x v="29"/>
    <n v="1148344"/>
    <n v="1148344"/>
  </r>
  <r>
    <s v="AGOSTO"/>
    <s v="001-201"/>
    <s v="880-00-00-01"/>
    <n v="90851000"/>
    <x v="29"/>
    <n v="541296"/>
    <n v="541296"/>
  </r>
  <r>
    <s v="AGOSTO"/>
    <s v="001-201"/>
    <s v="880-00-00-01"/>
    <n v="90820100"/>
    <x v="1"/>
    <n v="10717501"/>
    <n v="10717501"/>
  </r>
  <r>
    <s v="AGOSTO"/>
    <s v="001-201"/>
    <s v="880-00-00-01"/>
    <n v="90820100"/>
    <x v="25"/>
    <n v="10647829"/>
    <n v="10647829"/>
  </r>
  <r>
    <s v="AGOSTO"/>
    <s v="001-201"/>
    <s v="880-00-00-01"/>
    <n v="90820100"/>
    <x v="26"/>
    <n v="575638"/>
    <n v="575638"/>
  </r>
  <r>
    <s v="AGOSTO"/>
    <s v="001-201"/>
    <s v="880-00-00-01"/>
    <n v="90820100"/>
    <x v="27"/>
    <n v="5724415"/>
    <n v="5724415"/>
  </r>
  <r>
    <s v="AGOSTO"/>
    <s v="001-201"/>
    <s v="880-00-00-01"/>
    <n v="90820100"/>
    <x v="28"/>
    <n v="1726598"/>
    <n v="1726598"/>
  </r>
  <r>
    <s v="AGOSTO"/>
    <s v="001-201"/>
    <s v="880-00-00-01"/>
    <n v="90820100"/>
    <x v="29"/>
    <n v="3453301"/>
    <n v="3453301"/>
  </r>
  <r>
    <s v="AGOSTO"/>
    <s v="001-201"/>
    <s v="880-00-00-03"/>
    <n v="90820100"/>
    <x v="68"/>
    <n v="18259299"/>
    <n v="18259299"/>
  </r>
  <r>
    <s v="AGOSTO"/>
    <s v="001-201"/>
    <s v="880-00-00-01"/>
    <n v="90820100"/>
    <x v="30"/>
    <n v="179368"/>
    <n v="179368"/>
  </r>
  <r>
    <s v="AGOSTO"/>
    <s v="001-201"/>
    <s v="880-00-00-01"/>
    <n v="90850100"/>
    <x v="30"/>
    <n v="191392"/>
    <n v="191392"/>
  </r>
  <r>
    <s v="AGOSTO"/>
    <s v="001-201"/>
    <s v="880-00-00-01"/>
    <n v="90850200"/>
    <x v="30"/>
    <n v="224256"/>
    <n v="224256"/>
  </r>
  <r>
    <s v="AGOSTO"/>
    <s v="001-201"/>
    <s v="880-00-00-01"/>
    <n v="90850400"/>
    <x v="30"/>
    <n v="417869"/>
    <n v="417869"/>
  </r>
  <r>
    <s v="AGOSTO"/>
    <s v="001-201"/>
    <s v="880-00-00-01"/>
    <n v="90850500"/>
    <x v="30"/>
    <n v="176386"/>
    <n v="176386"/>
  </r>
  <r>
    <s v="AGOSTO"/>
    <s v="001-201"/>
    <s v="880-00-00-01"/>
    <n v="90850600"/>
    <x v="30"/>
    <n v="19925"/>
    <n v="19925"/>
  </r>
  <r>
    <s v="AGOSTO"/>
    <s v="001-201"/>
    <s v="880-00-00-01"/>
    <n v="90850700"/>
    <x v="30"/>
    <n v="109717"/>
    <n v="109717"/>
  </r>
  <r>
    <s v="AGOSTO"/>
    <s v="001-201"/>
    <s v="880-00-00-01"/>
    <n v="90820100"/>
    <x v="30"/>
    <n v="238263"/>
    <n v="238263"/>
  </r>
  <r>
    <s v="AGOSTO"/>
    <s v="001-201"/>
    <s v="880-00-00-01"/>
    <n v="90850900"/>
    <x v="30"/>
    <n v="105877"/>
    <n v="105877"/>
  </r>
  <r>
    <s v="AGOSTO"/>
    <s v="001-201"/>
    <s v="880-00-00-01"/>
    <n v="90851000"/>
    <x v="30"/>
    <n v="375537"/>
    <n v="375537"/>
  </r>
  <r>
    <s v="AGOSTO"/>
    <s v="001-201"/>
    <s v="880-00-00-01"/>
    <n v="90851100"/>
    <x v="30"/>
    <n v="121016"/>
    <n v="121016"/>
  </r>
  <r>
    <s v="AGOSTO"/>
    <s v="001-201"/>
    <s v="880-00-00-01"/>
    <n v="90820100"/>
    <x v="30"/>
    <n v="2162461"/>
    <n v="2162461"/>
  </r>
  <r>
    <s v="AGOSTO"/>
    <s v="001-201"/>
    <s v="880-00-00-01"/>
    <n v="90850100"/>
    <x v="30"/>
    <n v="585367"/>
    <n v="585367"/>
  </r>
  <r>
    <s v="AGOSTO"/>
    <s v="001-201"/>
    <s v="880-00-00-01"/>
    <n v="90850200"/>
    <x v="30"/>
    <n v="616607"/>
    <n v="616607"/>
  </r>
  <r>
    <s v="AGOSTO"/>
    <s v="001-201"/>
    <s v="880-00-00-01"/>
    <n v="90850300"/>
    <x v="30"/>
    <n v="1136461"/>
    <n v="1136461"/>
  </r>
  <r>
    <s v="AGOSTO"/>
    <s v="001-201"/>
    <s v="880-00-00-01"/>
    <n v="90850400"/>
    <x v="30"/>
    <n v="976911"/>
    <n v="976911"/>
  </r>
  <r>
    <s v="AGOSTO"/>
    <s v="001-201"/>
    <s v="880-00-00-01"/>
    <n v="90850500"/>
    <x v="30"/>
    <n v="2613478"/>
    <n v="2613478"/>
  </r>
  <r>
    <s v="AGOSTO"/>
    <s v="001-201"/>
    <s v="880-00-00-01"/>
    <n v="90850700"/>
    <x v="30"/>
    <n v="1823466"/>
    <n v="1823466"/>
  </r>
  <r>
    <s v="AGOSTO"/>
    <s v="001-201"/>
    <s v="880-00-00-01"/>
    <n v="908400"/>
    <x v="30"/>
    <n v="92842"/>
    <n v="92842"/>
  </r>
  <r>
    <s v="AGOSTO"/>
    <s v="001-201"/>
    <s v="880-00-00-01"/>
    <n v="90851100"/>
    <x v="30"/>
    <n v="847312"/>
    <n v="847312"/>
  </r>
  <r>
    <s v="AGOSTO"/>
    <s v="001-201"/>
    <s v="880-00-00-01"/>
    <n v="90850600"/>
    <x v="30"/>
    <n v="998895"/>
    <n v="998895"/>
  </r>
  <r>
    <s v="AGOSTO"/>
    <s v="001-201"/>
    <s v="880-00-00-01"/>
    <n v="90850800"/>
    <x v="30"/>
    <n v="381162"/>
    <n v="381162"/>
  </r>
  <r>
    <s v="AGOSTO"/>
    <s v="001-201"/>
    <s v="880-00-00-01"/>
    <n v="90850900"/>
    <x v="30"/>
    <n v="1270837"/>
    <n v="1270837"/>
  </r>
  <r>
    <s v="AGOSTO"/>
    <s v="001-201"/>
    <s v="880-00-00-01"/>
    <n v="90851000"/>
    <x v="30"/>
    <n v="599033"/>
    <n v="599033"/>
  </r>
  <r>
    <s v="SETIEMBRE"/>
    <s v="001-201"/>
    <s v="880-00-00-01"/>
    <n v="90820100"/>
    <x v="1"/>
    <n v="5479250"/>
    <n v="5479250"/>
  </r>
  <r>
    <s v="SETIEMBRE"/>
    <s v="001-201"/>
    <s v="880-00-00-01"/>
    <n v="90850100"/>
    <x v="1"/>
    <n v="1784850"/>
    <n v="1784850"/>
  </r>
  <r>
    <s v="SETIEMBRE"/>
    <s v="001-201"/>
    <s v="880-00-00-01"/>
    <n v="90850200"/>
    <x v="1"/>
    <n v="2627100"/>
    <n v="2627100"/>
  </r>
  <r>
    <s v="SETIEMBRE"/>
    <s v="001-201"/>
    <s v="880-00-00-01"/>
    <n v="90850400"/>
    <x v="1"/>
    <n v="2759125"/>
    <n v="2759125"/>
  </r>
  <r>
    <s v="SETIEMBRE"/>
    <s v="001-201"/>
    <s v="880-00-00-01"/>
    <n v="90850500"/>
    <x v="1"/>
    <n v="3201675"/>
    <n v="3201675"/>
  </r>
  <r>
    <s v="SETIEMBRE"/>
    <s v="001-201"/>
    <s v="880-00-00-01"/>
    <n v="90850600"/>
    <x v="1"/>
    <n v="6231933"/>
    <n v="6231933"/>
  </r>
  <r>
    <s v="SETIEMBRE"/>
    <s v="001-201"/>
    <s v="880-00-00-01"/>
    <n v="90850700"/>
    <x v="1"/>
    <n v="2626850"/>
    <n v="2626850"/>
  </r>
  <r>
    <s v="SETIEMBRE"/>
    <s v="001-201"/>
    <s v="880-00-00-01"/>
    <n v="90850800"/>
    <x v="1"/>
    <n v="267025"/>
    <n v="267025"/>
  </r>
  <r>
    <s v="SETIEMBRE"/>
    <s v="001-201"/>
    <s v="880-00-00-01"/>
    <n v="90850900"/>
    <x v="1"/>
    <n v="1554000"/>
    <n v="1554000"/>
  </r>
  <r>
    <s v="SETIEMBRE"/>
    <s v="001-201"/>
    <s v="880-00-00-01"/>
    <n v="90851000"/>
    <x v="1"/>
    <n v="3329350"/>
    <n v="3329350"/>
  </r>
  <r>
    <s v="SETIEMBRE"/>
    <s v="001-201"/>
    <s v="880-00-00-01"/>
    <n v="90851100"/>
    <x v="1"/>
    <n v="1467400"/>
    <n v="1467400"/>
  </r>
  <r>
    <s v="SETIEMBRE"/>
    <s v="001-201"/>
    <s v="880-00-00-01"/>
    <n v="90820100"/>
    <x v="2"/>
    <n v="1514964"/>
    <n v="1514964"/>
  </r>
  <r>
    <s v="SETIEMBRE"/>
    <s v="001-201"/>
    <s v="880-00-00-01"/>
    <n v="90850100"/>
    <x v="2"/>
    <n v="297117"/>
    <n v="297117"/>
  </r>
  <r>
    <s v="SETIEMBRE"/>
    <s v="001-201"/>
    <s v="880-00-00-01"/>
    <n v="90850200"/>
    <x v="2"/>
    <n v="850837"/>
    <n v="850837"/>
  </r>
  <r>
    <s v="SETIEMBRE"/>
    <s v="001-201"/>
    <s v="880-00-00-01"/>
    <n v="90850400"/>
    <x v="2"/>
    <n v="906975"/>
    <n v="906975"/>
  </r>
  <r>
    <s v="SETIEMBRE"/>
    <s v="001-201"/>
    <s v="880-00-00-01"/>
    <n v="90850500"/>
    <x v="2"/>
    <n v="1088919"/>
    <n v="1088919"/>
  </r>
  <r>
    <s v="SETIEMBRE"/>
    <s v="001-201"/>
    <s v="880-00-00-01"/>
    <n v="90850600"/>
    <x v="2"/>
    <n v="1993375"/>
    <n v="1993375"/>
  </r>
  <r>
    <s v="SETIEMBRE"/>
    <s v="001-201"/>
    <s v="880-00-00-01"/>
    <n v="90850700"/>
    <x v="2"/>
    <n v="511194"/>
    <n v="511194"/>
  </r>
  <r>
    <s v="SETIEMBRE"/>
    <s v="001-201"/>
    <s v="880-00-00-01"/>
    <n v="90850800"/>
    <x v="2"/>
    <n v="110003"/>
    <n v="110003"/>
  </r>
  <r>
    <s v="SETIEMBRE"/>
    <s v="001-201"/>
    <s v="880-00-00-01"/>
    <n v="90850900"/>
    <x v="2"/>
    <n v="706716"/>
    <n v="706716"/>
  </r>
  <r>
    <s v="SETIEMBRE"/>
    <s v="001-201"/>
    <s v="880-00-00-01"/>
    <n v="90851000"/>
    <x v="2"/>
    <n v="1212934"/>
    <n v="1212934"/>
  </r>
  <r>
    <s v="SETIEMBRE"/>
    <s v="001-201"/>
    <s v="880-00-00-01"/>
    <n v="90851100"/>
    <x v="2"/>
    <n v="509747"/>
    <n v="509747"/>
  </r>
  <r>
    <s v="SETIEMBRE"/>
    <s v="001-201"/>
    <s v="880-00-00-01"/>
    <n v="90820100"/>
    <x v="3"/>
    <n v="1625072"/>
    <n v="1625072"/>
  </r>
  <r>
    <s v="SETIEMBRE"/>
    <s v="001-201"/>
    <s v="880-00-00-01"/>
    <n v="90850100"/>
    <x v="3"/>
    <n v="595712"/>
    <n v="595712"/>
  </r>
  <r>
    <s v="SETIEMBRE"/>
    <s v="001-201"/>
    <s v="880-00-00-01"/>
    <n v="90850200"/>
    <x v="3"/>
    <n v="969684"/>
    <n v="969684"/>
  </r>
  <r>
    <s v="SETIEMBRE"/>
    <s v="001-201"/>
    <s v="880-00-00-01"/>
    <n v="90850400"/>
    <x v="3"/>
    <n v="1156684"/>
    <n v="1156684"/>
  </r>
  <r>
    <s v="SETIEMBRE"/>
    <s v="001-201"/>
    <s v="880-00-00-01"/>
    <n v="90850500"/>
    <x v="3"/>
    <n v="1133785"/>
    <n v="1133785"/>
  </r>
  <r>
    <s v="SETIEMBRE"/>
    <s v="001-201"/>
    <s v="880-00-00-01"/>
    <n v="90850600"/>
    <x v="3"/>
    <n v="1970652"/>
    <n v="1970652"/>
  </r>
  <r>
    <s v="SETIEMBRE"/>
    <s v="001-201"/>
    <s v="880-00-00-01"/>
    <n v="90850700"/>
    <x v="3"/>
    <n v="742224"/>
    <n v="742224"/>
  </r>
  <r>
    <s v="SETIEMBRE"/>
    <s v="001-201"/>
    <s v="880-00-00-01"/>
    <n v="90850800"/>
    <x v="3"/>
    <n v="146864"/>
    <n v="146864"/>
  </r>
  <r>
    <s v="SETIEMBRE"/>
    <s v="001-201"/>
    <s v="880-00-00-01"/>
    <n v="90850900"/>
    <x v="3"/>
    <n v="641081"/>
    <n v="641081"/>
  </r>
  <r>
    <s v="SETIEMBRE"/>
    <s v="001-201"/>
    <s v="880-00-00-01"/>
    <n v="90851000"/>
    <x v="3"/>
    <n v="1351221"/>
    <n v="1351221"/>
  </r>
  <r>
    <s v="SETIEMBRE"/>
    <s v="001-201"/>
    <s v="880-00-00-01"/>
    <n v="90851100"/>
    <x v="3"/>
    <n v="305498"/>
    <n v="305498"/>
  </r>
  <r>
    <s v="SETIEMBRE"/>
    <s v="001-201"/>
    <s v="880-00-00-01"/>
    <n v="90820100"/>
    <x v="3"/>
    <n v="1057337"/>
    <n v="1057337"/>
  </r>
  <r>
    <s v="SETIEMBRE"/>
    <s v="001-201"/>
    <s v="880-00-00-01"/>
    <n v="90850100"/>
    <x v="3"/>
    <n v="203255"/>
    <n v="203255"/>
  </r>
  <r>
    <s v="SETIEMBRE"/>
    <s v="001-201"/>
    <s v="880-00-00-01"/>
    <n v="90850600"/>
    <x v="3"/>
    <n v="521896"/>
    <n v="521896"/>
  </r>
  <r>
    <s v="SETIEMBRE"/>
    <s v="001-201"/>
    <s v="880-00-00-01"/>
    <n v="90850700"/>
    <x v="3"/>
    <n v="309964"/>
    <n v="309964"/>
  </r>
  <r>
    <s v="SETIEMBRE"/>
    <s v="001-201"/>
    <s v="880-00-00-01"/>
    <n v="90851100"/>
    <x v="3"/>
    <n v="229856"/>
    <n v="229856"/>
  </r>
  <r>
    <s v="SETIEMBRE"/>
    <s v="001-201"/>
    <s v="880-00-00-01"/>
    <n v="90850200"/>
    <x v="3"/>
    <n v="229856"/>
    <n v="229856"/>
  </r>
  <r>
    <s v="SETIEMBRE"/>
    <s v="001-201"/>
    <s v="880-00-00-01"/>
    <n v="90820100"/>
    <x v="4"/>
    <n v="548362"/>
    <n v="548362"/>
  </r>
  <r>
    <s v="SETIEMBRE"/>
    <s v="001-201"/>
    <s v="880-00-00-01"/>
    <n v="90850100"/>
    <x v="4"/>
    <n v="147177"/>
    <n v="147177"/>
  </r>
  <r>
    <s v="SETIEMBRE"/>
    <s v="001-201"/>
    <s v="880-00-00-01"/>
    <n v="90850200"/>
    <x v="4"/>
    <n v="322200"/>
    <n v="322200"/>
  </r>
  <r>
    <s v="SETIEMBRE"/>
    <s v="001-201"/>
    <s v="880-00-00-01"/>
    <n v="90850400"/>
    <x v="4"/>
    <n v="269922"/>
    <n v="269922"/>
  </r>
  <r>
    <s v="SETIEMBRE"/>
    <s v="001-201"/>
    <s v="880-00-00-01"/>
    <n v="90850500"/>
    <x v="4"/>
    <n v="225028"/>
    <n v="225028"/>
  </r>
  <r>
    <s v="SETIEMBRE"/>
    <s v="001-201"/>
    <s v="880-00-00-01"/>
    <n v="90850600"/>
    <x v="4"/>
    <n v="579617"/>
    <n v="579617"/>
  </r>
  <r>
    <s v="SETIEMBRE"/>
    <s v="001-201"/>
    <s v="880-00-00-01"/>
    <n v="90850700"/>
    <x v="4"/>
    <n v="161953"/>
    <n v="161953"/>
  </r>
  <r>
    <s v="SETIEMBRE"/>
    <s v="001-201"/>
    <s v="880-00-00-01"/>
    <n v="90850800"/>
    <x v="4"/>
    <n v="21594"/>
    <n v="21594"/>
  </r>
  <r>
    <s v="SETIEMBRE"/>
    <s v="001-201"/>
    <s v="880-00-00-01"/>
    <n v="90850900"/>
    <x v="4"/>
    <n v="139790"/>
    <n v="139790"/>
  </r>
  <r>
    <s v="SETIEMBRE"/>
    <s v="001-201"/>
    <s v="880-00-00-01"/>
    <n v="90851000"/>
    <x v="4"/>
    <n v="438121"/>
    <n v="438121"/>
  </r>
  <r>
    <s v="SETIEMBRE"/>
    <s v="001-201"/>
    <s v="880-00-00-01"/>
    <n v="90851100"/>
    <x v="4"/>
    <n v="125015"/>
    <n v="125015"/>
  </r>
  <r>
    <s v="SETIEMBRE"/>
    <s v="001-201"/>
    <s v="880-00-00-01"/>
    <n v="90851000"/>
    <x v="4"/>
    <n v="46670"/>
    <n v="46670"/>
  </r>
  <r>
    <s v="SETIEMBRE"/>
    <s v="001-201"/>
    <s v="880-00-00-01"/>
    <n v="90820100"/>
    <x v="4"/>
    <n v="93746"/>
    <n v="93746"/>
  </r>
  <r>
    <s v="SETIEMBRE"/>
    <s v="001-201"/>
    <s v="880-00-00-01"/>
    <n v="90850100"/>
    <x v="4"/>
    <n v="122591"/>
    <n v="122591"/>
  </r>
  <r>
    <s v="SETIEMBRE"/>
    <s v="001-201"/>
    <s v="880-00-00-01"/>
    <n v="90850200"/>
    <x v="4"/>
    <n v="295664"/>
    <n v="295664"/>
  </r>
  <r>
    <s v="SETIEMBRE"/>
    <s v="001-201"/>
    <s v="880-00-00-01"/>
    <n v="90850400"/>
    <x v="4"/>
    <n v="403831"/>
    <n v="403831"/>
  </r>
  <r>
    <s v="SETIEMBRE"/>
    <s v="001-201"/>
    <s v="880-00-00-01"/>
    <n v="90850500"/>
    <x v="4"/>
    <n v="241579"/>
    <n v="241579"/>
  </r>
  <r>
    <s v="SETIEMBRE"/>
    <s v="001-201"/>
    <s v="880-00-00-01"/>
    <n v="90850600"/>
    <x v="4"/>
    <n v="1308851"/>
    <n v="1308851"/>
  </r>
  <r>
    <s v="SETIEMBRE"/>
    <s v="001-201"/>
    <s v="880-00-00-01"/>
    <n v="90850700"/>
    <x v="4"/>
    <n v="385805"/>
    <n v="385805"/>
  </r>
  <r>
    <s v="SETIEMBRE"/>
    <s v="001-201"/>
    <s v="880-00-00-01"/>
    <n v="90850800"/>
    <x v="4"/>
    <n v="14423"/>
    <n v="14423"/>
  </r>
  <r>
    <s v="SETIEMBRE"/>
    <s v="001-201"/>
    <s v="880-00-00-01"/>
    <n v="90850900"/>
    <x v="4"/>
    <n v="237972"/>
    <n v="237972"/>
  </r>
  <r>
    <s v="SETIEMBRE"/>
    <s v="001-201"/>
    <s v="880-00-00-01"/>
    <n v="90851000"/>
    <x v="4"/>
    <n v="468733"/>
    <n v="468733"/>
  </r>
  <r>
    <s v="SETIEMBRE"/>
    <s v="001-201"/>
    <s v="880-00-00-01"/>
    <n v="90851100"/>
    <x v="4"/>
    <n v="252395"/>
    <n v="252395"/>
  </r>
  <r>
    <s v="SETIEMBRE"/>
    <s v="001-201"/>
    <s v="880-00-00-01"/>
    <n v="90850100"/>
    <x v="4"/>
    <n v="225740"/>
    <n v="225740"/>
  </r>
  <r>
    <s v="SETIEMBRE"/>
    <s v="001-201"/>
    <s v="880-00-00-01"/>
    <n v="90850200"/>
    <x v="4"/>
    <n v="103710"/>
    <n v="103710"/>
  </r>
  <r>
    <s v="SETIEMBRE"/>
    <s v="001-201"/>
    <s v="880-00-00-01"/>
    <n v="90850400"/>
    <x v="4"/>
    <n v="103710"/>
    <n v="103710"/>
  </r>
  <r>
    <s v="SETIEMBRE"/>
    <s v="001-201"/>
    <s v="880-00-00-01"/>
    <n v="90850500"/>
    <x v="4"/>
    <n v="207420"/>
    <n v="207420"/>
  </r>
  <r>
    <s v="SETIEMBRE"/>
    <s v="001-201"/>
    <s v="880-00-00-01"/>
    <n v="90850600"/>
    <x v="4"/>
    <n v="536870"/>
    <n v="536870"/>
  </r>
  <r>
    <s v="SETIEMBRE"/>
    <s v="001-201"/>
    <s v="880-00-00-01"/>
    <n v="90850700"/>
    <x v="4"/>
    <n v="536870"/>
    <n v="536870"/>
  </r>
  <r>
    <s v="SETIEMBRE"/>
    <s v="001-201"/>
    <s v="880-00-00-01"/>
    <n v="90851000"/>
    <x v="4"/>
    <n v="311130"/>
    <n v="311130"/>
  </r>
  <r>
    <s v="SETIEMBRE"/>
    <s v="001-201"/>
    <s v="880-00-00-01"/>
    <n v="90851100"/>
    <x v="4"/>
    <n v="207420"/>
    <n v="207420"/>
  </r>
  <r>
    <s v="SETIEMBRE"/>
    <s v="001-201"/>
    <s v="880-00-00-01"/>
    <n v="90851100"/>
    <x v="5"/>
    <n v="1229386"/>
    <n v="1229386"/>
  </r>
  <r>
    <s v="SETIEMBRE"/>
    <s v="001-201"/>
    <s v="880-00-00-01"/>
    <n v="90820100"/>
    <x v="1"/>
    <n v="33027726"/>
    <n v="33027726"/>
  </r>
  <r>
    <s v="SETIEMBRE"/>
    <s v="001-201"/>
    <s v="880-00-00-01"/>
    <n v="908400"/>
    <x v="1"/>
    <n v="1309800"/>
    <n v="1309800"/>
  </r>
  <r>
    <s v="SETIEMBRE"/>
    <s v="001-201"/>
    <s v="880-00-00-01"/>
    <n v="90850100"/>
    <x v="1"/>
    <n v="9894278"/>
    <n v="9894278"/>
  </r>
  <r>
    <s v="SETIEMBRE"/>
    <s v="001-201"/>
    <s v="880-00-00-01"/>
    <n v="90850200"/>
    <x v="1"/>
    <n v="10298351"/>
    <n v="10298351"/>
  </r>
  <r>
    <s v="SETIEMBRE"/>
    <s v="001-201"/>
    <s v="880-00-00-01"/>
    <n v="90850300"/>
    <x v="1"/>
    <n v="18209065"/>
    <n v="18209065"/>
  </r>
  <r>
    <s v="SETIEMBRE"/>
    <s v="001-201"/>
    <s v="880-00-00-01"/>
    <n v="90850400"/>
    <x v="1"/>
    <n v="15252611"/>
    <n v="15252611"/>
  </r>
  <r>
    <s v="SETIEMBRE"/>
    <s v="001-201"/>
    <s v="880-00-00-01"/>
    <n v="90850500"/>
    <x v="1"/>
    <n v="41378187"/>
    <n v="41378187"/>
  </r>
  <r>
    <s v="SETIEMBRE"/>
    <s v="001-201"/>
    <s v="880-00-00-01"/>
    <n v="90850600"/>
    <x v="1"/>
    <n v="14578336"/>
    <n v="14578336"/>
  </r>
  <r>
    <s v="SETIEMBRE"/>
    <s v="001-201"/>
    <s v="880-00-00-01"/>
    <n v="90850700"/>
    <x v="1"/>
    <n v="27851263"/>
    <n v="27851263"/>
  </r>
  <r>
    <s v="SETIEMBRE"/>
    <s v="001-201"/>
    <s v="880-00-00-01"/>
    <n v="90850800"/>
    <x v="1"/>
    <n v="5431975"/>
    <n v="5431975"/>
  </r>
  <r>
    <s v="SETIEMBRE"/>
    <s v="001-201"/>
    <s v="880-00-00-01"/>
    <n v="90850900"/>
    <x v="1"/>
    <n v="18929174"/>
    <n v="18929174"/>
  </r>
  <r>
    <s v="SETIEMBRE"/>
    <s v="001-201"/>
    <s v="880-00-00-01"/>
    <n v="90851000"/>
    <x v="1"/>
    <n v="9606196"/>
    <n v="9606196"/>
  </r>
  <r>
    <s v="SETIEMBRE"/>
    <s v="001-201"/>
    <s v="880-00-00-01"/>
    <n v="90851100"/>
    <x v="1"/>
    <n v="12865100"/>
    <n v="12865100"/>
  </r>
  <r>
    <s v="SETIEMBRE"/>
    <s v="001-201"/>
    <s v="880-00-00-01"/>
    <n v="90820100"/>
    <x v="24"/>
    <n v="103410"/>
    <n v="103410"/>
  </r>
  <r>
    <s v="SETIEMBRE"/>
    <s v="001-201"/>
    <s v="880-00-00-01"/>
    <n v="90820100"/>
    <x v="2"/>
    <n v="11821959"/>
    <n v="11821959"/>
  </r>
  <r>
    <s v="SETIEMBRE"/>
    <s v="001-201"/>
    <s v="880-00-00-01"/>
    <n v="908400"/>
    <x v="2"/>
    <n v="359050"/>
    <n v="359050"/>
  </r>
  <r>
    <s v="SETIEMBRE"/>
    <s v="001-201"/>
    <s v="880-00-00-01"/>
    <n v="90850100"/>
    <x v="2"/>
    <n v="2153491"/>
    <n v="2153491"/>
  </r>
  <r>
    <s v="SETIEMBRE"/>
    <s v="001-201"/>
    <s v="880-00-00-01"/>
    <n v="90850200"/>
    <x v="2"/>
    <n v="2640941"/>
    <n v="2640941"/>
  </r>
  <r>
    <s v="SETIEMBRE"/>
    <s v="001-201"/>
    <s v="880-00-00-01"/>
    <n v="90850300"/>
    <x v="2"/>
    <n v="5293732"/>
    <n v="5293732"/>
  </r>
  <r>
    <s v="SETIEMBRE"/>
    <s v="001-201"/>
    <s v="880-00-00-01"/>
    <n v="90850400"/>
    <x v="2"/>
    <n v="4555643"/>
    <n v="4555643"/>
  </r>
  <r>
    <s v="SETIEMBRE"/>
    <s v="001-201"/>
    <s v="880-00-00-01"/>
    <n v="90850500"/>
    <x v="2"/>
    <n v="13423952"/>
    <n v="13423952"/>
  </r>
  <r>
    <s v="SETIEMBRE"/>
    <s v="001-201"/>
    <s v="880-00-00-01"/>
    <n v="90850600"/>
    <x v="2"/>
    <n v="4645108"/>
    <n v="4645108"/>
  </r>
  <r>
    <s v="SETIEMBRE"/>
    <s v="001-201"/>
    <s v="880-00-00-01"/>
    <n v="90850700"/>
    <x v="2"/>
    <n v="7744778"/>
    <n v="7744778"/>
  </r>
  <r>
    <s v="SETIEMBRE"/>
    <s v="001-201"/>
    <s v="880-00-00-01"/>
    <n v="90850800"/>
    <x v="2"/>
    <n v="1893310"/>
    <n v="1893310"/>
  </r>
  <r>
    <s v="SETIEMBRE"/>
    <s v="001-201"/>
    <s v="880-00-00-01"/>
    <n v="90850900"/>
    <x v="2"/>
    <n v="5848223"/>
    <n v="5848223"/>
  </r>
  <r>
    <s v="SETIEMBRE"/>
    <s v="001-201"/>
    <s v="880-00-00-01"/>
    <n v="90851000"/>
    <x v="2"/>
    <n v="2884611"/>
    <n v="2884611"/>
  </r>
  <r>
    <s v="SETIEMBRE"/>
    <s v="001-201"/>
    <s v="880-00-00-01"/>
    <n v="90851100"/>
    <x v="2"/>
    <n v="4237843"/>
    <n v="4237843"/>
  </r>
  <r>
    <s v="SETIEMBRE"/>
    <s v="001-201"/>
    <s v="880-00-00-01"/>
    <n v="90820100"/>
    <x v="3"/>
    <n v="11114186"/>
    <n v="11114186"/>
  </r>
  <r>
    <s v="SETIEMBRE"/>
    <s v="001-201"/>
    <s v="880-00-00-01"/>
    <n v="90850100"/>
    <x v="3"/>
    <n v="1015696"/>
    <n v="1015696"/>
  </r>
  <r>
    <s v="SETIEMBRE"/>
    <s v="001-201"/>
    <s v="880-00-00-01"/>
    <n v="90850200"/>
    <x v="3"/>
    <n v="1692680"/>
    <n v="1692680"/>
  </r>
  <r>
    <s v="SETIEMBRE"/>
    <s v="001-201"/>
    <s v="880-00-00-01"/>
    <n v="90850300"/>
    <x v="3"/>
    <n v="2305818"/>
    <n v="2305818"/>
  </r>
  <r>
    <s v="SETIEMBRE"/>
    <s v="001-201"/>
    <s v="880-00-00-01"/>
    <n v="90850400"/>
    <x v="3"/>
    <n v="2106858"/>
    <n v="2106858"/>
  </r>
  <r>
    <s v="SETIEMBRE"/>
    <s v="001-201"/>
    <s v="880-00-00-01"/>
    <n v="90850500"/>
    <x v="3"/>
    <n v="6832464"/>
    <n v="6832464"/>
  </r>
  <r>
    <s v="SETIEMBRE"/>
    <s v="001-201"/>
    <s v="880-00-00-01"/>
    <n v="90850600"/>
    <x v="3"/>
    <n v="2019454"/>
    <n v="2019454"/>
  </r>
  <r>
    <s v="SETIEMBRE"/>
    <s v="001-201"/>
    <s v="880-00-00-01"/>
    <n v="90850700"/>
    <x v="3"/>
    <n v="2417891"/>
    <n v="2417891"/>
  </r>
  <r>
    <s v="SETIEMBRE"/>
    <s v="001-201"/>
    <s v="880-00-00-01"/>
    <n v="90850800"/>
    <x v="3"/>
    <n v="621301"/>
    <n v="621301"/>
  </r>
  <r>
    <s v="SETIEMBRE"/>
    <s v="001-201"/>
    <s v="880-00-00-01"/>
    <n v="90850900"/>
    <x v="3"/>
    <n v="2343616"/>
    <n v="2343616"/>
  </r>
  <r>
    <s v="SETIEMBRE"/>
    <s v="001-201"/>
    <s v="880-00-00-01"/>
    <n v="90851000"/>
    <x v="3"/>
    <n v="1366620"/>
    <n v="1366620"/>
  </r>
  <r>
    <s v="SETIEMBRE"/>
    <s v="001-201"/>
    <s v="880-00-00-01"/>
    <n v="90851100"/>
    <x v="3"/>
    <n v="1614710"/>
    <n v="1614710"/>
  </r>
  <r>
    <s v="SETIEMBRE"/>
    <s v="001-201"/>
    <s v="880-00-00-01"/>
    <n v="90820100"/>
    <x v="3"/>
    <n v="3572893"/>
    <n v="3572893"/>
  </r>
  <r>
    <s v="SETIEMBRE"/>
    <s v="001-201"/>
    <s v="880-00-00-01"/>
    <n v="908400"/>
    <x v="3"/>
    <n v="727602"/>
    <n v="727602"/>
  </r>
  <r>
    <s v="SETIEMBRE"/>
    <s v="001-201"/>
    <s v="880-00-00-01"/>
    <n v="90850100"/>
    <x v="3"/>
    <n v="702221"/>
    <n v="702221"/>
  </r>
  <r>
    <s v="SETIEMBRE"/>
    <s v="001-201"/>
    <s v="880-00-00-01"/>
    <n v="90850200"/>
    <x v="3"/>
    <n v="194873"/>
    <n v="194873"/>
  </r>
  <r>
    <s v="SETIEMBRE"/>
    <s v="001-201"/>
    <s v="880-00-00-01"/>
    <n v="90850300"/>
    <x v="3"/>
    <n v="1766631"/>
    <n v="1766631"/>
  </r>
  <r>
    <s v="SETIEMBRE"/>
    <s v="001-201"/>
    <s v="880-00-00-01"/>
    <n v="90850400"/>
    <x v="3"/>
    <n v="1000435"/>
    <n v="1000435"/>
  </r>
  <r>
    <s v="SETIEMBRE"/>
    <s v="001-201"/>
    <s v="880-00-00-01"/>
    <n v="90850500"/>
    <x v="3"/>
    <n v="2773382"/>
    <n v="2773382"/>
  </r>
  <r>
    <s v="SETIEMBRE"/>
    <s v="001-201"/>
    <s v="880-00-00-01"/>
    <n v="90850700"/>
    <x v="3"/>
    <n v="757387"/>
    <n v="757387"/>
  </r>
  <r>
    <s v="SETIEMBRE"/>
    <s v="001-201"/>
    <s v="880-00-00-01"/>
    <n v="90850800"/>
    <x v="3"/>
    <n v="229856"/>
    <n v="229856"/>
  </r>
  <r>
    <s v="SETIEMBRE"/>
    <s v="001-201"/>
    <s v="880-00-00-01"/>
    <n v="90850900"/>
    <x v="3"/>
    <n v="1988716"/>
    <n v="1988716"/>
  </r>
  <r>
    <s v="SETIEMBRE"/>
    <s v="001-201"/>
    <s v="880-00-00-01"/>
    <n v="90851000"/>
    <x v="3"/>
    <n v="433111"/>
    <n v="433111"/>
  </r>
  <r>
    <s v="SETIEMBRE"/>
    <s v="001-201"/>
    <s v="880-00-00-01"/>
    <n v="90851100"/>
    <x v="3"/>
    <n v="787178"/>
    <n v="787178"/>
  </r>
  <r>
    <s v="SETIEMBRE"/>
    <s v="001-201"/>
    <s v="880-00-00-01"/>
    <n v="90820100"/>
    <x v="4"/>
    <n v="2987681"/>
    <n v="2987681"/>
  </r>
  <r>
    <s v="SETIEMBRE"/>
    <s v="001-201"/>
    <s v="880-00-00-01"/>
    <n v="908400"/>
    <x v="4"/>
    <n v="134107"/>
    <n v="134107"/>
  </r>
  <r>
    <s v="SETIEMBRE"/>
    <s v="001-201"/>
    <s v="880-00-00-01"/>
    <n v="90850100"/>
    <x v="4"/>
    <n v="314358"/>
    <n v="314358"/>
  </r>
  <r>
    <s v="SETIEMBRE"/>
    <s v="001-201"/>
    <s v="880-00-00-01"/>
    <n v="90850200"/>
    <x v="4"/>
    <n v="329246"/>
    <n v="329246"/>
  </r>
  <r>
    <s v="SETIEMBRE"/>
    <s v="001-201"/>
    <s v="880-00-00-01"/>
    <n v="90850300"/>
    <x v="4"/>
    <n v="684026"/>
    <n v="684026"/>
  </r>
  <r>
    <s v="SETIEMBRE"/>
    <s v="001-201"/>
    <s v="880-00-00-01"/>
    <n v="90850400"/>
    <x v="4"/>
    <n v="573367"/>
    <n v="573367"/>
  </r>
  <r>
    <s v="SETIEMBRE"/>
    <s v="001-201"/>
    <s v="880-00-00-01"/>
    <n v="90850500"/>
    <x v="4"/>
    <n v="1781773"/>
    <n v="1781773"/>
  </r>
  <r>
    <s v="SETIEMBRE"/>
    <s v="001-201"/>
    <s v="880-00-00-01"/>
    <n v="90850600"/>
    <x v="4"/>
    <n v="371069"/>
    <n v="371069"/>
  </r>
  <r>
    <s v="SETIEMBRE"/>
    <s v="001-201"/>
    <s v="880-00-00-01"/>
    <n v="90850700"/>
    <x v="4"/>
    <n v="616289"/>
    <n v="616289"/>
  </r>
  <r>
    <s v="SETIEMBRE"/>
    <s v="001-201"/>
    <s v="880-00-00-01"/>
    <n v="90850800"/>
    <x v="4"/>
    <n v="205139"/>
    <n v="205139"/>
  </r>
  <r>
    <s v="SETIEMBRE"/>
    <s v="001-201"/>
    <s v="880-00-00-01"/>
    <n v="90850900"/>
    <x v="4"/>
    <n v="960689"/>
    <n v="960689"/>
  </r>
  <r>
    <s v="SETIEMBRE"/>
    <s v="001-201"/>
    <s v="880-00-00-01"/>
    <n v="90851000"/>
    <x v="4"/>
    <n v="438121"/>
    <n v="438121"/>
  </r>
  <r>
    <s v="SETIEMBRE"/>
    <s v="001-201"/>
    <s v="880-00-00-01"/>
    <n v="90851100"/>
    <x v="4"/>
    <n v="453958"/>
    <n v="453958"/>
  </r>
  <r>
    <s v="SETIEMBRE"/>
    <s v="001-201"/>
    <s v="880-00-00-01"/>
    <n v="90850100"/>
    <x v="4"/>
    <n v="30200"/>
    <n v="30200"/>
  </r>
  <r>
    <s v="SETIEMBRE"/>
    <s v="001-201"/>
    <s v="880-00-00-01"/>
    <n v="90850300"/>
    <x v="4"/>
    <n v="113284"/>
    <n v="113284"/>
  </r>
  <r>
    <s v="SETIEMBRE"/>
    <s v="001-201"/>
    <s v="880-00-00-01"/>
    <n v="90850500"/>
    <x v="4"/>
    <n v="264450"/>
    <n v="264450"/>
  </r>
  <r>
    <s v="SETIEMBRE"/>
    <s v="001-201"/>
    <s v="880-00-00-01"/>
    <n v="90850600"/>
    <x v="4"/>
    <n v="165710"/>
    <n v="165710"/>
  </r>
  <r>
    <s v="SETIEMBRE"/>
    <s v="001-201"/>
    <s v="880-00-00-01"/>
    <n v="90851000"/>
    <x v="4"/>
    <n v="26213"/>
    <n v="26213"/>
  </r>
  <r>
    <s v="SETIEMBRE"/>
    <s v="001-201"/>
    <s v="880-00-00-01"/>
    <n v="90851100"/>
    <x v="4"/>
    <n v="119035"/>
    <n v="119035"/>
  </r>
  <r>
    <s v="SETIEMBRE"/>
    <s v="001-201"/>
    <s v="880-00-00-01"/>
    <n v="90820100"/>
    <x v="4"/>
    <n v="354550"/>
    <n v="354550"/>
  </r>
  <r>
    <s v="SETIEMBRE"/>
    <s v="001-201"/>
    <s v="880-00-00-01"/>
    <n v="90820100"/>
    <x v="4"/>
    <n v="153232"/>
    <n v="153232"/>
  </r>
  <r>
    <s v="SETIEMBRE"/>
    <s v="001-201"/>
    <s v="880-00-00-01"/>
    <n v="90820100"/>
    <x v="4"/>
    <n v="345421"/>
    <n v="345421"/>
  </r>
  <r>
    <s v="SETIEMBRE"/>
    <s v="001-201"/>
    <s v="880-00-00-01"/>
    <n v="90850100"/>
    <x v="4"/>
    <n v="1725663"/>
    <n v="1725663"/>
  </r>
  <r>
    <s v="SETIEMBRE"/>
    <s v="001-201"/>
    <s v="880-00-00-01"/>
    <n v="90850200"/>
    <x v="4"/>
    <n v="1783841"/>
    <n v="1783841"/>
  </r>
  <r>
    <s v="SETIEMBRE"/>
    <s v="001-201"/>
    <s v="880-00-00-01"/>
    <n v="90850300"/>
    <x v="4"/>
    <n v="2699439"/>
    <n v="2699439"/>
  </r>
  <r>
    <s v="SETIEMBRE"/>
    <s v="001-201"/>
    <s v="880-00-00-01"/>
    <n v="90850400"/>
    <x v="4"/>
    <n v="2499195"/>
    <n v="2499195"/>
  </r>
  <r>
    <s v="SETIEMBRE"/>
    <s v="001-201"/>
    <s v="880-00-00-01"/>
    <n v="90850500"/>
    <x v="4"/>
    <n v="5009451"/>
    <n v="5009451"/>
  </r>
  <r>
    <s v="SETIEMBRE"/>
    <s v="001-201"/>
    <s v="880-00-00-01"/>
    <n v="90850600"/>
    <x v="4"/>
    <n v="4413318"/>
    <n v="4413318"/>
  </r>
  <r>
    <s v="SETIEMBRE"/>
    <s v="001-201"/>
    <s v="880-00-00-01"/>
    <n v="90850700"/>
    <x v="4"/>
    <n v="8023277"/>
    <n v="8023277"/>
  </r>
  <r>
    <s v="SETIEMBRE"/>
    <s v="001-201"/>
    <s v="880-00-00-01"/>
    <n v="90850800"/>
    <x v="4"/>
    <n v="1471105"/>
    <n v="1471105"/>
  </r>
  <r>
    <s v="SETIEMBRE"/>
    <s v="001-201"/>
    <s v="880-00-00-01"/>
    <n v="90850900"/>
    <x v="4"/>
    <n v="3728232"/>
    <n v="3728232"/>
  </r>
  <r>
    <s v="SETIEMBRE"/>
    <s v="001-201"/>
    <s v="880-00-00-01"/>
    <n v="90851000"/>
    <x v="4"/>
    <n v="1665807"/>
    <n v="1665807"/>
  </r>
  <r>
    <s v="SETIEMBRE"/>
    <s v="001-201"/>
    <s v="880-00-00-01"/>
    <n v="90851100"/>
    <x v="4"/>
    <n v="2784653"/>
    <n v="2784653"/>
  </r>
  <r>
    <s v="SETIEMBRE"/>
    <s v="001-201"/>
    <s v="880-00-00-01"/>
    <n v="90820100"/>
    <x v="4"/>
    <n v="221320"/>
    <n v="221320"/>
  </r>
  <r>
    <s v="SETIEMBRE"/>
    <s v="001-201"/>
    <s v="880-00-00-01"/>
    <n v="90850100"/>
    <x v="4"/>
    <n v="1917270"/>
    <n v="1917270"/>
  </r>
  <r>
    <s v="SETIEMBRE"/>
    <s v="001-201"/>
    <s v="880-00-00-01"/>
    <n v="90850200"/>
    <x v="4"/>
    <n v="1025090"/>
    <n v="1025090"/>
  </r>
  <r>
    <s v="SETIEMBRE"/>
    <s v="001-201"/>
    <s v="880-00-00-01"/>
    <n v="90850300"/>
    <x v="4"/>
    <n v="1674280"/>
    <n v="1674280"/>
  </r>
  <r>
    <s v="SETIEMBRE"/>
    <s v="001-201"/>
    <s v="880-00-00-01"/>
    <n v="90850400"/>
    <x v="4"/>
    <n v="2015175"/>
    <n v="2015175"/>
  </r>
  <r>
    <s v="SETIEMBRE"/>
    <s v="001-201"/>
    <s v="880-00-00-01"/>
    <n v="90850500"/>
    <x v="4"/>
    <n v="5408868"/>
    <n v="5408868"/>
  </r>
  <r>
    <s v="SETIEMBRE"/>
    <s v="001-201"/>
    <s v="880-00-00-01"/>
    <n v="90850600"/>
    <x v="4"/>
    <n v="3194240"/>
    <n v="3194240"/>
  </r>
  <r>
    <s v="SETIEMBRE"/>
    <s v="001-201"/>
    <s v="880-00-00-01"/>
    <n v="90850700"/>
    <x v="4"/>
    <n v="6423880"/>
    <n v="6423880"/>
  </r>
  <r>
    <s v="SETIEMBRE"/>
    <s v="001-201"/>
    <s v="880-00-00-01"/>
    <n v="90850800"/>
    <x v="4"/>
    <n v="1308980"/>
    <n v="1308980"/>
  </r>
  <r>
    <s v="SETIEMBRE"/>
    <s v="001-201"/>
    <s v="880-00-00-01"/>
    <n v="90850900"/>
    <x v="4"/>
    <n v="2865730"/>
    <n v="2865730"/>
  </r>
  <r>
    <s v="SETIEMBRE"/>
    <s v="001-201"/>
    <s v="880-00-00-01"/>
    <n v="90851000"/>
    <x v="4"/>
    <n v="1242420"/>
    <n v="1242420"/>
  </r>
  <r>
    <s v="SETIEMBRE"/>
    <s v="001-201"/>
    <s v="880-00-00-01"/>
    <n v="90851100"/>
    <x v="4"/>
    <n v="2075770"/>
    <n v="2075770"/>
  </r>
  <r>
    <s v="SETIEMBRE"/>
    <s v="001-201"/>
    <s v="880-00-00-01"/>
    <n v="90850600"/>
    <x v="5"/>
    <n v="26588"/>
    <n v="26588"/>
  </r>
  <r>
    <s v="SETIEMBRE"/>
    <s v="001-201"/>
    <s v="880-00-00-01"/>
    <n v="90850100"/>
    <x v="5"/>
    <n v="62104"/>
    <n v="62104"/>
  </r>
  <r>
    <s v="SETIEMBRE"/>
    <s v="001-201"/>
    <s v="880-00-00-01"/>
    <n v="90850200"/>
    <x v="5"/>
    <n v="92264"/>
    <n v="92264"/>
  </r>
  <r>
    <s v="SETIEMBRE"/>
    <s v="001-201"/>
    <s v="880-00-00-01"/>
    <n v="90850300"/>
    <x v="5"/>
    <n v="2700967"/>
    <n v="2700967"/>
  </r>
  <r>
    <s v="SETIEMBRE"/>
    <s v="001-201"/>
    <s v="880-00-00-01"/>
    <n v="90850700"/>
    <x v="5"/>
    <n v="135749"/>
    <n v="135749"/>
  </r>
  <r>
    <s v="SETIEMBRE"/>
    <s v="001-201"/>
    <s v="880-00-00-01"/>
    <n v="90850800"/>
    <x v="5"/>
    <n v="1303119"/>
    <n v="1303119"/>
  </r>
  <r>
    <s v="SETIEMBRE"/>
    <s v="001-201"/>
    <s v="880-00-00-01"/>
    <n v="90850900"/>
    <x v="5"/>
    <n v="788035"/>
    <n v="788035"/>
  </r>
  <r>
    <s v="SETIEMBRE"/>
    <s v="001-201"/>
    <s v="880-00-00-01"/>
    <n v="90851100"/>
    <x v="5"/>
    <n v="77016"/>
    <n v="77016"/>
  </r>
  <r>
    <s v="SETIEMBRE"/>
    <s v="001-201"/>
    <s v="880-00-00-01"/>
    <n v="90820100"/>
    <x v="1"/>
    <n v="1254630"/>
    <n v="1254630"/>
  </r>
  <r>
    <s v="SETIEMBRE"/>
    <s v="001-201"/>
    <s v="880-00-00-01"/>
    <n v="90820100"/>
    <x v="1"/>
    <n v="5479250"/>
    <n v="5479250"/>
  </r>
  <r>
    <s v="SETIEMBRE"/>
    <s v="001-201"/>
    <s v="880-00-00-01"/>
    <n v="90850100"/>
    <x v="1"/>
    <n v="1784850"/>
    <n v="1784850"/>
  </r>
  <r>
    <s v="SETIEMBRE"/>
    <s v="001-201"/>
    <s v="880-00-00-01"/>
    <n v="90850200"/>
    <x v="1"/>
    <n v="2609298"/>
    <n v="2609298"/>
  </r>
  <r>
    <s v="SETIEMBRE"/>
    <s v="001-201"/>
    <s v="880-00-00-01"/>
    <n v="90850400"/>
    <x v="1"/>
    <n v="2675738"/>
    <n v="2675738"/>
  </r>
  <r>
    <s v="SETIEMBRE"/>
    <s v="001-201"/>
    <s v="880-00-00-01"/>
    <n v="90850500"/>
    <x v="1"/>
    <n v="3201675"/>
    <n v="3201675"/>
  </r>
  <r>
    <s v="SETIEMBRE"/>
    <s v="001-201"/>
    <s v="880-00-00-01"/>
    <n v="90850600"/>
    <x v="1"/>
    <n v="6412082"/>
    <n v="6412082"/>
  </r>
  <r>
    <s v="SETIEMBRE"/>
    <s v="001-201"/>
    <s v="880-00-00-01"/>
    <n v="90850700"/>
    <x v="1"/>
    <n v="2626850"/>
    <n v="2626850"/>
  </r>
  <r>
    <s v="SETIEMBRE"/>
    <s v="001-201"/>
    <s v="880-00-00-01"/>
    <n v="90850800"/>
    <x v="1"/>
    <n v="267025"/>
    <n v="267025"/>
  </r>
  <r>
    <s v="SETIEMBRE"/>
    <s v="001-201"/>
    <s v="880-00-00-01"/>
    <n v="90850900"/>
    <x v="1"/>
    <n v="1554000"/>
    <n v="1554000"/>
  </r>
  <r>
    <s v="SETIEMBRE"/>
    <s v="001-201"/>
    <s v="880-00-00-01"/>
    <n v="90851000"/>
    <x v="1"/>
    <n v="3016650"/>
    <n v="3016650"/>
  </r>
  <r>
    <s v="SETIEMBRE"/>
    <s v="001-201"/>
    <s v="880-00-00-01"/>
    <n v="90851100"/>
    <x v="1"/>
    <n v="1467400"/>
    <n v="1467400"/>
  </r>
  <r>
    <s v="SETIEMBRE"/>
    <s v="001-201"/>
    <s v="880-00-00-01"/>
    <n v="90820100"/>
    <x v="2"/>
    <n v="1514964"/>
    <n v="1514964"/>
  </r>
  <r>
    <s v="SETIEMBRE"/>
    <s v="001-201"/>
    <s v="880-00-00-01"/>
    <n v="90850100"/>
    <x v="2"/>
    <n v="297117"/>
    <n v="297117"/>
  </r>
  <r>
    <s v="SETIEMBRE"/>
    <s v="001-201"/>
    <s v="880-00-00-01"/>
    <n v="90850200"/>
    <x v="2"/>
    <n v="847502"/>
    <n v="847502"/>
  </r>
  <r>
    <s v="SETIEMBRE"/>
    <s v="001-201"/>
    <s v="880-00-00-01"/>
    <n v="90850400"/>
    <x v="2"/>
    <n v="877153"/>
    <n v="877153"/>
  </r>
  <r>
    <s v="SETIEMBRE"/>
    <s v="001-201"/>
    <s v="880-00-00-01"/>
    <n v="90850500"/>
    <x v="2"/>
    <n v="1149279"/>
    <n v="1149279"/>
  </r>
  <r>
    <s v="SETIEMBRE"/>
    <s v="001-201"/>
    <s v="880-00-00-01"/>
    <n v="90850600"/>
    <x v="2"/>
    <n v="2135419"/>
    <n v="2135419"/>
  </r>
  <r>
    <s v="SETIEMBRE"/>
    <s v="001-201"/>
    <s v="880-00-00-01"/>
    <n v="90850700"/>
    <x v="2"/>
    <n v="591748"/>
    <n v="591748"/>
  </r>
  <r>
    <s v="SETIEMBRE"/>
    <s v="001-201"/>
    <s v="880-00-00-01"/>
    <n v="90850800"/>
    <x v="2"/>
    <n v="110003"/>
    <n v="110003"/>
  </r>
  <r>
    <s v="SETIEMBRE"/>
    <s v="001-201"/>
    <s v="880-00-00-01"/>
    <n v="90850900"/>
    <x v="2"/>
    <n v="706716"/>
    <n v="706716"/>
  </r>
  <r>
    <s v="SETIEMBRE"/>
    <s v="001-201"/>
    <s v="880-00-00-01"/>
    <n v="90851000"/>
    <x v="2"/>
    <n v="1171577"/>
    <n v="1171577"/>
  </r>
  <r>
    <s v="SETIEMBRE"/>
    <s v="001-201"/>
    <s v="880-00-00-01"/>
    <n v="90851100"/>
    <x v="2"/>
    <n v="509747"/>
    <n v="509747"/>
  </r>
  <r>
    <s v="SETIEMBRE"/>
    <s v="001-201"/>
    <s v="880-00-00-01"/>
    <n v="90820100"/>
    <x v="3"/>
    <n v="1625072"/>
    <n v="1625072"/>
  </r>
  <r>
    <s v="SETIEMBRE"/>
    <s v="001-201"/>
    <s v="880-00-00-01"/>
    <n v="90850100"/>
    <x v="3"/>
    <n v="595712"/>
    <n v="595712"/>
  </r>
  <r>
    <s v="SETIEMBRE"/>
    <s v="001-201"/>
    <s v="880-00-00-01"/>
    <n v="90850200"/>
    <x v="3"/>
    <n v="966124"/>
    <n v="966124"/>
  </r>
  <r>
    <s v="SETIEMBRE"/>
    <s v="001-201"/>
    <s v="880-00-00-01"/>
    <n v="90850400"/>
    <x v="3"/>
    <n v="1135837"/>
    <n v="1135837"/>
  </r>
  <r>
    <s v="SETIEMBRE"/>
    <s v="001-201"/>
    <s v="880-00-00-01"/>
    <n v="90850500"/>
    <x v="3"/>
    <n v="1133785"/>
    <n v="1133785"/>
  </r>
  <r>
    <s v="SETIEMBRE"/>
    <s v="001-201"/>
    <s v="880-00-00-01"/>
    <n v="90850600"/>
    <x v="3"/>
    <n v="1757032"/>
    <n v="1757032"/>
  </r>
  <r>
    <s v="SETIEMBRE"/>
    <s v="001-201"/>
    <s v="880-00-00-01"/>
    <n v="90850700"/>
    <x v="3"/>
    <n v="742224"/>
    <n v="742224"/>
  </r>
  <r>
    <s v="SETIEMBRE"/>
    <s v="001-201"/>
    <s v="880-00-00-01"/>
    <n v="90850800"/>
    <x v="3"/>
    <n v="146864"/>
    <n v="146864"/>
  </r>
  <r>
    <s v="SETIEMBRE"/>
    <s v="001-201"/>
    <s v="880-00-00-01"/>
    <n v="90850900"/>
    <x v="3"/>
    <n v="641081"/>
    <n v="641081"/>
  </r>
  <r>
    <s v="SETIEMBRE"/>
    <s v="001-201"/>
    <s v="880-00-00-01"/>
    <n v="90851000"/>
    <x v="3"/>
    <n v="1032372"/>
    <n v="1032372"/>
  </r>
  <r>
    <s v="SETIEMBRE"/>
    <s v="001-201"/>
    <s v="880-00-00-01"/>
    <n v="90851100"/>
    <x v="3"/>
    <n v="305498"/>
    <n v="305498"/>
  </r>
  <r>
    <s v="SETIEMBRE"/>
    <s v="001-201"/>
    <s v="880-00-00-01"/>
    <n v="90820100"/>
    <x v="3"/>
    <n v="1057337"/>
    <n v="1057337"/>
  </r>
  <r>
    <s v="SETIEMBRE"/>
    <s v="001-201"/>
    <s v="880-00-00-01"/>
    <n v="90850100"/>
    <x v="3"/>
    <n v="203255"/>
    <n v="203255"/>
  </r>
  <r>
    <s v="SETIEMBRE"/>
    <s v="001-201"/>
    <s v="880-00-00-01"/>
    <n v="90850600"/>
    <x v="3"/>
    <n v="521896"/>
    <n v="521896"/>
  </r>
  <r>
    <s v="SETIEMBRE"/>
    <s v="001-201"/>
    <s v="880-00-00-01"/>
    <n v="90850700"/>
    <x v="3"/>
    <n v="309964"/>
    <n v="309964"/>
  </r>
  <r>
    <s v="SETIEMBRE"/>
    <s v="001-201"/>
    <s v="880-00-00-01"/>
    <n v="90851100"/>
    <x v="3"/>
    <n v="229856"/>
    <n v="229856"/>
  </r>
  <r>
    <s v="SETIEMBRE"/>
    <s v="001-201"/>
    <s v="880-00-00-01"/>
    <n v="90850200"/>
    <x v="3"/>
    <n v="229856"/>
    <n v="229856"/>
  </r>
  <r>
    <s v="SETIEMBRE"/>
    <s v="001-201"/>
    <s v="880-00-00-01"/>
    <n v="90820100"/>
    <x v="4"/>
    <n v="548362"/>
    <n v="548362"/>
  </r>
  <r>
    <s v="SETIEMBRE"/>
    <s v="001-201"/>
    <s v="880-00-00-01"/>
    <n v="90850100"/>
    <x v="4"/>
    <n v="147177"/>
    <n v="147177"/>
  </r>
  <r>
    <s v="SETIEMBRE"/>
    <s v="001-201"/>
    <s v="880-00-00-01"/>
    <n v="90850200"/>
    <x v="4"/>
    <n v="320760"/>
    <n v="320760"/>
  </r>
  <r>
    <s v="SETIEMBRE"/>
    <s v="001-201"/>
    <s v="880-00-00-01"/>
    <n v="90850400"/>
    <x v="4"/>
    <n v="269922"/>
    <n v="269922"/>
  </r>
  <r>
    <s v="SETIEMBRE"/>
    <s v="001-201"/>
    <s v="880-00-00-01"/>
    <n v="90850500"/>
    <x v="4"/>
    <n v="225028"/>
    <n v="225028"/>
  </r>
  <r>
    <s v="SETIEMBRE"/>
    <s v="001-201"/>
    <s v="880-00-00-01"/>
    <n v="90850600"/>
    <x v="4"/>
    <n v="579617"/>
    <n v="579617"/>
  </r>
  <r>
    <s v="SETIEMBRE"/>
    <s v="001-201"/>
    <s v="880-00-00-01"/>
    <n v="90850700"/>
    <x v="4"/>
    <n v="161953"/>
    <n v="161953"/>
  </r>
  <r>
    <s v="SETIEMBRE"/>
    <s v="001-201"/>
    <s v="880-00-00-01"/>
    <n v="90850800"/>
    <x v="4"/>
    <n v="21594"/>
    <n v="21594"/>
  </r>
  <r>
    <s v="SETIEMBRE"/>
    <s v="001-201"/>
    <s v="880-00-00-01"/>
    <n v="90850900"/>
    <x v="4"/>
    <n v="139790"/>
    <n v="139790"/>
  </r>
  <r>
    <s v="SETIEMBRE"/>
    <s v="001-201"/>
    <s v="880-00-00-01"/>
    <n v="90851000"/>
    <x v="4"/>
    <n v="411981"/>
    <n v="411981"/>
  </r>
  <r>
    <s v="SETIEMBRE"/>
    <s v="001-201"/>
    <s v="880-00-00-01"/>
    <n v="90851100"/>
    <x v="4"/>
    <n v="125015"/>
    <n v="125015"/>
  </r>
  <r>
    <s v="SETIEMBRE"/>
    <s v="001-201"/>
    <s v="880-00-00-01"/>
    <n v="90851000"/>
    <x v="4"/>
    <n v="46670"/>
    <n v="46670"/>
  </r>
  <r>
    <s v="SETIEMBRE"/>
    <s v="001-201"/>
    <s v="880-00-00-01"/>
    <n v="90820100"/>
    <x v="4"/>
    <n v="93746"/>
    <n v="93746"/>
  </r>
  <r>
    <s v="SETIEMBRE"/>
    <s v="001-201"/>
    <s v="880-00-00-01"/>
    <n v="90850100"/>
    <x v="4"/>
    <n v="122591"/>
    <n v="122591"/>
  </r>
  <r>
    <s v="SETIEMBRE"/>
    <s v="001-201"/>
    <s v="880-00-00-01"/>
    <n v="90850200"/>
    <x v="4"/>
    <n v="295664"/>
    <n v="295664"/>
  </r>
  <r>
    <s v="SETIEMBRE"/>
    <s v="001-201"/>
    <s v="880-00-00-01"/>
    <n v="90850400"/>
    <x v="4"/>
    <n v="398062"/>
    <n v="398062"/>
  </r>
  <r>
    <s v="SETIEMBRE"/>
    <s v="001-201"/>
    <s v="880-00-00-01"/>
    <n v="90850500"/>
    <x v="4"/>
    <n v="241579"/>
    <n v="241579"/>
  </r>
  <r>
    <s v="SETIEMBRE"/>
    <s v="001-201"/>
    <s v="880-00-00-01"/>
    <n v="90850600"/>
    <x v="4"/>
    <n v="1308851"/>
    <n v="1308851"/>
  </r>
  <r>
    <s v="SETIEMBRE"/>
    <s v="001-201"/>
    <s v="880-00-00-01"/>
    <n v="90850700"/>
    <x v="4"/>
    <n v="385805"/>
    <n v="385805"/>
  </r>
  <r>
    <s v="SETIEMBRE"/>
    <s v="001-201"/>
    <s v="880-00-00-01"/>
    <n v="90850800"/>
    <x v="4"/>
    <n v="14423"/>
    <n v="14423"/>
  </r>
  <r>
    <s v="SETIEMBRE"/>
    <s v="001-201"/>
    <s v="880-00-00-01"/>
    <n v="90850900"/>
    <x v="4"/>
    <n v="237972"/>
    <n v="237972"/>
  </r>
  <r>
    <s v="SETIEMBRE"/>
    <s v="001-201"/>
    <s v="880-00-00-01"/>
    <n v="90851000"/>
    <x v="4"/>
    <n v="403832"/>
    <n v="403832"/>
  </r>
  <r>
    <s v="SETIEMBRE"/>
    <s v="001-201"/>
    <s v="880-00-00-01"/>
    <n v="90851100"/>
    <x v="4"/>
    <n v="252395"/>
    <n v="252395"/>
  </r>
  <r>
    <s v="SETIEMBRE"/>
    <s v="001-201"/>
    <s v="880-00-00-01"/>
    <n v="90850100"/>
    <x v="4"/>
    <n v="225740"/>
    <n v="225740"/>
  </r>
  <r>
    <s v="SETIEMBRE"/>
    <s v="001-201"/>
    <s v="880-00-00-01"/>
    <n v="90850200"/>
    <x v="4"/>
    <n v="103710"/>
    <n v="103710"/>
  </r>
  <r>
    <s v="SETIEMBRE"/>
    <s v="001-201"/>
    <s v="880-00-00-01"/>
    <n v="90850400"/>
    <x v="4"/>
    <n v="103710"/>
    <n v="103710"/>
  </r>
  <r>
    <s v="SETIEMBRE"/>
    <s v="001-201"/>
    <s v="880-00-00-01"/>
    <n v="90850500"/>
    <x v="4"/>
    <n v="207420"/>
    <n v="207420"/>
  </r>
  <r>
    <s v="SETIEMBRE"/>
    <s v="001-201"/>
    <s v="880-00-00-01"/>
    <n v="90850600"/>
    <x v="4"/>
    <n v="536870"/>
    <n v="536870"/>
  </r>
  <r>
    <s v="SETIEMBRE"/>
    <s v="001-201"/>
    <s v="880-00-00-01"/>
    <n v="90850700"/>
    <x v="4"/>
    <n v="536870"/>
    <n v="536870"/>
  </r>
  <r>
    <s v="SETIEMBRE"/>
    <s v="001-201"/>
    <s v="880-00-00-01"/>
    <n v="90851000"/>
    <x v="4"/>
    <n v="311130"/>
    <n v="311130"/>
  </r>
  <r>
    <s v="SETIEMBRE"/>
    <s v="001-201"/>
    <s v="880-00-00-01"/>
    <n v="90851100"/>
    <x v="4"/>
    <n v="207420"/>
    <n v="207420"/>
  </r>
  <r>
    <s v="SETIEMBRE"/>
    <s v="001-201"/>
    <s v="880-00-00-01"/>
    <n v="90820100"/>
    <x v="1"/>
    <n v="2079579"/>
    <n v="2079579"/>
  </r>
  <r>
    <s v="SETIEMBRE"/>
    <s v="001-201"/>
    <s v="880-00-00-01"/>
    <n v="90820100"/>
    <x v="1"/>
    <n v="33441058"/>
    <n v="33441058"/>
  </r>
  <r>
    <s v="SETIEMBRE"/>
    <s v="001-201"/>
    <s v="880-00-00-01"/>
    <n v="908400"/>
    <x v="1"/>
    <n v="1309800"/>
    <n v="1309800"/>
  </r>
  <r>
    <s v="SETIEMBRE"/>
    <s v="001-201"/>
    <s v="880-00-00-01"/>
    <n v="90850100"/>
    <x v="1"/>
    <n v="10283506"/>
    <n v="10283506"/>
  </r>
  <r>
    <s v="SETIEMBRE"/>
    <s v="001-201"/>
    <s v="880-00-00-01"/>
    <n v="90850200"/>
    <x v="1"/>
    <n v="10068856"/>
    <n v="10068856"/>
  </r>
  <r>
    <s v="SETIEMBRE"/>
    <s v="001-201"/>
    <s v="880-00-00-01"/>
    <n v="90850300"/>
    <x v="1"/>
    <n v="18303365"/>
    <n v="18303365"/>
  </r>
  <r>
    <s v="SETIEMBRE"/>
    <s v="001-201"/>
    <s v="880-00-00-01"/>
    <n v="90850400"/>
    <x v="1"/>
    <n v="15261332"/>
    <n v="15261332"/>
  </r>
  <r>
    <s v="SETIEMBRE"/>
    <s v="001-201"/>
    <s v="880-00-00-01"/>
    <n v="90850500"/>
    <x v="1"/>
    <n v="42495392"/>
    <n v="42495392"/>
  </r>
  <r>
    <s v="SETIEMBRE"/>
    <s v="001-201"/>
    <s v="880-00-00-01"/>
    <n v="90850600"/>
    <x v="1"/>
    <n v="14345593"/>
    <n v="14345593"/>
  </r>
  <r>
    <s v="SETIEMBRE"/>
    <s v="001-201"/>
    <s v="880-00-00-01"/>
    <n v="90850700"/>
    <x v="1"/>
    <n v="27744663"/>
    <n v="27744663"/>
  </r>
  <r>
    <s v="SETIEMBRE"/>
    <s v="001-201"/>
    <s v="880-00-00-01"/>
    <n v="90850800"/>
    <x v="1"/>
    <n v="5467130"/>
    <n v="5467130"/>
  </r>
  <r>
    <s v="SETIEMBRE"/>
    <s v="001-201"/>
    <s v="880-00-00-01"/>
    <n v="90850900"/>
    <x v="1"/>
    <n v="18821672"/>
    <n v="18821672"/>
  </r>
  <r>
    <s v="SETIEMBRE"/>
    <s v="001-201"/>
    <s v="880-00-00-01"/>
    <n v="90851000"/>
    <x v="1"/>
    <n v="9606196"/>
    <n v="9606196"/>
  </r>
  <r>
    <s v="SETIEMBRE"/>
    <s v="001-201"/>
    <s v="880-00-00-01"/>
    <n v="90851100"/>
    <x v="1"/>
    <n v="12950592"/>
    <n v="12950592"/>
  </r>
  <r>
    <s v="SETIEMBRE"/>
    <s v="001-201"/>
    <s v="880-00-00-01"/>
    <n v="90820100"/>
    <x v="2"/>
    <n v="11585342"/>
    <n v="11585342"/>
  </r>
  <r>
    <s v="SETIEMBRE"/>
    <s v="001-201"/>
    <s v="880-00-00-01"/>
    <n v="908400"/>
    <x v="2"/>
    <n v="359050"/>
    <n v="359050"/>
  </r>
  <r>
    <s v="SETIEMBRE"/>
    <s v="001-201"/>
    <s v="880-00-00-01"/>
    <n v="90850100"/>
    <x v="2"/>
    <n v="2615708"/>
    <n v="2615708"/>
  </r>
  <r>
    <s v="SETIEMBRE"/>
    <s v="001-201"/>
    <s v="880-00-00-01"/>
    <n v="90850200"/>
    <x v="2"/>
    <n v="2743803"/>
    <n v="2743803"/>
  </r>
  <r>
    <s v="SETIEMBRE"/>
    <s v="001-201"/>
    <s v="880-00-00-01"/>
    <n v="90850300"/>
    <x v="2"/>
    <n v="5645872"/>
    <n v="5645872"/>
  </r>
  <r>
    <s v="SETIEMBRE"/>
    <s v="001-201"/>
    <s v="880-00-00-01"/>
    <n v="90850400"/>
    <x v="2"/>
    <n v="4986976"/>
    <n v="4986976"/>
  </r>
  <r>
    <s v="SETIEMBRE"/>
    <s v="001-201"/>
    <s v="880-00-00-01"/>
    <n v="90850500"/>
    <x v="2"/>
    <n v="14632883"/>
    <n v="14632883"/>
  </r>
  <r>
    <s v="SETIEMBRE"/>
    <s v="001-201"/>
    <s v="880-00-00-01"/>
    <n v="90850600"/>
    <x v="2"/>
    <n v="4768163"/>
    <n v="4768163"/>
  </r>
  <r>
    <s v="SETIEMBRE"/>
    <s v="001-201"/>
    <s v="880-00-00-01"/>
    <n v="90850700"/>
    <x v="2"/>
    <n v="8032485"/>
    <n v="8032485"/>
  </r>
  <r>
    <s v="SETIEMBRE"/>
    <s v="001-201"/>
    <s v="880-00-00-01"/>
    <n v="90850800"/>
    <x v="2"/>
    <n v="1869287"/>
    <n v="1869287"/>
  </r>
  <r>
    <s v="SETIEMBRE"/>
    <s v="001-201"/>
    <s v="880-00-00-01"/>
    <n v="90850900"/>
    <x v="2"/>
    <n v="6362236"/>
    <n v="6362236"/>
  </r>
  <r>
    <s v="SETIEMBRE"/>
    <s v="001-201"/>
    <s v="880-00-00-01"/>
    <n v="90851000"/>
    <x v="2"/>
    <n v="2938853"/>
    <n v="2938853"/>
  </r>
  <r>
    <s v="SETIEMBRE"/>
    <s v="001-201"/>
    <s v="880-00-00-01"/>
    <n v="90851100"/>
    <x v="2"/>
    <n v="4539445"/>
    <n v="4539445"/>
  </r>
  <r>
    <s v="SETIEMBRE"/>
    <s v="001-201"/>
    <s v="880-00-00-01"/>
    <n v="90820100"/>
    <x v="3"/>
    <n v="10656905"/>
    <n v="10656905"/>
  </r>
  <r>
    <s v="SETIEMBRE"/>
    <s v="001-201"/>
    <s v="880-00-00-01"/>
    <n v="90850100"/>
    <x v="3"/>
    <n v="1015696"/>
    <n v="1015696"/>
  </r>
  <r>
    <s v="SETIEMBRE"/>
    <s v="001-201"/>
    <s v="880-00-00-01"/>
    <n v="90850200"/>
    <x v="3"/>
    <n v="1547766"/>
    <n v="1547766"/>
  </r>
  <r>
    <s v="SETIEMBRE"/>
    <s v="001-201"/>
    <s v="880-00-00-01"/>
    <n v="90850300"/>
    <x v="3"/>
    <n v="2279508"/>
    <n v="2279508"/>
  </r>
  <r>
    <s v="SETIEMBRE"/>
    <s v="001-201"/>
    <s v="880-00-00-01"/>
    <n v="90850400"/>
    <x v="3"/>
    <n v="2084606"/>
    <n v="2084606"/>
  </r>
  <r>
    <s v="SETIEMBRE"/>
    <s v="001-201"/>
    <s v="880-00-00-01"/>
    <n v="90850500"/>
    <x v="3"/>
    <n v="6765707"/>
    <n v="6765707"/>
  </r>
  <r>
    <s v="SETIEMBRE"/>
    <s v="001-201"/>
    <s v="880-00-00-01"/>
    <n v="90850600"/>
    <x v="3"/>
    <n v="1956914"/>
    <n v="1956914"/>
  </r>
  <r>
    <s v="SETIEMBRE"/>
    <s v="001-201"/>
    <s v="880-00-00-01"/>
    <n v="90850700"/>
    <x v="3"/>
    <n v="2150865"/>
    <n v="2150865"/>
  </r>
  <r>
    <s v="SETIEMBRE"/>
    <s v="001-201"/>
    <s v="880-00-00-01"/>
    <n v="90850800"/>
    <x v="3"/>
    <n v="621301"/>
    <n v="621301"/>
  </r>
  <r>
    <s v="SETIEMBRE"/>
    <s v="001-201"/>
    <s v="880-00-00-01"/>
    <n v="90850900"/>
    <x v="3"/>
    <n v="2405485"/>
    <n v="2405485"/>
  </r>
  <r>
    <s v="SETIEMBRE"/>
    <s v="001-201"/>
    <s v="880-00-00-01"/>
    <n v="90851000"/>
    <x v="3"/>
    <n v="1393323"/>
    <n v="1393323"/>
  </r>
  <r>
    <s v="SETIEMBRE"/>
    <s v="001-201"/>
    <s v="880-00-00-01"/>
    <n v="90851100"/>
    <x v="3"/>
    <n v="1639463"/>
    <n v="1639463"/>
  </r>
  <r>
    <s v="SETIEMBRE"/>
    <s v="001-201"/>
    <s v="880-00-00-01"/>
    <n v="90820100"/>
    <x v="3"/>
    <n v="3572893"/>
    <n v="3572893"/>
  </r>
  <r>
    <s v="SETIEMBRE"/>
    <s v="001-201"/>
    <s v="880-00-00-01"/>
    <n v="908400"/>
    <x v="3"/>
    <n v="727602"/>
    <n v="727602"/>
  </r>
  <r>
    <s v="SETIEMBRE"/>
    <s v="001-201"/>
    <s v="880-00-00-01"/>
    <n v="90850100"/>
    <x v="3"/>
    <n v="712902"/>
    <n v="712902"/>
  </r>
  <r>
    <s v="SETIEMBRE"/>
    <s v="001-201"/>
    <s v="880-00-00-01"/>
    <n v="90850200"/>
    <x v="3"/>
    <n v="194873"/>
    <n v="194873"/>
  </r>
  <r>
    <s v="SETIEMBRE"/>
    <s v="001-201"/>
    <s v="880-00-00-01"/>
    <n v="90850300"/>
    <x v="3"/>
    <n v="1766631"/>
    <n v="1766631"/>
  </r>
  <r>
    <s v="SETIEMBRE"/>
    <s v="001-201"/>
    <s v="880-00-00-01"/>
    <n v="90850400"/>
    <x v="3"/>
    <n v="932683"/>
    <n v="932683"/>
  </r>
  <r>
    <s v="SETIEMBRE"/>
    <s v="001-201"/>
    <s v="880-00-00-01"/>
    <n v="90850500"/>
    <x v="3"/>
    <n v="2800483"/>
    <n v="2800483"/>
  </r>
  <r>
    <s v="SETIEMBRE"/>
    <s v="001-201"/>
    <s v="880-00-00-01"/>
    <n v="90850700"/>
    <x v="3"/>
    <n v="788034"/>
    <n v="788034"/>
  </r>
  <r>
    <s v="SETIEMBRE"/>
    <s v="001-201"/>
    <s v="880-00-00-01"/>
    <n v="90850800"/>
    <x v="3"/>
    <n v="229856"/>
    <n v="229856"/>
  </r>
  <r>
    <s v="SETIEMBRE"/>
    <s v="001-201"/>
    <s v="880-00-00-01"/>
    <n v="90850900"/>
    <x v="3"/>
    <n v="1935311"/>
    <n v="1935311"/>
  </r>
  <r>
    <s v="SETIEMBRE"/>
    <s v="001-201"/>
    <s v="880-00-00-01"/>
    <n v="90851000"/>
    <x v="3"/>
    <n v="433111"/>
    <n v="433111"/>
  </r>
  <r>
    <s v="SETIEMBRE"/>
    <s v="001-201"/>
    <s v="880-00-00-01"/>
    <n v="90851100"/>
    <x v="3"/>
    <n v="787178"/>
    <n v="787178"/>
  </r>
  <r>
    <s v="SETIEMBRE"/>
    <s v="001-201"/>
    <s v="880-00-00-01"/>
    <n v="90820100"/>
    <x v="4"/>
    <n v="3030489"/>
    <n v="3030489"/>
  </r>
  <r>
    <s v="SETIEMBRE"/>
    <s v="001-201"/>
    <s v="880-00-00-01"/>
    <n v="908400"/>
    <x v="4"/>
    <n v="134107"/>
    <n v="134107"/>
  </r>
  <r>
    <s v="SETIEMBRE"/>
    <s v="001-201"/>
    <s v="880-00-00-01"/>
    <n v="90850100"/>
    <x v="4"/>
    <n v="344362"/>
    <n v="344362"/>
  </r>
  <r>
    <s v="SETIEMBRE"/>
    <s v="001-201"/>
    <s v="880-00-00-01"/>
    <n v="90850200"/>
    <x v="4"/>
    <n v="310835"/>
    <n v="310835"/>
  </r>
  <r>
    <s v="SETIEMBRE"/>
    <s v="001-201"/>
    <s v="880-00-00-01"/>
    <n v="90850300"/>
    <x v="4"/>
    <n v="690997"/>
    <n v="690997"/>
  </r>
  <r>
    <s v="SETIEMBRE"/>
    <s v="001-201"/>
    <s v="880-00-00-01"/>
    <n v="90850400"/>
    <x v="4"/>
    <n v="566169"/>
    <n v="566169"/>
  </r>
  <r>
    <s v="SETIEMBRE"/>
    <s v="001-201"/>
    <s v="880-00-00-01"/>
    <n v="90850500"/>
    <x v="4"/>
    <n v="1787153"/>
    <n v="1787153"/>
  </r>
  <r>
    <s v="SETIEMBRE"/>
    <s v="001-201"/>
    <s v="880-00-00-01"/>
    <n v="90850600"/>
    <x v="4"/>
    <n v="371069"/>
    <n v="371069"/>
  </r>
  <r>
    <s v="SETIEMBRE"/>
    <s v="001-201"/>
    <s v="880-00-00-01"/>
    <n v="90850700"/>
    <x v="4"/>
    <n v="622805"/>
    <n v="622805"/>
  </r>
  <r>
    <s v="SETIEMBRE"/>
    <s v="001-201"/>
    <s v="880-00-00-01"/>
    <n v="90850800"/>
    <x v="4"/>
    <n v="205139"/>
    <n v="205139"/>
  </r>
  <r>
    <s v="SETIEMBRE"/>
    <s v="001-201"/>
    <s v="880-00-00-01"/>
    <n v="90850900"/>
    <x v="4"/>
    <n v="969668"/>
    <n v="969668"/>
  </r>
  <r>
    <s v="SETIEMBRE"/>
    <s v="001-201"/>
    <s v="880-00-00-01"/>
    <n v="90851000"/>
    <x v="4"/>
    <n v="438121"/>
    <n v="438121"/>
  </r>
  <r>
    <s v="SETIEMBRE"/>
    <s v="001-201"/>
    <s v="880-00-00-01"/>
    <n v="90851100"/>
    <x v="4"/>
    <n v="456307"/>
    <n v="456307"/>
  </r>
  <r>
    <s v="SETIEMBRE"/>
    <s v="001-201"/>
    <s v="880-00-00-01"/>
    <n v="90850100"/>
    <x v="4"/>
    <n v="30200"/>
    <n v="30200"/>
  </r>
  <r>
    <s v="SETIEMBRE"/>
    <s v="001-201"/>
    <s v="880-00-00-01"/>
    <n v="90850300"/>
    <x v="4"/>
    <n v="113284"/>
    <n v="113284"/>
  </r>
  <r>
    <s v="SETIEMBRE"/>
    <s v="001-201"/>
    <s v="880-00-00-01"/>
    <n v="90850500"/>
    <x v="4"/>
    <n v="294650"/>
    <n v="294650"/>
  </r>
  <r>
    <s v="SETIEMBRE"/>
    <s v="001-201"/>
    <s v="880-00-00-01"/>
    <n v="90850600"/>
    <x v="4"/>
    <n v="165710"/>
    <n v="165710"/>
  </r>
  <r>
    <s v="SETIEMBRE"/>
    <s v="001-201"/>
    <s v="880-00-00-01"/>
    <n v="90851000"/>
    <x v="4"/>
    <n v="26213"/>
    <n v="26213"/>
  </r>
  <r>
    <s v="SETIEMBRE"/>
    <s v="001-201"/>
    <s v="880-00-00-01"/>
    <n v="90851100"/>
    <x v="4"/>
    <n v="119035"/>
    <n v="119035"/>
  </r>
  <r>
    <s v="SETIEMBRE"/>
    <s v="001-201"/>
    <s v="880-00-00-01"/>
    <n v="90820100"/>
    <x v="4"/>
    <n v="354550"/>
    <n v="354550"/>
  </r>
  <r>
    <s v="SETIEMBRE"/>
    <s v="001-201"/>
    <s v="880-00-00-01"/>
    <n v="90820100"/>
    <x v="4"/>
    <n v="153232"/>
    <n v="153232"/>
  </r>
  <r>
    <s v="SETIEMBRE"/>
    <s v="001-201"/>
    <s v="880-00-00-01"/>
    <n v="90820100"/>
    <x v="4"/>
    <n v="356959"/>
    <n v="356959"/>
  </r>
  <r>
    <s v="SETIEMBRE"/>
    <s v="001-201"/>
    <s v="880-00-00-01"/>
    <n v="90850100"/>
    <x v="4"/>
    <n v="1734316"/>
    <n v="1734316"/>
  </r>
  <r>
    <s v="SETIEMBRE"/>
    <s v="001-201"/>
    <s v="880-00-00-01"/>
    <n v="90850200"/>
    <x v="4"/>
    <n v="1737689"/>
    <n v="1737689"/>
  </r>
  <r>
    <s v="SETIEMBRE"/>
    <s v="001-201"/>
    <s v="880-00-00-01"/>
    <n v="90850300"/>
    <x v="4"/>
    <n v="2718669"/>
    <n v="2718669"/>
  </r>
  <r>
    <s v="SETIEMBRE"/>
    <s v="001-201"/>
    <s v="880-00-00-01"/>
    <n v="90850400"/>
    <x v="4"/>
    <n v="2477081"/>
    <n v="2477081"/>
  </r>
  <r>
    <s v="SETIEMBRE"/>
    <s v="001-201"/>
    <s v="880-00-00-01"/>
    <n v="90850500"/>
    <x v="4"/>
    <n v="5057526"/>
    <n v="5057526"/>
  </r>
  <r>
    <s v="SETIEMBRE"/>
    <s v="001-201"/>
    <s v="880-00-00-01"/>
    <n v="90850600"/>
    <x v="4"/>
    <n v="4402741"/>
    <n v="4402741"/>
  </r>
  <r>
    <s v="SETIEMBRE"/>
    <s v="001-201"/>
    <s v="880-00-00-01"/>
    <n v="90850700"/>
    <x v="4"/>
    <n v="7954049"/>
    <n v="7954049"/>
  </r>
  <r>
    <s v="SETIEMBRE"/>
    <s v="001-201"/>
    <s v="880-00-00-01"/>
    <n v="90850800"/>
    <x v="4"/>
    <n v="1471105"/>
    <n v="1471105"/>
  </r>
  <r>
    <s v="SETIEMBRE"/>
    <s v="001-201"/>
    <s v="880-00-00-01"/>
    <n v="90850900"/>
    <x v="4"/>
    <n v="3694099"/>
    <n v="3694099"/>
  </r>
  <r>
    <s v="SETIEMBRE"/>
    <s v="001-201"/>
    <s v="880-00-00-01"/>
    <n v="90851000"/>
    <x v="4"/>
    <n v="1665807"/>
    <n v="1665807"/>
  </r>
  <r>
    <s v="SETIEMBRE"/>
    <s v="001-201"/>
    <s v="880-00-00-01"/>
    <n v="90851100"/>
    <x v="4"/>
    <n v="2793787"/>
    <n v="2793787"/>
  </r>
  <r>
    <s v="SETIEMBRE"/>
    <s v="001-201"/>
    <s v="880-00-00-01"/>
    <n v="90820100"/>
    <x v="4"/>
    <n v="221320"/>
    <n v="221320"/>
  </r>
  <r>
    <s v="SETIEMBRE"/>
    <s v="001-201"/>
    <s v="880-00-00-01"/>
    <n v="90850100"/>
    <x v="4"/>
    <n v="1917270"/>
    <n v="1917270"/>
  </r>
  <r>
    <s v="SETIEMBRE"/>
    <s v="001-201"/>
    <s v="880-00-00-01"/>
    <n v="90850200"/>
    <x v="4"/>
    <n v="1025090"/>
    <n v="1025090"/>
  </r>
  <r>
    <s v="SETIEMBRE"/>
    <s v="001-201"/>
    <s v="880-00-00-01"/>
    <n v="90850300"/>
    <x v="4"/>
    <n v="1674280"/>
    <n v="1674280"/>
  </r>
  <r>
    <s v="SETIEMBRE"/>
    <s v="001-201"/>
    <s v="880-00-00-01"/>
    <n v="90850400"/>
    <x v="4"/>
    <n v="2023823"/>
    <n v="2023823"/>
  </r>
  <r>
    <s v="SETIEMBRE"/>
    <s v="001-201"/>
    <s v="880-00-00-01"/>
    <n v="90850500"/>
    <x v="4"/>
    <n v="5406352"/>
    <n v="5406352"/>
  </r>
  <r>
    <s v="SETIEMBRE"/>
    <s v="001-201"/>
    <s v="880-00-00-01"/>
    <n v="90850600"/>
    <x v="4"/>
    <n v="3205070"/>
    <n v="3205070"/>
  </r>
  <r>
    <s v="SETIEMBRE"/>
    <s v="001-201"/>
    <s v="880-00-00-01"/>
    <n v="90850700"/>
    <x v="4"/>
    <n v="6365630"/>
    <n v="6365630"/>
  </r>
  <r>
    <s v="SETIEMBRE"/>
    <s v="001-201"/>
    <s v="880-00-00-01"/>
    <n v="90850800"/>
    <x v="4"/>
    <n v="1308980"/>
    <n v="1308980"/>
  </r>
  <r>
    <s v="SETIEMBRE"/>
    <s v="001-201"/>
    <s v="880-00-00-01"/>
    <n v="90850900"/>
    <x v="4"/>
    <n v="2831470"/>
    <n v="2831470"/>
  </r>
  <r>
    <s v="SETIEMBRE"/>
    <s v="001-201"/>
    <s v="880-00-00-01"/>
    <n v="90851000"/>
    <x v="4"/>
    <n v="1242420"/>
    <n v="1242420"/>
  </r>
  <r>
    <s v="SETIEMBRE"/>
    <s v="001-201"/>
    <s v="880-00-00-01"/>
    <n v="90851100"/>
    <x v="4"/>
    <n v="2081470"/>
    <n v="2081470"/>
  </r>
  <r>
    <s v="SETIEMBRE"/>
    <s v="001-201"/>
    <s v="880-00-00-01"/>
    <n v="90851100"/>
    <x v="5"/>
    <n v="1491821"/>
    <n v="1491821"/>
  </r>
  <r>
    <s v="SETIEMBRE"/>
    <s v="001-201"/>
    <s v="880-00-00-01"/>
    <n v="90820100"/>
    <x v="0"/>
    <n v="4317280.8099999996"/>
    <n v="4317280.8099999996"/>
  </r>
  <r>
    <s v="SETIEMBRE"/>
    <s v="001-201"/>
    <s v="880-00-00-01"/>
    <n v="908400"/>
    <x v="0"/>
    <n v="124097.32"/>
    <n v="124097.32"/>
  </r>
  <r>
    <s v="SETIEMBRE"/>
    <s v="001-201"/>
    <s v="880-00-00-01"/>
    <n v="90850100"/>
    <x v="0"/>
    <n v="1359180.91"/>
    <n v="1359180.91"/>
  </r>
  <r>
    <s v="SETIEMBRE"/>
    <s v="001-201"/>
    <s v="880-00-00-01"/>
    <n v="90850200"/>
    <x v="0"/>
    <n v="1118232.93"/>
    <n v="1118232.93"/>
  </r>
  <r>
    <s v="SETIEMBRE"/>
    <s v="001-201"/>
    <s v="880-00-00-01"/>
    <n v="90850300"/>
    <x v="0"/>
    <n v="2556531.2999999998"/>
    <n v="2556531.2999999998"/>
  </r>
  <r>
    <s v="SETIEMBRE"/>
    <s v="001-201"/>
    <s v="880-00-00-01"/>
    <n v="90850400"/>
    <x v="0"/>
    <n v="1958911.45"/>
    <n v="1958911.45"/>
  </r>
  <r>
    <s v="SETIEMBRE"/>
    <s v="001-201"/>
    <s v="880-00-00-01"/>
    <n v="90850500"/>
    <x v="0"/>
    <n v="6231927.6799999997"/>
    <n v="6231927.6799999997"/>
  </r>
  <r>
    <s v="SETIEMBRE"/>
    <s v="001-201"/>
    <s v="880-00-00-01"/>
    <n v="90850600"/>
    <x v="0"/>
    <n v="483622.88"/>
    <n v="483622.88"/>
  </r>
  <r>
    <s v="SETIEMBRE"/>
    <s v="001-201"/>
    <s v="880-00-00-01"/>
    <n v="90850700"/>
    <x v="0"/>
    <n v="1403439.1"/>
    <n v="1403439.1"/>
  </r>
  <r>
    <s v="SETIEMBRE"/>
    <s v="001-201"/>
    <s v="880-00-00-01"/>
    <n v="90850800"/>
    <x v="0"/>
    <n v="595730.9"/>
    <n v="595730.9"/>
  </r>
  <r>
    <s v="SETIEMBRE"/>
    <s v="001-201"/>
    <s v="880-00-00-01"/>
    <n v="90850900"/>
    <x v="0"/>
    <n v="2357863.0099999998"/>
    <n v="2357863.0099999998"/>
  </r>
  <r>
    <s v="SETIEMBRE"/>
    <s v="001-201"/>
    <s v="880-00-00-01"/>
    <n v="90851000"/>
    <x v="0"/>
    <n v="1597724"/>
    <n v="1597724"/>
  </r>
  <r>
    <s v="SETIEMBRE"/>
    <s v="001-201"/>
    <s v="880-00-00-01"/>
    <n v="90851100"/>
    <x v="0"/>
    <n v="1261750.6499999999"/>
    <n v="1261750.6499999999"/>
  </r>
  <r>
    <s v="SETIEMBRE"/>
    <s v="001-201"/>
    <s v="880-00-00-01"/>
    <n v="90820100"/>
    <x v="0"/>
    <n v="401532.35"/>
    <n v="401532.35"/>
  </r>
  <r>
    <s v="SETIEMBRE"/>
    <s v="001-201"/>
    <s v="880-00-00-01"/>
    <n v="90850100"/>
    <x v="0"/>
    <n v="305253.36"/>
    <n v="305253.36"/>
  </r>
  <r>
    <s v="SETIEMBRE"/>
    <s v="001-201"/>
    <s v="880-00-00-01"/>
    <n v="90850200"/>
    <x v="0"/>
    <n v="506585.59"/>
    <n v="506585.59"/>
  </r>
  <r>
    <s v="SETIEMBRE"/>
    <s v="001-201"/>
    <s v="880-00-00-01"/>
    <n v="90850400"/>
    <x v="0"/>
    <n v="521874.16"/>
    <n v="521874.16"/>
  </r>
  <r>
    <s v="SETIEMBRE"/>
    <s v="001-201"/>
    <s v="880-00-00-01"/>
    <n v="90850500"/>
    <x v="0"/>
    <n v="348748.3"/>
    <n v="348748.3"/>
  </r>
  <r>
    <s v="SETIEMBRE"/>
    <s v="001-201"/>
    <s v="880-00-00-01"/>
    <n v="90850600"/>
    <x v="0"/>
    <n v="456543.28"/>
    <n v="456543.28"/>
  </r>
  <r>
    <s v="SETIEMBRE"/>
    <s v="001-201"/>
    <s v="880-00-00-01"/>
    <n v="90850700"/>
    <x v="0"/>
    <n v="450822.06"/>
    <n v="450822.06"/>
  </r>
  <r>
    <s v="SETIEMBRE"/>
    <s v="001-201"/>
    <s v="880-00-00-01"/>
    <n v="90850800"/>
    <x v="0"/>
    <n v="59685.34"/>
    <n v="59685.34"/>
  </r>
  <r>
    <s v="SETIEMBRE"/>
    <s v="001-201"/>
    <s v="880-00-00-01"/>
    <n v="90850900"/>
    <x v="0"/>
    <n v="293870.62"/>
    <n v="293870.62"/>
  </r>
  <r>
    <s v="SETIEMBRE"/>
    <s v="001-201"/>
    <s v="880-00-00-01"/>
    <n v="90851000"/>
    <x v="0"/>
    <n v="488862.27"/>
    <n v="488862.27"/>
  </r>
  <r>
    <s v="SETIEMBRE"/>
    <s v="001-201"/>
    <s v="880-00-00-01"/>
    <n v="90851100"/>
    <x v="0"/>
    <n v="138179.18"/>
    <n v="138179.18"/>
  </r>
  <r>
    <s v="OCT - NOV"/>
    <s v="001-201"/>
    <s v="880-00-00-03"/>
    <n v="90820100"/>
    <x v="11"/>
    <n v="163341.42000000001"/>
    <n v="163341.42000000001"/>
  </r>
  <r>
    <s v="OCT - NOV"/>
    <s v="001-201"/>
    <s v="880-00-00-03"/>
    <n v="90820100"/>
    <x v="19"/>
    <n v="4493200"/>
    <n v="4493200"/>
  </r>
  <r>
    <s v="OCT - NOV"/>
    <s v="001-201"/>
    <s v="880-00-00-03"/>
    <n v="90820100"/>
    <x v="15"/>
    <n v="12463616.08"/>
    <n v="12463616.08"/>
  </r>
  <r>
    <s v="OCT - NOV"/>
    <s v="001-201"/>
    <s v="880-00-00-03"/>
    <n v="90820100"/>
    <x v="55"/>
    <n v="28182599.93"/>
    <n v="28182599.93"/>
  </r>
  <r>
    <s v="OCT - NOV"/>
    <s v="001-201"/>
    <s v="880-00-00-03"/>
    <n v="90820100"/>
    <x v="69"/>
    <n v="507520"/>
    <n v="507520"/>
  </r>
  <r>
    <s v="OCT - NOV"/>
    <s v="001-201"/>
    <s v="880-00-00-03"/>
    <n v="90820100"/>
    <x v="16"/>
    <n v="39093290.57"/>
    <n v="39093290.57"/>
  </r>
  <r>
    <s v="OCT - NOV"/>
    <s v="001-201"/>
    <s v="880-00-00-01"/>
    <n v="90820100"/>
    <x v="10"/>
    <n v="793728"/>
    <n v="793728"/>
  </r>
  <r>
    <s v="OCT - NOV"/>
    <s v="001-201"/>
    <s v="880-00-00-03"/>
    <n v="90820100"/>
    <x v="7"/>
    <n v="93955.45"/>
    <n v="93955.45"/>
  </r>
  <r>
    <s v="OCT - NOV"/>
    <s v="001-201"/>
    <s v="880-00-00-03"/>
    <n v="90820100"/>
    <x v="8"/>
    <n v="2904695.48"/>
    <n v="2904695.48"/>
  </r>
  <r>
    <s v="OCT - NOV"/>
    <s v="001-201"/>
    <s v="880-00-00-03"/>
    <n v="90820100"/>
    <x v="18"/>
    <n v="6865551"/>
    <n v="6865551"/>
  </r>
  <r>
    <s v="OCT - NOV"/>
    <s v="001-201"/>
    <s v="880-00-00-03"/>
    <n v="90820100"/>
    <x v="33"/>
    <n v="1946251"/>
    <n v="1946251"/>
  </r>
  <r>
    <s v="OCT - NOV"/>
    <s v="001-201"/>
    <s v="880-00-00-03"/>
    <n v="90820100"/>
    <x v="22"/>
    <n v="983409.62"/>
    <n v="983409.62"/>
  </r>
  <r>
    <s v="OCT - NOV"/>
    <s v="001-201"/>
    <s v="880-00-00-03"/>
    <n v="90820100"/>
    <x v="36"/>
    <n v="908147.1"/>
    <n v="908147.1"/>
  </r>
  <r>
    <s v="OCT - NOV"/>
    <s v="001-201"/>
    <s v="880-00-00-03"/>
    <n v="90820100"/>
    <x v="34"/>
    <n v="7297906.4000000004"/>
    <n v="7297906.4000000004"/>
  </r>
  <r>
    <s v="OCT - NOV"/>
    <s v="001-201"/>
    <s v="880-00-00-03"/>
    <n v="90820100"/>
    <x v="43"/>
    <n v="290184"/>
    <n v="290184"/>
  </r>
  <r>
    <s v="OCT - NOV"/>
    <s v="001-201"/>
    <s v="880-00-00-03"/>
    <n v="90820100"/>
    <x v="14"/>
    <n v="600000"/>
    <n v="600000"/>
  </r>
  <r>
    <s v="OCT - NOV"/>
    <s v="001-201"/>
    <s v="880-00-00-03"/>
    <n v="90820100"/>
    <x v="9"/>
    <n v="1587117"/>
    <n v="1587117"/>
  </r>
  <r>
    <s v="OCT - NOV"/>
    <s v="001-201"/>
    <s v="880-00-00-03"/>
    <n v="90820100"/>
    <x v="47"/>
    <n v="345199.75"/>
    <n v="345199.75"/>
  </r>
  <r>
    <s v="OCT - NOV"/>
    <s v="001-201"/>
    <s v="880-00-00-01"/>
    <n v="90820100"/>
    <x v="35"/>
    <n v="7906986.2599999998"/>
    <n v="7906986.2599999998"/>
  </r>
  <r>
    <s v="OCT - NOV"/>
    <s v="001-201"/>
    <s v="880-00-00-01"/>
    <n v="90820100"/>
    <x v="31"/>
    <n v="13668200.35"/>
    <n v="13668200.35"/>
  </r>
  <r>
    <s v="OCT - NOV"/>
    <s v="001-201"/>
    <s v="880-00-00-01"/>
    <n v="90850100"/>
    <x v="23"/>
    <n v="5231241"/>
    <n v="5231241"/>
  </r>
  <r>
    <s v="OCT - NOV"/>
    <s v="001-201"/>
    <s v="880-00-00-01"/>
    <n v="90850100"/>
    <x v="11"/>
    <n v="1181170.02"/>
    <n v="1181170.02"/>
  </r>
  <r>
    <s v="OCT - NOV"/>
    <s v="001-201"/>
    <s v="880-00-00-01"/>
    <n v="90850100"/>
    <x v="19"/>
    <n v="3750950"/>
    <n v="3750950"/>
  </r>
  <r>
    <s v="OCT - NOV"/>
    <s v="001-201"/>
    <s v="880-00-00-01"/>
    <n v="90850100"/>
    <x v="15"/>
    <n v="2712755"/>
    <n v="2712755"/>
  </r>
  <r>
    <s v="OCT - NOV"/>
    <s v="001-201"/>
    <s v="880-00-00-01"/>
    <n v="90850100"/>
    <x v="16"/>
    <n v="5391401.6200000001"/>
    <n v="5391401.6200000001"/>
  </r>
  <r>
    <s v="OCT - NOV"/>
    <s v="001-201"/>
    <s v="880-00-00-01"/>
    <n v="90850100"/>
    <x v="10"/>
    <n v="25904.12"/>
    <n v="25904.12"/>
  </r>
  <r>
    <s v="OCT - NOV"/>
    <s v="001-201"/>
    <s v="880-00-00-01"/>
    <n v="90850100"/>
    <x v="7"/>
    <n v="25905"/>
    <n v="25905"/>
  </r>
  <r>
    <s v="OCT - NOV"/>
    <s v="001-201"/>
    <s v="880-00-00-01"/>
    <n v="90850100"/>
    <x v="8"/>
    <n v="1390326"/>
    <n v="1390326"/>
  </r>
  <r>
    <s v="OCT - NOV"/>
    <s v="001-201"/>
    <s v="880-00-00-01"/>
    <n v="90850100"/>
    <x v="9"/>
    <n v="2784878.84"/>
    <n v="2784878.84"/>
  </r>
  <r>
    <s v="OCT - NOV"/>
    <s v="001-201"/>
    <s v="880-00-00-01"/>
    <n v="90850100"/>
    <x v="35"/>
    <n v="5654214.5999999996"/>
    <n v="5654214.5999999996"/>
  </r>
  <r>
    <s v="OCT - NOV"/>
    <s v="001-201"/>
    <s v="880-00-00-01"/>
    <n v="90850200"/>
    <x v="11"/>
    <n v="535538.13"/>
    <n v="535538.13"/>
  </r>
  <r>
    <s v="OCT - NOV"/>
    <s v="001-201"/>
    <s v="880-00-00-01"/>
    <n v="90850200"/>
    <x v="19"/>
    <n v="1506180"/>
    <n v="1506180"/>
  </r>
  <r>
    <s v="OCT - NOV"/>
    <s v="001-201"/>
    <s v="880-00-00-01"/>
    <n v="90850200"/>
    <x v="15"/>
    <n v="2772113.64"/>
    <n v="2772113.64"/>
  </r>
  <r>
    <s v="OCT - NOV"/>
    <s v="001-201"/>
    <s v="880-00-00-03"/>
    <n v="90850200"/>
    <x v="16"/>
    <n v="12069880"/>
    <n v="12069880"/>
  </r>
  <r>
    <s v="OCT - NOV"/>
    <s v="001-201"/>
    <s v="880-00-00-01"/>
    <n v="90850200"/>
    <x v="7"/>
    <n v="18040"/>
    <n v="18040"/>
  </r>
  <r>
    <s v="OCT - NOV"/>
    <s v="001-201"/>
    <s v="880-00-00-01"/>
    <n v="90850200"/>
    <x v="8"/>
    <n v="2830079.86"/>
    <n v="2830079.86"/>
  </r>
  <r>
    <s v="OCT - NOV"/>
    <s v="001-201"/>
    <s v="880-00-00-01"/>
    <n v="90850200"/>
    <x v="22"/>
    <n v="7612479.9000000004"/>
    <n v="7612479.9000000004"/>
  </r>
  <r>
    <s v="OCT - NOV"/>
    <s v="001-201"/>
    <s v="880-00-00-01"/>
    <n v="90850200"/>
    <x v="9"/>
    <n v="3380313.77"/>
    <n v="3380313.77"/>
  </r>
  <r>
    <s v="OCT - NOV"/>
    <s v="001-201"/>
    <s v="880-00-00-01"/>
    <n v="90850200"/>
    <x v="39"/>
    <n v="3348088.3"/>
    <n v="3348088.3"/>
  </r>
  <r>
    <s v="OCT - NOV"/>
    <s v="001-201"/>
    <s v="880-00-00-01"/>
    <n v="90850200"/>
    <x v="74"/>
    <n v="169500"/>
    <n v="169500"/>
  </r>
  <r>
    <s v="OCT - NOV"/>
    <s v="001-201"/>
    <s v="880-00-00-03"/>
    <n v="90850300"/>
    <x v="23"/>
    <n v="716800"/>
    <n v="716800"/>
  </r>
  <r>
    <s v="OCT - NOV"/>
    <s v="001-201"/>
    <s v="880-00-00-03"/>
    <n v="90850300"/>
    <x v="19"/>
    <n v="1670457.69"/>
    <n v="1670457.69"/>
  </r>
  <r>
    <s v="OCT - NOV"/>
    <s v="001-201"/>
    <s v="880-00-00-03"/>
    <n v="90850300"/>
    <x v="15"/>
    <n v="4116296.89"/>
    <n v="2757200.35"/>
  </r>
  <r>
    <s v="OCT - NOV"/>
    <s v="001-201"/>
    <s v="880-00-00-03"/>
    <n v="90850300"/>
    <x v="12"/>
    <n v="10788.54"/>
    <n v="10788.54"/>
  </r>
  <r>
    <s v="OCT - NOV"/>
    <s v="001-201"/>
    <s v="880-00-00-03"/>
    <n v="90850300"/>
    <x v="16"/>
    <n v="8776064.120000001"/>
    <n v="8776064.120000001"/>
  </r>
  <r>
    <s v="OCT - NOV"/>
    <s v="001-201"/>
    <s v="880-00-00-03"/>
    <n v="90850300"/>
    <x v="10"/>
    <n v="43881.29"/>
    <n v="43881.29"/>
  </r>
  <r>
    <s v="OCT - NOV"/>
    <s v="001-201"/>
    <s v="880-00-00-03"/>
    <n v="90850300"/>
    <x v="8"/>
    <n v="4194762"/>
    <n v="4194762"/>
  </r>
  <r>
    <s v="OCT - NOV"/>
    <s v="001-201"/>
    <s v="880-00-00-03"/>
    <n v="90850300"/>
    <x v="18"/>
    <n v="16075310"/>
    <n v="16075310"/>
  </r>
  <r>
    <s v="OCT - NOV"/>
    <s v="001-201"/>
    <s v="880-00-00-01"/>
    <n v="90850400"/>
    <x v="11"/>
    <n v="4438585.0599999996"/>
    <n v="4438585.0599999996"/>
  </r>
  <r>
    <s v="OCT - NOV"/>
    <s v="001-201"/>
    <s v="880-00-00-01"/>
    <n v="90850400"/>
    <x v="19"/>
    <n v="1848280"/>
    <n v="1848280"/>
  </r>
  <r>
    <s v="OCT - NOV"/>
    <s v="001-201"/>
    <s v="880-00-00-01"/>
    <n v="90850400"/>
    <x v="12"/>
    <n v="2340145"/>
    <n v="2340145"/>
  </r>
  <r>
    <s v="OCT - NOV"/>
    <s v="001-201"/>
    <s v="880-00-00-01"/>
    <n v="90850400"/>
    <x v="16"/>
    <n v="2764042.14"/>
    <n v="2764042.14"/>
  </r>
  <r>
    <s v="OCT - NOV"/>
    <s v="001-201"/>
    <s v="880-00-00-01"/>
    <n v="90850400"/>
    <x v="10"/>
    <n v="25904.12"/>
    <n v="25904.12"/>
  </r>
  <r>
    <s v="OCT - NOV"/>
    <s v="001-201"/>
    <s v="880-00-00-01"/>
    <n v="90850400"/>
    <x v="7"/>
    <n v="57884.25"/>
    <n v="57884.25"/>
  </r>
  <r>
    <s v="OCT - NOV"/>
    <s v="001-201"/>
    <s v="880-00-00-01"/>
    <n v="90850400"/>
    <x v="8"/>
    <n v="3307507.72"/>
    <n v="3307507.72"/>
  </r>
  <r>
    <s v="OCT - NOV"/>
    <s v="001-201"/>
    <s v="880-00-00-01"/>
    <n v="90850400"/>
    <x v="22"/>
    <n v="5198000"/>
    <n v="5198000"/>
  </r>
  <r>
    <s v="OCT - NOV"/>
    <s v="001-201"/>
    <s v="880-00-00-01"/>
    <n v="90850400"/>
    <x v="51"/>
    <n v="1528476.93"/>
    <n v="1528476.93"/>
  </r>
  <r>
    <s v="OCT - NOV"/>
    <s v="001-201"/>
    <s v="880-00-00-01"/>
    <n v="90850400"/>
    <x v="36"/>
    <n v="1102590"/>
    <n v="1102590"/>
  </r>
  <r>
    <s v="OCT - NOV"/>
    <s v="001-201"/>
    <s v="880-00-00-01"/>
    <n v="90850400"/>
    <x v="34"/>
    <n v="2604650"/>
    <n v="2604650"/>
  </r>
  <r>
    <s v="OCT - NOV"/>
    <s v="001-201"/>
    <s v="880-00-00-01"/>
    <n v="90850400"/>
    <x v="14"/>
    <n v="200000"/>
    <n v="200000"/>
  </r>
  <r>
    <s v="OCT - NOV"/>
    <s v="001-201"/>
    <s v="880-00-00-01"/>
    <n v="90850400"/>
    <x v="9"/>
    <n v="3956642"/>
    <n v="3956642"/>
  </r>
  <r>
    <s v="OCT - NOV"/>
    <s v="001-201"/>
    <s v="880-00-00-01"/>
    <n v="90850400"/>
    <x v="58"/>
    <n v="84220.26"/>
    <n v="84220.26"/>
  </r>
  <r>
    <s v="OCT - NOV"/>
    <s v="001-201"/>
    <s v="880-00-00-01"/>
    <n v="90850400"/>
    <x v="70"/>
    <n v="878198.06"/>
    <n v="878198.06"/>
  </r>
  <r>
    <s v="OCT - NOV"/>
    <s v="001-201"/>
    <s v="880-00-00-03"/>
    <n v="90850500"/>
    <x v="23"/>
    <n v="18106759.09"/>
    <n v="18106759.09"/>
  </r>
  <r>
    <s v="OCT - NOV"/>
    <s v="001-201"/>
    <s v="880-00-00-03"/>
    <n v="90850500"/>
    <x v="11"/>
    <n v="312106.36"/>
    <n v="312106.36"/>
  </r>
  <r>
    <s v="OCT - NOV"/>
    <s v="001-201"/>
    <s v="880-00-00-03"/>
    <n v="90850500"/>
    <x v="19"/>
    <n v="3519543.22"/>
    <n v="3519543.22"/>
  </r>
  <r>
    <s v="OCT - NOV"/>
    <s v="001-201"/>
    <s v="880-00-00-03"/>
    <n v="90850500"/>
    <x v="12"/>
    <n v="118810"/>
    <n v="118810"/>
  </r>
  <r>
    <s v="OCT - NOV"/>
    <s v="001-201"/>
    <s v="880-00-00-03"/>
    <n v="90850500"/>
    <x v="16"/>
    <n v="34969851.890000001"/>
    <n v="34969851.890000001"/>
  </r>
  <r>
    <s v="OCT - NOV"/>
    <s v="001-201"/>
    <s v="880-00-00-03"/>
    <n v="90850500"/>
    <x v="7"/>
    <n v="10124.870000000001"/>
    <n v="10124.870000000001"/>
  </r>
  <r>
    <s v="OCT - NOV"/>
    <s v="001-201"/>
    <s v="880-00-00-03"/>
    <n v="90850500"/>
    <x v="8"/>
    <n v="2895119.99"/>
    <n v="2895119.99"/>
  </r>
  <r>
    <s v="OCT - NOV"/>
    <s v="001-201"/>
    <s v="880-00-00-03"/>
    <n v="90850500"/>
    <x v="9"/>
    <n v="3369612"/>
    <n v="3369612"/>
  </r>
  <r>
    <s v="OCT - NOV"/>
    <s v="001-201"/>
    <s v="880-00-00-03"/>
    <n v="90850500"/>
    <x v="37"/>
    <n v="16220430.880000001"/>
    <n v="16220430.880000001"/>
  </r>
  <r>
    <s v="OCT - NOV"/>
    <s v="001-201"/>
    <s v="880-00-00-01"/>
    <n v="90850500"/>
    <x v="35"/>
    <n v="19901281.57"/>
    <n v="19901281.57"/>
  </r>
  <r>
    <s v="OCT - NOV"/>
    <s v="001-201"/>
    <s v="880-00-00-01"/>
    <n v="90850600"/>
    <x v="19"/>
    <n v="7069645"/>
    <n v="7069645"/>
  </r>
  <r>
    <s v="OCT - NOV"/>
    <s v="001-201"/>
    <s v="880-00-00-01"/>
    <n v="90850600"/>
    <x v="15"/>
    <n v="4291593.6900000004"/>
    <n v="4291593.6900000004"/>
  </r>
  <r>
    <s v="OCT - NOV"/>
    <s v="001-201"/>
    <s v="880-00-00-01"/>
    <n v="90850600"/>
    <x v="16"/>
    <n v="3444423.96"/>
    <n v="3444423.96"/>
  </r>
  <r>
    <s v="OCT - NOV"/>
    <s v="001-201"/>
    <s v="880-00-00-01"/>
    <n v="90850600"/>
    <x v="8"/>
    <n v="105965"/>
    <n v="105965"/>
  </r>
  <r>
    <s v="OCT - NOV"/>
    <s v="001-201"/>
    <s v="880-00-00-01"/>
    <n v="90850600"/>
    <x v="18"/>
    <n v="88063"/>
    <n v="88063"/>
  </r>
  <r>
    <s v="OCT - NOV"/>
    <s v="001-201"/>
    <s v="880-00-00-01"/>
    <n v="90850600"/>
    <x v="14"/>
    <n v="200000"/>
    <n v="200000"/>
  </r>
  <r>
    <s v="OCT - NOV"/>
    <s v="001-201"/>
    <s v="880-00-00-01"/>
    <n v="90850600"/>
    <x v="9"/>
    <n v="8710559.5"/>
    <n v="8710559.5"/>
  </r>
  <r>
    <s v="OCT - NOV"/>
    <s v="001-201"/>
    <s v="880-00-00-01"/>
    <n v="90850600"/>
    <x v="35"/>
    <n v="7773416.2699999996"/>
    <n v="7773416.2699999996"/>
  </r>
  <r>
    <s v="OCT - NOV"/>
    <s v="001-201"/>
    <s v="880-00-00-01"/>
    <n v="90850700"/>
    <x v="11"/>
    <n v="1330740.8600000001"/>
    <n v="1330740.8600000001"/>
  </r>
  <r>
    <s v="OCT - NOV"/>
    <s v="001-201"/>
    <s v="880-00-00-01"/>
    <n v="90850700"/>
    <x v="19"/>
    <n v="4556145"/>
    <n v="4556145"/>
  </r>
  <r>
    <s v="OCT - NOV"/>
    <s v="001-201"/>
    <s v="880-00-00-03"/>
    <n v="90850700"/>
    <x v="16"/>
    <n v="3946269.28"/>
    <n v="3946269.28"/>
  </r>
  <r>
    <s v="OCT - NOV"/>
    <s v="001-201"/>
    <s v="880-00-00-01"/>
    <n v="90850700"/>
    <x v="8"/>
    <n v="2526322.52"/>
    <n v="2526322.52"/>
  </r>
  <r>
    <s v="OCT - NOV"/>
    <s v="001-201"/>
    <s v="880-00-00-03"/>
    <n v="90850700"/>
    <x v="22"/>
    <n v="7647580.5499999998"/>
    <n v="7647580.5499999998"/>
  </r>
  <r>
    <s v="OCT - NOV"/>
    <s v="001-201"/>
    <s v="880-00-00-01"/>
    <n v="90850700"/>
    <x v="9"/>
    <n v="7753444.9299999997"/>
    <n v="7753444.9299999997"/>
  </r>
  <r>
    <s v="OCT - NOV"/>
    <s v="001-201"/>
    <s v="880-00-00-03"/>
    <n v="90850700"/>
    <x v="48"/>
    <n v="85995.57"/>
    <n v="85995.57"/>
  </r>
  <r>
    <s v="OCT - NOV"/>
    <s v="001-201"/>
    <s v="880-00-00-03"/>
    <n v="90850700"/>
    <x v="66"/>
    <n v="256453.56"/>
    <n v="256453.56"/>
  </r>
  <r>
    <s v="OCT - NOV"/>
    <s v="001-201"/>
    <s v="880-00-00-01"/>
    <n v="90850800"/>
    <x v="21"/>
    <n v="74269525.540000007"/>
    <n v="74269525.540000007"/>
  </r>
  <r>
    <s v="OCT - NOV"/>
    <s v="001-201"/>
    <s v="880-00-00-01"/>
    <n v="90850800"/>
    <x v="19"/>
    <n v="820185"/>
    <n v="820185"/>
  </r>
  <r>
    <s v="OCT - NOV"/>
    <s v="001-201"/>
    <s v="880-00-00-03"/>
    <n v="90850800"/>
    <x v="10"/>
    <n v="15853.9"/>
    <n v="15853.9"/>
  </r>
  <r>
    <s v="OCT - NOV"/>
    <s v="001-201"/>
    <s v="880-00-00-01"/>
    <n v="90850800"/>
    <x v="7"/>
    <n v="97119.59"/>
    <n v="97119.59"/>
  </r>
  <r>
    <s v="OCT - NOV"/>
    <s v="001-201"/>
    <s v="880-00-00-01"/>
    <n v="90850800"/>
    <x v="8"/>
    <n v="598123.22"/>
    <n v="598123.22"/>
  </r>
  <r>
    <s v="OCT - NOV"/>
    <s v="001-201"/>
    <s v="880-00-00-03"/>
    <n v="90850800"/>
    <x v="8"/>
    <n v="157313.32"/>
    <n v="157313.32"/>
  </r>
  <r>
    <s v="OCT - NOV"/>
    <s v="001-201"/>
    <s v="880-00-00-01"/>
    <n v="90850800"/>
    <x v="18"/>
    <n v="4240765"/>
    <n v="4240765"/>
  </r>
  <r>
    <s v="OCT - NOV"/>
    <s v="001-201"/>
    <s v="880-00-00-01"/>
    <n v="90850800"/>
    <x v="33"/>
    <n v="734500"/>
    <n v="734500"/>
  </r>
  <r>
    <s v="OCT - NOV"/>
    <s v="001-201"/>
    <s v="880-00-00-01"/>
    <n v="90850800"/>
    <x v="22"/>
    <n v="18948731.91"/>
    <n v="18948731.91"/>
  </r>
  <r>
    <s v="OCT - NOV"/>
    <s v="001-201"/>
    <s v="880-00-00-01"/>
    <n v="90850800"/>
    <x v="43"/>
    <n v="446258.47"/>
    <n v="0"/>
  </r>
  <r>
    <s v="OCT - NOV"/>
    <s v="001-201"/>
    <s v="880-00-00-01"/>
    <n v="90850800"/>
    <x v="9"/>
    <n v="3213315"/>
    <n v="3213315"/>
  </r>
  <r>
    <s v="OCT - NOV"/>
    <s v="001-201"/>
    <s v="880-00-00-01"/>
    <n v="90850800"/>
    <x v="17"/>
    <n v="6531621.4199999999"/>
    <n v="6531621.4199999999"/>
  </r>
  <r>
    <s v="OCT - NOV"/>
    <s v="001-201"/>
    <s v="880-00-00-01"/>
    <n v="90850800"/>
    <x v="45"/>
    <n v="79326.17"/>
    <n v="79326.17"/>
  </r>
  <r>
    <s v="OCT - NOV"/>
    <s v="001-201"/>
    <s v="880-00-00-01"/>
    <n v="90850800"/>
    <x v="58"/>
    <n v="8657.16"/>
    <n v="8657.16"/>
  </r>
  <r>
    <s v="OCT - NOV"/>
    <s v="001-201"/>
    <s v="880-00-00-01"/>
    <n v="90850900"/>
    <x v="23"/>
    <n v="5728582"/>
    <n v="5728582"/>
  </r>
  <r>
    <s v="OCT - NOV"/>
    <s v="001-201"/>
    <s v="880-00-00-02"/>
    <n v="90850900"/>
    <x v="21"/>
    <n v="20052176.989999998"/>
    <n v="20052176.989999998"/>
  </r>
  <r>
    <s v="OCT - NOV"/>
    <s v="001-201"/>
    <s v="880-00-00-01"/>
    <n v="90850900"/>
    <x v="11"/>
    <n v="405226.8"/>
    <n v="405226.8"/>
  </r>
  <r>
    <s v="OCT - NOV"/>
    <s v="001-201"/>
    <s v="880-00-00-01"/>
    <n v="90850900"/>
    <x v="19"/>
    <n v="3315088.51"/>
    <n v="3315088.51"/>
  </r>
  <r>
    <s v="OCT - NOV"/>
    <s v="001-201"/>
    <s v="880-00-00-01"/>
    <n v="90850900"/>
    <x v="15"/>
    <n v="2480382.33"/>
    <n v="2480382.33"/>
  </r>
  <r>
    <s v="OCT - NOV"/>
    <s v="001-201"/>
    <s v="880-00-00-01"/>
    <n v="90850900"/>
    <x v="7"/>
    <n v="122575.29"/>
    <n v="122575.29"/>
  </r>
  <r>
    <s v="OCT - NOV"/>
    <s v="001-201"/>
    <s v="880-00-00-01"/>
    <n v="90850900"/>
    <x v="8"/>
    <n v="1800243.12"/>
    <n v="1800243.12"/>
  </r>
  <r>
    <s v="OCT - NOV"/>
    <s v="001-201"/>
    <s v="880-00-00-01"/>
    <n v="90850900"/>
    <x v="9"/>
    <n v="8164075"/>
    <n v="8164075"/>
  </r>
  <r>
    <s v="OCT - NOV"/>
    <s v="001-201"/>
    <s v="880-00-00-01"/>
    <n v="90850900"/>
    <x v="48"/>
    <n v="136193.16"/>
    <n v="136193.16"/>
  </r>
  <r>
    <s v="OCT - NOV"/>
    <s v="001-201"/>
    <s v="880-00-00-01"/>
    <n v="90850900"/>
    <x v="35"/>
    <n v="6293461.3099999996"/>
    <n v="6293461.3099999996"/>
  </r>
  <r>
    <s v="OCT - NOV"/>
    <s v="001-201"/>
    <s v="880-00-00-01"/>
    <n v="90851000"/>
    <x v="15"/>
    <n v="291704.56"/>
    <n v="291704.56"/>
  </r>
  <r>
    <s v="OCT - NOV"/>
    <s v="001-201"/>
    <s v="880-00-00-01"/>
    <n v="90851000"/>
    <x v="16"/>
    <n v="5118900"/>
    <n v="5118900"/>
  </r>
  <r>
    <s v="OCT - NOV"/>
    <s v="001-201"/>
    <s v="880-00-00-01"/>
    <n v="90851000"/>
    <x v="22"/>
    <n v="627150"/>
    <n v="627150"/>
  </r>
  <r>
    <s v="OCT - NOV"/>
    <s v="001-201"/>
    <s v="880-00-00-01"/>
    <n v="90851100"/>
    <x v="11"/>
    <n v="204303.23"/>
    <n v="204303.23"/>
  </r>
  <r>
    <s v="OCT - NOV"/>
    <s v="001-201"/>
    <s v="880-00-00-01"/>
    <n v="90851100"/>
    <x v="19"/>
    <n v="4511141.47"/>
    <n v="4511141.47"/>
  </r>
  <r>
    <s v="OCT - NOV"/>
    <s v="001-201"/>
    <s v="880-00-00-01"/>
    <n v="90851100"/>
    <x v="10"/>
    <n v="628196.38"/>
    <n v="628196.38"/>
  </r>
  <r>
    <s v="OCT - NOV"/>
    <s v="001-201"/>
    <s v="880-00-00-01"/>
    <n v="90851100"/>
    <x v="18"/>
    <n v="15629144"/>
    <n v="15629144"/>
  </r>
  <r>
    <s v="OCT - NOV"/>
    <s v="001-201"/>
    <s v="880-00-00-01"/>
    <n v="90851100"/>
    <x v="35"/>
    <n v="7121477.3899999997"/>
    <n v="7121477.3899999997"/>
  </r>
  <r>
    <s v="OCT - NOV"/>
    <s v="001-203"/>
    <s v="880-00-00-03"/>
    <n v="90820100"/>
    <x v="58"/>
    <n v="14916000"/>
    <n v="14916000"/>
  </r>
  <r>
    <s v="OCT - NOV"/>
    <s v="001-203"/>
    <s v="880-00-00-03"/>
    <n v="90820100"/>
    <x v="49"/>
    <n v="5424113"/>
    <n v="5424113"/>
  </r>
  <r>
    <s v="OCT - NOV"/>
    <s v="001-203"/>
    <s v="880-00-00-03"/>
    <n v="90820100"/>
    <x v="39"/>
    <n v="8129642.96"/>
    <n v="8129642.96"/>
  </r>
  <r>
    <s v="OCT - NOV"/>
    <s v="001-203"/>
    <s v="880-00-00-01"/>
    <n v="90850100"/>
    <x v="34"/>
    <n v="1021518.87"/>
    <n v="1021518.87"/>
  </r>
  <r>
    <s v="OCT - NOV"/>
    <s v="001-203"/>
    <s v="880-00-00-03"/>
    <n v="90850200"/>
    <x v="12"/>
    <n v="300261.52"/>
    <n v="300261.52"/>
  </r>
  <r>
    <s v="OCT - NOV"/>
    <s v="001-203"/>
    <s v="880-00-00-03"/>
    <n v="90850200"/>
    <x v="16"/>
    <n v="1977009.6"/>
    <n v="1977009.6"/>
  </r>
  <r>
    <s v="OCT - NOV"/>
    <s v="001-203"/>
    <s v="880-00-00-03"/>
    <n v="90850200"/>
    <x v="10"/>
    <n v="15853.9"/>
    <n v="15853.9"/>
  </r>
  <r>
    <s v="OCT - NOV"/>
    <s v="001-203"/>
    <s v="880-00-00-01"/>
    <n v="90850200"/>
    <x v="34"/>
    <n v="495515.74"/>
    <n v="495515.74"/>
  </r>
  <r>
    <s v="OCT - NOV"/>
    <s v="001-203"/>
    <s v="880-00-00-01"/>
    <n v="90850200"/>
    <x v="17"/>
    <n v="1076908.24"/>
    <n v="1076908.24"/>
  </r>
  <r>
    <s v="OCT - NOV"/>
    <s v="001-203"/>
    <s v="880-00-00-03"/>
    <n v="90850300"/>
    <x v="48"/>
    <n v="30000"/>
    <n v="30000"/>
  </r>
  <r>
    <s v="OCT - NOV"/>
    <s v="001-203"/>
    <s v="880-00-00-03"/>
    <n v="90850300"/>
    <x v="49"/>
    <n v="213160.77"/>
    <n v="213160.77"/>
  </r>
  <r>
    <s v="OCT - NOV"/>
    <s v="001-203"/>
    <s v="880-00-00-03"/>
    <n v="90850300"/>
    <x v="39"/>
    <n v="1513044.24"/>
    <n v="1513044.24"/>
  </r>
  <r>
    <s v="OCT - NOV"/>
    <s v="001-203"/>
    <s v="880-00-00-01"/>
    <n v="90850400"/>
    <x v="43"/>
    <n v="253120"/>
    <n v="253120"/>
  </r>
  <r>
    <s v="OCT - NOV"/>
    <s v="001-203"/>
    <s v="880-00-00-03"/>
    <n v="90850500"/>
    <x v="12"/>
    <n v="8311.6200000000008"/>
    <n v="8311.6200000000008"/>
  </r>
  <r>
    <s v="OCT - NOV"/>
    <s v="001-203"/>
    <s v="880-00-00-03"/>
    <n v="90850500"/>
    <x v="16"/>
    <n v="4573108.21"/>
    <n v="4573108.21"/>
  </r>
  <r>
    <s v="OCT - NOV"/>
    <s v="001-203"/>
    <s v="880-00-00-03"/>
    <n v="90850500"/>
    <x v="10"/>
    <n v="49684.97"/>
    <n v="49684.97"/>
  </r>
  <r>
    <s v="OCT - NOV"/>
    <s v="001-203"/>
    <s v="880-00-00-03"/>
    <n v="90850500"/>
    <x v="45"/>
    <n v="169247.72"/>
    <n v="169247.72"/>
  </r>
  <r>
    <s v="OCT - NOV"/>
    <s v="001-203"/>
    <s v="880-00-00-03"/>
    <n v="90850500"/>
    <x v="47"/>
    <n v="6201327.6699999999"/>
    <n v="6201327.6699999999"/>
  </r>
  <r>
    <s v="OCT - NOV"/>
    <s v="001-203"/>
    <s v="880-00-00-01"/>
    <n v="90850600"/>
    <x v="36"/>
    <n v="379550"/>
    <n v="379550"/>
  </r>
  <r>
    <s v="OCT - NOV"/>
    <s v="001-203"/>
    <s v="880-00-00-01"/>
    <n v="90850600"/>
    <x v="40"/>
    <n v="230859"/>
    <n v="230859"/>
  </r>
  <r>
    <s v="OCT - NOV"/>
    <s v="001-203"/>
    <s v="880-00-00-01"/>
    <n v="90850700"/>
    <x v="8"/>
    <n v="2507948.5699999998"/>
    <n v="2507948.5699999998"/>
  </r>
  <r>
    <s v="OCT - NOV"/>
    <s v="001-203"/>
    <s v="880-00-00-01"/>
    <n v="90850800"/>
    <x v="22"/>
    <n v="1846367.96"/>
    <n v="1846367.96"/>
  </r>
  <r>
    <s v="OCT - NOV"/>
    <s v="001-203"/>
    <s v="880-00-00-03"/>
    <n v="90850800"/>
    <x v="17"/>
    <n v="985980.18"/>
    <n v="985980.18"/>
  </r>
  <r>
    <s v="OCT - NOV"/>
    <s v="001-203"/>
    <s v="880-00-00-01"/>
    <n v="90850800"/>
    <x v="44"/>
    <n v="51809.7"/>
    <n v="51809.7"/>
  </r>
  <r>
    <s v="OCT - NOV"/>
    <s v="001-203"/>
    <s v="880-00-00-02"/>
    <n v="90850900"/>
    <x v="21"/>
    <n v="10942937.98"/>
    <n v="10942937.98"/>
  </r>
  <r>
    <s v="OCT - NOV"/>
    <s v="001-204"/>
    <s v="880-00-00-03"/>
    <n v="90820100"/>
    <x v="69"/>
    <n v="15850940"/>
    <n v="15850940"/>
  </r>
  <r>
    <s v="OCT - NOV"/>
    <s v="001-204"/>
    <s v="880-00-00-01"/>
    <n v="90850100"/>
    <x v="16"/>
    <n v="2895076.32"/>
    <n v="2895076.32"/>
  </r>
  <r>
    <s v="OCT - NOV"/>
    <s v="001-204"/>
    <s v="880-00-00-01"/>
    <n v="90850100"/>
    <x v="10"/>
    <n v="327700"/>
    <n v="327700"/>
  </r>
  <r>
    <s v="OCT - NOV"/>
    <s v="001-204"/>
    <s v="880-00-00-01"/>
    <n v="90850100"/>
    <x v="8"/>
    <n v="29500"/>
    <n v="29500"/>
  </r>
  <r>
    <s v="OCT - NOV"/>
    <s v="001-204"/>
    <s v="880-00-00-03"/>
    <n v="90850200"/>
    <x v="16"/>
    <n v="4147822.23"/>
    <n v="4147822.23"/>
  </r>
  <r>
    <s v="OCT - NOV"/>
    <s v="001-204"/>
    <s v="880-00-00-01"/>
    <n v="90850200"/>
    <x v="72"/>
    <n v="864257.9"/>
    <n v="864257.9"/>
  </r>
  <r>
    <s v="OCT - NOV"/>
    <s v="001-204"/>
    <s v="880-00-00-03"/>
    <n v="90850300"/>
    <x v="23"/>
    <n v="4901154"/>
    <n v="4901154"/>
  </r>
  <r>
    <s v="OCT - NOV"/>
    <s v="001-204"/>
    <s v="880-00-00-03"/>
    <n v="90850300"/>
    <x v="11"/>
    <n v="570358.56000000006"/>
    <n v="570358.56000000006"/>
  </r>
  <r>
    <s v="OCT - NOV"/>
    <s v="001-204"/>
    <s v="880-00-00-03"/>
    <n v="90850300"/>
    <x v="16"/>
    <n v="1281420"/>
    <n v="1281420"/>
  </r>
  <r>
    <s v="OCT - NOV"/>
    <s v="001-204"/>
    <s v="880-00-00-01"/>
    <n v="90850400"/>
    <x v="16"/>
    <n v="16345003.42"/>
    <n v="16345003.42"/>
  </r>
  <r>
    <s v="OCT - NOV"/>
    <s v="001-204"/>
    <s v="880-00-00-01"/>
    <n v="90850400"/>
    <x v="22"/>
    <n v="1316450"/>
    <n v="1316450"/>
  </r>
  <r>
    <s v="OCT - NOV"/>
    <s v="001-204"/>
    <s v="880-00-00-01"/>
    <n v="90850400"/>
    <x v="34"/>
    <n v="593250"/>
    <n v="593250"/>
  </r>
  <r>
    <s v="OCT - NOV"/>
    <s v="001-204"/>
    <s v="880-00-00-01"/>
    <n v="90850400"/>
    <x v="48"/>
    <n v="19648.02"/>
    <n v="19648.02"/>
  </r>
  <r>
    <s v="OCT - NOV"/>
    <s v="001-204"/>
    <s v="880-00-00-01"/>
    <n v="90850400"/>
    <x v="49"/>
    <n v="690826.27"/>
    <n v="690826.27"/>
  </r>
  <r>
    <s v="OCT - NOV"/>
    <s v="001-204"/>
    <s v="880-00-00-03"/>
    <n v="90850500"/>
    <x v="16"/>
    <n v="16790667.079999998"/>
    <n v="16790667.079999998"/>
  </r>
  <r>
    <s v="OCT - NOV"/>
    <s v="001-204"/>
    <s v="880-00-00-01"/>
    <n v="90850600"/>
    <x v="16"/>
    <n v="312000.01"/>
    <n v="312000.01"/>
  </r>
  <r>
    <s v="OCT - NOV"/>
    <s v="001-204"/>
    <s v="880-00-00-01"/>
    <n v="90850600"/>
    <x v="7"/>
    <n v="21065"/>
    <n v="21065"/>
  </r>
  <r>
    <s v="OCT - NOV"/>
    <s v="001-204"/>
    <s v="880-00-00-01"/>
    <n v="90850600"/>
    <x v="8"/>
    <n v="841403.1"/>
    <n v="841403.1"/>
  </r>
  <r>
    <s v="OCT - NOV"/>
    <s v="001-204"/>
    <s v="880-00-00-01"/>
    <n v="90850600"/>
    <x v="22"/>
    <n v="1802999.75"/>
    <n v="1802999.75"/>
  </r>
  <r>
    <s v="OCT - NOV"/>
    <s v="001-204"/>
    <s v="880-00-00-01"/>
    <n v="90850700"/>
    <x v="19"/>
    <n v="2060860"/>
    <n v="2060860"/>
  </r>
  <r>
    <s v="OCT - NOV"/>
    <s v="001-204"/>
    <s v="880-00-00-03"/>
    <n v="90850700"/>
    <x v="22"/>
    <n v="1049399.7"/>
    <n v="1049399.7"/>
  </r>
  <r>
    <s v="OCT - NOV"/>
    <s v="001-204"/>
    <s v="880-00-00-03"/>
    <n v="90850700"/>
    <x v="49"/>
    <n v="476488.13"/>
    <n v="476488.13"/>
  </r>
  <r>
    <s v="OCT - NOV"/>
    <s v="001-204"/>
    <s v="880-00-00-01"/>
    <n v="90850700"/>
    <x v="72"/>
    <n v="32285.96"/>
    <n v="32285.96"/>
  </r>
  <r>
    <s v="OCT - NOV"/>
    <s v="001-204"/>
    <s v="880-00-00-01"/>
    <n v="90850800"/>
    <x v="19"/>
    <n v="991548.82"/>
    <n v="991548.82"/>
  </r>
  <r>
    <s v="OCT - NOV"/>
    <s v="001-204"/>
    <s v="880-00-00-01"/>
    <n v="90850800"/>
    <x v="15"/>
    <n v="5119326.67"/>
    <n v="4717692.8099999996"/>
  </r>
  <r>
    <s v="OCT - NOV"/>
    <s v="001-204"/>
    <s v="880-00-00-01"/>
    <n v="90850900"/>
    <x v="12"/>
    <n v="11060.02"/>
    <n v="11060.02"/>
  </r>
  <r>
    <s v="OCT - NOV"/>
    <s v="001-204"/>
    <s v="880-00-00-01"/>
    <n v="90850900"/>
    <x v="10"/>
    <n v="74139.3"/>
    <n v="74139.3"/>
  </r>
  <r>
    <s v="OCT - NOV"/>
    <s v="001-204"/>
    <s v="880-00-00-01"/>
    <n v="90850900"/>
    <x v="36"/>
    <n v="101700"/>
    <n v="101700"/>
  </r>
  <r>
    <s v="OCT - NOV"/>
    <s v="001-204"/>
    <s v="880-00-00-01"/>
    <n v="90850900"/>
    <x v="41"/>
    <n v="303884.28999999998"/>
    <n v="303884.28999999998"/>
  </r>
  <r>
    <s v="OCT - NOV"/>
    <s v="001-204"/>
    <s v="880-00-00-01"/>
    <n v="90851000"/>
    <x v="11"/>
    <n v="137902.31"/>
    <n v="137902.31"/>
  </r>
  <r>
    <s v="OCT - NOV"/>
    <s v="001-204"/>
    <s v="880-00-00-01"/>
    <n v="90851000"/>
    <x v="15"/>
    <n v="1720278.15"/>
    <n v="1720278.15"/>
  </r>
  <r>
    <s v="OCT - NOV"/>
    <s v="001-204"/>
    <s v="880-00-00-01"/>
    <n v="90851000"/>
    <x v="22"/>
    <n v="7974042.0999999996"/>
    <n v="7974042.0999999996"/>
  </r>
  <r>
    <s v="OCT - NOV"/>
    <s v="001-204"/>
    <s v="880-00-00-01"/>
    <n v="90851100"/>
    <x v="15"/>
    <n v="41700.04"/>
    <n v="41700.04"/>
  </r>
  <r>
    <s v="OCT - NOV"/>
    <s v="001-204"/>
    <s v="880-00-00-01"/>
    <n v="90851100"/>
    <x v="18"/>
    <n v="124375"/>
    <n v="124375"/>
  </r>
  <r>
    <s v="OCT - NOV"/>
    <s v="001-204"/>
    <s v="880-00-00-01"/>
    <n v="90851100"/>
    <x v="22"/>
    <n v="715290"/>
    <n v="715290"/>
  </r>
  <r>
    <s v="OCT - NOV"/>
    <s v="001-204"/>
    <s v="880-00-00-01"/>
    <n v="90851100"/>
    <x v="47"/>
    <n v="5623271.5300000003"/>
    <n v="5623271.5300000003"/>
  </r>
  <r>
    <s v="OCT - NOV"/>
    <s v="001-213"/>
    <s v="880-00-00-01"/>
    <n v="90850100"/>
    <x v="22"/>
    <n v="5315894.53"/>
    <n v="5315894.53"/>
  </r>
  <r>
    <s v="OCT - NOV"/>
    <s v="001-213"/>
    <s v="880-00-00-01"/>
    <n v="90850100"/>
    <x v="17"/>
    <n v="1512624.04"/>
    <n v="1512624.04"/>
  </r>
  <r>
    <s v="OCT - NOV"/>
    <s v="001-213"/>
    <s v="880-00-00-03"/>
    <n v="90850300"/>
    <x v="22"/>
    <n v="14172614.27"/>
    <n v="14172614.27"/>
  </r>
  <r>
    <s v="OCT - NOV"/>
    <s v="001-213"/>
    <s v="880-00-00-03"/>
    <n v="90850300"/>
    <x v="51"/>
    <n v="1972895.61"/>
    <n v="1972895.61"/>
  </r>
  <r>
    <s v="OCT - NOV"/>
    <s v="001-213"/>
    <s v="880-00-00-03"/>
    <n v="90850300"/>
    <x v="13"/>
    <n v="123529"/>
    <n v="123529"/>
  </r>
  <r>
    <s v="OCT - NOV"/>
    <s v="001-213"/>
    <s v="880-00-00-03"/>
    <n v="90850300"/>
    <x v="9"/>
    <n v="4047300"/>
    <n v="4047300"/>
  </r>
  <r>
    <s v="OCT - NOV"/>
    <s v="001-213"/>
    <s v="880-00-00-03"/>
    <n v="90850300"/>
    <x v="39"/>
    <n v="2261371.4500000002"/>
    <n v="2261371.4500000002"/>
  </r>
  <r>
    <s v="OCT - NOV"/>
    <s v="001-213"/>
    <s v="880-00-00-01"/>
    <n v="90850400"/>
    <x v="16"/>
    <n v="2764042.14"/>
    <n v="2764042.14"/>
  </r>
  <r>
    <s v="OCT - NOV"/>
    <s v="001-213"/>
    <s v="880-00-00-01"/>
    <n v="90850400"/>
    <x v="8"/>
    <n v="154900"/>
    <n v="154900"/>
  </r>
  <r>
    <s v="OCT - NOV"/>
    <s v="001-213"/>
    <s v="880-00-00-01"/>
    <n v="90850400"/>
    <x v="45"/>
    <n v="629758.93999999994"/>
    <n v="629758.93999999994"/>
  </r>
  <r>
    <s v="OCT - NOV"/>
    <s v="001-213"/>
    <s v="880-00-00-01"/>
    <n v="90850400"/>
    <x v="65"/>
    <n v="717005.34"/>
    <n v="717005.34"/>
  </r>
  <r>
    <s v="OCT - NOV"/>
    <s v="001-213"/>
    <s v="880-00-00-01"/>
    <n v="90850400"/>
    <x v="74"/>
    <n v="404788.6"/>
    <n v="404788.6"/>
  </r>
  <r>
    <s v="OCT - NOV"/>
    <s v="001-213"/>
    <s v="880-00-00-01"/>
    <n v="90850400"/>
    <x v="75"/>
    <n v="909452.25"/>
    <n v="909452.25"/>
  </r>
  <r>
    <s v="OCT - NOV"/>
    <s v="001-213"/>
    <s v="880-00-00-01"/>
    <n v="90850400"/>
    <x v="72"/>
    <n v="678000"/>
    <n v="678000"/>
  </r>
  <r>
    <s v="OCT - NOV"/>
    <s v="001-213"/>
    <s v="880-00-00-01"/>
    <n v="90850400"/>
    <x v="70"/>
    <n v="616147.18999999994"/>
    <n v="616147.18999999994"/>
  </r>
  <r>
    <s v="OCT - NOV"/>
    <s v="001-213"/>
    <s v="880-00-00-03"/>
    <n v="90850500"/>
    <x v="16"/>
    <n v="10588062.460000001"/>
    <n v="10588062.460000001"/>
  </r>
  <r>
    <s v="OCT - NOV"/>
    <s v="001-213"/>
    <s v="880-00-00-03"/>
    <n v="90850500"/>
    <x v="8"/>
    <n v="2119007.6"/>
    <n v="2119007.6"/>
  </r>
  <r>
    <s v="OCT - NOV"/>
    <s v="001-213"/>
    <s v="880-00-00-03"/>
    <n v="90850500"/>
    <x v="56"/>
    <n v="1499510"/>
    <n v="1499510"/>
  </r>
  <r>
    <s v="OCT - NOV"/>
    <s v="001-213"/>
    <s v="880-00-00-03"/>
    <n v="90850500"/>
    <x v="42"/>
    <n v="1409675"/>
    <n v="1409675"/>
  </r>
  <r>
    <s v="OCT - NOV"/>
    <s v="001-213"/>
    <s v="880-00-00-03"/>
    <n v="90850500"/>
    <x v="22"/>
    <n v="4062875.45"/>
    <n v="4062875.45"/>
  </r>
  <r>
    <s v="OCT - NOV"/>
    <s v="001-213"/>
    <s v="880-00-00-03"/>
    <n v="90850500"/>
    <x v="9"/>
    <n v="3656812.5"/>
    <n v="3656812.5"/>
  </r>
  <r>
    <s v="OCT - NOV"/>
    <s v="001-213"/>
    <s v="880-00-00-01"/>
    <n v="90850600"/>
    <x v="10"/>
    <n v="47561.7"/>
    <n v="47561.7"/>
  </r>
  <r>
    <s v="OCT - NOV"/>
    <s v="001-213"/>
    <s v="880-00-00-01"/>
    <n v="90850600"/>
    <x v="8"/>
    <n v="518586.76"/>
    <n v="518586.76"/>
  </r>
  <r>
    <s v="OCT - NOV"/>
    <s v="001-213"/>
    <s v="880-00-00-01"/>
    <n v="90850600"/>
    <x v="67"/>
    <n v="3724852.05"/>
    <n v="3724852.05"/>
  </r>
  <r>
    <s v="OCT - NOV"/>
    <s v="001-213"/>
    <s v="880-00-00-01"/>
    <n v="90850700"/>
    <x v="7"/>
    <n v="91000"/>
    <n v="91000"/>
  </r>
  <r>
    <s v="OCT - NOV"/>
    <s v="001-213"/>
    <s v="880-00-00-01"/>
    <n v="90850700"/>
    <x v="8"/>
    <n v="12300"/>
    <n v="12300"/>
  </r>
  <r>
    <s v="OCT - NOV"/>
    <s v="001-213"/>
    <s v="880-00-00-03"/>
    <n v="90850700"/>
    <x v="22"/>
    <n v="10567636.689999999"/>
    <n v="10567636.689999999"/>
  </r>
  <r>
    <s v="OCT - NOV"/>
    <s v="001-213"/>
    <s v="880-00-00-03"/>
    <n v="90850700"/>
    <x v="36"/>
    <n v="3841999.99"/>
    <n v="3841999.99"/>
  </r>
  <r>
    <s v="OCT - NOV"/>
    <s v="001-213"/>
    <s v="880-00-00-03"/>
    <n v="90850700"/>
    <x v="14"/>
    <n v="600000"/>
    <n v="600000"/>
  </r>
  <r>
    <s v="OCT - NOV"/>
    <s v="001-213"/>
    <s v="880-00-00-01"/>
    <n v="90850700"/>
    <x v="72"/>
    <n v="249097.2"/>
    <n v="249097.2"/>
  </r>
  <r>
    <s v="OCT - NOV"/>
    <s v="001-213"/>
    <s v="880-00-00-03"/>
    <n v="90850800"/>
    <x v="17"/>
    <n v="399325.59"/>
    <n v="399325.59"/>
  </r>
  <r>
    <s v="OCT - NOV"/>
    <s v="001-213"/>
    <s v="880-00-00-01"/>
    <n v="90850900"/>
    <x v="16"/>
    <n v="5716520.7199999997"/>
    <n v="5716520.7199999997"/>
  </r>
  <r>
    <s v="OCT - NOV"/>
    <s v="001-213"/>
    <s v="880-00-00-01"/>
    <n v="90850900"/>
    <x v="8"/>
    <n v="5000"/>
    <n v="5000"/>
  </r>
  <r>
    <s v="OCT - NOV"/>
    <s v="001-213"/>
    <s v="880-00-00-01"/>
    <n v="90850900"/>
    <x v="22"/>
    <n v="8387425"/>
    <n v="8387425"/>
  </r>
  <r>
    <s v="OCT - NOV"/>
    <s v="001-213"/>
    <s v="880-00-00-01"/>
    <n v="90851000"/>
    <x v="19"/>
    <n v="1351685"/>
    <n v="1351685"/>
  </r>
  <r>
    <s v="OCT - NOV"/>
    <s v="001-213"/>
    <s v="880-00-00-01"/>
    <n v="90851000"/>
    <x v="16"/>
    <n v="2536250.48"/>
    <n v="2536250.48"/>
  </r>
  <r>
    <s v="OCT - NOV"/>
    <s v="001-213"/>
    <s v="880-00-00-01"/>
    <n v="90851000"/>
    <x v="10"/>
    <n v="10445.719999999999"/>
    <n v="10445.719999999999"/>
  </r>
  <r>
    <s v="OCT - NOV"/>
    <s v="001-213"/>
    <s v="880-00-00-01"/>
    <n v="90851000"/>
    <x v="7"/>
    <n v="98946.240000000005"/>
    <n v="98946.240000000005"/>
  </r>
  <r>
    <s v="OCT - NOV"/>
    <s v="001-213"/>
    <s v="880-00-00-01"/>
    <n v="90851000"/>
    <x v="8"/>
    <n v="2951665.18"/>
    <n v="2951665.18"/>
  </r>
  <r>
    <s v="OCT - NOV"/>
    <s v="001-213"/>
    <s v="880-00-00-01"/>
    <n v="90851000"/>
    <x v="18"/>
    <n v="13085015"/>
    <n v="13085015"/>
  </r>
  <r>
    <s v="OCT - NOV"/>
    <s v="001-213"/>
    <s v="880-00-00-01"/>
    <n v="90851000"/>
    <x v="9"/>
    <n v="5138806"/>
    <n v="5138806"/>
  </r>
  <r>
    <s v="OCT - NOV"/>
    <s v="001-213"/>
    <s v="880-00-00-01"/>
    <n v="90851000"/>
    <x v="41"/>
    <n v="349119.15"/>
    <n v="349119.15"/>
  </r>
  <r>
    <s v="OCT - NOV"/>
    <s v="001-213"/>
    <s v="880-00-00-01"/>
    <n v="90851000"/>
    <x v="39"/>
    <n v="4287214.92"/>
    <n v="4287214.92"/>
  </r>
  <r>
    <s v="OCT - NOV"/>
    <s v="001-213"/>
    <s v="880-00-00-01"/>
    <n v="90851100"/>
    <x v="19"/>
    <n v="1453435"/>
    <n v="1453435"/>
  </r>
  <r>
    <s v="OCT - NOV"/>
    <s v="001-213"/>
    <s v="880-00-00-01"/>
    <n v="90851100"/>
    <x v="15"/>
    <n v="10901296.42"/>
    <n v="10901296.42"/>
  </r>
  <r>
    <s v="OCT - NOV"/>
    <s v="001-213"/>
    <s v="880-00-00-01"/>
    <n v="90851100"/>
    <x v="69"/>
    <n v="1705600"/>
    <n v="1705600"/>
  </r>
  <r>
    <s v="OCT - NOV"/>
    <s v="001-213"/>
    <s v="880-00-00-01"/>
    <n v="90851100"/>
    <x v="7"/>
    <n v="61927.65"/>
    <n v="61927.65"/>
  </r>
  <r>
    <s v="OCT - NOV"/>
    <s v="001-213"/>
    <s v="880-00-00-01"/>
    <n v="90851100"/>
    <x v="8"/>
    <n v="1831602.62"/>
    <n v="1831602.62"/>
  </r>
  <r>
    <s v="OCT - NOV"/>
    <s v="001-213"/>
    <s v="880-00-00-01"/>
    <n v="90851100"/>
    <x v="33"/>
    <n v="760490"/>
    <n v="760490"/>
  </r>
  <r>
    <s v="OCT - NOV"/>
    <s v="001-213"/>
    <s v="880-00-00-01"/>
    <n v="90851100"/>
    <x v="22"/>
    <n v="17526757.649999999"/>
    <n v="17526757.649999999"/>
  </r>
  <r>
    <s v="OCT - NOV"/>
    <s v="001-213"/>
    <s v="880-00-00-01"/>
    <n v="90851100"/>
    <x v="36"/>
    <n v="4683072.28"/>
    <n v="4683072.28"/>
  </r>
  <r>
    <s v="OCT - NOV"/>
    <s v="001-213"/>
    <s v="880-00-00-01"/>
    <n v="90851100"/>
    <x v="34"/>
    <n v="3609220"/>
    <n v="3609220"/>
  </r>
  <r>
    <s v="OCT - NOV"/>
    <s v="001-213"/>
    <s v="880-00-00-01"/>
    <n v="90851100"/>
    <x v="43"/>
    <n v="1695000"/>
    <n v="1695000"/>
  </r>
  <r>
    <s v="OCT - NOV"/>
    <s v="001-213"/>
    <s v="880-00-00-01"/>
    <n v="90851100"/>
    <x v="14"/>
    <n v="200000"/>
    <n v="200000"/>
  </r>
  <r>
    <s v="OCT - NOV"/>
    <s v="001-213"/>
    <s v="880-00-00-01"/>
    <n v="90851100"/>
    <x v="9"/>
    <n v="6091588"/>
    <n v="6091588"/>
  </r>
  <r>
    <s v="OCT - NOV"/>
    <s v="001-201"/>
    <s v="880-00-00-01"/>
    <n v="90820100"/>
    <x v="6"/>
    <n v="58068.78"/>
    <n v="58068.78"/>
  </r>
  <r>
    <s v="OCT - NOV"/>
    <s v="001-201"/>
    <s v="880-00-00-01"/>
    <n v="90820100"/>
    <x v="32"/>
    <n v="70285.350000000006"/>
    <n v="70285.350000000006"/>
  </r>
  <r>
    <s v="OCT - NOV"/>
    <s v="001-201"/>
    <s v="880-00-00-01"/>
    <n v="90820100"/>
    <x v="2"/>
    <n v="697098.93"/>
    <n v="697098.93"/>
  </r>
  <r>
    <s v="OCT - NOV"/>
    <s v="001-201"/>
    <s v="880-00-00-01"/>
    <n v="90820100"/>
    <x v="6"/>
    <n v="68849.97"/>
    <n v="68849.97"/>
  </r>
  <r>
    <s v="OCT - NOV"/>
    <s v="001-201"/>
    <s v="880-00-00-01"/>
    <n v="90820100"/>
    <x v="32"/>
    <n v="83334.98"/>
    <n v="83334.98"/>
  </r>
  <r>
    <s v="OCT - NOV"/>
    <s v="001-201"/>
    <s v="880-00-00-01"/>
    <n v="90820100"/>
    <x v="2"/>
    <n v="826526"/>
    <n v="826526"/>
  </r>
  <r>
    <s v="OCT - NOV"/>
    <s v="001-201"/>
    <s v="880-00-00-01"/>
    <n v="90820100"/>
    <x v="6"/>
    <n v="105085.78"/>
    <n v="105085.78"/>
  </r>
  <r>
    <s v="OCT - NOV"/>
    <s v="001-201"/>
    <s v="880-00-00-01"/>
    <n v="90820100"/>
    <x v="32"/>
    <n v="127508.74"/>
    <n v="127508.74"/>
  </r>
  <r>
    <s v="OCT - NOV"/>
    <s v="001-201"/>
    <s v="880-00-00-01"/>
    <n v="90820100"/>
    <x v="2"/>
    <n v="1264906.3999999999"/>
    <n v="1264906.3999999999"/>
  </r>
  <r>
    <s v="OCT - NOV"/>
    <s v="001-201"/>
    <m/>
    <m/>
    <x v="19"/>
    <n v="0.09"/>
    <n v="0.09"/>
  </r>
  <r>
    <s v="OCT - NOV"/>
    <s v="001-201"/>
    <m/>
    <m/>
    <x v="19"/>
    <n v="0.09"/>
    <n v="0.09"/>
  </r>
  <r>
    <s v="OCTUBRE"/>
    <s v="001-201"/>
    <s v="880-00-00-01"/>
    <n v="90850200"/>
    <x v="25"/>
    <n v="993330.5"/>
    <n v="993330.5"/>
  </r>
  <r>
    <s v="OCTUBRE"/>
    <s v="001-201"/>
    <s v="880-00-00-01"/>
    <n v="90850400"/>
    <x v="25"/>
    <n v="1023113"/>
    <n v="1023113"/>
  </r>
  <r>
    <s v="OCTUBRE"/>
    <s v="001-201"/>
    <s v="880-00-00-01"/>
    <n v="90850500"/>
    <x v="25"/>
    <n v="1133788"/>
    <n v="1133788"/>
  </r>
  <r>
    <s v="OCTUBRE"/>
    <s v="001-201"/>
    <s v="880-00-00-01"/>
    <n v="90850600"/>
    <x v="25"/>
    <n v="2441536"/>
    <n v="2441536"/>
  </r>
  <r>
    <s v="OCTUBRE"/>
    <s v="001-201"/>
    <s v="880-00-00-01"/>
    <n v="90850700"/>
    <x v="25"/>
    <n v="983300"/>
    <n v="983300"/>
  </r>
  <r>
    <s v="OCTUBRE"/>
    <s v="001-201"/>
    <s v="880-00-00-01"/>
    <n v="90850800"/>
    <x v="25"/>
    <n v="103583"/>
    <n v="103583"/>
  </r>
  <r>
    <s v="OCTUBRE"/>
    <s v="001-201"/>
    <s v="880-00-00-01"/>
    <n v="90850900"/>
    <x v="25"/>
    <n v="606719"/>
    <n v="606719"/>
  </r>
  <r>
    <s v="OCTUBRE"/>
    <s v="001-201"/>
    <s v="880-00-00-01"/>
    <n v="90851000"/>
    <x v="25"/>
    <n v="1253594"/>
    <n v="1253594"/>
  </r>
  <r>
    <s v="OCTUBRE"/>
    <s v="001-201"/>
    <s v="880-00-00-01"/>
    <n v="90851100"/>
    <x v="25"/>
    <n v="573007"/>
    <n v="573007"/>
  </r>
  <r>
    <s v="OCTUBRE"/>
    <s v="001-201"/>
    <s v="880-00-00-01"/>
    <n v="90820100"/>
    <x v="25"/>
    <n v="1908965"/>
    <n v="1908965"/>
  </r>
  <r>
    <s v="OCTUBRE"/>
    <s v="001-201"/>
    <s v="880-00-00-01"/>
    <n v="90850100"/>
    <x v="25"/>
    <n v="624642"/>
    <n v="624642"/>
  </r>
  <r>
    <s v="OCTUBRE"/>
    <s v="001-201"/>
    <s v="880-00-00-01"/>
    <n v="90850200"/>
    <x v="26"/>
    <n v="53862"/>
    <n v="53862"/>
  </r>
  <r>
    <s v="OCTUBRE"/>
    <s v="001-201"/>
    <s v="880-00-00-01"/>
    <n v="90850400"/>
    <x v="26"/>
    <n v="55303"/>
    <n v="55303"/>
  </r>
  <r>
    <s v="OCTUBRE"/>
    <s v="001-201"/>
    <s v="880-00-00-01"/>
    <n v="90850500"/>
    <x v="26"/>
    <n v="61286"/>
    <n v="61286"/>
  </r>
  <r>
    <s v="OCTUBRE"/>
    <s v="001-201"/>
    <s v="880-00-00-01"/>
    <n v="90850600"/>
    <x v="26"/>
    <n v="131977"/>
    <n v="131977"/>
  </r>
  <r>
    <s v="OCTUBRE"/>
    <s v="001-201"/>
    <s v="880-00-00-01"/>
    <n v="90850700"/>
    <x v="26"/>
    <n v="53150"/>
    <n v="53150"/>
  </r>
  <r>
    <s v="OCTUBRE"/>
    <s v="001-201"/>
    <s v="880-00-00-01"/>
    <n v="90850800"/>
    <x v="26"/>
    <n v="5599"/>
    <n v="5599"/>
  </r>
  <r>
    <s v="OCTUBRE"/>
    <s v="001-201"/>
    <s v="880-00-00-01"/>
    <n v="90850900"/>
    <x v="26"/>
    <n v="32795"/>
    <n v="32795"/>
  </r>
  <r>
    <s v="OCTUBRE"/>
    <s v="001-201"/>
    <s v="880-00-00-01"/>
    <n v="90851000"/>
    <x v="26"/>
    <n v="67761"/>
    <n v="67761"/>
  </r>
  <r>
    <s v="OCTUBRE"/>
    <s v="001-201"/>
    <s v="880-00-00-01"/>
    <n v="90851100"/>
    <x v="26"/>
    <n v="30974"/>
    <n v="30974"/>
  </r>
  <r>
    <s v="OCTUBRE"/>
    <s v="001-201"/>
    <s v="880-00-00-01"/>
    <n v="90820100"/>
    <x v="26"/>
    <n v="103185"/>
    <n v="103185"/>
  </r>
  <r>
    <s v="OCTUBRE"/>
    <s v="001-201"/>
    <s v="880-00-00-01"/>
    <n v="90850100"/>
    <x v="26"/>
    <n v="33764"/>
    <n v="33764"/>
  </r>
  <r>
    <s v="OCTUBRE"/>
    <s v="001-201"/>
    <s v="880-00-00-01"/>
    <n v="90850200"/>
    <x v="27"/>
    <n v="583847"/>
    <n v="583847"/>
  </r>
  <r>
    <s v="OCTUBRE"/>
    <s v="001-201"/>
    <s v="880-00-00-01"/>
    <n v="90850400"/>
    <x v="27"/>
    <n v="599490"/>
    <n v="599490"/>
  </r>
  <r>
    <s v="OCTUBRE"/>
    <s v="001-201"/>
    <s v="880-00-00-01"/>
    <n v="90850500"/>
    <x v="27"/>
    <n v="664339"/>
    <n v="664339"/>
  </r>
  <r>
    <s v="OCTUBRE"/>
    <s v="001-201"/>
    <s v="880-00-00-01"/>
    <n v="90850600"/>
    <x v="27"/>
    <n v="1430598"/>
    <n v="1430598"/>
  </r>
  <r>
    <s v="OCTUBRE"/>
    <s v="001-201"/>
    <s v="880-00-00-01"/>
    <n v="90850700"/>
    <x v="27"/>
    <n v="576161"/>
    <n v="576161"/>
  </r>
  <r>
    <s v="OCTUBRE"/>
    <s v="001-201"/>
    <s v="880-00-00-01"/>
    <n v="90850800"/>
    <x v="27"/>
    <n v="60694"/>
    <n v="60694"/>
  </r>
  <r>
    <s v="OCTUBRE"/>
    <s v="001-201"/>
    <s v="880-00-00-01"/>
    <n v="90850900"/>
    <x v="27"/>
    <n v="355504"/>
    <n v="355504"/>
  </r>
  <r>
    <s v="OCTUBRE"/>
    <s v="001-201"/>
    <s v="880-00-00-01"/>
    <n v="90851000"/>
    <x v="27"/>
    <n v="734538"/>
    <n v="734538"/>
  </r>
  <r>
    <s v="OCTUBRE"/>
    <s v="001-201"/>
    <s v="880-00-00-01"/>
    <n v="90851100"/>
    <x v="27"/>
    <n v="335751"/>
    <n v="335751"/>
  </r>
  <r>
    <s v="OCTUBRE"/>
    <s v="001-201"/>
    <s v="880-00-00-01"/>
    <n v="90820100"/>
    <x v="27"/>
    <n v="1118550"/>
    <n v="1118550"/>
  </r>
  <r>
    <s v="OCTUBRE"/>
    <s v="001-201"/>
    <s v="880-00-00-01"/>
    <n v="90850100"/>
    <x v="27"/>
    <n v="366007"/>
    <n v="366007"/>
  </r>
  <r>
    <s v="OCTUBRE"/>
    <s v="001-201"/>
    <s v="880-00-00-01"/>
    <n v="90850200"/>
    <x v="28"/>
    <n v="323153"/>
    <n v="323153"/>
  </r>
  <r>
    <s v="OCTUBRE"/>
    <s v="001-201"/>
    <s v="880-00-00-01"/>
    <n v="90850400"/>
    <x v="28"/>
    <n v="331822"/>
    <n v="331822"/>
  </r>
  <r>
    <s v="OCTUBRE"/>
    <s v="001-201"/>
    <s v="880-00-00-01"/>
    <n v="90850500"/>
    <x v="28"/>
    <n v="367716"/>
    <n v="367716"/>
  </r>
  <r>
    <s v="OCTUBRE"/>
    <s v="001-201"/>
    <s v="880-00-00-01"/>
    <n v="90850600"/>
    <x v="28"/>
    <n v="791855"/>
    <n v="791855"/>
  </r>
  <r>
    <s v="OCTUBRE"/>
    <s v="001-201"/>
    <s v="880-00-00-01"/>
    <n v="90850700"/>
    <x v="28"/>
    <n v="318908"/>
    <n v="318908"/>
  </r>
  <r>
    <s v="OCTUBRE"/>
    <s v="001-201"/>
    <s v="880-00-00-01"/>
    <n v="90850800"/>
    <x v="28"/>
    <n v="33595"/>
    <n v="33595"/>
  </r>
  <r>
    <s v="OCTUBRE"/>
    <s v="001-201"/>
    <s v="880-00-00-01"/>
    <n v="90850900"/>
    <x v="28"/>
    <n v="196774"/>
    <n v="196774"/>
  </r>
  <r>
    <s v="OCTUBRE"/>
    <s v="001-201"/>
    <s v="880-00-00-01"/>
    <n v="90851000"/>
    <x v="28"/>
    <n v="406571"/>
    <n v="406571"/>
  </r>
  <r>
    <s v="OCTUBRE"/>
    <s v="001-201"/>
    <s v="880-00-00-01"/>
    <n v="90851100"/>
    <x v="28"/>
    <n v="185840"/>
    <n v="185840"/>
  </r>
  <r>
    <s v="OCTUBRE"/>
    <s v="001-201"/>
    <s v="880-00-00-01"/>
    <n v="90820100"/>
    <x v="28"/>
    <n v="619124"/>
    <n v="619124"/>
  </r>
  <r>
    <s v="OCTUBRE"/>
    <s v="001-201"/>
    <s v="880-00-00-01"/>
    <n v="90850100"/>
    <x v="28"/>
    <n v="202586"/>
    <n v="202586"/>
  </r>
  <r>
    <s v="OCTUBRE"/>
    <s v="001-201"/>
    <s v="880-00-00-01"/>
    <n v="90850200"/>
    <x v="29"/>
    <n v="161579"/>
    <n v="161579"/>
  </r>
  <r>
    <s v="OCTUBRE"/>
    <s v="001-201"/>
    <s v="880-00-00-01"/>
    <n v="90850400"/>
    <x v="29"/>
    <n v="165909"/>
    <n v="165909"/>
  </r>
  <r>
    <s v="OCTUBRE"/>
    <s v="001-201"/>
    <s v="880-00-00-01"/>
    <n v="90850500"/>
    <x v="29"/>
    <n v="183857"/>
    <n v="183857"/>
  </r>
  <r>
    <s v="OCTUBRE"/>
    <s v="001-201"/>
    <s v="880-00-00-01"/>
    <n v="90850600"/>
    <x v="29"/>
    <n v="395925"/>
    <n v="395925"/>
  </r>
  <r>
    <s v="OCTUBRE"/>
    <s v="001-201"/>
    <s v="880-00-00-01"/>
    <n v="90850700"/>
    <x v="29"/>
    <n v="159454"/>
    <n v="159454"/>
  </r>
  <r>
    <s v="OCTUBRE"/>
    <s v="001-201"/>
    <s v="880-00-00-01"/>
    <n v="90850800"/>
    <x v="29"/>
    <n v="16797"/>
    <n v="16797"/>
  </r>
  <r>
    <s v="OCTUBRE"/>
    <s v="001-201"/>
    <s v="880-00-00-01"/>
    <n v="90850900"/>
    <x v="29"/>
    <n v="98387"/>
    <n v="98387"/>
  </r>
  <r>
    <s v="OCTUBRE"/>
    <s v="001-201"/>
    <s v="880-00-00-01"/>
    <n v="90851000"/>
    <x v="29"/>
    <n v="203286"/>
    <n v="203286"/>
  </r>
  <r>
    <s v="OCTUBRE"/>
    <s v="001-201"/>
    <s v="880-00-00-01"/>
    <n v="90851100"/>
    <x v="29"/>
    <n v="92920"/>
    <n v="92920"/>
  </r>
  <r>
    <s v="OCTUBRE"/>
    <s v="001-201"/>
    <s v="880-00-00-01"/>
    <n v="90820100"/>
    <x v="29"/>
    <n v="309562"/>
    <n v="309562"/>
  </r>
  <r>
    <s v="OCTUBRE"/>
    <s v="001-201"/>
    <s v="880-00-00-01"/>
    <n v="90850100"/>
    <x v="29"/>
    <n v="101293"/>
    <n v="101293"/>
  </r>
  <r>
    <s v="OCTUBRE"/>
    <s v="001-201"/>
    <s v="880-00-00-01"/>
    <n v="90820100"/>
    <x v="25"/>
    <n v="11802547.5"/>
    <n v="11802547.5"/>
  </r>
  <r>
    <s v="OCTUBRE"/>
    <s v="001-201"/>
    <s v="880-00-00-01"/>
    <n v="90850100"/>
    <x v="25"/>
    <n v="3367657"/>
    <n v="3367657"/>
  </r>
  <r>
    <s v="OCTUBRE"/>
    <s v="001-201"/>
    <s v="880-00-00-01"/>
    <n v="90850200"/>
    <x v="25"/>
    <n v="3283899"/>
    <n v="3283899"/>
  </r>
  <r>
    <s v="OCTUBRE"/>
    <s v="001-201"/>
    <s v="880-00-00-01"/>
    <n v="90850300"/>
    <x v="25"/>
    <n v="6099350"/>
    <n v="6099350"/>
  </r>
  <r>
    <s v="OCTUBRE"/>
    <s v="001-201"/>
    <s v="880-00-00-01"/>
    <n v="90850400"/>
    <x v="25"/>
    <n v="5211075"/>
    <n v="5211075"/>
  </r>
  <r>
    <s v="OCTUBRE"/>
    <s v="001-201"/>
    <s v="880-00-00-01"/>
    <n v="90850500"/>
    <x v="25"/>
    <n v="14460697"/>
    <n v="14460697"/>
  </r>
  <r>
    <s v="OCTUBRE"/>
    <s v="001-201"/>
    <s v="880-00-00-01"/>
    <n v="90850700"/>
    <x v="25"/>
    <n v="9943135"/>
    <n v="9943135"/>
  </r>
  <r>
    <s v="OCTUBRE"/>
    <s v="001-201"/>
    <s v="880-00-00-01"/>
    <n v="908400"/>
    <x v="25"/>
    <n v="468154"/>
    <n v="468154"/>
  </r>
  <r>
    <s v="OCTUBRE"/>
    <s v="001-201"/>
    <s v="880-00-00-01"/>
    <n v="90851100"/>
    <x v="25"/>
    <n v="4676445"/>
    <n v="4676445"/>
  </r>
  <r>
    <s v="OCTUBRE"/>
    <s v="001-201"/>
    <s v="880-00-00-01"/>
    <n v="90850600"/>
    <x v="25"/>
    <n v="5416872"/>
    <n v="5416872"/>
  </r>
  <r>
    <s v="OCTUBRE"/>
    <s v="001-201"/>
    <s v="880-00-00-01"/>
    <n v="90850800"/>
    <x v="25"/>
    <n v="2065935"/>
    <n v="2065935"/>
  </r>
  <r>
    <s v="OCTUBRE"/>
    <s v="001-201"/>
    <s v="880-00-00-01"/>
    <n v="90850900"/>
    <x v="25"/>
    <n v="6815801"/>
    <n v="6815801"/>
  </r>
  <r>
    <s v="OCTUBRE"/>
    <s v="001-201"/>
    <s v="880-00-00-01"/>
    <n v="90851000"/>
    <x v="25"/>
    <n v="3298757"/>
    <n v="3298757"/>
  </r>
  <r>
    <s v="OCTUBRE"/>
    <s v="001-201"/>
    <s v="880-00-00-01"/>
    <n v="90820100"/>
    <x v="26"/>
    <n v="635055"/>
    <n v="635055"/>
  </r>
  <r>
    <s v="OCTUBRE"/>
    <s v="001-201"/>
    <s v="880-00-00-01"/>
    <n v="90850100"/>
    <x v="26"/>
    <n v="182037"/>
    <n v="182037"/>
  </r>
  <r>
    <s v="OCTUBRE"/>
    <s v="001-201"/>
    <s v="880-00-00-01"/>
    <n v="90850200"/>
    <x v="26"/>
    <n v="177507"/>
    <n v="177507"/>
  </r>
  <r>
    <s v="OCTUBRE"/>
    <s v="001-201"/>
    <s v="880-00-00-01"/>
    <n v="90850300"/>
    <x v="26"/>
    <n v="329692"/>
    <n v="329692"/>
  </r>
  <r>
    <s v="OCTUBRE"/>
    <s v="001-201"/>
    <s v="880-00-00-01"/>
    <n v="90850400"/>
    <x v="26"/>
    <n v="281680"/>
    <n v="281680"/>
  </r>
  <r>
    <s v="OCTUBRE"/>
    <s v="001-201"/>
    <s v="880-00-00-01"/>
    <n v="90850500"/>
    <x v="26"/>
    <n v="781657"/>
    <n v="781657"/>
  </r>
  <r>
    <s v="OCTUBRE"/>
    <s v="001-201"/>
    <s v="880-00-00-01"/>
    <n v="90850700"/>
    <x v="26"/>
    <n v="537468"/>
    <n v="537468"/>
  </r>
  <r>
    <s v="OCTUBRE"/>
    <s v="001-201"/>
    <s v="880-00-00-01"/>
    <n v="908400"/>
    <x v="26"/>
    <n v="25305"/>
    <n v="25305"/>
  </r>
  <r>
    <s v="OCTUBRE"/>
    <s v="001-201"/>
    <s v="880-00-00-01"/>
    <n v="90851100"/>
    <x v="26"/>
    <n v="251525"/>
    <n v="251525"/>
  </r>
  <r>
    <s v="OCTUBRE"/>
    <s v="001-201"/>
    <s v="880-00-00-01"/>
    <n v="90850600"/>
    <x v="26"/>
    <n v="292804"/>
    <n v="292804"/>
  </r>
  <r>
    <s v="OCTUBRE"/>
    <s v="001-201"/>
    <s v="880-00-00-01"/>
    <n v="90850800"/>
    <x v="26"/>
    <n v="111672"/>
    <n v="111672"/>
  </r>
  <r>
    <s v="OCTUBRE"/>
    <s v="001-201"/>
    <s v="880-00-00-01"/>
    <n v="90850900"/>
    <x v="26"/>
    <n v="368420"/>
    <n v="368420"/>
  </r>
  <r>
    <s v="OCTUBRE"/>
    <s v="001-201"/>
    <s v="880-00-00-01"/>
    <n v="90851000"/>
    <x v="26"/>
    <n v="178309"/>
    <n v="178309"/>
  </r>
  <r>
    <s v="OCTUBRE"/>
    <s v="001-201"/>
    <s v="880-00-00-01"/>
    <n v="90820100"/>
    <x v="27"/>
    <n v="6883932"/>
    <n v="6883932"/>
  </r>
  <r>
    <s v="OCTUBRE"/>
    <s v="001-201"/>
    <s v="880-00-00-01"/>
    <n v="90850100"/>
    <x v="27"/>
    <n v="1973264"/>
    <n v="1973264"/>
  </r>
  <r>
    <s v="OCTUBRE"/>
    <s v="001-201"/>
    <s v="880-00-00-01"/>
    <n v="90850200"/>
    <x v="27"/>
    <n v="1924191"/>
    <n v="1924191"/>
  </r>
  <r>
    <s v="OCTUBRE"/>
    <s v="001-201"/>
    <s v="880-00-00-01"/>
    <n v="90850300"/>
    <x v="27"/>
    <n v="3573886"/>
    <n v="3573886"/>
  </r>
  <r>
    <s v="OCTUBRE"/>
    <s v="001-201"/>
    <s v="880-00-00-01"/>
    <n v="90850400"/>
    <x v="27"/>
    <n v="3018299"/>
    <n v="3018299"/>
  </r>
  <r>
    <s v="OCTUBRE"/>
    <s v="001-201"/>
    <s v="880-00-00-01"/>
    <n v="90850500"/>
    <x v="27"/>
    <n v="8473187"/>
    <n v="8473187"/>
  </r>
  <r>
    <s v="OCTUBRE"/>
    <s v="001-201"/>
    <s v="880-00-00-01"/>
    <n v="90850700"/>
    <x v="27"/>
    <n v="5792217"/>
    <n v="5792217"/>
  </r>
  <r>
    <s v="OCTUBRE"/>
    <s v="001-201"/>
    <s v="880-00-00-01"/>
    <n v="908400"/>
    <x v="27"/>
    <n v="274313"/>
    <n v="274313"/>
  </r>
  <r>
    <s v="OCTUBRE"/>
    <s v="001-201"/>
    <s v="880-00-00-01"/>
    <n v="90851100"/>
    <x v="27"/>
    <n v="2703625"/>
    <n v="2703625"/>
  </r>
  <r>
    <s v="OCTUBRE"/>
    <s v="001-201"/>
    <s v="880-00-00-01"/>
    <n v="90850600"/>
    <x v="27"/>
    <n v="3173996"/>
    <n v="3173996"/>
  </r>
  <r>
    <s v="OCTUBRE"/>
    <s v="001-201"/>
    <s v="880-00-00-01"/>
    <n v="90850800"/>
    <x v="27"/>
    <n v="1210530"/>
    <n v="1210530"/>
  </r>
  <r>
    <s v="OCTUBRE"/>
    <s v="001-201"/>
    <s v="880-00-00-01"/>
    <n v="90850900"/>
    <x v="27"/>
    <n v="3993692"/>
    <n v="3993692"/>
  </r>
  <r>
    <s v="OCTUBRE"/>
    <s v="001-201"/>
    <s v="880-00-00-01"/>
    <n v="90851000"/>
    <x v="27"/>
    <n v="1932895"/>
    <n v="1932895"/>
  </r>
  <r>
    <s v="OCTUBRE"/>
    <s v="001-201"/>
    <s v="880-00-00-01"/>
    <n v="90820100"/>
    <x v="28"/>
    <n v="3810290"/>
    <n v="3810290"/>
  </r>
  <r>
    <s v="OCTUBRE"/>
    <s v="001-201"/>
    <s v="880-00-00-01"/>
    <n v="90850100"/>
    <x v="28"/>
    <n v="1092215"/>
    <n v="1092215"/>
  </r>
  <r>
    <s v="OCTUBRE"/>
    <s v="001-201"/>
    <s v="880-00-00-01"/>
    <n v="90850200"/>
    <x v="28"/>
    <n v="1065050"/>
    <n v="1065050"/>
  </r>
  <r>
    <s v="OCTUBRE"/>
    <s v="001-201"/>
    <s v="880-00-00-01"/>
    <n v="90850300"/>
    <x v="28"/>
    <n v="1978169"/>
    <n v="1978169"/>
  </r>
  <r>
    <s v="OCTUBRE"/>
    <s v="001-201"/>
    <s v="880-00-00-01"/>
    <n v="90850400"/>
    <x v="28"/>
    <n v="1690083"/>
    <n v="1690083"/>
  </r>
  <r>
    <s v="OCTUBRE"/>
    <s v="001-201"/>
    <s v="880-00-00-01"/>
    <n v="90850500"/>
    <x v="28"/>
    <n v="4689960"/>
    <n v="4689960"/>
  </r>
  <r>
    <s v="OCTUBRE"/>
    <s v="001-201"/>
    <s v="880-00-00-01"/>
    <n v="90850700"/>
    <x v="28"/>
    <n v="3224800"/>
    <n v="3224800"/>
  </r>
  <r>
    <s v="OCTUBRE"/>
    <s v="001-201"/>
    <s v="880-00-00-01"/>
    <n v="908400"/>
    <x v="28"/>
    <n v="151834"/>
    <n v="151834"/>
  </r>
  <r>
    <s v="OCTUBRE"/>
    <s v="001-201"/>
    <s v="880-00-00-01"/>
    <n v="90851100"/>
    <x v="28"/>
    <n v="1509167"/>
    <n v="1509167"/>
  </r>
  <r>
    <s v="OCTUBRE"/>
    <s v="001-201"/>
    <s v="880-00-00-01"/>
    <n v="90850600"/>
    <x v="28"/>
    <n v="1756824"/>
    <n v="1756824"/>
  </r>
  <r>
    <s v="OCTUBRE"/>
    <s v="001-201"/>
    <s v="880-00-00-01"/>
    <n v="90850800"/>
    <x v="28"/>
    <n v="670034"/>
    <n v="670034"/>
  </r>
  <r>
    <s v="OCTUBRE"/>
    <s v="001-201"/>
    <s v="880-00-00-01"/>
    <n v="90850900"/>
    <x v="28"/>
    <n v="2210532"/>
    <n v="2210532"/>
  </r>
  <r>
    <s v="OCTUBRE"/>
    <s v="001-201"/>
    <s v="880-00-00-01"/>
    <n v="90851000"/>
    <x v="28"/>
    <n v="1069869"/>
    <n v="1069869"/>
  </r>
  <r>
    <s v="OCTUBRE"/>
    <s v="001-201"/>
    <s v="880-00-00-01"/>
    <n v="90820100"/>
    <x v="29"/>
    <n v="1905151"/>
    <n v="1905151"/>
  </r>
  <r>
    <s v="OCTUBRE"/>
    <s v="001-201"/>
    <s v="880-00-00-01"/>
    <n v="90850100"/>
    <x v="29"/>
    <n v="546108"/>
    <n v="546108"/>
  </r>
  <r>
    <s v="OCTUBRE"/>
    <s v="001-201"/>
    <s v="880-00-00-01"/>
    <n v="90850200"/>
    <x v="29"/>
    <n v="532524"/>
    <n v="532524"/>
  </r>
  <r>
    <s v="OCTUBRE"/>
    <s v="001-201"/>
    <s v="880-00-00-01"/>
    <n v="90850300"/>
    <x v="29"/>
    <n v="989085"/>
    <n v="989085"/>
  </r>
  <r>
    <s v="OCTUBRE"/>
    <s v="001-201"/>
    <s v="880-00-00-01"/>
    <n v="90850400"/>
    <x v="29"/>
    <n v="845035"/>
    <n v="845035"/>
  </r>
  <r>
    <s v="OCTUBRE"/>
    <s v="001-201"/>
    <s v="880-00-00-01"/>
    <n v="90850500"/>
    <x v="29"/>
    <n v="2344979"/>
    <n v="2344979"/>
  </r>
  <r>
    <s v="OCTUBRE"/>
    <s v="001-201"/>
    <s v="880-00-00-01"/>
    <n v="90850700"/>
    <x v="29"/>
    <n v="1612409"/>
    <n v="1612409"/>
  </r>
  <r>
    <s v="OCTUBRE"/>
    <s v="001-201"/>
    <s v="880-00-00-01"/>
    <n v="908400"/>
    <x v="29"/>
    <n v="75917"/>
    <n v="75917"/>
  </r>
  <r>
    <s v="OCTUBRE"/>
    <s v="001-201"/>
    <s v="880-00-00-01"/>
    <n v="90851100"/>
    <x v="29"/>
    <n v="754587"/>
    <n v="754587"/>
  </r>
  <r>
    <s v="OCTUBRE"/>
    <s v="001-201"/>
    <s v="880-00-00-01"/>
    <n v="90850600"/>
    <x v="29"/>
    <n v="878410"/>
    <n v="878410"/>
  </r>
  <r>
    <s v="OCTUBRE"/>
    <s v="001-201"/>
    <s v="880-00-00-01"/>
    <n v="90850800"/>
    <x v="29"/>
    <n v="335017"/>
    <n v="335017"/>
  </r>
  <r>
    <s v="OCTUBRE"/>
    <s v="001-201"/>
    <s v="880-00-00-01"/>
    <n v="90850900"/>
    <x v="29"/>
    <n v="1105262"/>
    <n v="1105262"/>
  </r>
  <r>
    <s v="OCTUBRE"/>
    <s v="001-201"/>
    <s v="880-00-00-01"/>
    <n v="90851000"/>
    <x v="29"/>
    <n v="534931"/>
    <n v="534931"/>
  </r>
  <r>
    <s v="OCTUBRE"/>
    <s v="001-201"/>
    <s v="880-00-00-01"/>
    <n v="90820100"/>
    <x v="30"/>
    <n v="178818"/>
    <n v="178818"/>
  </r>
  <r>
    <s v="OCTUBRE"/>
    <s v="001-201"/>
    <s v="880-00-00-01"/>
    <n v="90850100"/>
    <x v="30"/>
    <n v="183607"/>
    <n v="183607"/>
  </r>
  <r>
    <s v="OCTUBRE"/>
    <s v="001-201"/>
    <s v="880-00-00-01"/>
    <n v="90850200"/>
    <x v="30"/>
    <n v="203468"/>
    <n v="203468"/>
  </r>
  <r>
    <s v="OCTUBRE"/>
    <s v="001-201"/>
    <s v="880-00-00-01"/>
    <n v="90850400"/>
    <x v="30"/>
    <n v="438155"/>
    <n v="438155"/>
  </r>
  <r>
    <s v="OCTUBRE"/>
    <s v="001-201"/>
    <s v="880-00-00-01"/>
    <n v="90850500"/>
    <x v="30"/>
    <n v="176462"/>
    <n v="176462"/>
  </r>
  <r>
    <s v="OCTUBRE"/>
    <s v="001-201"/>
    <s v="880-00-00-01"/>
    <n v="90850600"/>
    <x v="30"/>
    <n v="18589"/>
    <n v="18589"/>
  </r>
  <r>
    <s v="OCTUBRE"/>
    <s v="001-201"/>
    <s v="880-00-00-01"/>
    <n v="90850700"/>
    <x v="30"/>
    <n v="108882"/>
    <n v="108882"/>
  </r>
  <r>
    <s v="OCTUBRE"/>
    <s v="001-201"/>
    <s v="880-00-00-01"/>
    <n v="90820100"/>
    <x v="30"/>
    <n v="224968"/>
    <n v="224968"/>
  </r>
  <r>
    <s v="OCTUBRE"/>
    <s v="001-201"/>
    <s v="880-00-00-01"/>
    <n v="90850900"/>
    <x v="30"/>
    <n v="102831"/>
    <n v="102831"/>
  </r>
  <r>
    <s v="OCTUBRE"/>
    <s v="001-201"/>
    <s v="880-00-00-01"/>
    <n v="90851000"/>
    <x v="30"/>
    <n v="342582"/>
    <n v="342582"/>
  </r>
  <r>
    <s v="OCTUBRE"/>
    <s v="001-201"/>
    <s v="880-00-00-01"/>
    <n v="90851100"/>
    <x v="30"/>
    <n v="112098"/>
    <n v="112098"/>
  </r>
  <r>
    <s v="OCTUBRE"/>
    <s v="001-201"/>
    <s v="880-00-00-01"/>
    <n v="90820100"/>
    <x v="30"/>
    <n v="2108365"/>
    <n v="2108365"/>
  </r>
  <r>
    <s v="OCTUBRE"/>
    <s v="001-201"/>
    <s v="880-00-00-01"/>
    <n v="90850100"/>
    <x v="30"/>
    <n v="604354"/>
    <n v="604354"/>
  </r>
  <r>
    <s v="OCTUBRE"/>
    <s v="001-201"/>
    <s v="880-00-00-01"/>
    <n v="90850200"/>
    <x v="30"/>
    <n v="589328"/>
    <n v="589328"/>
  </r>
  <r>
    <s v="OCTUBRE"/>
    <s v="001-201"/>
    <s v="880-00-00-01"/>
    <n v="90850300"/>
    <x v="30"/>
    <n v="1094591"/>
    <n v="1094591"/>
  </r>
  <r>
    <s v="OCTUBRE"/>
    <s v="001-201"/>
    <s v="880-00-00-01"/>
    <n v="90850400"/>
    <x v="30"/>
    <n v="935170"/>
    <n v="935170"/>
  </r>
  <r>
    <s v="OCTUBRE"/>
    <s v="001-201"/>
    <s v="880-00-00-01"/>
    <n v="90850500"/>
    <x v="30"/>
    <n v="2595108"/>
    <n v="2595108"/>
  </r>
  <r>
    <s v="OCTUBRE"/>
    <s v="001-201"/>
    <s v="880-00-00-01"/>
    <n v="90850700"/>
    <x v="30"/>
    <n v="1784376"/>
    <n v="1784376"/>
  </r>
  <r>
    <s v="OCTUBRE"/>
    <s v="001-201"/>
    <s v="880-00-00-01"/>
    <n v="908400"/>
    <x v="30"/>
    <n v="84015"/>
    <n v="84015"/>
  </r>
  <r>
    <s v="OCTUBRE"/>
    <s v="001-201"/>
    <s v="880-00-00-01"/>
    <n v="90851100"/>
    <x v="30"/>
    <n v="835085"/>
    <n v="835085"/>
  </r>
  <r>
    <s v="OCTUBRE"/>
    <s v="001-201"/>
    <s v="880-00-00-01"/>
    <n v="90850600"/>
    <x v="30"/>
    <n v="972111"/>
    <n v="972111"/>
  </r>
  <r>
    <s v="OCTUBRE"/>
    <s v="001-201"/>
    <s v="880-00-00-01"/>
    <n v="90850800"/>
    <x v="30"/>
    <n v="370752"/>
    <n v="370752"/>
  </r>
  <r>
    <s v="OCTUBRE"/>
    <s v="001-201"/>
    <s v="880-00-00-01"/>
    <n v="90850900"/>
    <x v="30"/>
    <n v="1223158"/>
    <n v="1223158"/>
  </r>
  <r>
    <s v="OCTUBRE"/>
    <s v="001-201"/>
    <s v="880-00-00-01"/>
    <n v="90851000"/>
    <x v="30"/>
    <n v="591993"/>
    <n v="591993"/>
  </r>
  <r>
    <s v="OCTUBRE"/>
    <s v="001-201"/>
    <s v="880-00-00-01"/>
    <n v="90820100"/>
    <x v="1"/>
    <n v="5479250"/>
    <n v="5479250"/>
  </r>
  <r>
    <s v="OCTUBRE"/>
    <s v="001-201"/>
    <s v="880-00-00-01"/>
    <n v="90850100"/>
    <x v="1"/>
    <n v="1451303"/>
    <n v="1451303"/>
  </r>
  <r>
    <s v="OCTUBRE"/>
    <s v="001-201"/>
    <s v="880-00-00-01"/>
    <n v="90850200"/>
    <x v="1"/>
    <n v="2314400"/>
    <n v="2314400"/>
  </r>
  <r>
    <s v="OCTUBRE"/>
    <s v="001-201"/>
    <s v="880-00-00-01"/>
    <n v="90850400"/>
    <x v="1"/>
    <n v="2759125"/>
    <n v="2759125"/>
  </r>
  <r>
    <s v="OCTUBRE"/>
    <s v="001-201"/>
    <s v="880-00-00-01"/>
    <n v="90850500"/>
    <x v="1"/>
    <n v="3201675"/>
    <n v="3201675"/>
  </r>
  <r>
    <s v="OCTUBRE"/>
    <s v="001-201"/>
    <s v="880-00-00-01"/>
    <n v="90850600"/>
    <x v="1"/>
    <n v="6412082"/>
    <n v="6412082"/>
  </r>
  <r>
    <s v="OCTUBRE"/>
    <s v="001-201"/>
    <s v="880-00-00-01"/>
    <n v="90850700"/>
    <x v="1"/>
    <n v="2626850"/>
    <n v="2626850"/>
  </r>
  <r>
    <s v="OCTUBRE"/>
    <s v="001-201"/>
    <s v="880-00-00-01"/>
    <n v="90850800"/>
    <x v="1"/>
    <n v="267025"/>
    <n v="267025"/>
  </r>
  <r>
    <s v="OCTUBRE"/>
    <s v="001-201"/>
    <s v="880-00-00-01"/>
    <n v="90850900"/>
    <x v="1"/>
    <n v="1845853"/>
    <n v="1845853"/>
  </r>
  <r>
    <s v="OCTUBRE"/>
    <s v="001-201"/>
    <s v="880-00-00-01"/>
    <n v="90851000"/>
    <x v="1"/>
    <n v="3016650"/>
    <n v="3016650"/>
  </r>
  <r>
    <s v="OCTUBRE"/>
    <s v="001-201"/>
    <s v="880-00-00-01"/>
    <n v="90851100"/>
    <x v="1"/>
    <n v="1467400"/>
    <n v="1467400"/>
  </r>
  <r>
    <s v="OCTUBRE"/>
    <s v="001-201"/>
    <s v="880-00-00-01"/>
    <n v="90850600"/>
    <x v="24"/>
    <n v="2210241"/>
    <n v="2210241"/>
  </r>
  <r>
    <s v="OCTUBRE"/>
    <s v="001-201"/>
    <s v="880-00-00-01"/>
    <n v="90820100"/>
    <x v="24"/>
    <n v="3189044"/>
    <n v="3189044"/>
  </r>
  <r>
    <s v="OCTUBRE"/>
    <s v="001-201"/>
    <s v="880-00-00-01"/>
    <n v="90820100"/>
    <x v="2"/>
    <n v="1646346"/>
    <n v="1646346"/>
  </r>
  <r>
    <s v="OCTUBRE"/>
    <s v="001-201"/>
    <s v="880-00-00-01"/>
    <n v="90850100"/>
    <x v="2"/>
    <n v="467364"/>
    <n v="467364"/>
  </r>
  <r>
    <s v="OCTUBRE"/>
    <s v="001-201"/>
    <s v="880-00-00-01"/>
    <n v="90850200"/>
    <x v="2"/>
    <n v="1118587"/>
    <n v="1118587"/>
  </r>
  <r>
    <s v="OCTUBRE"/>
    <s v="001-201"/>
    <s v="880-00-00-01"/>
    <n v="90850400"/>
    <x v="2"/>
    <n v="1027800"/>
    <n v="1027800"/>
  </r>
  <r>
    <s v="OCTUBRE"/>
    <s v="001-201"/>
    <s v="880-00-00-01"/>
    <n v="90850500"/>
    <x v="2"/>
    <n v="1093949"/>
    <n v="1093949"/>
  </r>
  <r>
    <s v="OCTUBRE"/>
    <s v="001-201"/>
    <s v="880-00-00-01"/>
    <n v="90850600"/>
    <x v="2"/>
    <n v="2724648"/>
    <n v="2724648"/>
  </r>
  <r>
    <s v="OCTUBRE"/>
    <s v="001-201"/>
    <s v="880-00-00-01"/>
    <n v="90850700"/>
    <x v="2"/>
    <n v="648687"/>
    <n v="648687"/>
  </r>
  <r>
    <s v="OCTUBRE"/>
    <s v="001-201"/>
    <s v="880-00-00-01"/>
    <n v="90850800"/>
    <x v="2"/>
    <n v="110003"/>
    <n v="110003"/>
  </r>
  <r>
    <s v="OCTUBRE"/>
    <s v="001-201"/>
    <s v="880-00-00-01"/>
    <n v="90850900"/>
    <x v="2"/>
    <n v="783745"/>
    <n v="783745"/>
  </r>
  <r>
    <s v="OCTUBRE"/>
    <s v="001-201"/>
    <s v="880-00-00-01"/>
    <n v="90851000"/>
    <x v="2"/>
    <n v="1400488"/>
    <n v="1400488"/>
  </r>
  <r>
    <s v="OCTUBRE"/>
    <s v="001-201"/>
    <s v="880-00-00-01"/>
    <n v="90851100"/>
    <x v="2"/>
    <n v="630572"/>
    <n v="630572"/>
  </r>
  <r>
    <s v="OCTUBRE"/>
    <s v="001-201"/>
    <s v="880-00-00-01"/>
    <n v="90820100"/>
    <x v="3"/>
    <n v="1625072"/>
    <n v="1625072"/>
  </r>
  <r>
    <s v="OCTUBRE"/>
    <s v="001-201"/>
    <s v="880-00-00-01"/>
    <n v="90850100"/>
    <x v="3"/>
    <n v="412261"/>
    <n v="412261"/>
  </r>
  <r>
    <s v="OCTUBRE"/>
    <s v="001-201"/>
    <s v="880-00-00-01"/>
    <n v="90850200"/>
    <x v="3"/>
    <n v="797699"/>
    <n v="797699"/>
  </r>
  <r>
    <s v="OCTUBRE"/>
    <s v="001-201"/>
    <s v="880-00-00-01"/>
    <n v="90850400"/>
    <x v="3"/>
    <n v="1156684"/>
    <n v="1156684"/>
  </r>
  <r>
    <s v="OCTUBRE"/>
    <s v="001-201"/>
    <s v="880-00-00-01"/>
    <n v="90850500"/>
    <x v="3"/>
    <n v="1133785"/>
    <n v="1133785"/>
  </r>
  <r>
    <s v="OCTUBRE"/>
    <s v="001-201"/>
    <s v="880-00-00-01"/>
    <n v="90850600"/>
    <x v="3"/>
    <n v="1757032"/>
    <n v="1757032"/>
  </r>
  <r>
    <s v="OCTUBRE"/>
    <s v="001-201"/>
    <s v="880-00-00-01"/>
    <n v="90850700"/>
    <x v="3"/>
    <n v="742224"/>
    <n v="742224"/>
  </r>
  <r>
    <s v="OCTUBRE"/>
    <s v="001-201"/>
    <s v="880-00-00-01"/>
    <n v="90850800"/>
    <x v="3"/>
    <n v="146864"/>
    <n v="146864"/>
  </r>
  <r>
    <s v="OCTUBRE"/>
    <s v="001-201"/>
    <s v="880-00-00-01"/>
    <n v="90850900"/>
    <x v="3"/>
    <n v="641081"/>
    <n v="641081"/>
  </r>
  <r>
    <s v="OCTUBRE"/>
    <s v="001-201"/>
    <s v="880-00-00-01"/>
    <n v="90851000"/>
    <x v="3"/>
    <n v="1032372"/>
    <n v="1032372"/>
  </r>
  <r>
    <s v="OCTUBRE"/>
    <s v="001-201"/>
    <s v="880-00-00-01"/>
    <n v="90851100"/>
    <x v="3"/>
    <n v="305498"/>
    <n v="305498"/>
  </r>
  <r>
    <s v="OCTUBRE"/>
    <s v="001-201"/>
    <s v="880-00-00-01"/>
    <n v="90820100"/>
    <x v="3"/>
    <n v="1057337"/>
    <n v="1057337"/>
  </r>
  <r>
    <s v="OCTUBRE"/>
    <s v="001-201"/>
    <s v="880-00-00-01"/>
    <n v="90850100"/>
    <x v="3"/>
    <n v="203255"/>
    <n v="203255"/>
  </r>
  <r>
    <s v="OCTUBRE"/>
    <s v="001-201"/>
    <s v="880-00-00-01"/>
    <n v="90850600"/>
    <x v="3"/>
    <n v="521896"/>
    <n v="521896"/>
  </r>
  <r>
    <s v="OCTUBRE"/>
    <s v="001-201"/>
    <s v="880-00-00-01"/>
    <n v="90850700"/>
    <x v="3"/>
    <n v="309964"/>
    <n v="309964"/>
  </r>
  <r>
    <s v="OCTUBRE"/>
    <s v="001-201"/>
    <s v="880-00-00-01"/>
    <n v="90851100"/>
    <x v="3"/>
    <n v="229856"/>
    <n v="229856"/>
  </r>
  <r>
    <s v="OCTUBRE"/>
    <s v="001-201"/>
    <s v="880-00-00-01"/>
    <n v="90850200"/>
    <x v="3"/>
    <n v="229856"/>
    <n v="229856"/>
  </r>
  <r>
    <s v="OCTUBRE"/>
    <s v="001-201"/>
    <s v="880-00-00-01"/>
    <n v="90820100"/>
    <x v="4"/>
    <n v="548362"/>
    <n v="548362"/>
  </r>
  <r>
    <s v="OCTUBRE"/>
    <s v="001-201"/>
    <s v="880-00-00-01"/>
    <n v="90850100"/>
    <x v="4"/>
    <n v="114824"/>
    <n v="114824"/>
  </r>
  <r>
    <s v="OCTUBRE"/>
    <s v="001-201"/>
    <s v="880-00-00-01"/>
    <n v="90850200"/>
    <x v="4"/>
    <n v="302879"/>
    <n v="302879"/>
  </r>
  <r>
    <s v="OCTUBRE"/>
    <s v="001-201"/>
    <s v="880-00-00-01"/>
    <n v="90850400"/>
    <x v="4"/>
    <n v="269922"/>
    <n v="269922"/>
  </r>
  <r>
    <s v="OCTUBRE"/>
    <s v="001-201"/>
    <s v="880-00-00-01"/>
    <n v="90850500"/>
    <x v="4"/>
    <n v="225028"/>
    <n v="225028"/>
  </r>
  <r>
    <s v="OCTUBRE"/>
    <s v="001-201"/>
    <s v="880-00-00-01"/>
    <n v="90850600"/>
    <x v="4"/>
    <n v="579617"/>
    <n v="579617"/>
  </r>
  <r>
    <s v="OCTUBRE"/>
    <s v="001-201"/>
    <s v="880-00-00-01"/>
    <n v="90850700"/>
    <x v="4"/>
    <n v="161953"/>
    <n v="161953"/>
  </r>
  <r>
    <s v="OCTUBRE"/>
    <s v="001-201"/>
    <s v="880-00-00-01"/>
    <n v="90850800"/>
    <x v="4"/>
    <n v="21594"/>
    <n v="21594"/>
  </r>
  <r>
    <s v="OCTUBRE"/>
    <s v="001-201"/>
    <s v="880-00-00-01"/>
    <n v="90850900"/>
    <x v="4"/>
    <n v="139790"/>
    <n v="139790"/>
  </r>
  <r>
    <s v="OCTUBRE"/>
    <s v="001-201"/>
    <s v="880-00-00-01"/>
    <n v="90851000"/>
    <x v="4"/>
    <n v="411981"/>
    <n v="411981"/>
  </r>
  <r>
    <s v="OCTUBRE"/>
    <s v="001-201"/>
    <s v="880-00-00-01"/>
    <n v="90851100"/>
    <x v="4"/>
    <n v="125015"/>
    <n v="125015"/>
  </r>
  <r>
    <s v="OCTUBRE"/>
    <s v="001-201"/>
    <s v="880-00-00-01"/>
    <n v="90851000"/>
    <x v="4"/>
    <n v="46670"/>
    <n v="46670"/>
  </r>
  <r>
    <s v="OCTUBRE"/>
    <s v="001-201"/>
    <s v="880-00-00-01"/>
    <n v="90820100"/>
    <x v="4"/>
    <n v="93746"/>
    <n v="93746"/>
  </r>
  <r>
    <s v="OCTUBRE"/>
    <s v="001-201"/>
    <s v="880-00-00-01"/>
    <n v="90850100"/>
    <x v="4"/>
    <n v="93746"/>
    <n v="93746"/>
  </r>
  <r>
    <s v="OCTUBRE"/>
    <s v="001-201"/>
    <s v="880-00-00-01"/>
    <n v="90850200"/>
    <x v="4"/>
    <n v="237974"/>
    <n v="237974"/>
  </r>
  <r>
    <s v="OCTUBRE"/>
    <s v="001-201"/>
    <s v="880-00-00-01"/>
    <n v="90850400"/>
    <x v="4"/>
    <n v="403831"/>
    <n v="403831"/>
  </r>
  <r>
    <s v="OCTUBRE"/>
    <s v="001-201"/>
    <s v="880-00-00-01"/>
    <n v="90850500"/>
    <x v="4"/>
    <n v="241579"/>
    <n v="241579"/>
  </r>
  <r>
    <s v="OCTUBRE"/>
    <s v="001-201"/>
    <s v="880-00-00-01"/>
    <n v="90850600"/>
    <x v="4"/>
    <n v="1308851"/>
    <n v="1308851"/>
  </r>
  <r>
    <s v="OCTUBRE"/>
    <s v="001-201"/>
    <s v="880-00-00-01"/>
    <n v="90850700"/>
    <x v="4"/>
    <n v="385805"/>
    <n v="385805"/>
  </r>
  <r>
    <s v="OCTUBRE"/>
    <s v="001-201"/>
    <s v="880-00-00-01"/>
    <n v="90850800"/>
    <x v="4"/>
    <n v="14423"/>
    <n v="14423"/>
  </r>
  <r>
    <s v="OCTUBRE"/>
    <s v="001-201"/>
    <s v="880-00-00-01"/>
    <n v="90850900"/>
    <x v="4"/>
    <n v="305277"/>
    <n v="305277"/>
  </r>
  <r>
    <s v="OCTUBRE"/>
    <s v="001-201"/>
    <s v="880-00-00-01"/>
    <n v="90851000"/>
    <x v="4"/>
    <n v="403832"/>
    <n v="403832"/>
  </r>
  <r>
    <s v="OCTUBRE"/>
    <s v="001-201"/>
    <s v="880-00-00-01"/>
    <n v="90851100"/>
    <x v="4"/>
    <n v="252395"/>
    <n v="252395"/>
  </r>
  <r>
    <s v="OCTUBRE"/>
    <s v="001-201"/>
    <s v="880-00-00-01"/>
    <n v="90850100"/>
    <x v="4"/>
    <n v="225740"/>
    <n v="225740"/>
  </r>
  <r>
    <s v="OCTUBRE"/>
    <s v="001-201"/>
    <s v="880-00-00-01"/>
    <n v="90850200"/>
    <x v="4"/>
    <n v="103710"/>
    <n v="103710"/>
  </r>
  <r>
    <s v="OCTUBRE"/>
    <s v="001-201"/>
    <s v="880-00-00-01"/>
    <n v="90850400"/>
    <x v="4"/>
    <n v="103710"/>
    <n v="103710"/>
  </r>
  <r>
    <s v="OCTUBRE"/>
    <s v="001-201"/>
    <s v="880-00-00-01"/>
    <n v="90850500"/>
    <x v="4"/>
    <n v="207420"/>
    <n v="207420"/>
  </r>
  <r>
    <s v="OCTUBRE"/>
    <s v="001-201"/>
    <s v="880-00-00-01"/>
    <n v="90850600"/>
    <x v="4"/>
    <n v="536870"/>
    <n v="536870"/>
  </r>
  <r>
    <s v="OCTUBRE"/>
    <s v="001-201"/>
    <s v="880-00-00-01"/>
    <n v="90850700"/>
    <x v="4"/>
    <n v="536870"/>
    <n v="536870"/>
  </r>
  <r>
    <s v="OCTUBRE"/>
    <s v="001-201"/>
    <s v="880-00-00-01"/>
    <n v="90851000"/>
    <x v="4"/>
    <n v="311130"/>
    <n v="311130"/>
  </r>
  <r>
    <s v="OCTUBRE"/>
    <s v="001-201"/>
    <s v="880-00-00-01"/>
    <n v="90851100"/>
    <x v="4"/>
    <n v="207420"/>
    <n v="207420"/>
  </r>
  <r>
    <s v="OCTUBRE"/>
    <s v="001-201"/>
    <s v="880-00-00-01"/>
    <n v="90850900"/>
    <x v="4"/>
    <n v="113895"/>
    <n v="113895"/>
  </r>
  <r>
    <s v="OCTUBRE"/>
    <s v="001-201"/>
    <s v="880-00-00-01"/>
    <n v="90820100"/>
    <x v="1"/>
    <n v="1320766"/>
    <n v="1320766"/>
  </r>
  <r>
    <s v="OCTUBRE"/>
    <s v="001-201"/>
    <s v="880-00-00-01"/>
    <n v="90820100"/>
    <x v="1"/>
    <n v="33136880"/>
    <n v="33136880"/>
  </r>
  <r>
    <s v="OCTUBRE"/>
    <s v="001-201"/>
    <s v="880-00-00-01"/>
    <n v="908400"/>
    <x v="1"/>
    <n v="1309800"/>
    <n v="1309800"/>
  </r>
  <r>
    <s v="OCTUBRE"/>
    <s v="001-201"/>
    <s v="880-00-00-01"/>
    <n v="90850100"/>
    <x v="1"/>
    <n v="10283506"/>
    <n v="10283506"/>
  </r>
  <r>
    <s v="OCTUBRE"/>
    <s v="001-201"/>
    <s v="880-00-00-01"/>
    <n v="90850200"/>
    <x v="1"/>
    <n v="10550968"/>
    <n v="10550968"/>
  </r>
  <r>
    <s v="OCTUBRE"/>
    <s v="001-201"/>
    <s v="880-00-00-01"/>
    <n v="90850300"/>
    <x v="1"/>
    <n v="18133205"/>
    <n v="18133205"/>
  </r>
  <r>
    <s v="OCTUBRE"/>
    <s v="001-201"/>
    <s v="880-00-00-01"/>
    <n v="90850400"/>
    <x v="1"/>
    <n v="14923869"/>
    <n v="14923869"/>
  </r>
  <r>
    <s v="OCTUBRE"/>
    <s v="001-201"/>
    <s v="880-00-00-01"/>
    <n v="90850500"/>
    <x v="1"/>
    <n v="41923688"/>
    <n v="41923688"/>
  </r>
  <r>
    <s v="OCTUBRE"/>
    <s v="001-201"/>
    <s v="880-00-00-01"/>
    <n v="90850600"/>
    <x v="1"/>
    <n v="14415259"/>
    <n v="14415259"/>
  </r>
  <r>
    <s v="OCTUBRE"/>
    <s v="001-201"/>
    <s v="880-00-00-01"/>
    <n v="90850700"/>
    <x v="1"/>
    <n v="27257732"/>
    <n v="27257732"/>
  </r>
  <r>
    <s v="OCTUBRE"/>
    <s v="001-201"/>
    <s v="880-00-00-01"/>
    <n v="90850800"/>
    <x v="1"/>
    <n v="5431975"/>
    <n v="5431975"/>
  </r>
  <r>
    <s v="OCTUBRE"/>
    <s v="001-201"/>
    <s v="880-00-00-01"/>
    <n v="90850900"/>
    <x v="1"/>
    <n v="19011871"/>
    <n v="19011871"/>
  </r>
  <r>
    <s v="OCTUBRE"/>
    <s v="001-201"/>
    <s v="880-00-00-01"/>
    <n v="90851000"/>
    <x v="1"/>
    <n v="9629633"/>
    <n v="9629633"/>
  </r>
  <r>
    <s v="OCTUBRE"/>
    <s v="001-201"/>
    <s v="880-00-00-01"/>
    <n v="90851100"/>
    <x v="1"/>
    <n v="12784950"/>
    <n v="12784950"/>
  </r>
  <r>
    <s v="OCTUBRE"/>
    <s v="001-201"/>
    <s v="880-00-00-01"/>
    <n v="90820100"/>
    <x v="24"/>
    <n v="98168"/>
    <n v="98168"/>
  </r>
  <r>
    <s v="OCTUBRE"/>
    <s v="001-201"/>
    <s v="880-00-00-01"/>
    <n v="90820100"/>
    <x v="2"/>
    <n v="12667738"/>
    <n v="12667738"/>
  </r>
  <r>
    <s v="OCTUBRE"/>
    <s v="001-201"/>
    <s v="880-00-00-01"/>
    <n v="908400"/>
    <x v="2"/>
    <n v="359050"/>
    <n v="359050"/>
  </r>
  <r>
    <s v="OCTUBRE"/>
    <s v="001-201"/>
    <s v="880-00-00-01"/>
    <n v="90850100"/>
    <x v="2"/>
    <n v="2783070"/>
    <n v="2783070"/>
  </r>
  <r>
    <s v="OCTUBRE"/>
    <s v="001-201"/>
    <s v="880-00-00-01"/>
    <n v="90850200"/>
    <x v="2"/>
    <n v="3410135"/>
    <n v="3410135"/>
  </r>
  <r>
    <s v="OCTUBRE"/>
    <s v="001-201"/>
    <s v="880-00-00-01"/>
    <n v="90850300"/>
    <x v="2"/>
    <n v="7101010"/>
    <n v="7101010"/>
  </r>
  <r>
    <s v="OCTUBRE"/>
    <s v="001-201"/>
    <s v="880-00-00-01"/>
    <n v="90850400"/>
    <x v="2"/>
    <n v="5498007"/>
    <n v="5498007"/>
  </r>
  <r>
    <s v="OCTUBRE"/>
    <s v="001-201"/>
    <s v="880-00-00-01"/>
    <n v="90850500"/>
    <x v="2"/>
    <n v="16212870"/>
    <n v="16212870"/>
  </r>
  <r>
    <s v="OCTUBRE"/>
    <s v="001-201"/>
    <s v="880-00-00-01"/>
    <n v="90850600"/>
    <x v="2"/>
    <n v="6031594"/>
    <n v="6031594"/>
  </r>
  <r>
    <s v="OCTUBRE"/>
    <s v="001-201"/>
    <s v="880-00-00-01"/>
    <n v="90850700"/>
    <x v="2"/>
    <n v="9629684"/>
    <n v="9629684"/>
  </r>
  <r>
    <s v="OCTUBRE"/>
    <s v="001-201"/>
    <s v="880-00-00-01"/>
    <n v="90850800"/>
    <x v="2"/>
    <n v="1876331"/>
    <n v="1876331"/>
  </r>
  <r>
    <s v="OCTUBRE"/>
    <s v="001-201"/>
    <s v="880-00-00-01"/>
    <n v="90850900"/>
    <x v="2"/>
    <n v="7730196"/>
    <n v="7730196"/>
  </r>
  <r>
    <s v="OCTUBRE"/>
    <s v="001-201"/>
    <s v="880-00-00-01"/>
    <n v="90851000"/>
    <x v="2"/>
    <n v="3046771"/>
    <n v="3046771"/>
  </r>
  <r>
    <s v="OCTUBRE"/>
    <s v="001-201"/>
    <s v="880-00-00-01"/>
    <n v="90851100"/>
    <x v="2"/>
    <n v="4988731"/>
    <n v="4988731"/>
  </r>
  <r>
    <s v="OCTUBRE"/>
    <s v="001-201"/>
    <s v="880-00-00-01"/>
    <n v="90820100"/>
    <x v="3"/>
    <n v="10136288"/>
    <n v="10136288"/>
  </r>
  <r>
    <s v="OCTUBRE"/>
    <s v="001-201"/>
    <s v="880-00-00-01"/>
    <n v="90850100"/>
    <x v="3"/>
    <n v="1015696"/>
    <n v="1015696"/>
  </r>
  <r>
    <s v="OCTUBRE"/>
    <s v="001-201"/>
    <s v="880-00-00-01"/>
    <n v="90850200"/>
    <x v="3"/>
    <n v="1703361"/>
    <n v="1703361"/>
  </r>
  <r>
    <s v="OCTUBRE"/>
    <s v="001-201"/>
    <s v="880-00-00-01"/>
    <n v="90850300"/>
    <x v="3"/>
    <n v="2231708"/>
    <n v="2231708"/>
  </r>
  <r>
    <s v="OCTUBRE"/>
    <s v="001-201"/>
    <s v="880-00-00-01"/>
    <n v="90850400"/>
    <x v="3"/>
    <n v="1912364"/>
    <n v="1912364"/>
  </r>
  <r>
    <s v="OCTUBRE"/>
    <s v="001-201"/>
    <s v="880-00-00-01"/>
    <n v="90850500"/>
    <x v="3"/>
    <n v="6751658"/>
    <n v="6751658"/>
  </r>
  <r>
    <s v="OCTUBRE"/>
    <s v="001-201"/>
    <s v="880-00-00-01"/>
    <n v="90850600"/>
    <x v="3"/>
    <n v="1956914"/>
    <n v="1956914"/>
  </r>
  <r>
    <s v="OCTUBRE"/>
    <s v="001-201"/>
    <s v="880-00-00-01"/>
    <n v="90850700"/>
    <x v="3"/>
    <n v="2150865"/>
    <n v="2150865"/>
  </r>
  <r>
    <s v="OCTUBRE"/>
    <s v="001-201"/>
    <s v="880-00-00-01"/>
    <n v="90850800"/>
    <x v="3"/>
    <n v="621301"/>
    <n v="621301"/>
  </r>
  <r>
    <s v="OCTUBRE"/>
    <s v="001-201"/>
    <s v="880-00-00-01"/>
    <n v="90850900"/>
    <x v="3"/>
    <n v="2549401"/>
    <n v="2549401"/>
  </r>
  <r>
    <s v="OCTUBRE"/>
    <s v="001-201"/>
    <s v="880-00-00-01"/>
    <n v="90851000"/>
    <x v="3"/>
    <n v="1393323"/>
    <n v="1393323"/>
  </r>
  <r>
    <s v="OCTUBRE"/>
    <s v="001-201"/>
    <s v="880-00-00-01"/>
    <n v="90851100"/>
    <x v="3"/>
    <n v="1612760"/>
    <n v="1612760"/>
  </r>
  <r>
    <s v="OCTUBRE"/>
    <s v="001-201"/>
    <s v="880-00-00-01"/>
    <n v="90820100"/>
    <x v="3"/>
    <n v="3846852"/>
    <n v="3846852"/>
  </r>
  <r>
    <s v="OCTUBRE"/>
    <s v="001-201"/>
    <s v="880-00-00-01"/>
    <n v="908400"/>
    <x v="3"/>
    <n v="727602"/>
    <n v="727602"/>
  </r>
  <r>
    <s v="OCTUBRE"/>
    <s v="001-201"/>
    <s v="880-00-00-01"/>
    <n v="90850100"/>
    <x v="3"/>
    <n v="712902"/>
    <n v="712902"/>
  </r>
  <r>
    <s v="OCTUBRE"/>
    <s v="001-201"/>
    <s v="880-00-00-01"/>
    <n v="90850200"/>
    <x v="3"/>
    <n v="194873"/>
    <n v="194873"/>
  </r>
  <r>
    <s v="OCTUBRE"/>
    <s v="001-201"/>
    <s v="880-00-00-01"/>
    <n v="90850300"/>
    <x v="3"/>
    <n v="1766631"/>
    <n v="1766631"/>
  </r>
  <r>
    <s v="OCTUBRE"/>
    <s v="001-201"/>
    <s v="880-00-00-01"/>
    <n v="90850400"/>
    <x v="3"/>
    <n v="956491"/>
    <n v="956491"/>
  </r>
  <r>
    <s v="OCTUBRE"/>
    <s v="001-201"/>
    <s v="880-00-00-01"/>
    <n v="90850500"/>
    <x v="3"/>
    <n v="2800483"/>
    <n v="2800483"/>
  </r>
  <r>
    <s v="OCTUBRE"/>
    <s v="001-201"/>
    <s v="880-00-00-01"/>
    <n v="90850700"/>
    <x v="3"/>
    <n v="777353"/>
    <n v="777353"/>
  </r>
  <r>
    <s v="OCTUBRE"/>
    <s v="001-201"/>
    <s v="880-00-00-01"/>
    <n v="90850800"/>
    <x v="3"/>
    <n v="229856"/>
    <n v="229856"/>
  </r>
  <r>
    <s v="OCTUBRE"/>
    <s v="001-201"/>
    <s v="880-00-00-01"/>
    <n v="90850900"/>
    <x v="3"/>
    <n v="1988716"/>
    <n v="1988716"/>
  </r>
  <r>
    <s v="OCTUBRE"/>
    <s v="001-201"/>
    <s v="880-00-00-01"/>
    <n v="90851000"/>
    <x v="3"/>
    <n v="433111"/>
    <n v="433111"/>
  </r>
  <r>
    <s v="OCTUBRE"/>
    <s v="001-201"/>
    <s v="880-00-00-01"/>
    <n v="90851100"/>
    <x v="3"/>
    <n v="787178"/>
    <n v="787178"/>
  </r>
  <r>
    <s v="OCTUBRE"/>
    <s v="001-201"/>
    <s v="880-00-00-01"/>
    <n v="90850500"/>
    <x v="6"/>
    <n v="17046"/>
    <n v="17046"/>
  </r>
  <r>
    <s v="OCTUBRE"/>
    <s v="001-201"/>
    <s v="880-00-00-01"/>
    <n v="90820100"/>
    <x v="4"/>
    <n v="3029239"/>
    <n v="3029239"/>
  </r>
  <r>
    <s v="OCTUBRE"/>
    <s v="001-201"/>
    <s v="880-00-00-01"/>
    <n v="908400"/>
    <x v="4"/>
    <n v="134107"/>
    <n v="134107"/>
  </r>
  <r>
    <s v="OCTUBRE"/>
    <s v="001-201"/>
    <s v="880-00-00-01"/>
    <n v="90850100"/>
    <x v="4"/>
    <n v="344362"/>
    <n v="344362"/>
  </r>
  <r>
    <s v="OCTUBRE"/>
    <s v="001-201"/>
    <s v="880-00-00-01"/>
    <n v="90850200"/>
    <x v="4"/>
    <n v="333565"/>
    <n v="333565"/>
  </r>
  <r>
    <s v="OCTUBRE"/>
    <s v="001-201"/>
    <s v="880-00-00-01"/>
    <n v="90850300"/>
    <x v="4"/>
    <n v="687132"/>
    <n v="687132"/>
  </r>
  <r>
    <s v="OCTUBRE"/>
    <s v="001-201"/>
    <s v="880-00-00-01"/>
    <n v="90850400"/>
    <x v="4"/>
    <n v="525066"/>
    <n v="525066"/>
  </r>
  <r>
    <s v="OCTUBRE"/>
    <s v="001-201"/>
    <s v="880-00-00-01"/>
    <n v="90850500"/>
    <x v="4"/>
    <n v="1787153"/>
    <n v="1787153"/>
  </r>
  <r>
    <s v="OCTUBRE"/>
    <s v="001-201"/>
    <s v="880-00-00-01"/>
    <n v="90850600"/>
    <x v="4"/>
    <n v="371069"/>
    <n v="371069"/>
  </r>
  <r>
    <s v="OCTUBRE"/>
    <s v="001-201"/>
    <s v="880-00-00-01"/>
    <n v="90850700"/>
    <x v="4"/>
    <n v="617350"/>
    <n v="617350"/>
  </r>
  <r>
    <s v="OCTUBRE"/>
    <s v="001-201"/>
    <s v="880-00-00-01"/>
    <n v="90850800"/>
    <x v="4"/>
    <n v="205139"/>
    <n v="205139"/>
  </r>
  <r>
    <s v="OCTUBRE"/>
    <s v="001-201"/>
    <s v="880-00-00-01"/>
    <n v="90850900"/>
    <x v="4"/>
    <n v="1022856"/>
    <n v="1022856"/>
  </r>
  <r>
    <s v="OCTUBRE"/>
    <s v="001-201"/>
    <s v="880-00-00-01"/>
    <n v="90851000"/>
    <x v="4"/>
    <n v="438121"/>
    <n v="438121"/>
  </r>
  <r>
    <s v="OCTUBRE"/>
    <s v="001-201"/>
    <s v="880-00-00-01"/>
    <n v="90851100"/>
    <x v="4"/>
    <n v="456307"/>
    <n v="456307"/>
  </r>
  <r>
    <s v="OCTUBRE"/>
    <s v="001-201"/>
    <s v="880-00-00-01"/>
    <n v="90850100"/>
    <x v="4"/>
    <n v="30200"/>
    <n v="30200"/>
  </r>
  <r>
    <s v="OCTUBRE"/>
    <s v="001-201"/>
    <s v="880-00-00-01"/>
    <n v="90850300"/>
    <x v="4"/>
    <n v="113284"/>
    <n v="113284"/>
  </r>
  <r>
    <s v="OCTUBRE"/>
    <s v="001-201"/>
    <s v="880-00-00-01"/>
    <n v="90850500"/>
    <x v="4"/>
    <n v="294650"/>
    <n v="294650"/>
  </r>
  <r>
    <s v="OCTUBRE"/>
    <s v="001-201"/>
    <s v="880-00-00-01"/>
    <n v="90850600"/>
    <x v="4"/>
    <n v="165710"/>
    <n v="165710"/>
  </r>
  <r>
    <s v="OCTUBRE"/>
    <s v="001-201"/>
    <s v="880-00-00-01"/>
    <n v="90851000"/>
    <x v="4"/>
    <n v="26213"/>
    <n v="26213"/>
  </r>
  <r>
    <s v="OCTUBRE"/>
    <s v="001-201"/>
    <s v="880-00-00-01"/>
    <n v="90851100"/>
    <x v="4"/>
    <n v="119035"/>
    <n v="119035"/>
  </r>
  <r>
    <s v="OCTUBRE"/>
    <s v="001-201"/>
    <s v="880-00-00-01"/>
    <n v="90820100"/>
    <x v="4"/>
    <n v="354550"/>
    <n v="354550"/>
  </r>
  <r>
    <s v="OCTUBRE"/>
    <s v="001-201"/>
    <s v="880-00-00-01"/>
    <n v="90820100"/>
    <x v="4"/>
    <n v="153232"/>
    <n v="153232"/>
  </r>
  <r>
    <s v="OCTUBRE"/>
    <s v="001-201"/>
    <s v="880-00-00-01"/>
    <n v="90820100"/>
    <x v="4"/>
    <n v="326191"/>
    <n v="326191"/>
  </r>
  <r>
    <s v="OCTUBRE"/>
    <s v="001-201"/>
    <s v="880-00-00-01"/>
    <n v="90850100"/>
    <x v="4"/>
    <n v="1878541"/>
    <n v="1878541"/>
  </r>
  <r>
    <s v="OCTUBRE"/>
    <s v="001-201"/>
    <s v="880-00-00-01"/>
    <n v="90850200"/>
    <x v="4"/>
    <n v="1813649"/>
    <n v="1813649"/>
  </r>
  <r>
    <s v="OCTUBRE"/>
    <s v="001-201"/>
    <s v="880-00-00-01"/>
    <n v="90850300"/>
    <x v="4"/>
    <n v="2687419"/>
    <n v="2687419"/>
  </r>
  <r>
    <s v="OCTUBRE"/>
    <s v="001-201"/>
    <s v="880-00-00-01"/>
    <n v="90850400"/>
    <x v="4"/>
    <n v="3970293"/>
    <n v="3970293"/>
  </r>
  <r>
    <s v="OCTUBRE"/>
    <s v="001-201"/>
    <s v="880-00-00-01"/>
    <n v="90850500"/>
    <x v="4"/>
    <n v="5317131"/>
    <n v="5317131"/>
  </r>
  <r>
    <s v="OCTUBRE"/>
    <s v="001-201"/>
    <s v="880-00-00-01"/>
    <n v="90850600"/>
    <x v="4"/>
    <n v="4441201"/>
    <n v="4441201"/>
  </r>
  <r>
    <s v="OCTUBRE"/>
    <s v="001-201"/>
    <s v="880-00-00-01"/>
    <n v="90850700"/>
    <x v="4"/>
    <n v="7716557"/>
    <n v="7716557"/>
  </r>
  <r>
    <s v="OCTUBRE"/>
    <s v="001-201"/>
    <s v="880-00-00-01"/>
    <n v="90850800"/>
    <x v="4"/>
    <n v="1471105"/>
    <n v="1471105"/>
  </r>
  <r>
    <s v="OCTUBRE"/>
    <s v="001-201"/>
    <s v="880-00-00-01"/>
    <n v="90850900"/>
    <x v="4"/>
    <n v="3682561"/>
    <n v="3682561"/>
  </r>
  <r>
    <s v="OCTUBRE"/>
    <s v="001-201"/>
    <s v="880-00-00-01"/>
    <n v="90851000"/>
    <x v="4"/>
    <n v="1669653"/>
    <n v="1669653"/>
  </r>
  <r>
    <s v="OCTUBRE"/>
    <s v="001-201"/>
    <s v="880-00-00-01"/>
    <n v="90851100"/>
    <x v="4"/>
    <n v="2716866"/>
    <n v="2716866"/>
  </r>
  <r>
    <s v="OCTUBRE"/>
    <s v="001-201"/>
    <s v="880-00-00-01"/>
    <n v="90820100"/>
    <x v="4"/>
    <n v="221320"/>
    <n v="221320"/>
  </r>
  <r>
    <s v="OCTUBRE"/>
    <s v="001-201"/>
    <s v="880-00-00-01"/>
    <n v="90850100"/>
    <x v="4"/>
    <n v="1917270"/>
    <n v="1917270"/>
  </r>
  <r>
    <s v="OCTUBRE"/>
    <s v="001-201"/>
    <s v="880-00-00-01"/>
    <n v="90850200"/>
    <x v="4"/>
    <n v="1025090"/>
    <n v="1025090"/>
  </r>
  <r>
    <s v="OCTUBRE"/>
    <s v="001-201"/>
    <s v="880-00-00-01"/>
    <n v="90850300"/>
    <x v="4"/>
    <n v="1674280"/>
    <n v="1674280"/>
  </r>
  <r>
    <s v="OCTUBRE"/>
    <s v="001-201"/>
    <s v="880-00-00-01"/>
    <n v="90850400"/>
    <x v="4"/>
    <n v="2807960"/>
    <n v="2807960"/>
  </r>
  <r>
    <s v="OCTUBRE"/>
    <s v="001-201"/>
    <s v="880-00-00-01"/>
    <n v="90850500"/>
    <x v="4"/>
    <n v="6205928"/>
    <n v="6205928"/>
  </r>
  <r>
    <s v="OCTUBRE"/>
    <s v="001-201"/>
    <s v="880-00-00-01"/>
    <n v="90850600"/>
    <x v="4"/>
    <n v="3248390"/>
    <n v="3248390"/>
  </r>
  <r>
    <s v="OCTUBRE"/>
    <s v="001-201"/>
    <s v="880-00-00-01"/>
    <n v="90850700"/>
    <x v="4"/>
    <n v="6204452"/>
    <n v="6204452"/>
  </r>
  <r>
    <s v="OCTUBRE"/>
    <s v="001-201"/>
    <s v="880-00-00-01"/>
    <n v="90850800"/>
    <x v="4"/>
    <n v="1308980"/>
    <n v="1308980"/>
  </r>
  <r>
    <s v="OCTUBRE"/>
    <s v="001-201"/>
    <s v="880-00-00-01"/>
    <n v="90850900"/>
    <x v="4"/>
    <n v="2901514"/>
    <n v="2901514"/>
  </r>
  <r>
    <s v="OCTUBRE"/>
    <s v="001-201"/>
    <s v="880-00-00-01"/>
    <n v="90851000"/>
    <x v="4"/>
    <n v="1242420"/>
    <n v="1242420"/>
  </r>
  <r>
    <s v="OCTUBRE"/>
    <s v="001-201"/>
    <s v="880-00-00-01"/>
    <n v="90851100"/>
    <x v="4"/>
    <n v="2018670"/>
    <n v="2018670"/>
  </r>
  <r>
    <s v="OCTUBRE"/>
    <s v="001-201"/>
    <s v="880-00-00-01"/>
    <n v="90850200"/>
    <x v="4"/>
    <n v="100958"/>
    <n v="100958"/>
  </r>
  <r>
    <s v="OCTUBRE"/>
    <s v="001-201"/>
    <s v="880-00-00-01"/>
    <n v="90820100"/>
    <x v="1"/>
    <n v="3892882"/>
    <n v="3892882"/>
  </r>
  <r>
    <s v="OCTUBRE"/>
    <s v="001-201"/>
    <s v="880-00-00-01"/>
    <n v="90820100"/>
    <x v="1"/>
    <n v="5479250"/>
    <n v="5479250"/>
  </r>
  <r>
    <s v="OCTUBRE"/>
    <s v="001-201"/>
    <s v="880-00-00-01"/>
    <n v="90850100"/>
    <x v="1"/>
    <n v="1784850"/>
    <n v="1784850"/>
  </r>
  <r>
    <s v="OCTUBRE"/>
    <s v="001-201"/>
    <s v="880-00-00-01"/>
    <n v="90850200"/>
    <x v="1"/>
    <n v="2314400"/>
    <n v="2314400"/>
  </r>
  <r>
    <s v="OCTUBRE"/>
    <s v="001-201"/>
    <s v="880-00-00-01"/>
    <n v="90850400"/>
    <x v="1"/>
    <n v="2759125"/>
    <n v="2759125"/>
  </r>
  <r>
    <s v="OCTUBRE"/>
    <s v="001-201"/>
    <s v="880-00-00-01"/>
    <n v="90850500"/>
    <x v="1"/>
    <n v="3201675"/>
    <n v="3201675"/>
  </r>
  <r>
    <s v="OCTUBRE"/>
    <s v="001-201"/>
    <s v="880-00-00-01"/>
    <n v="90850600"/>
    <x v="1"/>
    <n v="6376479"/>
    <n v="6376479"/>
  </r>
  <r>
    <s v="OCTUBRE"/>
    <s v="001-201"/>
    <s v="880-00-00-01"/>
    <n v="90850700"/>
    <x v="1"/>
    <n v="2626850"/>
    <n v="2626850"/>
  </r>
  <r>
    <s v="OCTUBRE"/>
    <s v="001-201"/>
    <s v="880-00-00-01"/>
    <n v="90850800"/>
    <x v="1"/>
    <n v="267025"/>
    <n v="267025"/>
  </r>
  <r>
    <s v="OCTUBRE"/>
    <s v="001-201"/>
    <s v="880-00-00-01"/>
    <n v="90850900"/>
    <x v="1"/>
    <n v="1866700"/>
    <n v="1866700"/>
  </r>
  <r>
    <s v="OCTUBRE"/>
    <s v="001-201"/>
    <s v="880-00-00-01"/>
    <n v="90851000"/>
    <x v="1"/>
    <n v="3016650"/>
    <n v="3016650"/>
  </r>
  <r>
    <s v="OCTUBRE"/>
    <s v="001-201"/>
    <s v="880-00-00-01"/>
    <n v="90851100"/>
    <x v="1"/>
    <n v="1467400"/>
    <n v="1467400"/>
  </r>
  <r>
    <s v="OCTUBRE"/>
    <s v="001-201"/>
    <s v="880-00-00-01"/>
    <n v="90820100"/>
    <x v="2"/>
    <n v="1778110"/>
    <n v="1778110"/>
  </r>
  <r>
    <s v="OCTUBRE"/>
    <s v="001-201"/>
    <s v="880-00-00-01"/>
    <n v="90850100"/>
    <x v="2"/>
    <n v="366365"/>
    <n v="366365"/>
  </r>
  <r>
    <s v="OCTUBRE"/>
    <s v="001-201"/>
    <s v="880-00-00-01"/>
    <n v="90850200"/>
    <x v="2"/>
    <n v="889369"/>
    <n v="889369"/>
  </r>
  <r>
    <s v="OCTUBRE"/>
    <s v="001-201"/>
    <s v="880-00-00-01"/>
    <n v="90850400"/>
    <x v="2"/>
    <n v="1010996"/>
    <n v="1010996"/>
  </r>
  <r>
    <s v="OCTUBRE"/>
    <s v="001-201"/>
    <s v="880-00-00-01"/>
    <n v="90850500"/>
    <x v="2"/>
    <n v="1123544"/>
    <n v="1123544"/>
  </r>
  <r>
    <s v="OCTUBRE"/>
    <s v="001-201"/>
    <s v="880-00-00-01"/>
    <n v="90850600"/>
    <x v="2"/>
    <n v="2803275"/>
    <n v="2803275"/>
  </r>
  <r>
    <s v="OCTUBRE"/>
    <s v="001-201"/>
    <s v="880-00-00-01"/>
    <n v="90850700"/>
    <x v="2"/>
    <n v="649575"/>
    <n v="649575"/>
  </r>
  <r>
    <s v="OCTUBRE"/>
    <s v="001-201"/>
    <s v="880-00-00-01"/>
    <n v="90850800"/>
    <x v="2"/>
    <n v="110003"/>
    <n v="110003"/>
  </r>
  <r>
    <s v="OCTUBRE"/>
    <s v="001-201"/>
    <s v="880-00-00-01"/>
    <n v="90850900"/>
    <x v="2"/>
    <n v="789247"/>
    <n v="789247"/>
  </r>
  <r>
    <s v="OCTUBRE"/>
    <s v="001-201"/>
    <s v="880-00-00-01"/>
    <n v="90851000"/>
    <x v="2"/>
    <n v="1226907"/>
    <n v="1226907"/>
  </r>
  <r>
    <s v="OCTUBRE"/>
    <s v="001-201"/>
    <s v="880-00-00-01"/>
    <n v="90851100"/>
    <x v="2"/>
    <n v="523172"/>
    <n v="523172"/>
  </r>
  <r>
    <s v="OCTUBRE"/>
    <s v="001-201"/>
    <s v="880-00-00-01"/>
    <n v="90820100"/>
    <x v="3"/>
    <n v="1625072"/>
    <n v="1625072"/>
  </r>
  <r>
    <s v="OCTUBRE"/>
    <s v="001-201"/>
    <s v="880-00-00-01"/>
    <n v="90850100"/>
    <x v="3"/>
    <n v="595712"/>
    <n v="595712"/>
  </r>
  <r>
    <s v="OCTUBRE"/>
    <s v="001-201"/>
    <s v="880-00-00-01"/>
    <n v="90850200"/>
    <x v="3"/>
    <n v="797699"/>
    <n v="797699"/>
  </r>
  <r>
    <s v="OCTUBRE"/>
    <s v="001-201"/>
    <s v="880-00-00-01"/>
    <n v="90850400"/>
    <x v="3"/>
    <n v="1156684"/>
    <n v="1156684"/>
  </r>
  <r>
    <s v="OCTUBRE"/>
    <s v="001-201"/>
    <s v="880-00-00-01"/>
    <n v="90850500"/>
    <x v="3"/>
    <n v="1133785"/>
    <n v="1133785"/>
  </r>
  <r>
    <s v="OCTUBRE"/>
    <s v="001-201"/>
    <s v="880-00-00-01"/>
    <n v="90850600"/>
    <x v="3"/>
    <n v="1748131"/>
    <n v="1748131"/>
  </r>
  <r>
    <s v="OCTUBRE"/>
    <s v="001-201"/>
    <s v="880-00-00-01"/>
    <n v="90850700"/>
    <x v="3"/>
    <n v="742224"/>
    <n v="742224"/>
  </r>
  <r>
    <s v="OCTUBRE"/>
    <s v="001-201"/>
    <s v="880-00-00-01"/>
    <n v="90850800"/>
    <x v="3"/>
    <n v="146864"/>
    <n v="146864"/>
  </r>
  <r>
    <s v="OCTUBRE"/>
    <s v="001-201"/>
    <s v="880-00-00-01"/>
    <n v="90850900"/>
    <x v="3"/>
    <n v="641081"/>
    <n v="641081"/>
  </r>
  <r>
    <s v="OCTUBRE"/>
    <s v="001-201"/>
    <s v="880-00-00-01"/>
    <n v="90851000"/>
    <x v="3"/>
    <n v="1032372"/>
    <n v="1032372"/>
  </r>
  <r>
    <s v="OCTUBRE"/>
    <s v="001-201"/>
    <s v="880-00-00-01"/>
    <n v="90851100"/>
    <x v="3"/>
    <n v="305498"/>
    <n v="305498"/>
  </r>
  <r>
    <s v="OCTUBRE"/>
    <s v="001-201"/>
    <s v="880-00-00-01"/>
    <n v="90820100"/>
    <x v="3"/>
    <n v="1057337"/>
    <n v="1057337"/>
  </r>
  <r>
    <s v="OCTUBRE"/>
    <s v="001-201"/>
    <s v="880-00-00-01"/>
    <n v="90850100"/>
    <x v="3"/>
    <n v="203255"/>
    <n v="203255"/>
  </r>
  <r>
    <s v="OCTUBRE"/>
    <s v="001-201"/>
    <s v="880-00-00-01"/>
    <n v="90850600"/>
    <x v="3"/>
    <n v="521896"/>
    <n v="521896"/>
  </r>
  <r>
    <s v="OCTUBRE"/>
    <s v="001-201"/>
    <s v="880-00-00-01"/>
    <n v="90850700"/>
    <x v="3"/>
    <n v="309964"/>
    <n v="309964"/>
  </r>
  <r>
    <s v="OCTUBRE"/>
    <s v="001-201"/>
    <s v="880-00-00-01"/>
    <n v="90851100"/>
    <x v="3"/>
    <n v="229856"/>
    <n v="229856"/>
  </r>
  <r>
    <s v="OCTUBRE"/>
    <s v="001-201"/>
    <s v="880-00-00-01"/>
    <n v="90850200"/>
    <x v="3"/>
    <n v="229856"/>
    <n v="229856"/>
  </r>
  <r>
    <s v="OCTUBRE"/>
    <s v="001-201"/>
    <s v="880-00-00-01"/>
    <n v="90820100"/>
    <x v="4"/>
    <n v="548362"/>
    <n v="548362"/>
  </r>
  <r>
    <s v="OCTUBRE"/>
    <s v="001-201"/>
    <s v="880-00-00-01"/>
    <n v="90850100"/>
    <x v="4"/>
    <n v="147177"/>
    <n v="147177"/>
  </r>
  <r>
    <s v="OCTUBRE"/>
    <s v="001-201"/>
    <s v="880-00-00-01"/>
    <n v="90850200"/>
    <x v="4"/>
    <n v="302879"/>
    <n v="302879"/>
  </r>
  <r>
    <s v="OCTUBRE"/>
    <s v="001-201"/>
    <s v="880-00-00-01"/>
    <n v="90850400"/>
    <x v="4"/>
    <n v="269922"/>
    <n v="269922"/>
  </r>
  <r>
    <s v="OCTUBRE"/>
    <s v="001-201"/>
    <s v="880-00-00-01"/>
    <n v="90850500"/>
    <x v="4"/>
    <n v="225028"/>
    <n v="225028"/>
  </r>
  <r>
    <s v="OCTUBRE"/>
    <s v="001-201"/>
    <s v="880-00-00-01"/>
    <n v="90850600"/>
    <x v="4"/>
    <n v="576434"/>
    <n v="576434"/>
  </r>
  <r>
    <s v="OCTUBRE"/>
    <s v="001-201"/>
    <s v="880-00-00-01"/>
    <n v="90850700"/>
    <x v="4"/>
    <n v="161953"/>
    <n v="161953"/>
  </r>
  <r>
    <s v="OCTUBRE"/>
    <s v="001-201"/>
    <s v="880-00-00-01"/>
    <n v="90850800"/>
    <x v="4"/>
    <n v="21594"/>
    <n v="21594"/>
  </r>
  <r>
    <s v="OCTUBRE"/>
    <s v="001-201"/>
    <s v="880-00-00-01"/>
    <n v="90850900"/>
    <x v="4"/>
    <n v="139790"/>
    <n v="139790"/>
  </r>
  <r>
    <s v="OCTUBRE"/>
    <s v="001-201"/>
    <s v="880-00-00-01"/>
    <n v="90851000"/>
    <x v="4"/>
    <n v="411981"/>
    <n v="411981"/>
  </r>
  <r>
    <s v="OCTUBRE"/>
    <s v="001-201"/>
    <s v="880-00-00-01"/>
    <n v="90851100"/>
    <x v="4"/>
    <n v="125015"/>
    <n v="125015"/>
  </r>
  <r>
    <s v="OCTUBRE"/>
    <s v="001-201"/>
    <s v="880-00-00-01"/>
    <n v="90851000"/>
    <x v="4"/>
    <n v="46670"/>
    <n v="46670"/>
  </r>
  <r>
    <s v="OCTUBRE"/>
    <s v="001-201"/>
    <s v="880-00-00-01"/>
    <n v="90820100"/>
    <x v="4"/>
    <n v="93746"/>
    <n v="93746"/>
  </r>
  <r>
    <s v="OCTUBRE"/>
    <s v="001-201"/>
    <s v="880-00-00-01"/>
    <n v="90850100"/>
    <x v="4"/>
    <n v="122591"/>
    <n v="122591"/>
  </r>
  <r>
    <s v="OCTUBRE"/>
    <s v="001-201"/>
    <s v="880-00-00-01"/>
    <n v="90850200"/>
    <x v="4"/>
    <n v="237974"/>
    <n v="237974"/>
  </r>
  <r>
    <s v="OCTUBRE"/>
    <s v="001-201"/>
    <s v="880-00-00-01"/>
    <n v="90850400"/>
    <x v="4"/>
    <n v="403831"/>
    <n v="403831"/>
  </r>
  <r>
    <s v="OCTUBRE"/>
    <s v="001-201"/>
    <s v="880-00-00-01"/>
    <n v="90850500"/>
    <x v="4"/>
    <n v="241579"/>
    <n v="241579"/>
  </r>
  <r>
    <s v="OCTUBRE"/>
    <s v="001-201"/>
    <s v="880-00-00-01"/>
    <n v="90850600"/>
    <x v="4"/>
    <n v="1299236"/>
    <n v="1299236"/>
  </r>
  <r>
    <s v="OCTUBRE"/>
    <s v="001-201"/>
    <s v="880-00-00-01"/>
    <n v="90850700"/>
    <x v="4"/>
    <n v="385805"/>
    <n v="385805"/>
  </r>
  <r>
    <s v="OCTUBRE"/>
    <s v="001-201"/>
    <s v="880-00-00-01"/>
    <n v="90850800"/>
    <x v="4"/>
    <n v="14423"/>
    <n v="14423"/>
  </r>
  <r>
    <s v="OCTUBRE"/>
    <s v="001-201"/>
    <s v="880-00-00-01"/>
    <n v="90850900"/>
    <x v="4"/>
    <n v="310085"/>
    <n v="310085"/>
  </r>
  <r>
    <s v="OCTUBRE"/>
    <s v="001-201"/>
    <s v="880-00-00-01"/>
    <n v="90851000"/>
    <x v="4"/>
    <n v="403832"/>
    <n v="403832"/>
  </r>
  <r>
    <s v="OCTUBRE"/>
    <s v="001-201"/>
    <s v="880-00-00-01"/>
    <n v="90851100"/>
    <x v="4"/>
    <n v="252395"/>
    <n v="252395"/>
  </r>
  <r>
    <s v="OCTUBRE"/>
    <s v="001-201"/>
    <s v="880-00-00-01"/>
    <n v="90850100"/>
    <x v="4"/>
    <n v="225740"/>
    <n v="225740"/>
  </r>
  <r>
    <s v="OCTUBRE"/>
    <s v="001-201"/>
    <s v="880-00-00-01"/>
    <n v="90850200"/>
    <x v="4"/>
    <n v="103710"/>
    <n v="103710"/>
  </r>
  <r>
    <s v="OCTUBRE"/>
    <s v="001-201"/>
    <s v="880-00-00-01"/>
    <n v="90850400"/>
    <x v="4"/>
    <n v="103710"/>
    <n v="103710"/>
  </r>
  <r>
    <s v="OCTUBRE"/>
    <s v="001-201"/>
    <s v="880-00-00-01"/>
    <n v="90850500"/>
    <x v="4"/>
    <n v="207420"/>
    <n v="207420"/>
  </r>
  <r>
    <s v="OCTUBRE"/>
    <s v="001-201"/>
    <s v="880-00-00-01"/>
    <n v="90850600"/>
    <x v="4"/>
    <n v="536870"/>
    <n v="536870"/>
  </r>
  <r>
    <s v="OCTUBRE"/>
    <s v="001-201"/>
    <s v="880-00-00-01"/>
    <n v="90850700"/>
    <x v="4"/>
    <n v="536870"/>
    <n v="536870"/>
  </r>
  <r>
    <s v="OCTUBRE"/>
    <s v="001-201"/>
    <s v="880-00-00-01"/>
    <n v="90851000"/>
    <x v="4"/>
    <n v="311130"/>
    <n v="311130"/>
  </r>
  <r>
    <s v="OCTUBRE"/>
    <s v="001-201"/>
    <s v="880-00-00-01"/>
    <n v="90851100"/>
    <x v="4"/>
    <n v="207420"/>
    <n v="207420"/>
  </r>
  <r>
    <s v="OCTUBRE"/>
    <s v="001-201"/>
    <s v="880-00-00-01"/>
    <n v="90850900"/>
    <x v="4"/>
    <n v="122030"/>
    <n v="122030"/>
  </r>
  <r>
    <s v="OCTUBRE"/>
    <s v="001-201"/>
    <s v="880-00-00-01"/>
    <n v="90820100"/>
    <x v="1"/>
    <n v="945394"/>
    <n v="945394"/>
  </r>
  <r>
    <s v="OCTUBRE"/>
    <s v="001-201"/>
    <s v="880-00-00-01"/>
    <n v="90820100"/>
    <x v="1"/>
    <n v="33240775"/>
    <n v="33240775"/>
  </r>
  <r>
    <s v="OCTUBRE"/>
    <s v="001-201"/>
    <s v="880-00-00-01"/>
    <n v="908400"/>
    <x v="1"/>
    <n v="1309800"/>
    <n v="1309800"/>
  </r>
  <r>
    <s v="OCTUBRE"/>
    <s v="001-201"/>
    <s v="880-00-00-01"/>
    <n v="90850100"/>
    <x v="1"/>
    <n v="10283506"/>
    <n v="10283506"/>
  </r>
  <r>
    <s v="OCTUBRE"/>
    <s v="001-201"/>
    <s v="880-00-00-01"/>
    <n v="90850200"/>
    <x v="1"/>
    <n v="10754876"/>
    <n v="10754876"/>
  </r>
  <r>
    <s v="OCTUBRE"/>
    <s v="001-201"/>
    <s v="880-00-00-01"/>
    <n v="90850300"/>
    <x v="1"/>
    <n v="18886956"/>
    <n v="18886956"/>
  </r>
  <r>
    <s v="OCTUBRE"/>
    <s v="001-201"/>
    <s v="880-00-00-01"/>
    <n v="90850400"/>
    <x v="1"/>
    <n v="14906774"/>
    <n v="14906774"/>
  </r>
  <r>
    <s v="OCTUBRE"/>
    <s v="001-201"/>
    <s v="880-00-00-01"/>
    <n v="90850500"/>
    <x v="1"/>
    <n v="41974356"/>
    <n v="41974356"/>
  </r>
  <r>
    <s v="OCTUBRE"/>
    <s v="001-201"/>
    <s v="880-00-00-01"/>
    <n v="90850600"/>
    <x v="1"/>
    <n v="14409136"/>
    <n v="14409136"/>
  </r>
  <r>
    <s v="OCTUBRE"/>
    <s v="001-201"/>
    <s v="880-00-00-01"/>
    <n v="90850700"/>
    <x v="1"/>
    <n v="27654763"/>
    <n v="27654763"/>
  </r>
  <r>
    <s v="OCTUBRE"/>
    <s v="001-201"/>
    <s v="880-00-00-01"/>
    <n v="90850800"/>
    <x v="1"/>
    <n v="5431975"/>
    <n v="5431975"/>
  </r>
  <r>
    <s v="OCTUBRE"/>
    <s v="001-201"/>
    <s v="880-00-00-01"/>
    <n v="90850900"/>
    <x v="1"/>
    <n v="18859932"/>
    <n v="18859932"/>
  </r>
  <r>
    <s v="OCTUBRE"/>
    <s v="001-201"/>
    <s v="880-00-00-01"/>
    <n v="90851000"/>
    <x v="1"/>
    <n v="9533196"/>
    <n v="9533196"/>
  </r>
  <r>
    <s v="OCTUBRE"/>
    <s v="001-201"/>
    <s v="880-00-00-01"/>
    <n v="90851100"/>
    <x v="1"/>
    <n v="12784950"/>
    <n v="12784950"/>
  </r>
  <r>
    <s v="OCTUBRE"/>
    <s v="001-201"/>
    <s v="880-00-00-01"/>
    <n v="90820100"/>
    <x v="2"/>
    <n v="13326752"/>
    <n v="13326752"/>
  </r>
  <r>
    <s v="OCTUBRE"/>
    <s v="001-201"/>
    <s v="880-00-00-01"/>
    <n v="908400"/>
    <x v="2"/>
    <n v="359050"/>
    <n v="359050"/>
  </r>
  <r>
    <s v="OCTUBRE"/>
    <s v="001-201"/>
    <s v="880-00-00-01"/>
    <n v="90850100"/>
    <x v="2"/>
    <n v="2577372"/>
    <n v="2577372"/>
  </r>
  <r>
    <s v="OCTUBRE"/>
    <s v="001-201"/>
    <s v="880-00-00-01"/>
    <n v="90850200"/>
    <x v="2"/>
    <n v="3469112"/>
    <n v="3469112"/>
  </r>
  <r>
    <s v="OCTUBRE"/>
    <s v="001-201"/>
    <s v="880-00-00-01"/>
    <n v="90850300"/>
    <x v="2"/>
    <n v="6894952"/>
    <n v="6894952"/>
  </r>
  <r>
    <s v="OCTUBRE"/>
    <s v="001-201"/>
    <s v="880-00-00-01"/>
    <n v="90850400"/>
    <x v="2"/>
    <n v="5278319"/>
    <n v="5278319"/>
  </r>
  <r>
    <s v="OCTUBRE"/>
    <s v="001-201"/>
    <s v="880-00-00-01"/>
    <n v="90850500"/>
    <x v="2"/>
    <n v="15988554"/>
    <n v="15988554"/>
  </r>
  <r>
    <s v="OCTUBRE"/>
    <s v="001-201"/>
    <s v="880-00-00-01"/>
    <n v="90850600"/>
    <x v="2"/>
    <n v="6520512"/>
    <n v="6520512"/>
  </r>
  <r>
    <s v="OCTUBRE"/>
    <s v="001-201"/>
    <s v="880-00-00-01"/>
    <n v="90850700"/>
    <x v="2"/>
    <n v="9522319"/>
    <n v="9522319"/>
  </r>
  <r>
    <s v="OCTUBRE"/>
    <s v="001-201"/>
    <s v="880-00-00-01"/>
    <n v="90850800"/>
    <x v="2"/>
    <n v="2198936"/>
    <n v="2198936"/>
  </r>
  <r>
    <s v="OCTUBRE"/>
    <s v="001-201"/>
    <s v="880-00-00-01"/>
    <n v="90850900"/>
    <x v="2"/>
    <n v="7306288"/>
    <n v="7306288"/>
  </r>
  <r>
    <s v="OCTUBRE"/>
    <s v="001-201"/>
    <s v="880-00-00-01"/>
    <n v="90851000"/>
    <x v="2"/>
    <n v="3292074"/>
    <n v="3292074"/>
  </r>
  <r>
    <s v="OCTUBRE"/>
    <s v="001-201"/>
    <s v="880-00-00-01"/>
    <n v="90851100"/>
    <x v="2"/>
    <n v="4890192"/>
    <n v="4890192"/>
  </r>
  <r>
    <s v="OCTUBRE"/>
    <s v="001-201"/>
    <s v="880-00-00-01"/>
    <n v="90820100"/>
    <x v="3"/>
    <n v="10161105"/>
    <n v="10161105"/>
  </r>
  <r>
    <s v="OCTUBRE"/>
    <s v="001-201"/>
    <s v="880-00-00-01"/>
    <n v="90850100"/>
    <x v="3"/>
    <n v="1015696"/>
    <n v="1015696"/>
  </r>
  <r>
    <s v="OCTUBRE"/>
    <s v="001-201"/>
    <s v="880-00-00-01"/>
    <n v="90850200"/>
    <x v="3"/>
    <n v="1703361"/>
    <n v="1703361"/>
  </r>
  <r>
    <s v="OCTUBRE"/>
    <s v="001-201"/>
    <s v="880-00-00-01"/>
    <n v="90850300"/>
    <x v="3"/>
    <n v="2279508"/>
    <n v="2279508"/>
  </r>
  <r>
    <s v="OCTUBRE"/>
    <s v="001-201"/>
    <s v="880-00-00-01"/>
    <n v="90850400"/>
    <x v="3"/>
    <n v="1912364"/>
    <n v="1912364"/>
  </r>
  <r>
    <s v="OCTUBRE"/>
    <s v="001-201"/>
    <s v="880-00-00-01"/>
    <n v="90850500"/>
    <x v="3"/>
    <n v="6533896"/>
    <n v="6533896"/>
  </r>
  <r>
    <s v="OCTUBRE"/>
    <s v="001-201"/>
    <s v="880-00-00-01"/>
    <n v="90850600"/>
    <x v="3"/>
    <n v="1941279"/>
    <n v="1941279"/>
  </r>
  <r>
    <s v="OCTUBRE"/>
    <s v="001-201"/>
    <s v="880-00-00-01"/>
    <n v="90850700"/>
    <x v="3"/>
    <n v="2150865"/>
    <n v="2150865"/>
  </r>
  <r>
    <s v="OCTUBRE"/>
    <s v="001-201"/>
    <s v="880-00-00-01"/>
    <n v="90850800"/>
    <x v="3"/>
    <n v="621301"/>
    <n v="621301"/>
  </r>
  <r>
    <s v="OCTUBRE"/>
    <s v="001-201"/>
    <s v="880-00-00-01"/>
    <n v="90850900"/>
    <x v="3"/>
    <n v="2547621"/>
    <n v="2547621"/>
  </r>
  <r>
    <s v="OCTUBRE"/>
    <s v="001-201"/>
    <s v="880-00-00-01"/>
    <n v="90851000"/>
    <x v="3"/>
    <n v="1393323"/>
    <n v="1393323"/>
  </r>
  <r>
    <s v="OCTUBRE"/>
    <s v="001-201"/>
    <s v="880-00-00-01"/>
    <n v="90851100"/>
    <x v="3"/>
    <n v="1612760"/>
    <n v="1612760"/>
  </r>
  <r>
    <s v="OCTUBRE"/>
    <s v="001-201"/>
    <s v="880-00-00-01"/>
    <n v="90820100"/>
    <x v="3"/>
    <n v="3846852"/>
    <n v="3846852"/>
  </r>
  <r>
    <s v="OCTUBRE"/>
    <s v="001-201"/>
    <s v="880-00-00-01"/>
    <n v="908400"/>
    <x v="3"/>
    <n v="727602"/>
    <n v="727602"/>
  </r>
  <r>
    <s v="OCTUBRE"/>
    <s v="001-201"/>
    <s v="880-00-00-01"/>
    <n v="90850100"/>
    <x v="3"/>
    <n v="712902"/>
    <n v="712902"/>
  </r>
  <r>
    <s v="OCTUBRE"/>
    <s v="001-201"/>
    <s v="880-00-00-01"/>
    <n v="90850200"/>
    <x v="3"/>
    <n v="194873"/>
    <n v="194873"/>
  </r>
  <r>
    <s v="OCTUBRE"/>
    <s v="001-201"/>
    <s v="880-00-00-01"/>
    <n v="90850300"/>
    <x v="3"/>
    <n v="1766631"/>
    <n v="1766631"/>
  </r>
  <r>
    <s v="OCTUBRE"/>
    <s v="001-201"/>
    <s v="880-00-00-01"/>
    <n v="90850400"/>
    <x v="3"/>
    <n v="956491"/>
    <n v="956491"/>
  </r>
  <r>
    <s v="OCTUBRE"/>
    <s v="001-201"/>
    <s v="880-00-00-01"/>
    <n v="90850500"/>
    <x v="3"/>
    <n v="2800483"/>
    <n v="2800483"/>
  </r>
  <r>
    <s v="OCTUBRE"/>
    <s v="001-201"/>
    <s v="880-00-00-01"/>
    <n v="90850700"/>
    <x v="3"/>
    <n v="788034"/>
    <n v="788034"/>
  </r>
  <r>
    <s v="OCTUBRE"/>
    <s v="001-201"/>
    <s v="880-00-00-01"/>
    <n v="90850800"/>
    <x v="3"/>
    <n v="229856"/>
    <n v="229856"/>
  </r>
  <r>
    <s v="OCTUBRE"/>
    <s v="001-201"/>
    <s v="880-00-00-01"/>
    <n v="90850900"/>
    <x v="3"/>
    <n v="1896774"/>
    <n v="1896774"/>
  </r>
  <r>
    <s v="OCTUBRE"/>
    <s v="001-201"/>
    <s v="880-00-00-01"/>
    <n v="90851000"/>
    <x v="3"/>
    <n v="433111"/>
    <n v="433111"/>
  </r>
  <r>
    <s v="OCTUBRE"/>
    <s v="001-201"/>
    <s v="880-00-00-01"/>
    <n v="90851100"/>
    <x v="3"/>
    <n v="787178"/>
    <n v="787178"/>
  </r>
  <r>
    <s v="OCTUBRE"/>
    <s v="001-201"/>
    <s v="880-00-00-01"/>
    <n v="90820100"/>
    <x v="4"/>
    <n v="3035868"/>
    <n v="3035868"/>
  </r>
  <r>
    <s v="OCTUBRE"/>
    <s v="001-201"/>
    <s v="880-00-00-01"/>
    <n v="908400"/>
    <x v="4"/>
    <n v="134107"/>
    <n v="134107"/>
  </r>
  <r>
    <s v="OCTUBRE"/>
    <s v="001-201"/>
    <s v="880-00-00-01"/>
    <n v="90850100"/>
    <x v="4"/>
    <n v="344362"/>
    <n v="344362"/>
  </r>
  <r>
    <s v="OCTUBRE"/>
    <s v="001-201"/>
    <s v="880-00-00-01"/>
    <n v="90850200"/>
    <x v="4"/>
    <n v="333565"/>
    <n v="333565"/>
  </r>
  <r>
    <s v="OCTUBRE"/>
    <s v="001-201"/>
    <s v="880-00-00-01"/>
    <n v="90850300"/>
    <x v="4"/>
    <n v="690997"/>
    <n v="690997"/>
  </r>
  <r>
    <s v="OCTUBRE"/>
    <s v="001-201"/>
    <s v="880-00-00-01"/>
    <n v="90850400"/>
    <x v="4"/>
    <n v="525066"/>
    <n v="525066"/>
  </r>
  <r>
    <s v="OCTUBRE"/>
    <s v="001-201"/>
    <s v="880-00-00-01"/>
    <n v="90850500"/>
    <x v="4"/>
    <n v="1712143"/>
    <n v="1712143"/>
  </r>
  <r>
    <s v="OCTUBRE"/>
    <s v="001-201"/>
    <s v="880-00-00-01"/>
    <n v="90850600"/>
    <x v="4"/>
    <n v="371069"/>
    <n v="371069"/>
  </r>
  <r>
    <s v="OCTUBRE"/>
    <s v="001-201"/>
    <s v="880-00-00-01"/>
    <n v="90850700"/>
    <x v="4"/>
    <n v="622805"/>
    <n v="622805"/>
  </r>
  <r>
    <s v="OCTUBRE"/>
    <s v="001-201"/>
    <s v="880-00-00-01"/>
    <n v="90850800"/>
    <x v="4"/>
    <n v="205139"/>
    <n v="205139"/>
  </r>
  <r>
    <s v="OCTUBRE"/>
    <s v="001-201"/>
    <s v="880-00-00-01"/>
    <n v="90850900"/>
    <x v="4"/>
    <n v="1004899"/>
    <n v="1004899"/>
  </r>
  <r>
    <s v="OCTUBRE"/>
    <s v="001-201"/>
    <s v="880-00-00-01"/>
    <n v="90851000"/>
    <x v="4"/>
    <n v="438121"/>
    <n v="438121"/>
  </r>
  <r>
    <s v="OCTUBRE"/>
    <s v="001-201"/>
    <s v="880-00-00-01"/>
    <n v="90851100"/>
    <x v="4"/>
    <n v="456307"/>
    <n v="456307"/>
  </r>
  <r>
    <s v="OCTUBRE"/>
    <s v="001-201"/>
    <s v="880-00-00-01"/>
    <n v="90850100"/>
    <x v="4"/>
    <n v="30200"/>
    <n v="30200"/>
  </r>
  <r>
    <s v="OCTUBRE"/>
    <s v="001-201"/>
    <s v="880-00-00-01"/>
    <n v="90850300"/>
    <x v="4"/>
    <n v="113284"/>
    <n v="113284"/>
  </r>
  <r>
    <s v="OCTUBRE"/>
    <s v="001-201"/>
    <s v="880-00-00-01"/>
    <n v="90850500"/>
    <x v="4"/>
    <n v="294650"/>
    <n v="294650"/>
  </r>
  <r>
    <s v="OCTUBRE"/>
    <s v="001-201"/>
    <s v="880-00-00-01"/>
    <n v="90850600"/>
    <x v="4"/>
    <n v="165710"/>
    <n v="165710"/>
  </r>
  <r>
    <s v="OCTUBRE"/>
    <s v="001-201"/>
    <s v="880-00-00-01"/>
    <n v="90851000"/>
    <x v="4"/>
    <n v="26213"/>
    <n v="26213"/>
  </r>
  <r>
    <s v="OCTUBRE"/>
    <s v="001-201"/>
    <s v="880-00-00-01"/>
    <n v="90851100"/>
    <x v="4"/>
    <n v="119035"/>
    <n v="119035"/>
  </r>
  <r>
    <s v="OCTUBRE"/>
    <s v="001-201"/>
    <s v="880-00-00-01"/>
    <n v="90820100"/>
    <x v="4"/>
    <n v="354550"/>
    <n v="354550"/>
  </r>
  <r>
    <s v="OCTUBRE"/>
    <s v="001-201"/>
    <s v="880-00-00-01"/>
    <n v="90820100"/>
    <x v="4"/>
    <n v="153232"/>
    <n v="153232"/>
  </r>
  <r>
    <s v="OCTUBRE"/>
    <s v="001-201"/>
    <s v="880-00-00-01"/>
    <n v="90820100"/>
    <x v="4"/>
    <n v="328114"/>
    <n v="328114"/>
  </r>
  <r>
    <s v="OCTUBRE"/>
    <s v="001-201"/>
    <s v="880-00-00-01"/>
    <n v="90850100"/>
    <x v="4"/>
    <n v="1734316"/>
    <n v="1734316"/>
  </r>
  <r>
    <s v="OCTUBRE"/>
    <s v="001-201"/>
    <s v="880-00-00-01"/>
    <n v="90850200"/>
    <x v="4"/>
    <n v="2185029"/>
    <n v="2185029"/>
  </r>
  <r>
    <s v="OCTUBRE"/>
    <s v="001-201"/>
    <s v="880-00-00-01"/>
    <n v="90850300"/>
    <x v="4"/>
    <n v="2718669"/>
    <n v="2718669"/>
  </r>
  <r>
    <s v="OCTUBRE"/>
    <s v="001-201"/>
    <s v="880-00-00-01"/>
    <n v="90850400"/>
    <x v="4"/>
    <n v="2332855"/>
    <n v="2332855"/>
  </r>
  <r>
    <s v="OCTUBRE"/>
    <s v="001-201"/>
    <s v="880-00-00-01"/>
    <n v="90850500"/>
    <x v="4"/>
    <n v="5229395"/>
    <n v="5229395"/>
  </r>
  <r>
    <s v="OCTUBRE"/>
    <s v="001-201"/>
    <s v="880-00-00-01"/>
    <n v="90850600"/>
    <x v="4"/>
    <n v="4460191"/>
    <n v="4460191"/>
  </r>
  <r>
    <s v="OCTUBRE"/>
    <s v="001-201"/>
    <s v="880-00-00-01"/>
    <n v="90850700"/>
    <x v="4"/>
    <n v="7968472"/>
    <n v="7968472"/>
  </r>
  <r>
    <s v="OCTUBRE"/>
    <s v="001-201"/>
    <s v="880-00-00-01"/>
    <n v="90850800"/>
    <x v="4"/>
    <n v="1471105"/>
    <n v="1471105"/>
  </r>
  <r>
    <s v="OCTUBRE"/>
    <s v="001-201"/>
    <s v="880-00-00-01"/>
    <n v="90850900"/>
    <x v="4"/>
    <n v="3646024"/>
    <n v="3646024"/>
  </r>
  <r>
    <s v="OCTUBRE"/>
    <s v="001-201"/>
    <s v="880-00-00-01"/>
    <n v="90851000"/>
    <x v="4"/>
    <n v="1654269"/>
    <n v="1654269"/>
  </r>
  <r>
    <s v="OCTUBRE"/>
    <s v="001-201"/>
    <s v="880-00-00-01"/>
    <n v="90851100"/>
    <x v="4"/>
    <n v="2716866"/>
    <n v="2716866"/>
  </r>
  <r>
    <s v="OCTUBRE"/>
    <s v="001-201"/>
    <s v="880-00-00-01"/>
    <n v="90820100"/>
    <x v="4"/>
    <n v="221320"/>
    <n v="221320"/>
  </r>
  <r>
    <s v="OCTUBRE"/>
    <s v="001-201"/>
    <s v="880-00-00-01"/>
    <n v="90850100"/>
    <x v="4"/>
    <n v="1917270"/>
    <n v="1917270"/>
  </r>
  <r>
    <s v="OCTUBRE"/>
    <s v="001-201"/>
    <s v="880-00-00-01"/>
    <n v="90850200"/>
    <x v="4"/>
    <n v="1025090"/>
    <n v="1025090"/>
  </r>
  <r>
    <s v="OCTUBRE"/>
    <s v="001-201"/>
    <s v="880-00-00-01"/>
    <n v="90850300"/>
    <x v="4"/>
    <n v="1674280"/>
    <n v="1674280"/>
  </r>
  <r>
    <s v="OCTUBRE"/>
    <s v="001-201"/>
    <s v="880-00-00-01"/>
    <n v="90850400"/>
    <x v="4"/>
    <n v="1854230"/>
    <n v="1854230"/>
  </r>
  <r>
    <s v="OCTUBRE"/>
    <s v="001-201"/>
    <s v="880-00-00-01"/>
    <n v="90850500"/>
    <x v="4"/>
    <n v="5612940"/>
    <n v="5612940"/>
  </r>
  <r>
    <s v="OCTUBRE"/>
    <s v="001-201"/>
    <s v="880-00-00-01"/>
    <n v="90850600"/>
    <x v="4"/>
    <n v="3248390"/>
    <n v="3248390"/>
  </r>
  <r>
    <s v="OCTUBRE"/>
    <s v="001-201"/>
    <s v="880-00-00-01"/>
    <n v="90850700"/>
    <x v="4"/>
    <n v="6385840"/>
    <n v="6385840"/>
  </r>
  <r>
    <s v="OCTUBRE"/>
    <s v="001-201"/>
    <s v="880-00-00-01"/>
    <n v="90850800"/>
    <x v="4"/>
    <n v="1308980"/>
    <n v="1308980"/>
  </r>
  <r>
    <s v="OCTUBRE"/>
    <s v="001-201"/>
    <s v="880-00-00-01"/>
    <n v="90850900"/>
    <x v="4"/>
    <n v="2772030"/>
    <n v="2772030"/>
  </r>
  <r>
    <s v="OCTUBRE"/>
    <s v="001-201"/>
    <s v="880-00-00-01"/>
    <n v="90851000"/>
    <x v="4"/>
    <n v="1242420"/>
    <n v="1242420"/>
  </r>
  <r>
    <s v="OCTUBRE"/>
    <s v="001-201"/>
    <s v="880-00-00-01"/>
    <n v="90851100"/>
    <x v="4"/>
    <n v="2018670"/>
    <n v="2018670"/>
  </r>
  <r>
    <s v="OCTUBRE"/>
    <s v="001-201"/>
    <s v="880-00-00-01"/>
    <n v="90850200"/>
    <x v="4"/>
    <n v="25239"/>
    <n v="25239"/>
  </r>
  <r>
    <s v="OCTUBRE"/>
    <s v="001-201"/>
    <s v="880-00-00-01"/>
    <n v="90820100"/>
    <x v="1"/>
    <n v="2812156"/>
    <n v="2812156"/>
  </r>
  <r>
    <s v="OCTUBRE"/>
    <s v="001-201"/>
    <s v="880-00-00-01"/>
    <n v="90820100"/>
    <x v="0"/>
    <n v="402163.42"/>
    <n v="402163.42"/>
  </r>
  <r>
    <s v="OCTUBRE"/>
    <s v="001-201"/>
    <s v="880-00-00-01"/>
    <n v="90850100"/>
    <x v="0"/>
    <n v="281523.14"/>
    <n v="281523.14"/>
  </r>
  <r>
    <s v="OCTUBRE"/>
    <s v="001-201"/>
    <s v="880-00-00-01"/>
    <n v="90850200"/>
    <x v="0"/>
    <n v="452123.65"/>
    <n v="452123.65"/>
  </r>
  <r>
    <s v="OCTUBRE"/>
    <s v="001-201"/>
    <s v="880-00-00-01"/>
    <n v="90850400"/>
    <x v="0"/>
    <n v="541310.54"/>
    <n v="541310.54"/>
  </r>
  <r>
    <s v="OCTUBRE"/>
    <s v="001-201"/>
    <s v="880-00-00-01"/>
    <n v="90850500"/>
    <x v="0"/>
    <n v="347646.05"/>
    <n v="347646.05"/>
  </r>
  <r>
    <s v="OCTUBRE"/>
    <s v="001-201"/>
    <s v="880-00-00-01"/>
    <n v="90850600"/>
    <x v="0"/>
    <n v="466802.47"/>
    <n v="466802.47"/>
  </r>
  <r>
    <s v="OCTUBRE"/>
    <s v="001-201"/>
    <s v="880-00-00-01"/>
    <n v="90850700"/>
    <x v="0"/>
    <n v="450777.29"/>
    <n v="450777.29"/>
  </r>
  <r>
    <s v="OCTUBRE"/>
    <s v="001-201"/>
    <s v="880-00-00-01"/>
    <n v="90850800"/>
    <x v="0"/>
    <n v="59685.34"/>
    <n v="59685.34"/>
  </r>
  <r>
    <s v="OCTUBRE"/>
    <s v="001-201"/>
    <s v="880-00-00-01"/>
    <n v="90850900"/>
    <x v="0"/>
    <n v="354603.83"/>
    <n v="354603.83"/>
  </r>
  <r>
    <s v="OCTUBRE"/>
    <s v="001-201"/>
    <s v="880-00-00-01"/>
    <n v="90851000"/>
    <x v="0"/>
    <n v="490601.98"/>
    <n v="490601.98"/>
  </r>
  <r>
    <s v="OCTUBRE"/>
    <s v="001-201"/>
    <s v="880-00-00-01"/>
    <n v="90851100"/>
    <x v="0"/>
    <n v="145334.18"/>
    <n v="145334.18"/>
  </r>
  <r>
    <s v="OCTUBRE"/>
    <s v="001-201"/>
    <s v="880-00-00-01"/>
    <n v="90820100"/>
    <x v="0"/>
    <n v="4177539.94"/>
    <n v="4177539.94"/>
  </r>
  <r>
    <s v="OCTUBRE"/>
    <s v="001-201"/>
    <s v="880-00-00-01"/>
    <n v="908400"/>
    <x v="0"/>
    <n v="124097.32"/>
    <n v="124097.32"/>
  </r>
  <r>
    <s v="OCTUBRE"/>
    <s v="001-201"/>
    <s v="880-00-00-01"/>
    <n v="90850100"/>
    <x v="0"/>
    <n v="1462273.77"/>
    <n v="1462273.77"/>
  </r>
  <r>
    <s v="OCTUBRE"/>
    <s v="001-201"/>
    <s v="880-00-00-01"/>
    <n v="90850200"/>
    <x v="0"/>
    <n v="1219858.98"/>
    <n v="1219858.98"/>
  </r>
  <r>
    <s v="OCTUBRE"/>
    <s v="001-201"/>
    <s v="880-00-00-01"/>
    <n v="90850300"/>
    <x v="0"/>
    <n v="2757649.26"/>
    <n v="2757649.26"/>
  </r>
  <r>
    <s v="OCTUBRE"/>
    <s v="001-201"/>
    <s v="880-00-00-01"/>
    <n v="90850400"/>
    <x v="0"/>
    <n v="1999868.23"/>
    <n v="1999868.23"/>
  </r>
  <r>
    <s v="OCTUBRE"/>
    <s v="001-201"/>
    <s v="880-00-00-01"/>
    <n v="90820100"/>
    <x v="0"/>
    <n v="6400660.5499999998"/>
    <n v="6400660.5499999998"/>
  </r>
  <r>
    <s v="OCTUBRE"/>
    <s v="001-201"/>
    <s v="880-00-00-01"/>
    <n v="90850600"/>
    <x v="0"/>
    <n v="549196.80000000005"/>
    <n v="549196.80000000005"/>
  </r>
  <r>
    <s v="OCTUBRE"/>
    <s v="001-201"/>
    <s v="880-00-00-01"/>
    <n v="90850700"/>
    <x v="0"/>
    <n v="1585459.67"/>
    <n v="1585459.67"/>
  </r>
  <r>
    <s v="OCTUBRE"/>
    <s v="001-201"/>
    <s v="880-00-00-01"/>
    <n v="90850800"/>
    <x v="0"/>
    <n v="597361.88"/>
    <n v="597361.88"/>
  </r>
  <r>
    <s v="OCTUBRE"/>
    <s v="001-201"/>
    <s v="880-00-00-01"/>
    <n v="90850900"/>
    <x v="0"/>
    <n v="2414916.4"/>
    <n v="2414916.4"/>
  </r>
  <r>
    <s v="OCTUBRE"/>
    <s v="001-201"/>
    <s v="880-00-00-01"/>
    <n v="90851000"/>
    <x v="0"/>
    <n v="1611851.7"/>
    <n v="1611851.7"/>
  </r>
  <r>
    <s v="OCTUBRE"/>
    <s v="001-201"/>
    <s v="880-00-00-01"/>
    <n v="90851100"/>
    <x v="0"/>
    <n v="1362489.78"/>
    <n v="1362489.78"/>
  </r>
  <r>
    <s v="NOVIEMBRE"/>
    <s v="001-201"/>
    <s v="880-00-00-01"/>
    <n v="90850200"/>
    <x v="25"/>
    <n v="909426.5"/>
    <n v="909426.5"/>
  </r>
  <r>
    <s v="NOVIEMBRE"/>
    <s v="001-201"/>
    <s v="880-00-00-01"/>
    <n v="90850400"/>
    <x v="25"/>
    <n v="1056845"/>
    <n v="1056845"/>
  </r>
  <r>
    <s v="NOVIEMBRE"/>
    <s v="001-201"/>
    <s v="880-00-00-01"/>
    <n v="90850500"/>
    <x v="25"/>
    <n v="1131873"/>
    <n v="1131873"/>
  </r>
  <r>
    <s v="NOVIEMBRE"/>
    <s v="001-201"/>
    <s v="880-00-00-01"/>
    <n v="90850600"/>
    <x v="25"/>
    <n v="2554347"/>
    <n v="2554347"/>
  </r>
  <r>
    <s v="NOVIEMBRE"/>
    <s v="001-201"/>
    <s v="880-00-00-01"/>
    <n v="90850700"/>
    <x v="25"/>
    <n v="1001367"/>
    <n v="1001367"/>
  </r>
  <r>
    <s v="NOVIEMBRE"/>
    <s v="001-201"/>
    <s v="880-00-00-01"/>
    <n v="90850800"/>
    <x v="25"/>
    <n v="103583"/>
    <n v="103583"/>
  </r>
  <r>
    <s v="NOVIEMBRE"/>
    <s v="001-201"/>
    <s v="880-00-00-01"/>
    <n v="90850900"/>
    <x v="25"/>
    <n v="712119"/>
    <n v="712119"/>
  </r>
  <r>
    <s v="NOVIEMBRE"/>
    <s v="001-201"/>
    <s v="880-00-00-01"/>
    <n v="90851000"/>
    <x v="25"/>
    <n v="1209220"/>
    <n v="1209220"/>
  </r>
  <r>
    <s v="NOVIEMBRE"/>
    <s v="001-201"/>
    <s v="880-00-00-01"/>
    <n v="90851100"/>
    <x v="25"/>
    <n v="585425"/>
    <n v="585425"/>
  </r>
  <r>
    <s v="NOVIEMBRE"/>
    <s v="001-201"/>
    <s v="880-00-00-01"/>
    <n v="90820100"/>
    <x v="25"/>
    <n v="2444892"/>
    <n v="2444892"/>
  </r>
  <r>
    <s v="NOVIEMBRE"/>
    <s v="001-201"/>
    <s v="880-00-00-01"/>
    <n v="90850100"/>
    <x v="25"/>
    <n v="593311"/>
    <n v="593311"/>
  </r>
  <r>
    <s v="NOVIEMBRE"/>
    <s v="001-201"/>
    <s v="880-00-00-01"/>
    <n v="90850200"/>
    <x v="26"/>
    <n v="49907"/>
    <n v="49907"/>
  </r>
  <r>
    <s v="NOVIEMBRE"/>
    <s v="001-201"/>
    <s v="880-00-00-01"/>
    <n v="90850400"/>
    <x v="26"/>
    <n v="57126"/>
    <n v="57126"/>
  </r>
  <r>
    <s v="NOVIEMBRE"/>
    <s v="001-201"/>
    <s v="880-00-00-01"/>
    <n v="90850500"/>
    <x v="26"/>
    <n v="61183"/>
    <n v="61183"/>
  </r>
  <r>
    <s v="NOVIEMBRE"/>
    <s v="001-201"/>
    <s v="880-00-00-01"/>
    <n v="90850600"/>
    <x v="26"/>
    <n v="138072"/>
    <n v="138072"/>
  </r>
  <r>
    <s v="NOVIEMBRE"/>
    <s v="001-201"/>
    <s v="880-00-00-01"/>
    <n v="90850700"/>
    <x v="26"/>
    <n v="54128"/>
    <n v="54128"/>
  </r>
  <r>
    <s v="NOVIEMBRE"/>
    <s v="001-201"/>
    <s v="880-00-00-01"/>
    <n v="90850800"/>
    <x v="26"/>
    <n v="5599"/>
    <n v="5599"/>
  </r>
  <r>
    <s v="NOVIEMBRE"/>
    <s v="001-201"/>
    <s v="880-00-00-01"/>
    <n v="90850900"/>
    <x v="26"/>
    <n v="38492"/>
    <n v="38492"/>
  </r>
  <r>
    <s v="NOVIEMBRE"/>
    <s v="001-201"/>
    <s v="880-00-00-01"/>
    <n v="90851000"/>
    <x v="26"/>
    <n v="65362"/>
    <n v="65362"/>
  </r>
  <r>
    <s v="NOVIEMBRE"/>
    <s v="001-201"/>
    <s v="880-00-00-01"/>
    <n v="90851100"/>
    <x v="26"/>
    <n v="31645"/>
    <n v="31645"/>
  </r>
  <r>
    <s v="NOVIEMBRE"/>
    <s v="001-201"/>
    <s v="880-00-00-01"/>
    <n v="90820100"/>
    <x v="26"/>
    <n v="132154"/>
    <n v="132154"/>
  </r>
  <r>
    <s v="NOVIEMBRE"/>
    <s v="001-201"/>
    <s v="880-00-00-01"/>
    <n v="90850100"/>
    <x v="26"/>
    <n v="32071"/>
    <n v="32071"/>
  </r>
  <r>
    <s v="NOVIEMBRE"/>
    <s v="001-201"/>
    <s v="880-00-00-01"/>
    <n v="90850200"/>
    <x v="27"/>
    <n v="540982"/>
    <n v="540982"/>
  </r>
  <r>
    <s v="NOVIEMBRE"/>
    <s v="001-201"/>
    <s v="880-00-00-01"/>
    <n v="90850400"/>
    <x v="27"/>
    <n v="619253"/>
    <n v="619253"/>
  </r>
  <r>
    <s v="NOVIEMBRE"/>
    <s v="001-201"/>
    <s v="880-00-00-01"/>
    <n v="90850500"/>
    <x v="27"/>
    <n v="663216"/>
    <n v="663216"/>
  </r>
  <r>
    <s v="NOVIEMBRE"/>
    <s v="001-201"/>
    <s v="880-00-00-01"/>
    <n v="90850600"/>
    <x v="27"/>
    <n v="1496698"/>
    <n v="1496698"/>
  </r>
  <r>
    <s v="NOVIEMBRE"/>
    <s v="001-201"/>
    <s v="880-00-00-01"/>
    <n v="90850700"/>
    <x v="27"/>
    <n v="586746"/>
    <n v="586746"/>
  </r>
  <r>
    <s v="NOVIEMBRE"/>
    <s v="001-201"/>
    <s v="880-00-00-01"/>
    <n v="90850800"/>
    <x v="27"/>
    <n v="60694"/>
    <n v="60694"/>
  </r>
  <r>
    <s v="NOVIEMBRE"/>
    <s v="001-201"/>
    <s v="880-00-00-01"/>
    <n v="90850900"/>
    <x v="27"/>
    <n v="417263"/>
    <n v="417263"/>
  </r>
  <r>
    <s v="NOVIEMBRE"/>
    <s v="001-201"/>
    <s v="880-00-00-01"/>
    <n v="90851000"/>
    <x v="27"/>
    <n v="708539"/>
    <n v="708539"/>
  </r>
  <r>
    <s v="NOVIEMBRE"/>
    <s v="001-201"/>
    <s v="880-00-00-01"/>
    <n v="90851100"/>
    <x v="27"/>
    <n v="343027"/>
    <n v="343027"/>
  </r>
  <r>
    <s v="NOVIEMBRE"/>
    <s v="001-201"/>
    <s v="880-00-00-01"/>
    <n v="90820100"/>
    <x v="27"/>
    <n v="1432574"/>
    <n v="1432574"/>
  </r>
  <r>
    <s v="NOVIEMBRE"/>
    <s v="001-201"/>
    <s v="880-00-00-01"/>
    <n v="90850100"/>
    <x v="27"/>
    <n v="347649"/>
    <n v="347649"/>
  </r>
  <r>
    <s v="NOVIEMBRE"/>
    <s v="001-201"/>
    <s v="880-00-00-01"/>
    <n v="90850200"/>
    <x v="28"/>
    <n v="299422"/>
    <n v="299422"/>
  </r>
  <r>
    <s v="NOVIEMBRE"/>
    <s v="001-201"/>
    <s v="880-00-00-01"/>
    <n v="90850400"/>
    <x v="28"/>
    <n v="342761"/>
    <n v="342761"/>
  </r>
  <r>
    <s v="NOVIEMBRE"/>
    <s v="001-201"/>
    <s v="880-00-00-01"/>
    <n v="90850500"/>
    <x v="28"/>
    <n v="367095"/>
    <n v="367095"/>
  </r>
  <r>
    <s v="NOVIEMBRE"/>
    <s v="001-201"/>
    <s v="880-00-00-01"/>
    <n v="90850600"/>
    <x v="28"/>
    <n v="828444"/>
    <n v="828444"/>
  </r>
  <r>
    <s v="NOVIEMBRE"/>
    <s v="001-201"/>
    <s v="880-00-00-01"/>
    <n v="90850700"/>
    <x v="28"/>
    <n v="324768"/>
    <n v="324768"/>
  </r>
  <r>
    <s v="NOVIEMBRE"/>
    <s v="001-201"/>
    <s v="880-00-00-01"/>
    <n v="90850800"/>
    <x v="28"/>
    <n v="33595"/>
    <n v="33595"/>
  </r>
  <r>
    <s v="NOVIEMBRE"/>
    <s v="001-201"/>
    <s v="880-00-00-01"/>
    <n v="90850900"/>
    <x v="28"/>
    <n v="230958"/>
    <n v="230958"/>
  </r>
  <r>
    <s v="NOVIEMBRE"/>
    <s v="001-201"/>
    <s v="880-00-00-01"/>
    <n v="90851000"/>
    <x v="28"/>
    <n v="392181"/>
    <n v="392181"/>
  </r>
  <r>
    <s v="NOVIEMBRE"/>
    <s v="001-201"/>
    <s v="880-00-00-01"/>
    <n v="90851100"/>
    <x v="28"/>
    <n v="189867"/>
    <n v="189867"/>
  </r>
  <r>
    <s v="NOVIEMBRE"/>
    <s v="001-201"/>
    <s v="880-00-00-01"/>
    <n v="90820100"/>
    <x v="28"/>
    <n v="792938"/>
    <n v="792938"/>
  </r>
  <r>
    <s v="NOVIEMBRE"/>
    <s v="001-201"/>
    <s v="880-00-00-01"/>
    <n v="90850100"/>
    <x v="28"/>
    <n v="192427"/>
    <n v="192427"/>
  </r>
  <r>
    <s v="NOVIEMBRE"/>
    <s v="001-201"/>
    <s v="880-00-00-01"/>
    <n v="90850200"/>
    <x v="29"/>
    <n v="149714"/>
    <n v="149714"/>
  </r>
  <r>
    <s v="NOVIEMBRE"/>
    <s v="001-201"/>
    <s v="880-00-00-01"/>
    <n v="90850400"/>
    <x v="29"/>
    <n v="171378"/>
    <n v="171378"/>
  </r>
  <r>
    <s v="NOVIEMBRE"/>
    <s v="001-201"/>
    <s v="880-00-00-01"/>
    <n v="90850500"/>
    <x v="29"/>
    <n v="183546"/>
    <n v="183546"/>
  </r>
  <r>
    <s v="NOVIEMBRE"/>
    <s v="001-201"/>
    <s v="880-00-00-01"/>
    <n v="90850600"/>
    <x v="29"/>
    <n v="414217"/>
    <n v="414217"/>
  </r>
  <r>
    <s v="NOVIEMBRE"/>
    <s v="001-201"/>
    <s v="880-00-00-01"/>
    <n v="90850700"/>
    <x v="29"/>
    <n v="162385"/>
    <n v="162385"/>
  </r>
  <r>
    <s v="NOVIEMBRE"/>
    <s v="001-201"/>
    <s v="880-00-00-01"/>
    <n v="90850800"/>
    <x v="29"/>
    <n v="16797"/>
    <n v="16797"/>
  </r>
  <r>
    <s v="NOVIEMBRE"/>
    <s v="001-201"/>
    <s v="880-00-00-01"/>
    <n v="90850900"/>
    <x v="29"/>
    <n v="115479"/>
    <n v="115479"/>
  </r>
  <r>
    <s v="NOVIEMBRE"/>
    <s v="001-201"/>
    <s v="880-00-00-01"/>
    <n v="90851000"/>
    <x v="29"/>
    <n v="196088"/>
    <n v="196088"/>
  </r>
  <r>
    <s v="NOVIEMBRE"/>
    <s v="001-201"/>
    <s v="880-00-00-01"/>
    <n v="90851100"/>
    <x v="29"/>
    <n v="94934"/>
    <n v="94934"/>
  </r>
  <r>
    <s v="NOVIEMBRE"/>
    <s v="001-201"/>
    <s v="880-00-00-01"/>
    <n v="90820100"/>
    <x v="29"/>
    <n v="396470"/>
    <n v="396470"/>
  </r>
  <r>
    <s v="NOVIEMBRE"/>
    <s v="001-201"/>
    <s v="880-00-00-01"/>
    <n v="90850100"/>
    <x v="29"/>
    <n v="96213"/>
    <n v="96213"/>
  </r>
  <r>
    <s v="NOVIEMBRE"/>
    <s v="001-201"/>
    <s v="880-00-00-01"/>
    <n v="90820100"/>
    <x v="25"/>
    <n v="11939229"/>
    <n v="11939229"/>
  </r>
  <r>
    <s v="NOVIEMBRE"/>
    <s v="001-201"/>
    <s v="880-00-00-01"/>
    <n v="90850100"/>
    <x v="25"/>
    <n v="3507395"/>
    <n v="3507395"/>
  </r>
  <r>
    <s v="NOVIEMBRE"/>
    <s v="001-201"/>
    <s v="880-00-00-01"/>
    <n v="90850200"/>
    <x v="25"/>
    <n v="3582656"/>
    <n v="3582656"/>
  </r>
  <r>
    <s v="NOVIEMBRE"/>
    <s v="001-201"/>
    <s v="880-00-00-01"/>
    <n v="90850300"/>
    <x v="25"/>
    <n v="6404296"/>
    <n v="6404296"/>
  </r>
  <r>
    <s v="NOVIEMBRE"/>
    <s v="001-201"/>
    <s v="880-00-00-01"/>
    <n v="90850400"/>
    <x v="25"/>
    <n v="5413881"/>
    <n v="5413881"/>
  </r>
  <r>
    <s v="NOVIEMBRE"/>
    <s v="001-201"/>
    <s v="880-00-00-01"/>
    <n v="90850500"/>
    <x v="25"/>
    <n v="14927092"/>
    <n v="14927092"/>
  </r>
  <r>
    <s v="NOVIEMBRE"/>
    <s v="001-201"/>
    <s v="880-00-00-01"/>
    <n v="90850700"/>
    <x v="25"/>
    <n v="10123863"/>
    <n v="10123863"/>
  </r>
  <r>
    <s v="NOVIEMBRE"/>
    <s v="001-201"/>
    <s v="880-00-00-01"/>
    <n v="908400"/>
    <x v="25"/>
    <n v="468154"/>
    <n v="468154"/>
  </r>
  <r>
    <s v="NOVIEMBRE"/>
    <s v="001-201"/>
    <s v="880-00-00-01"/>
    <n v="90851100"/>
    <x v="25"/>
    <n v="4705517"/>
    <n v="4705517"/>
  </r>
  <r>
    <s v="NOVIEMBRE"/>
    <s v="001-201"/>
    <s v="880-00-00-01"/>
    <n v="90850600"/>
    <x v="25"/>
    <n v="5708065"/>
    <n v="5708065"/>
  </r>
  <r>
    <s v="NOVIEMBRE"/>
    <s v="001-201"/>
    <s v="880-00-00-01"/>
    <n v="90850800"/>
    <x v="25"/>
    <n v="2091607"/>
    <n v="2091607"/>
  </r>
  <r>
    <s v="NOVIEMBRE"/>
    <s v="001-201"/>
    <s v="880-00-00-01"/>
    <n v="90850900"/>
    <x v="25"/>
    <n v="7135320"/>
    <n v="7135320"/>
  </r>
  <r>
    <s v="NOVIEMBRE"/>
    <s v="001-201"/>
    <s v="880-00-00-01"/>
    <n v="90851000"/>
    <x v="25"/>
    <n v="3343602"/>
    <n v="3343602"/>
  </r>
  <r>
    <s v="NOVIEMBRE"/>
    <s v="001-201"/>
    <s v="880-00-00-01"/>
    <n v="90820100"/>
    <x v="26"/>
    <n v="643195"/>
    <n v="643195"/>
  </r>
  <r>
    <s v="NOVIEMBRE"/>
    <s v="001-201"/>
    <s v="880-00-00-01"/>
    <n v="90850100"/>
    <x v="26"/>
    <n v="187915"/>
    <n v="187915"/>
  </r>
  <r>
    <s v="NOVIEMBRE"/>
    <s v="001-201"/>
    <s v="880-00-00-01"/>
    <n v="90850200"/>
    <x v="26"/>
    <n v="193659"/>
    <n v="193659"/>
  </r>
  <r>
    <s v="NOVIEMBRE"/>
    <s v="001-201"/>
    <s v="880-00-00-01"/>
    <n v="90850300"/>
    <x v="26"/>
    <n v="346177"/>
    <n v="346177"/>
  </r>
  <r>
    <s v="NOVIEMBRE"/>
    <s v="001-201"/>
    <s v="880-00-00-01"/>
    <n v="90850400"/>
    <x v="26"/>
    <n v="292643"/>
    <n v="292643"/>
  </r>
  <r>
    <s v="NOVIEMBRE"/>
    <s v="001-201"/>
    <s v="880-00-00-01"/>
    <n v="90850500"/>
    <x v="26"/>
    <n v="806869"/>
    <n v="806869"/>
  </r>
  <r>
    <s v="NOVIEMBRE"/>
    <s v="001-201"/>
    <s v="880-00-00-01"/>
    <n v="90850700"/>
    <x v="26"/>
    <n v="547232"/>
    <n v="547232"/>
  </r>
  <r>
    <s v="NOVIEMBRE"/>
    <s v="001-201"/>
    <s v="880-00-00-01"/>
    <n v="908400"/>
    <x v="26"/>
    <n v="25305"/>
    <n v="25305"/>
  </r>
  <r>
    <s v="NOVIEMBRE"/>
    <s v="001-201"/>
    <s v="880-00-00-01"/>
    <n v="90851100"/>
    <x v="26"/>
    <n v="254353"/>
    <n v="254353"/>
  </r>
  <r>
    <s v="NOVIEMBRE"/>
    <s v="001-201"/>
    <s v="880-00-00-01"/>
    <n v="90850600"/>
    <x v="26"/>
    <n v="308539"/>
    <n v="308539"/>
  </r>
  <r>
    <s v="NOVIEMBRE"/>
    <s v="001-201"/>
    <s v="880-00-00-01"/>
    <n v="90850800"/>
    <x v="26"/>
    <n v="113061"/>
    <n v="113061"/>
  </r>
  <r>
    <s v="NOVIEMBRE"/>
    <s v="001-201"/>
    <s v="880-00-00-01"/>
    <n v="90850900"/>
    <x v="26"/>
    <n v="385692"/>
    <n v="385692"/>
  </r>
  <r>
    <s v="NOVIEMBRE"/>
    <s v="001-201"/>
    <s v="880-00-00-01"/>
    <n v="90851000"/>
    <x v="26"/>
    <n v="180733"/>
    <n v="180733"/>
  </r>
  <r>
    <s v="NOVIEMBRE"/>
    <s v="001-201"/>
    <s v="880-00-00-01"/>
    <n v="90820100"/>
    <x v="27"/>
    <n v="6902374"/>
    <n v="6902374"/>
  </r>
  <r>
    <s v="NOVIEMBRE"/>
    <s v="001-201"/>
    <s v="880-00-00-01"/>
    <n v="90850100"/>
    <x v="27"/>
    <n v="2097258"/>
    <n v="2097258"/>
  </r>
  <r>
    <s v="NOVIEMBRE"/>
    <s v="001-201"/>
    <s v="880-00-00-01"/>
    <n v="90850200"/>
    <x v="27"/>
    <n v="2099244"/>
    <n v="2099244"/>
  </r>
  <r>
    <s v="NOVIEMBRE"/>
    <s v="001-201"/>
    <s v="880-00-00-01"/>
    <n v="90850300"/>
    <x v="27"/>
    <n v="3752570"/>
    <n v="3752570"/>
  </r>
  <r>
    <s v="NOVIEMBRE"/>
    <s v="001-201"/>
    <s v="880-00-00-01"/>
    <n v="90850400"/>
    <x v="27"/>
    <n v="3172242"/>
    <n v="3172242"/>
  </r>
  <r>
    <s v="NOVIEMBRE"/>
    <s v="001-201"/>
    <s v="880-00-00-01"/>
    <n v="90850500"/>
    <x v="27"/>
    <n v="8720699"/>
    <n v="8720699"/>
  </r>
  <r>
    <s v="NOVIEMBRE"/>
    <s v="001-201"/>
    <s v="880-00-00-01"/>
    <n v="90850700"/>
    <x v="27"/>
    <n v="5932039"/>
    <n v="5932039"/>
  </r>
  <r>
    <s v="NOVIEMBRE"/>
    <s v="001-201"/>
    <s v="880-00-00-01"/>
    <n v="908400"/>
    <x v="27"/>
    <n v="274313"/>
    <n v="274313"/>
  </r>
  <r>
    <s v="NOVIEMBRE"/>
    <s v="001-201"/>
    <s v="880-00-00-01"/>
    <n v="90851100"/>
    <x v="27"/>
    <n v="2757179"/>
    <n v="2757179"/>
  </r>
  <r>
    <s v="NOVIEMBRE"/>
    <s v="001-201"/>
    <s v="880-00-00-01"/>
    <n v="90850600"/>
    <x v="27"/>
    <n v="3344615"/>
    <n v="3344615"/>
  </r>
  <r>
    <s v="NOVIEMBRE"/>
    <s v="001-201"/>
    <s v="880-00-00-01"/>
    <n v="90850800"/>
    <x v="27"/>
    <n v="1225570"/>
    <n v="1225570"/>
  </r>
  <r>
    <s v="NOVIEMBRE"/>
    <s v="001-201"/>
    <s v="880-00-00-01"/>
    <n v="90850900"/>
    <x v="27"/>
    <n v="4180914"/>
    <n v="4180914"/>
  </r>
  <r>
    <s v="NOVIEMBRE"/>
    <s v="001-201"/>
    <s v="880-00-00-01"/>
    <n v="90851000"/>
    <x v="27"/>
    <n v="1959171"/>
    <n v="1959171"/>
  </r>
  <r>
    <s v="NOVIEMBRE"/>
    <s v="001-201"/>
    <s v="880-00-00-01"/>
    <n v="90820100"/>
    <x v="28"/>
    <n v="3859171"/>
    <n v="3859171"/>
  </r>
  <r>
    <s v="NOVIEMBRE"/>
    <s v="001-201"/>
    <s v="880-00-00-01"/>
    <n v="90850100"/>
    <x v="28"/>
    <n v="1127435"/>
    <n v="1127435"/>
  </r>
  <r>
    <s v="NOVIEMBRE"/>
    <s v="001-201"/>
    <s v="880-00-00-01"/>
    <n v="90850200"/>
    <x v="28"/>
    <n v="1161943"/>
    <n v="1161943"/>
  </r>
  <r>
    <s v="NOVIEMBRE"/>
    <s v="001-201"/>
    <s v="880-00-00-01"/>
    <n v="90850300"/>
    <x v="28"/>
    <n v="2077071"/>
    <n v="2077071"/>
  </r>
  <r>
    <s v="NOVIEMBRE"/>
    <s v="001-201"/>
    <s v="880-00-00-01"/>
    <n v="90850400"/>
    <x v="28"/>
    <n v="1755856"/>
    <n v="1755856"/>
  </r>
  <r>
    <s v="NOVIEMBRE"/>
    <s v="001-201"/>
    <s v="880-00-00-01"/>
    <n v="90850500"/>
    <x v="28"/>
    <n v="4841225"/>
    <n v="4841225"/>
  </r>
  <r>
    <s v="NOVIEMBRE"/>
    <s v="001-201"/>
    <s v="880-00-00-01"/>
    <n v="90850700"/>
    <x v="28"/>
    <n v="3283415"/>
    <n v="3283415"/>
  </r>
  <r>
    <s v="NOVIEMBRE"/>
    <s v="001-201"/>
    <s v="880-00-00-01"/>
    <n v="908400"/>
    <x v="28"/>
    <n v="151834"/>
    <n v="151834"/>
  </r>
  <r>
    <s v="NOVIEMBRE"/>
    <s v="001-201"/>
    <s v="880-00-00-01"/>
    <n v="90851100"/>
    <x v="28"/>
    <n v="1526113"/>
    <n v="1526113"/>
  </r>
  <r>
    <s v="NOVIEMBRE"/>
    <s v="001-201"/>
    <s v="880-00-00-01"/>
    <n v="90850600"/>
    <x v="28"/>
    <n v="1851263"/>
    <n v="1851263"/>
  </r>
  <r>
    <s v="NOVIEMBRE"/>
    <s v="001-201"/>
    <s v="880-00-00-01"/>
    <n v="90850800"/>
    <x v="28"/>
    <n v="678361"/>
    <n v="678361"/>
  </r>
  <r>
    <s v="NOVIEMBRE"/>
    <s v="001-201"/>
    <s v="880-00-00-01"/>
    <n v="90850900"/>
    <x v="28"/>
    <n v="2314157"/>
    <n v="2314157"/>
  </r>
  <r>
    <s v="NOVIEMBRE"/>
    <s v="001-201"/>
    <s v="880-00-00-01"/>
    <n v="90851000"/>
    <x v="28"/>
    <n v="1084411"/>
    <n v="1084411"/>
  </r>
  <r>
    <s v="NOVIEMBRE"/>
    <s v="001-201"/>
    <s v="880-00-00-01"/>
    <n v="90820100"/>
    <x v="29"/>
    <n v="1929586"/>
    <n v="1929586"/>
  </r>
  <r>
    <s v="NOVIEMBRE"/>
    <s v="001-201"/>
    <s v="880-00-00-01"/>
    <n v="90850100"/>
    <x v="29"/>
    <n v="563718"/>
    <n v="563718"/>
  </r>
  <r>
    <s v="NOVIEMBRE"/>
    <s v="001-201"/>
    <s v="880-00-00-01"/>
    <n v="90850200"/>
    <x v="29"/>
    <n v="580974"/>
    <n v="580974"/>
  </r>
  <r>
    <s v="NOVIEMBRE"/>
    <s v="001-201"/>
    <s v="880-00-00-01"/>
    <n v="90850300"/>
    <x v="29"/>
    <n v="1038537"/>
    <n v="1038537"/>
  </r>
  <r>
    <s v="NOVIEMBRE"/>
    <s v="001-201"/>
    <s v="880-00-00-01"/>
    <n v="90850400"/>
    <x v="29"/>
    <n v="877928"/>
    <n v="877928"/>
  </r>
  <r>
    <s v="NOVIEMBRE"/>
    <s v="001-201"/>
    <s v="880-00-00-01"/>
    <n v="90850500"/>
    <x v="29"/>
    <n v="2420604"/>
    <n v="2420604"/>
  </r>
  <r>
    <s v="NOVIEMBRE"/>
    <s v="001-201"/>
    <s v="880-00-00-01"/>
    <n v="90850700"/>
    <x v="29"/>
    <n v="1641711"/>
    <n v="1641711"/>
  </r>
  <r>
    <s v="NOVIEMBRE"/>
    <s v="001-201"/>
    <s v="880-00-00-01"/>
    <n v="908400"/>
    <x v="29"/>
    <n v="75917"/>
    <n v="75917"/>
  </r>
  <r>
    <s v="NOVIEMBRE"/>
    <s v="001-201"/>
    <s v="880-00-00-01"/>
    <n v="90851100"/>
    <x v="29"/>
    <n v="763060"/>
    <n v="763060"/>
  </r>
  <r>
    <s v="NOVIEMBRE"/>
    <s v="001-201"/>
    <s v="880-00-00-01"/>
    <n v="90850600"/>
    <x v="29"/>
    <n v="925632"/>
    <n v="925632"/>
  </r>
  <r>
    <s v="NOVIEMBRE"/>
    <s v="001-201"/>
    <s v="880-00-00-01"/>
    <n v="90850800"/>
    <x v="29"/>
    <n v="339179"/>
    <n v="339179"/>
  </r>
  <r>
    <s v="NOVIEMBRE"/>
    <s v="001-201"/>
    <s v="880-00-00-01"/>
    <n v="90850900"/>
    <x v="29"/>
    <n v="1157080"/>
    <n v="1157080"/>
  </r>
  <r>
    <s v="NOVIEMBRE"/>
    <s v="001-201"/>
    <s v="880-00-00-01"/>
    <n v="90851000"/>
    <x v="29"/>
    <n v="542204"/>
    <n v="542204"/>
  </r>
  <r>
    <s v="NOVIEMBRE"/>
    <s v="001-201"/>
    <s v="880-00-00-01"/>
    <n v="90820100"/>
    <x v="30"/>
    <n v="165693"/>
    <n v="165693"/>
  </r>
  <r>
    <s v="NOVIEMBRE"/>
    <s v="001-201"/>
    <s v="880-00-00-01"/>
    <n v="90850100"/>
    <x v="30"/>
    <n v="189660"/>
    <n v="189660"/>
  </r>
  <r>
    <s v="NOVIEMBRE"/>
    <s v="001-201"/>
    <s v="880-00-00-01"/>
    <n v="90850200"/>
    <x v="30"/>
    <n v="203123"/>
    <n v="203123"/>
  </r>
  <r>
    <s v="NOVIEMBRE"/>
    <s v="001-201"/>
    <s v="880-00-00-01"/>
    <n v="90850400"/>
    <x v="30"/>
    <n v="458400"/>
    <n v="458400"/>
  </r>
  <r>
    <s v="NOVIEMBRE"/>
    <s v="001-201"/>
    <s v="880-00-00-01"/>
    <n v="90850500"/>
    <x v="30"/>
    <n v="179704"/>
    <n v="179704"/>
  </r>
  <r>
    <s v="NOVIEMBRE"/>
    <s v="001-201"/>
    <s v="880-00-00-01"/>
    <n v="90850600"/>
    <x v="30"/>
    <n v="18589"/>
    <n v="18589"/>
  </r>
  <r>
    <s v="NOVIEMBRE"/>
    <s v="001-201"/>
    <s v="880-00-00-01"/>
    <n v="90850700"/>
    <x v="30"/>
    <n v="127797"/>
    <n v="127797"/>
  </r>
  <r>
    <s v="NOVIEMBRE"/>
    <s v="001-201"/>
    <s v="880-00-00-01"/>
    <n v="90820100"/>
    <x v="30"/>
    <n v="217004"/>
    <n v="217004"/>
  </r>
  <r>
    <s v="NOVIEMBRE"/>
    <s v="001-201"/>
    <s v="880-00-00-01"/>
    <n v="90850900"/>
    <x v="30"/>
    <n v="105060"/>
    <n v="105060"/>
  </r>
  <r>
    <s v="NOVIEMBRE"/>
    <s v="001-201"/>
    <s v="880-00-00-01"/>
    <n v="90851000"/>
    <x v="30"/>
    <n v="438758"/>
    <n v="438758"/>
  </r>
  <r>
    <s v="NOVIEMBRE"/>
    <s v="001-201"/>
    <s v="880-00-00-01"/>
    <n v="90851100"/>
    <x v="30"/>
    <n v="106475"/>
    <n v="106475"/>
  </r>
  <r>
    <s v="NOVIEMBRE"/>
    <s v="001-201"/>
    <s v="880-00-00-01"/>
    <n v="90820100"/>
    <x v="30"/>
    <n v="2135409"/>
    <n v="2135409"/>
  </r>
  <r>
    <s v="NOVIEMBRE"/>
    <s v="001-201"/>
    <s v="880-00-00-01"/>
    <n v="90850100"/>
    <x v="30"/>
    <n v="623858"/>
    <n v="623858"/>
  </r>
  <r>
    <s v="NOVIEMBRE"/>
    <s v="001-201"/>
    <s v="880-00-00-01"/>
    <n v="90850200"/>
    <x v="30"/>
    <n v="642941"/>
    <n v="642941"/>
  </r>
  <r>
    <s v="NOVIEMBRE"/>
    <s v="001-201"/>
    <s v="880-00-00-01"/>
    <n v="90850300"/>
    <x v="30"/>
    <n v="1149316"/>
    <n v="1149316"/>
  </r>
  <r>
    <s v="NOVIEMBRE"/>
    <s v="001-201"/>
    <s v="880-00-00-01"/>
    <n v="90850400"/>
    <x v="30"/>
    <n v="971567"/>
    <n v="971567"/>
  </r>
  <r>
    <s v="NOVIEMBRE"/>
    <s v="001-201"/>
    <s v="880-00-00-01"/>
    <n v="90850500"/>
    <x v="30"/>
    <n v="2678809"/>
    <n v="2678809"/>
  </r>
  <r>
    <s v="NOVIEMBRE"/>
    <s v="001-201"/>
    <s v="880-00-00-01"/>
    <n v="90850700"/>
    <x v="30"/>
    <n v="1816806"/>
    <n v="1816806"/>
  </r>
  <r>
    <s v="NOVIEMBRE"/>
    <s v="001-201"/>
    <s v="880-00-00-01"/>
    <n v="908400"/>
    <x v="30"/>
    <n v="84015"/>
    <n v="84015"/>
  </r>
  <r>
    <s v="NOVIEMBRE"/>
    <s v="001-201"/>
    <s v="880-00-00-01"/>
    <n v="90851100"/>
    <x v="30"/>
    <n v="844448"/>
    <n v="844448"/>
  </r>
  <r>
    <s v="NOVIEMBRE"/>
    <s v="001-201"/>
    <s v="880-00-00-01"/>
    <n v="90850600"/>
    <x v="30"/>
    <n v="1024371"/>
    <n v="1024371"/>
  </r>
  <r>
    <s v="NOVIEMBRE"/>
    <s v="001-201"/>
    <s v="880-00-00-01"/>
    <n v="90850800"/>
    <x v="30"/>
    <n v="375359"/>
    <n v="375359"/>
  </r>
  <r>
    <s v="NOVIEMBRE"/>
    <s v="001-201"/>
    <s v="880-00-00-01"/>
    <n v="90850900"/>
    <x v="30"/>
    <n v="1280501"/>
    <n v="1280501"/>
  </r>
  <r>
    <s v="NOVIEMBRE"/>
    <s v="001-201"/>
    <s v="880-00-00-01"/>
    <n v="90851000"/>
    <x v="30"/>
    <n v="600042"/>
    <n v="600042"/>
  </r>
  <r>
    <s v="NOVIEMBRE"/>
    <s v="001-201"/>
    <s v="880-00-00-01"/>
    <n v="90820100"/>
    <x v="1"/>
    <n v="5408525"/>
    <n v="5408525"/>
  </r>
  <r>
    <s v="NOVIEMBRE"/>
    <s v="001-201"/>
    <s v="880-00-00-01"/>
    <n v="90850100"/>
    <x v="1"/>
    <n v="1784850"/>
    <n v="1784850"/>
  </r>
  <r>
    <s v="NOVIEMBRE"/>
    <s v="001-201"/>
    <s v="880-00-00-01"/>
    <n v="90850200"/>
    <x v="1"/>
    <n v="2314400"/>
    <n v="2314400"/>
  </r>
  <r>
    <s v="NOVIEMBRE"/>
    <s v="001-201"/>
    <s v="880-00-00-01"/>
    <n v="90850400"/>
    <x v="1"/>
    <n v="2759125"/>
    <n v="2759125"/>
  </r>
  <r>
    <s v="NOVIEMBRE"/>
    <s v="001-201"/>
    <s v="880-00-00-01"/>
    <n v="90850500"/>
    <x v="1"/>
    <n v="3201675"/>
    <n v="3201675"/>
  </r>
  <r>
    <s v="NOVIEMBRE"/>
    <s v="001-201"/>
    <s v="880-00-00-01"/>
    <n v="90850600"/>
    <x v="1"/>
    <n v="7324240"/>
    <n v="7324240"/>
  </r>
  <r>
    <s v="NOVIEMBRE"/>
    <s v="001-201"/>
    <s v="880-00-00-01"/>
    <n v="90850700"/>
    <x v="1"/>
    <n v="2359825"/>
    <n v="2359825"/>
  </r>
  <r>
    <s v="NOVIEMBRE"/>
    <s v="001-201"/>
    <s v="880-00-00-01"/>
    <n v="90850800"/>
    <x v="1"/>
    <n v="267025"/>
    <n v="267025"/>
  </r>
  <r>
    <s v="NOVIEMBRE"/>
    <s v="001-201"/>
    <s v="880-00-00-01"/>
    <n v="90850900"/>
    <x v="1"/>
    <n v="1866700"/>
    <n v="1866700"/>
  </r>
  <r>
    <s v="NOVIEMBRE"/>
    <s v="001-201"/>
    <s v="880-00-00-01"/>
    <n v="90851000"/>
    <x v="1"/>
    <n v="3016650"/>
    <n v="3016650"/>
  </r>
  <r>
    <s v="NOVIEMBRE"/>
    <s v="001-201"/>
    <s v="880-00-00-01"/>
    <n v="90851100"/>
    <x v="1"/>
    <n v="1467400"/>
    <n v="1467400"/>
  </r>
  <r>
    <s v="NOVIEMBRE"/>
    <s v="001-201"/>
    <s v="880-00-00-01"/>
    <n v="90820100"/>
    <x v="2"/>
    <n v="1779716"/>
    <n v="1779716"/>
  </r>
  <r>
    <s v="NOVIEMBRE"/>
    <s v="001-201"/>
    <s v="880-00-00-01"/>
    <n v="90850100"/>
    <x v="2"/>
    <n v="319124"/>
    <n v="319124"/>
  </r>
  <r>
    <s v="NOVIEMBRE"/>
    <s v="001-201"/>
    <s v="880-00-00-01"/>
    <n v="90850200"/>
    <x v="2"/>
    <n v="825144"/>
    <n v="825144"/>
  </r>
  <r>
    <s v="NOVIEMBRE"/>
    <s v="001-201"/>
    <s v="880-00-00-01"/>
    <n v="90850400"/>
    <x v="2"/>
    <n v="1020921"/>
    <n v="1020921"/>
  </r>
  <r>
    <s v="NOVIEMBRE"/>
    <s v="001-201"/>
    <s v="880-00-00-01"/>
    <n v="90850500"/>
    <x v="2"/>
    <n v="1093949"/>
    <n v="1093949"/>
  </r>
  <r>
    <s v="NOVIEMBRE"/>
    <s v="001-201"/>
    <s v="880-00-00-01"/>
    <n v="90850600"/>
    <x v="2"/>
    <n v="2359826"/>
    <n v="2359826"/>
  </r>
  <r>
    <s v="NOVIEMBRE"/>
    <s v="001-201"/>
    <s v="880-00-00-01"/>
    <n v="90850700"/>
    <x v="2"/>
    <n v="543615"/>
    <n v="543615"/>
  </r>
  <r>
    <s v="NOVIEMBRE"/>
    <s v="001-201"/>
    <s v="880-00-00-01"/>
    <n v="90850800"/>
    <x v="2"/>
    <n v="110003"/>
    <n v="110003"/>
  </r>
  <r>
    <s v="NOVIEMBRE"/>
    <s v="001-201"/>
    <s v="880-00-00-01"/>
    <n v="90850900"/>
    <x v="2"/>
    <n v="789247"/>
    <n v="789247"/>
  </r>
  <r>
    <s v="NOVIEMBRE"/>
    <s v="001-201"/>
    <s v="880-00-00-01"/>
    <n v="90851000"/>
    <x v="2"/>
    <n v="1392897"/>
    <n v="1392897"/>
  </r>
  <r>
    <s v="NOVIEMBRE"/>
    <s v="001-201"/>
    <s v="880-00-00-01"/>
    <n v="90851100"/>
    <x v="2"/>
    <n v="582357"/>
    <n v="582357"/>
  </r>
  <r>
    <s v="NOVIEMBRE"/>
    <s v="001-201"/>
    <s v="880-00-00-01"/>
    <n v="90820100"/>
    <x v="3"/>
    <n v="1586173"/>
    <n v="1586173"/>
  </r>
  <r>
    <s v="NOVIEMBRE"/>
    <s v="001-201"/>
    <s v="880-00-00-01"/>
    <n v="90850100"/>
    <x v="3"/>
    <n v="423727"/>
    <n v="423727"/>
  </r>
  <r>
    <s v="NOVIEMBRE"/>
    <s v="001-201"/>
    <s v="880-00-00-01"/>
    <n v="90850200"/>
    <x v="3"/>
    <n v="797699"/>
    <n v="797699"/>
  </r>
  <r>
    <s v="NOVIEMBRE"/>
    <s v="001-201"/>
    <s v="880-00-00-01"/>
    <n v="90850400"/>
    <x v="3"/>
    <n v="1156684"/>
    <n v="1156684"/>
  </r>
  <r>
    <s v="NOVIEMBRE"/>
    <s v="001-201"/>
    <s v="880-00-00-01"/>
    <n v="90850500"/>
    <x v="3"/>
    <n v="1133785"/>
    <n v="1133785"/>
  </r>
  <r>
    <s v="NOVIEMBRE"/>
    <s v="001-201"/>
    <s v="880-00-00-01"/>
    <n v="90850600"/>
    <x v="3"/>
    <n v="1718133"/>
    <n v="1718133"/>
  </r>
  <r>
    <s v="NOVIEMBRE"/>
    <s v="001-201"/>
    <s v="880-00-00-01"/>
    <n v="90850700"/>
    <x v="3"/>
    <n v="595360"/>
    <n v="595360"/>
  </r>
  <r>
    <s v="NOVIEMBRE"/>
    <s v="001-201"/>
    <s v="880-00-00-01"/>
    <n v="90850800"/>
    <x v="3"/>
    <n v="146864"/>
    <n v="146864"/>
  </r>
  <r>
    <s v="NOVIEMBRE"/>
    <s v="001-201"/>
    <s v="880-00-00-01"/>
    <n v="90850900"/>
    <x v="3"/>
    <n v="641081"/>
    <n v="641081"/>
  </r>
  <r>
    <s v="NOVIEMBRE"/>
    <s v="001-201"/>
    <s v="880-00-00-01"/>
    <n v="90851000"/>
    <x v="3"/>
    <n v="1032372"/>
    <n v="1032372"/>
  </r>
  <r>
    <s v="NOVIEMBRE"/>
    <s v="001-201"/>
    <s v="880-00-00-01"/>
    <n v="90851100"/>
    <x v="3"/>
    <n v="305498"/>
    <n v="305498"/>
  </r>
  <r>
    <s v="NOVIEMBRE"/>
    <s v="001-201"/>
    <s v="880-00-00-01"/>
    <n v="90820100"/>
    <x v="3"/>
    <n v="1057337"/>
    <n v="1057337"/>
  </r>
  <r>
    <s v="NOVIEMBRE"/>
    <s v="001-201"/>
    <s v="880-00-00-01"/>
    <n v="90850100"/>
    <x v="3"/>
    <n v="203255"/>
    <n v="203255"/>
  </r>
  <r>
    <s v="NOVIEMBRE"/>
    <s v="001-201"/>
    <s v="880-00-00-01"/>
    <n v="90850600"/>
    <x v="3"/>
    <n v="521896"/>
    <n v="521896"/>
  </r>
  <r>
    <s v="NOVIEMBRE"/>
    <s v="001-201"/>
    <s v="880-00-00-01"/>
    <n v="90850700"/>
    <x v="3"/>
    <n v="309964"/>
    <n v="309964"/>
  </r>
  <r>
    <s v="NOVIEMBRE"/>
    <s v="001-201"/>
    <s v="880-00-00-01"/>
    <n v="90851100"/>
    <x v="3"/>
    <n v="229856"/>
    <n v="229856"/>
  </r>
  <r>
    <s v="NOVIEMBRE"/>
    <s v="001-201"/>
    <s v="880-00-00-01"/>
    <n v="90850200"/>
    <x v="3"/>
    <n v="229856"/>
    <n v="229856"/>
  </r>
  <r>
    <s v="NOVIEMBRE"/>
    <s v="001-201"/>
    <s v="880-00-00-01"/>
    <n v="90820100"/>
    <x v="4"/>
    <n v="544497"/>
    <n v="544497"/>
  </r>
  <r>
    <s v="NOVIEMBRE"/>
    <s v="001-201"/>
    <s v="880-00-00-01"/>
    <n v="90850100"/>
    <x v="4"/>
    <n v="118764"/>
    <n v="118764"/>
  </r>
  <r>
    <s v="NOVIEMBRE"/>
    <s v="001-201"/>
    <s v="880-00-00-01"/>
    <n v="90850200"/>
    <x v="4"/>
    <n v="302879"/>
    <n v="302879"/>
  </r>
  <r>
    <s v="NOVIEMBRE"/>
    <s v="001-201"/>
    <s v="880-00-00-01"/>
    <n v="90850400"/>
    <x v="4"/>
    <n v="269922"/>
    <n v="269922"/>
  </r>
  <r>
    <s v="NOVIEMBRE"/>
    <s v="001-201"/>
    <s v="880-00-00-01"/>
    <n v="90850500"/>
    <x v="4"/>
    <n v="225028"/>
    <n v="225028"/>
  </r>
  <r>
    <s v="NOVIEMBRE"/>
    <s v="001-201"/>
    <s v="880-00-00-01"/>
    <n v="90850600"/>
    <x v="4"/>
    <n v="577116"/>
    <n v="577116"/>
  </r>
  <r>
    <s v="NOVIEMBRE"/>
    <s v="001-201"/>
    <s v="880-00-00-01"/>
    <n v="90850700"/>
    <x v="4"/>
    <n v="134677"/>
    <n v="134677"/>
  </r>
  <r>
    <s v="NOVIEMBRE"/>
    <s v="001-201"/>
    <s v="880-00-00-01"/>
    <n v="90850800"/>
    <x v="4"/>
    <n v="21594"/>
    <n v="21594"/>
  </r>
  <r>
    <s v="NOVIEMBRE"/>
    <s v="001-201"/>
    <s v="880-00-00-01"/>
    <n v="90850900"/>
    <x v="4"/>
    <n v="139790"/>
    <n v="139790"/>
  </r>
  <r>
    <s v="NOVIEMBRE"/>
    <s v="001-201"/>
    <s v="880-00-00-01"/>
    <n v="90851000"/>
    <x v="4"/>
    <n v="411981"/>
    <n v="411981"/>
  </r>
  <r>
    <s v="NOVIEMBRE"/>
    <s v="001-201"/>
    <s v="880-00-00-01"/>
    <n v="90851100"/>
    <x v="4"/>
    <n v="125015"/>
    <n v="125015"/>
  </r>
  <r>
    <s v="NOVIEMBRE"/>
    <s v="001-201"/>
    <s v="880-00-00-01"/>
    <n v="90851000"/>
    <x v="4"/>
    <n v="46670"/>
    <n v="46670"/>
  </r>
  <r>
    <s v="NOVIEMBRE"/>
    <s v="001-201"/>
    <s v="880-00-00-01"/>
    <n v="90820100"/>
    <x v="4"/>
    <n v="93746"/>
    <n v="93746"/>
  </r>
  <r>
    <s v="NOVIEMBRE"/>
    <s v="001-201"/>
    <s v="880-00-00-01"/>
    <n v="90850100"/>
    <x v="4"/>
    <n v="93746"/>
    <n v="93746"/>
  </r>
  <r>
    <s v="NOVIEMBRE"/>
    <s v="001-201"/>
    <s v="880-00-00-01"/>
    <n v="90850200"/>
    <x v="4"/>
    <n v="237974"/>
    <n v="237974"/>
  </r>
  <r>
    <s v="NOVIEMBRE"/>
    <s v="001-201"/>
    <s v="880-00-00-01"/>
    <n v="90850400"/>
    <x v="4"/>
    <n v="403831"/>
    <n v="403831"/>
  </r>
  <r>
    <s v="NOVIEMBRE"/>
    <s v="001-201"/>
    <s v="880-00-00-01"/>
    <n v="90850500"/>
    <x v="4"/>
    <n v="241579"/>
    <n v="241579"/>
  </r>
  <r>
    <s v="NOVIEMBRE"/>
    <s v="001-201"/>
    <s v="880-00-00-01"/>
    <n v="90850600"/>
    <x v="4"/>
    <n v="1308851"/>
    <n v="1308851"/>
  </r>
  <r>
    <s v="NOVIEMBRE"/>
    <s v="001-201"/>
    <s v="880-00-00-01"/>
    <n v="90850700"/>
    <x v="4"/>
    <n v="313692"/>
    <n v="313692"/>
  </r>
  <r>
    <s v="NOVIEMBRE"/>
    <s v="001-201"/>
    <s v="880-00-00-01"/>
    <n v="90850800"/>
    <x v="4"/>
    <n v="14423"/>
    <n v="14423"/>
  </r>
  <r>
    <s v="NOVIEMBRE"/>
    <s v="001-201"/>
    <s v="880-00-00-01"/>
    <n v="90850900"/>
    <x v="4"/>
    <n v="310085"/>
    <n v="310085"/>
  </r>
  <r>
    <s v="NOVIEMBRE"/>
    <s v="001-201"/>
    <s v="880-00-00-01"/>
    <n v="90851000"/>
    <x v="4"/>
    <n v="403832"/>
    <n v="403832"/>
  </r>
  <r>
    <s v="NOVIEMBRE"/>
    <s v="001-201"/>
    <s v="880-00-00-01"/>
    <n v="90851100"/>
    <x v="4"/>
    <n v="252395"/>
    <n v="252395"/>
  </r>
  <r>
    <s v="NOVIEMBRE"/>
    <s v="001-201"/>
    <s v="880-00-00-01"/>
    <n v="90850100"/>
    <x v="4"/>
    <n v="225740"/>
    <n v="225740"/>
  </r>
  <r>
    <s v="NOVIEMBRE"/>
    <s v="001-201"/>
    <s v="880-00-00-01"/>
    <n v="90850200"/>
    <x v="4"/>
    <n v="103710"/>
    <n v="103710"/>
  </r>
  <r>
    <s v="NOVIEMBRE"/>
    <s v="001-201"/>
    <s v="880-00-00-01"/>
    <n v="90850400"/>
    <x v="4"/>
    <n v="207420"/>
    <n v="207420"/>
  </r>
  <r>
    <s v="NOVIEMBRE"/>
    <s v="001-201"/>
    <s v="880-00-00-01"/>
    <n v="90850500"/>
    <x v="4"/>
    <n v="103710"/>
    <n v="103710"/>
  </r>
  <r>
    <s v="NOVIEMBRE"/>
    <s v="001-201"/>
    <s v="880-00-00-01"/>
    <n v="90850600"/>
    <x v="4"/>
    <n v="536870"/>
    <n v="536870"/>
  </r>
  <r>
    <s v="NOVIEMBRE"/>
    <s v="001-201"/>
    <s v="880-00-00-01"/>
    <n v="90850700"/>
    <x v="4"/>
    <n v="433160"/>
    <n v="433160"/>
  </r>
  <r>
    <s v="NOVIEMBRE"/>
    <s v="001-201"/>
    <s v="880-00-00-01"/>
    <n v="90851000"/>
    <x v="4"/>
    <n v="311130"/>
    <n v="311130"/>
  </r>
  <r>
    <s v="NOVIEMBRE"/>
    <s v="001-201"/>
    <s v="880-00-00-01"/>
    <n v="90851100"/>
    <x v="4"/>
    <n v="207420"/>
    <n v="207420"/>
  </r>
  <r>
    <s v="NOVIEMBRE"/>
    <s v="001-201"/>
    <s v="880-00-00-01"/>
    <n v="90850900"/>
    <x v="4"/>
    <n v="122030"/>
    <n v="122030"/>
  </r>
  <r>
    <s v="NOVIEMBRE"/>
    <s v="001-201"/>
    <s v="880-00-00-01"/>
    <n v="90820100"/>
    <x v="1"/>
    <n v="1123079"/>
    <n v="1123079"/>
  </r>
  <r>
    <s v="NOVIEMBRE"/>
    <s v="001-201"/>
    <s v="880-00-00-01"/>
    <n v="90820100"/>
    <x v="1"/>
    <n v="32809793"/>
    <n v="32809793"/>
  </r>
  <r>
    <s v="NOVIEMBRE"/>
    <s v="001-201"/>
    <s v="880-00-00-01"/>
    <n v="908400"/>
    <x v="1"/>
    <n v="1309800"/>
    <n v="1309800"/>
  </r>
  <r>
    <s v="NOVIEMBRE"/>
    <s v="001-201"/>
    <s v="880-00-00-01"/>
    <n v="90850100"/>
    <x v="1"/>
    <n v="15479961"/>
    <n v="15479961"/>
  </r>
  <r>
    <s v="NOVIEMBRE"/>
    <s v="001-201"/>
    <s v="880-00-00-01"/>
    <n v="90850200"/>
    <x v="1"/>
    <n v="10704562"/>
    <n v="10704562"/>
  </r>
  <r>
    <s v="NOVIEMBRE"/>
    <s v="001-201"/>
    <s v="880-00-00-01"/>
    <n v="90850300"/>
    <x v="1"/>
    <n v="22196945"/>
    <n v="22196945"/>
  </r>
  <r>
    <s v="NOVIEMBRE"/>
    <s v="001-201"/>
    <s v="880-00-00-01"/>
    <n v="90850400"/>
    <x v="1"/>
    <n v="17566438"/>
    <n v="17566438"/>
  </r>
  <r>
    <s v="NOVIEMBRE"/>
    <s v="001-201"/>
    <s v="880-00-00-01"/>
    <n v="90850500"/>
    <x v="1"/>
    <n v="42951294"/>
    <n v="42951294"/>
  </r>
  <r>
    <s v="NOVIEMBRE"/>
    <s v="001-201"/>
    <s v="880-00-00-01"/>
    <n v="90850600"/>
    <x v="1"/>
    <n v="18290365"/>
    <n v="18290365"/>
  </r>
  <r>
    <s v="NOVIEMBRE"/>
    <s v="001-201"/>
    <s v="880-00-00-01"/>
    <n v="90850700"/>
    <x v="1"/>
    <n v="29968694"/>
    <n v="29968694"/>
  </r>
  <r>
    <s v="NOVIEMBRE"/>
    <s v="001-201"/>
    <s v="880-00-00-01"/>
    <n v="90850800"/>
    <x v="1"/>
    <n v="5421917"/>
    <n v="5421917"/>
  </r>
  <r>
    <s v="NOVIEMBRE"/>
    <s v="001-201"/>
    <s v="880-00-00-01"/>
    <n v="90850900"/>
    <x v="1"/>
    <n v="20646945"/>
    <n v="20646945"/>
  </r>
  <r>
    <s v="NOVIEMBRE"/>
    <s v="001-201"/>
    <s v="880-00-00-01"/>
    <n v="90851000"/>
    <x v="1"/>
    <n v="13187911"/>
    <n v="13187911"/>
  </r>
  <r>
    <s v="NOVIEMBRE"/>
    <s v="001-201"/>
    <s v="880-00-00-01"/>
    <n v="90851100"/>
    <x v="1"/>
    <n v="12367050"/>
    <n v="12367050"/>
  </r>
  <r>
    <s v="NOVIEMBRE"/>
    <s v="001-201"/>
    <s v="880-00-00-01"/>
    <n v="90820100"/>
    <x v="24"/>
    <n v="103021"/>
    <n v="103021"/>
  </r>
  <r>
    <s v="NOVIEMBRE"/>
    <s v="001-201"/>
    <s v="880-00-00-01"/>
    <n v="90820100"/>
    <x v="2"/>
    <n v="11863496"/>
    <n v="11863496"/>
  </r>
  <r>
    <s v="NOVIEMBRE"/>
    <s v="001-201"/>
    <s v="880-00-00-01"/>
    <n v="908400"/>
    <x v="2"/>
    <n v="359050"/>
    <n v="359050"/>
  </r>
  <r>
    <s v="NOVIEMBRE"/>
    <s v="001-201"/>
    <s v="880-00-00-01"/>
    <n v="90850100"/>
    <x v="2"/>
    <n v="2878634"/>
    <n v="2878634"/>
  </r>
  <r>
    <s v="NOVIEMBRE"/>
    <s v="001-201"/>
    <s v="880-00-00-01"/>
    <n v="90850200"/>
    <x v="2"/>
    <n v="3171501"/>
    <n v="3171501"/>
  </r>
  <r>
    <s v="NOVIEMBRE"/>
    <s v="001-201"/>
    <s v="880-00-00-01"/>
    <n v="90850300"/>
    <x v="2"/>
    <n v="6205652"/>
    <n v="6205652"/>
  </r>
  <r>
    <s v="NOVIEMBRE"/>
    <s v="001-201"/>
    <s v="880-00-00-01"/>
    <n v="90850400"/>
    <x v="2"/>
    <n v="4773592"/>
    <n v="4773592"/>
  </r>
  <r>
    <s v="NOVIEMBRE"/>
    <s v="001-201"/>
    <s v="880-00-00-01"/>
    <n v="90850500"/>
    <x v="2"/>
    <n v="13756849"/>
    <n v="13756849"/>
  </r>
  <r>
    <s v="NOVIEMBRE"/>
    <s v="001-201"/>
    <s v="880-00-00-01"/>
    <n v="90850600"/>
    <x v="2"/>
    <n v="5325890"/>
    <n v="5325890"/>
  </r>
  <r>
    <s v="NOVIEMBRE"/>
    <s v="001-201"/>
    <s v="880-00-00-01"/>
    <n v="90850700"/>
    <x v="2"/>
    <n v="8487660"/>
    <n v="8487660"/>
  </r>
  <r>
    <s v="NOVIEMBRE"/>
    <s v="001-201"/>
    <s v="880-00-00-01"/>
    <n v="90850800"/>
    <x v="2"/>
    <n v="1913786"/>
    <n v="1913786"/>
  </r>
  <r>
    <s v="NOVIEMBRE"/>
    <s v="001-201"/>
    <s v="880-00-00-01"/>
    <n v="90850900"/>
    <x v="2"/>
    <n v="6659551"/>
    <n v="6659551"/>
  </r>
  <r>
    <s v="NOVIEMBRE"/>
    <s v="001-201"/>
    <s v="880-00-00-01"/>
    <n v="90851000"/>
    <x v="2"/>
    <n v="4369948"/>
    <n v="4369948"/>
  </r>
  <r>
    <s v="NOVIEMBRE"/>
    <s v="001-201"/>
    <s v="880-00-00-01"/>
    <n v="90851100"/>
    <x v="2"/>
    <n v="4354040"/>
    <n v="4354040"/>
  </r>
  <r>
    <s v="NOVIEMBRE"/>
    <s v="001-201"/>
    <s v="880-00-00-01"/>
    <n v="90820100"/>
    <x v="3"/>
    <n v="9625960"/>
    <n v="9625960"/>
  </r>
  <r>
    <s v="NOVIEMBRE"/>
    <s v="001-201"/>
    <s v="880-00-00-01"/>
    <n v="90850100"/>
    <x v="3"/>
    <n v="1015696"/>
    <n v="1015696"/>
  </r>
  <r>
    <s v="NOVIEMBRE"/>
    <s v="001-201"/>
    <s v="880-00-00-01"/>
    <n v="90850200"/>
    <x v="3"/>
    <n v="1611057"/>
    <n v="1611057"/>
  </r>
  <r>
    <s v="NOVIEMBRE"/>
    <s v="001-201"/>
    <s v="880-00-00-01"/>
    <n v="90850300"/>
    <x v="3"/>
    <n v="2188744"/>
    <n v="2188744"/>
  </r>
  <r>
    <s v="NOVIEMBRE"/>
    <s v="001-201"/>
    <s v="880-00-00-01"/>
    <n v="90850400"/>
    <x v="3"/>
    <n v="1906471"/>
    <n v="1906471"/>
  </r>
  <r>
    <s v="NOVIEMBRE"/>
    <s v="001-201"/>
    <s v="880-00-00-01"/>
    <n v="90850500"/>
    <x v="3"/>
    <n v="6667315"/>
    <n v="6667315"/>
  </r>
  <r>
    <s v="NOVIEMBRE"/>
    <s v="001-201"/>
    <s v="880-00-00-01"/>
    <n v="90850600"/>
    <x v="3"/>
    <n v="1982972"/>
    <n v="1982972"/>
  </r>
  <r>
    <s v="NOVIEMBRE"/>
    <s v="001-201"/>
    <s v="880-00-00-01"/>
    <n v="90850700"/>
    <x v="3"/>
    <n v="2066103"/>
    <n v="2066103"/>
  </r>
  <r>
    <s v="NOVIEMBRE"/>
    <s v="001-201"/>
    <s v="880-00-00-01"/>
    <n v="90850800"/>
    <x v="3"/>
    <n v="621301"/>
    <n v="621301"/>
  </r>
  <r>
    <s v="NOVIEMBRE"/>
    <s v="001-201"/>
    <s v="880-00-00-01"/>
    <n v="90850900"/>
    <x v="3"/>
    <n v="2547621"/>
    <n v="2547621"/>
  </r>
  <r>
    <s v="NOVIEMBRE"/>
    <s v="001-201"/>
    <s v="880-00-00-01"/>
    <n v="90851000"/>
    <x v="3"/>
    <n v="1393323"/>
    <n v="1393323"/>
  </r>
  <r>
    <s v="NOVIEMBRE"/>
    <s v="001-201"/>
    <s v="880-00-00-01"/>
    <n v="90851100"/>
    <x v="3"/>
    <n v="1612760"/>
    <n v="1612760"/>
  </r>
  <r>
    <s v="NOVIEMBRE"/>
    <s v="001-201"/>
    <s v="880-00-00-01"/>
    <n v="90820100"/>
    <x v="3"/>
    <n v="3778927"/>
    <n v="3778927"/>
  </r>
  <r>
    <s v="NOVIEMBRE"/>
    <s v="001-201"/>
    <s v="880-00-00-01"/>
    <n v="908400"/>
    <x v="3"/>
    <n v="727602"/>
    <n v="727602"/>
  </r>
  <r>
    <s v="NOVIEMBRE"/>
    <s v="001-201"/>
    <s v="880-00-00-01"/>
    <n v="90850100"/>
    <x v="3"/>
    <n v="666931"/>
    <n v="666931"/>
  </r>
  <r>
    <s v="NOVIEMBRE"/>
    <s v="001-201"/>
    <s v="880-00-00-01"/>
    <n v="90850200"/>
    <x v="3"/>
    <n v="194873"/>
    <n v="194873"/>
  </r>
  <r>
    <s v="NOVIEMBRE"/>
    <s v="001-201"/>
    <s v="880-00-00-01"/>
    <n v="90850300"/>
    <x v="3"/>
    <n v="1766631"/>
    <n v="1766631"/>
  </r>
  <r>
    <s v="NOVIEMBRE"/>
    <s v="001-201"/>
    <s v="880-00-00-01"/>
    <n v="90850400"/>
    <x v="3"/>
    <n v="956491"/>
    <n v="956491"/>
  </r>
  <r>
    <s v="NOVIEMBRE"/>
    <s v="001-201"/>
    <s v="880-00-00-01"/>
    <n v="90850500"/>
    <x v="3"/>
    <n v="2226440"/>
    <n v="2226440"/>
  </r>
  <r>
    <s v="NOVIEMBRE"/>
    <s v="001-201"/>
    <s v="880-00-00-01"/>
    <n v="90850700"/>
    <x v="3"/>
    <n v="772012"/>
    <n v="772012"/>
  </r>
  <r>
    <s v="NOVIEMBRE"/>
    <s v="001-201"/>
    <s v="880-00-00-01"/>
    <n v="90850800"/>
    <x v="3"/>
    <n v="229856"/>
    <n v="229856"/>
  </r>
  <r>
    <s v="NOVIEMBRE"/>
    <s v="001-201"/>
    <s v="880-00-00-01"/>
    <n v="90850900"/>
    <x v="3"/>
    <n v="1988716"/>
    <n v="1988716"/>
  </r>
  <r>
    <s v="NOVIEMBRE"/>
    <s v="001-201"/>
    <s v="880-00-00-01"/>
    <n v="90851000"/>
    <x v="3"/>
    <n v="433111"/>
    <n v="433111"/>
  </r>
  <r>
    <s v="NOVIEMBRE"/>
    <s v="001-201"/>
    <s v="880-00-00-01"/>
    <n v="90851100"/>
    <x v="3"/>
    <n v="707070"/>
    <n v="707070"/>
  </r>
  <r>
    <s v="NOVIEMBRE"/>
    <s v="001-201"/>
    <s v="880-00-00-01"/>
    <n v="90820100"/>
    <x v="4"/>
    <n v="3009236"/>
    <n v="3009236"/>
  </r>
  <r>
    <s v="NOVIEMBRE"/>
    <s v="001-201"/>
    <s v="880-00-00-01"/>
    <n v="908400"/>
    <x v="4"/>
    <n v="134107"/>
    <n v="134107"/>
  </r>
  <r>
    <s v="NOVIEMBRE"/>
    <s v="001-201"/>
    <s v="880-00-00-01"/>
    <n v="90850100"/>
    <x v="4"/>
    <n v="382890"/>
    <n v="382890"/>
  </r>
  <r>
    <s v="NOVIEMBRE"/>
    <s v="001-201"/>
    <s v="880-00-00-01"/>
    <n v="90850200"/>
    <x v="4"/>
    <n v="302992"/>
    <n v="302992"/>
  </r>
  <r>
    <s v="NOVIEMBRE"/>
    <s v="001-201"/>
    <s v="880-00-00-01"/>
    <n v="90850300"/>
    <x v="4"/>
    <n v="654136"/>
    <n v="654136"/>
  </r>
  <r>
    <s v="NOVIEMBRE"/>
    <s v="001-201"/>
    <s v="880-00-00-01"/>
    <n v="90850400"/>
    <x v="4"/>
    <n v="525066"/>
    <n v="525066"/>
  </r>
  <r>
    <s v="NOVIEMBRE"/>
    <s v="001-201"/>
    <s v="880-00-00-01"/>
    <n v="90850500"/>
    <x v="4"/>
    <n v="1570459"/>
    <n v="1570459"/>
  </r>
  <r>
    <s v="NOVIEMBRE"/>
    <s v="001-201"/>
    <s v="880-00-00-01"/>
    <n v="90850600"/>
    <x v="4"/>
    <n v="371069"/>
    <n v="371069"/>
  </r>
  <r>
    <s v="NOVIEMBRE"/>
    <s v="001-201"/>
    <s v="880-00-00-01"/>
    <n v="90850700"/>
    <x v="4"/>
    <n v="584125"/>
    <n v="584125"/>
  </r>
  <r>
    <s v="NOVIEMBRE"/>
    <s v="001-201"/>
    <s v="880-00-00-01"/>
    <n v="90850800"/>
    <x v="4"/>
    <n v="205139"/>
    <n v="205139"/>
  </r>
  <r>
    <s v="NOVIEMBRE"/>
    <s v="001-201"/>
    <s v="880-00-00-01"/>
    <n v="90850900"/>
    <x v="4"/>
    <n v="1022856"/>
    <n v="1022856"/>
  </r>
  <r>
    <s v="NOVIEMBRE"/>
    <s v="001-201"/>
    <s v="880-00-00-01"/>
    <n v="90851000"/>
    <x v="4"/>
    <n v="438121"/>
    <n v="438121"/>
  </r>
  <r>
    <s v="NOVIEMBRE"/>
    <s v="001-201"/>
    <s v="880-00-00-01"/>
    <n v="90851100"/>
    <x v="4"/>
    <n v="392663"/>
    <n v="392663"/>
  </r>
  <r>
    <s v="NOVIEMBRE"/>
    <s v="001-201"/>
    <s v="880-00-00-01"/>
    <n v="90850100"/>
    <x v="4"/>
    <n v="30200"/>
    <n v="30200"/>
  </r>
  <r>
    <s v="NOVIEMBRE"/>
    <s v="001-201"/>
    <s v="880-00-00-01"/>
    <n v="90850300"/>
    <x v="4"/>
    <n v="113284"/>
    <n v="113284"/>
  </r>
  <r>
    <s v="NOVIEMBRE"/>
    <s v="001-201"/>
    <s v="880-00-00-01"/>
    <n v="90850500"/>
    <x v="4"/>
    <n v="294650"/>
    <n v="294650"/>
  </r>
  <r>
    <s v="NOVIEMBRE"/>
    <s v="001-201"/>
    <s v="880-00-00-01"/>
    <n v="90850600"/>
    <x v="4"/>
    <n v="165710"/>
    <n v="165710"/>
  </r>
  <r>
    <s v="NOVIEMBRE"/>
    <s v="001-201"/>
    <s v="880-00-00-01"/>
    <n v="90851000"/>
    <x v="4"/>
    <n v="26213"/>
    <n v="26213"/>
  </r>
  <r>
    <s v="NOVIEMBRE"/>
    <s v="001-201"/>
    <s v="880-00-00-01"/>
    <n v="90851100"/>
    <x v="4"/>
    <n v="119035"/>
    <n v="119035"/>
  </r>
  <r>
    <s v="NOVIEMBRE"/>
    <s v="001-201"/>
    <s v="880-00-00-01"/>
    <n v="90820100"/>
    <x v="4"/>
    <n v="354550"/>
    <n v="354550"/>
  </r>
  <r>
    <s v="NOVIEMBRE"/>
    <s v="001-201"/>
    <s v="880-00-00-01"/>
    <n v="90820100"/>
    <x v="4"/>
    <n v="153232"/>
    <n v="153232"/>
  </r>
  <r>
    <s v="NOVIEMBRE"/>
    <s v="001-201"/>
    <s v="880-00-00-01"/>
    <n v="90820100"/>
    <x v="4"/>
    <n v="328114"/>
    <n v="328114"/>
  </r>
  <r>
    <s v="NOVIEMBRE"/>
    <s v="001-201"/>
    <s v="880-00-00-01"/>
    <n v="90850100"/>
    <x v="4"/>
    <n v="1673260"/>
    <n v="1673260"/>
  </r>
  <r>
    <s v="NOVIEMBRE"/>
    <s v="001-201"/>
    <s v="880-00-00-01"/>
    <n v="90850200"/>
    <x v="4"/>
    <n v="1830475"/>
    <n v="1830475"/>
  </r>
  <r>
    <s v="NOVIEMBRE"/>
    <s v="001-201"/>
    <s v="880-00-00-01"/>
    <n v="90850300"/>
    <x v="4"/>
    <n v="2674799"/>
    <n v="2674799"/>
  </r>
  <r>
    <s v="NOVIEMBRE"/>
    <s v="001-201"/>
    <s v="880-00-00-01"/>
    <n v="90850400"/>
    <x v="4"/>
    <n v="2381892"/>
    <n v="2381892"/>
  </r>
  <r>
    <s v="NOVIEMBRE"/>
    <s v="001-201"/>
    <s v="880-00-00-01"/>
    <n v="90850500"/>
    <x v="4"/>
    <n v="4996229"/>
    <n v="4996229"/>
  </r>
  <r>
    <s v="NOVIEMBRE"/>
    <s v="001-201"/>
    <s v="880-00-00-01"/>
    <n v="90850600"/>
    <x v="4"/>
    <n v="4401539"/>
    <n v="4401539"/>
  </r>
  <r>
    <s v="NOVIEMBRE"/>
    <s v="001-201"/>
    <s v="880-00-00-01"/>
    <n v="90850700"/>
    <x v="4"/>
    <n v="7838669"/>
    <n v="7838669"/>
  </r>
  <r>
    <s v="NOVIEMBRE"/>
    <s v="001-201"/>
    <s v="880-00-00-01"/>
    <n v="90850800"/>
    <x v="4"/>
    <n v="1471105"/>
    <n v="1471105"/>
  </r>
  <r>
    <s v="NOVIEMBRE"/>
    <s v="001-201"/>
    <s v="880-00-00-01"/>
    <n v="90850900"/>
    <x v="4"/>
    <n v="3673907"/>
    <n v="3673907"/>
  </r>
  <r>
    <s v="NOVIEMBRE"/>
    <s v="001-201"/>
    <s v="880-00-00-01"/>
    <n v="90851000"/>
    <x v="4"/>
    <n v="1737920"/>
    <n v="1737920"/>
  </r>
  <r>
    <s v="NOVIEMBRE"/>
    <s v="001-201"/>
    <s v="880-00-00-01"/>
    <n v="90851100"/>
    <x v="4"/>
    <n v="2615908"/>
    <n v="2615908"/>
  </r>
  <r>
    <s v="NOVIEMBRE"/>
    <s v="001-201"/>
    <s v="880-00-00-01"/>
    <n v="90820100"/>
    <x v="4"/>
    <n v="221320"/>
    <n v="221320"/>
  </r>
  <r>
    <s v="NOVIEMBRE"/>
    <s v="001-201"/>
    <s v="880-00-00-01"/>
    <n v="90850100"/>
    <x v="4"/>
    <n v="1822822"/>
    <n v="1822822"/>
  </r>
  <r>
    <s v="NOVIEMBRE"/>
    <s v="001-201"/>
    <s v="880-00-00-01"/>
    <n v="90850200"/>
    <x v="4"/>
    <n v="1025090"/>
    <n v="1025090"/>
  </r>
  <r>
    <s v="NOVIEMBRE"/>
    <s v="001-201"/>
    <s v="880-00-00-01"/>
    <n v="90850300"/>
    <x v="4"/>
    <n v="1674280"/>
    <n v="1674280"/>
  </r>
  <r>
    <s v="NOVIEMBRE"/>
    <s v="001-201"/>
    <s v="880-00-00-01"/>
    <n v="90850400"/>
    <x v="4"/>
    <n v="1927480"/>
    <n v="1927480"/>
  </r>
  <r>
    <s v="NOVIEMBRE"/>
    <s v="001-201"/>
    <s v="880-00-00-01"/>
    <n v="90850500"/>
    <x v="4"/>
    <n v="5367740"/>
    <n v="5367740"/>
  </r>
  <r>
    <s v="NOVIEMBRE"/>
    <s v="001-201"/>
    <s v="880-00-00-01"/>
    <n v="90850600"/>
    <x v="4"/>
    <n v="3177433"/>
    <n v="3177433"/>
  </r>
  <r>
    <s v="NOVIEMBRE"/>
    <s v="001-201"/>
    <s v="880-00-00-01"/>
    <n v="90850700"/>
    <x v="4"/>
    <n v="6235407"/>
    <n v="6235407"/>
  </r>
  <r>
    <s v="NOVIEMBRE"/>
    <s v="001-201"/>
    <s v="880-00-00-01"/>
    <n v="90850800"/>
    <x v="4"/>
    <n v="1308980"/>
    <n v="1308980"/>
  </r>
  <r>
    <s v="NOVIEMBRE"/>
    <s v="001-201"/>
    <s v="880-00-00-01"/>
    <n v="90850900"/>
    <x v="4"/>
    <n v="2772030"/>
    <n v="2772030"/>
  </r>
  <r>
    <s v="NOVIEMBRE"/>
    <s v="001-201"/>
    <s v="880-00-00-01"/>
    <n v="90851000"/>
    <x v="4"/>
    <n v="1376640"/>
    <n v="1376640"/>
  </r>
  <r>
    <s v="NOVIEMBRE"/>
    <s v="001-201"/>
    <s v="880-00-00-01"/>
    <n v="90851100"/>
    <x v="4"/>
    <n v="1961570"/>
    <n v="1961570"/>
  </r>
  <r>
    <s v="NOVIEMBRE"/>
    <s v="001-201"/>
    <s v="880-00-00-01"/>
    <n v="90820100"/>
    <x v="4"/>
    <n v="57690"/>
    <n v="57690"/>
  </r>
  <r>
    <s v="NOVIEMBRE"/>
    <s v="001-201"/>
    <s v="880-00-00-01"/>
    <n v="90820100"/>
    <x v="1"/>
    <n v="5217963"/>
    <n v="5217963"/>
  </r>
  <r>
    <s v="NOVIEMBRE"/>
    <s v="001-201"/>
    <s v="880-00-00-01"/>
    <n v="90820100"/>
    <x v="1"/>
    <n v="5479250"/>
    <n v="5479250"/>
  </r>
  <r>
    <s v="NOVIEMBRE"/>
    <s v="001-201"/>
    <s v="880-00-00-01"/>
    <n v="90850100"/>
    <x v="1"/>
    <n v="1784850"/>
    <n v="1784850"/>
  </r>
  <r>
    <s v="NOVIEMBRE"/>
    <s v="001-201"/>
    <s v="880-00-00-01"/>
    <n v="90850200"/>
    <x v="1"/>
    <n v="2314400"/>
    <n v="2314400"/>
  </r>
  <r>
    <s v="NOVIEMBRE"/>
    <s v="001-201"/>
    <s v="880-00-00-01"/>
    <n v="90850400"/>
    <x v="1"/>
    <n v="2770962"/>
    <n v="2770962"/>
  </r>
  <r>
    <s v="NOVIEMBRE"/>
    <s v="001-201"/>
    <s v="880-00-00-01"/>
    <n v="90850500"/>
    <x v="1"/>
    <n v="3201675"/>
    <n v="3201675"/>
  </r>
  <r>
    <s v="NOVIEMBRE"/>
    <s v="001-201"/>
    <s v="880-00-00-01"/>
    <n v="90850600"/>
    <x v="1"/>
    <n v="6275269"/>
    <n v="6275269"/>
  </r>
  <r>
    <s v="NOVIEMBRE"/>
    <s v="001-201"/>
    <s v="880-00-00-01"/>
    <n v="90850700"/>
    <x v="1"/>
    <n v="2359825"/>
    <n v="2359825"/>
  </r>
  <r>
    <s v="NOVIEMBRE"/>
    <s v="001-201"/>
    <s v="880-00-00-01"/>
    <n v="90850800"/>
    <x v="1"/>
    <n v="267025"/>
    <n v="267025"/>
  </r>
  <r>
    <s v="NOVIEMBRE"/>
    <s v="001-201"/>
    <s v="880-00-00-01"/>
    <n v="90850900"/>
    <x v="1"/>
    <n v="1866700"/>
    <n v="1866700"/>
  </r>
  <r>
    <s v="NOVIEMBRE"/>
    <s v="001-201"/>
    <s v="880-00-00-01"/>
    <n v="90851000"/>
    <x v="1"/>
    <n v="2945443"/>
    <n v="2945443"/>
  </r>
  <r>
    <s v="NOVIEMBRE"/>
    <s v="001-201"/>
    <s v="880-00-00-01"/>
    <n v="90851100"/>
    <x v="1"/>
    <n v="1467400"/>
    <n v="1467400"/>
  </r>
  <r>
    <s v="NOVIEMBRE"/>
    <s v="001-201"/>
    <s v="880-00-00-01"/>
    <n v="90820100"/>
    <x v="2"/>
    <n v="1707935"/>
    <n v="1707935"/>
  </r>
  <r>
    <s v="NOVIEMBRE"/>
    <s v="001-201"/>
    <s v="880-00-00-01"/>
    <n v="90850100"/>
    <x v="2"/>
    <n v="319124"/>
    <n v="319124"/>
  </r>
  <r>
    <s v="NOVIEMBRE"/>
    <s v="001-201"/>
    <s v="880-00-00-01"/>
    <n v="90850200"/>
    <x v="2"/>
    <n v="779762"/>
    <n v="779762"/>
  </r>
  <r>
    <s v="NOVIEMBRE"/>
    <s v="001-201"/>
    <s v="880-00-00-01"/>
    <n v="90850400"/>
    <x v="2"/>
    <n v="949899"/>
    <n v="949899"/>
  </r>
  <r>
    <s v="NOVIEMBRE"/>
    <s v="001-201"/>
    <s v="880-00-00-01"/>
    <n v="90850500"/>
    <x v="2"/>
    <n v="1141297"/>
    <n v="1141297"/>
  </r>
  <r>
    <s v="NOVIEMBRE"/>
    <s v="001-201"/>
    <s v="880-00-00-01"/>
    <n v="90850600"/>
    <x v="2"/>
    <n v="2160448"/>
    <n v="2160448"/>
  </r>
  <r>
    <s v="NOVIEMBRE"/>
    <s v="001-201"/>
    <s v="880-00-00-01"/>
    <n v="90850700"/>
    <x v="2"/>
    <n v="519939"/>
    <n v="519939"/>
  </r>
  <r>
    <s v="NOVIEMBRE"/>
    <s v="001-201"/>
    <s v="880-00-00-01"/>
    <n v="90850800"/>
    <x v="2"/>
    <n v="110003"/>
    <n v="110003"/>
  </r>
  <r>
    <s v="NOVIEMBRE"/>
    <s v="001-201"/>
    <s v="880-00-00-01"/>
    <n v="90850900"/>
    <x v="2"/>
    <n v="789247"/>
    <n v="789247"/>
  </r>
  <r>
    <s v="NOVIEMBRE"/>
    <s v="001-201"/>
    <s v="880-00-00-01"/>
    <n v="90851000"/>
    <x v="2"/>
    <n v="1181141"/>
    <n v="1181141"/>
  </r>
  <r>
    <s v="NOVIEMBRE"/>
    <s v="001-201"/>
    <s v="880-00-00-01"/>
    <n v="90851100"/>
    <x v="2"/>
    <n v="558685"/>
    <n v="558685"/>
  </r>
  <r>
    <s v="NOVIEMBRE"/>
    <s v="001-201"/>
    <s v="880-00-00-01"/>
    <n v="90820100"/>
    <x v="3"/>
    <n v="1625072"/>
    <n v="1625072"/>
  </r>
  <r>
    <s v="NOVIEMBRE"/>
    <s v="001-201"/>
    <s v="880-00-00-01"/>
    <n v="90850100"/>
    <x v="3"/>
    <n v="423727"/>
    <n v="423727"/>
  </r>
  <r>
    <s v="NOVIEMBRE"/>
    <s v="001-201"/>
    <s v="880-00-00-01"/>
    <n v="90850200"/>
    <x v="3"/>
    <n v="797699"/>
    <n v="797699"/>
  </r>
  <r>
    <s v="NOVIEMBRE"/>
    <s v="001-201"/>
    <s v="880-00-00-01"/>
    <n v="90850400"/>
    <x v="3"/>
    <n v="1156684"/>
    <n v="1156684"/>
  </r>
  <r>
    <s v="NOVIEMBRE"/>
    <s v="001-201"/>
    <s v="880-00-00-01"/>
    <n v="90850500"/>
    <x v="3"/>
    <n v="1133785"/>
    <n v="1133785"/>
  </r>
  <r>
    <s v="NOVIEMBRE"/>
    <s v="001-201"/>
    <s v="880-00-00-01"/>
    <n v="90850600"/>
    <x v="3"/>
    <n v="1562538"/>
    <n v="1562538"/>
  </r>
  <r>
    <s v="NOVIEMBRE"/>
    <s v="001-201"/>
    <s v="880-00-00-01"/>
    <n v="90850700"/>
    <x v="3"/>
    <n v="595360"/>
    <n v="595360"/>
  </r>
  <r>
    <s v="NOVIEMBRE"/>
    <s v="001-201"/>
    <s v="880-00-00-01"/>
    <n v="90850800"/>
    <x v="3"/>
    <n v="146864"/>
    <n v="146864"/>
  </r>
  <r>
    <s v="NOVIEMBRE"/>
    <s v="001-201"/>
    <s v="880-00-00-01"/>
    <n v="90850900"/>
    <x v="3"/>
    <n v="641081"/>
    <n v="641081"/>
  </r>
  <r>
    <s v="NOVIEMBRE"/>
    <s v="001-201"/>
    <s v="880-00-00-01"/>
    <n v="90851000"/>
    <x v="3"/>
    <n v="1018131"/>
    <n v="1018131"/>
  </r>
  <r>
    <s v="NOVIEMBRE"/>
    <s v="001-201"/>
    <s v="880-00-00-01"/>
    <n v="90851100"/>
    <x v="3"/>
    <n v="305498"/>
    <n v="305498"/>
  </r>
  <r>
    <s v="NOVIEMBRE"/>
    <s v="001-201"/>
    <s v="880-00-00-01"/>
    <n v="90820100"/>
    <x v="3"/>
    <n v="1057337"/>
    <n v="1057337"/>
  </r>
  <r>
    <s v="NOVIEMBRE"/>
    <s v="001-201"/>
    <s v="880-00-00-01"/>
    <n v="90850100"/>
    <x v="3"/>
    <n v="203255"/>
    <n v="203255"/>
  </r>
  <r>
    <s v="NOVIEMBRE"/>
    <s v="001-201"/>
    <s v="880-00-00-01"/>
    <n v="90850600"/>
    <x v="3"/>
    <n v="521896"/>
    <n v="521896"/>
  </r>
  <r>
    <s v="NOVIEMBRE"/>
    <s v="001-201"/>
    <s v="880-00-00-01"/>
    <n v="90850700"/>
    <x v="3"/>
    <n v="309964"/>
    <n v="309964"/>
  </r>
  <r>
    <s v="NOVIEMBRE"/>
    <s v="001-201"/>
    <s v="880-00-00-01"/>
    <n v="90851100"/>
    <x v="3"/>
    <n v="229856"/>
    <n v="229856"/>
  </r>
  <r>
    <s v="NOVIEMBRE"/>
    <s v="001-201"/>
    <s v="880-00-00-01"/>
    <n v="90850200"/>
    <x v="3"/>
    <n v="229856"/>
    <n v="229856"/>
  </r>
  <r>
    <s v="NOVIEMBRE"/>
    <s v="001-201"/>
    <s v="880-00-00-01"/>
    <n v="90820100"/>
    <x v="4"/>
    <n v="548362"/>
    <n v="548362"/>
  </r>
  <r>
    <s v="NOVIEMBRE"/>
    <s v="001-201"/>
    <s v="880-00-00-01"/>
    <n v="90850100"/>
    <x v="4"/>
    <n v="118764"/>
    <n v="118764"/>
  </r>
  <r>
    <s v="NOVIEMBRE"/>
    <s v="001-201"/>
    <s v="880-00-00-01"/>
    <n v="90850200"/>
    <x v="4"/>
    <n v="302879"/>
    <n v="302879"/>
  </r>
  <r>
    <s v="NOVIEMBRE"/>
    <s v="001-201"/>
    <s v="880-00-00-01"/>
    <n v="90850400"/>
    <x v="4"/>
    <n v="269922"/>
    <n v="269922"/>
  </r>
  <r>
    <s v="NOVIEMBRE"/>
    <s v="001-201"/>
    <s v="880-00-00-01"/>
    <n v="90850500"/>
    <x v="4"/>
    <n v="225028"/>
    <n v="225028"/>
  </r>
  <r>
    <s v="NOVIEMBRE"/>
    <s v="001-201"/>
    <s v="880-00-00-01"/>
    <n v="90850600"/>
    <x v="4"/>
    <n v="567115"/>
    <n v="567115"/>
  </r>
  <r>
    <s v="NOVIEMBRE"/>
    <s v="001-201"/>
    <s v="880-00-00-01"/>
    <n v="90850700"/>
    <x v="4"/>
    <n v="134677"/>
    <n v="134677"/>
  </r>
  <r>
    <s v="NOVIEMBRE"/>
    <s v="001-201"/>
    <s v="880-00-00-01"/>
    <n v="90850800"/>
    <x v="4"/>
    <n v="21594"/>
    <n v="21594"/>
  </r>
  <r>
    <s v="NOVIEMBRE"/>
    <s v="001-201"/>
    <s v="880-00-00-01"/>
    <n v="90850900"/>
    <x v="4"/>
    <n v="139790"/>
    <n v="139790"/>
  </r>
  <r>
    <s v="NOVIEMBRE"/>
    <s v="001-201"/>
    <s v="880-00-00-01"/>
    <n v="90851000"/>
    <x v="4"/>
    <n v="402585"/>
    <n v="402585"/>
  </r>
  <r>
    <s v="NOVIEMBRE"/>
    <s v="001-201"/>
    <s v="880-00-00-01"/>
    <n v="90851100"/>
    <x v="4"/>
    <n v="125015"/>
    <n v="125015"/>
  </r>
  <r>
    <s v="NOVIEMBRE"/>
    <s v="001-201"/>
    <s v="880-00-00-01"/>
    <n v="90851000"/>
    <x v="4"/>
    <n v="46670"/>
    <n v="46670"/>
  </r>
  <r>
    <s v="NOVIEMBRE"/>
    <s v="001-201"/>
    <s v="880-00-00-01"/>
    <n v="90820100"/>
    <x v="4"/>
    <n v="93746"/>
    <n v="93746"/>
  </r>
  <r>
    <s v="NOVIEMBRE"/>
    <s v="001-201"/>
    <s v="880-00-00-01"/>
    <n v="90850100"/>
    <x v="4"/>
    <n v="93746"/>
    <n v="93746"/>
  </r>
  <r>
    <s v="NOVIEMBRE"/>
    <s v="001-201"/>
    <s v="880-00-00-01"/>
    <n v="90850200"/>
    <x v="4"/>
    <n v="237974"/>
    <n v="237974"/>
  </r>
  <r>
    <s v="NOVIEMBRE"/>
    <s v="001-201"/>
    <s v="880-00-00-01"/>
    <n v="90850400"/>
    <x v="4"/>
    <n v="403831"/>
    <n v="403831"/>
  </r>
  <r>
    <s v="NOVIEMBRE"/>
    <s v="001-201"/>
    <s v="880-00-00-01"/>
    <n v="90850500"/>
    <x v="4"/>
    <n v="241579"/>
    <n v="241579"/>
  </r>
  <r>
    <s v="NOVIEMBRE"/>
    <s v="001-201"/>
    <s v="880-00-00-01"/>
    <n v="90850600"/>
    <x v="4"/>
    <n v="1308851"/>
    <n v="1308851"/>
  </r>
  <r>
    <s v="NOVIEMBRE"/>
    <s v="001-201"/>
    <s v="880-00-00-01"/>
    <n v="90850700"/>
    <x v="4"/>
    <n v="313692"/>
    <n v="313692"/>
  </r>
  <r>
    <s v="NOVIEMBRE"/>
    <s v="001-201"/>
    <s v="880-00-00-01"/>
    <n v="90850800"/>
    <x v="4"/>
    <n v="14423"/>
    <n v="14423"/>
  </r>
  <r>
    <s v="NOVIEMBRE"/>
    <s v="001-201"/>
    <s v="880-00-00-01"/>
    <n v="90850900"/>
    <x v="4"/>
    <n v="310085"/>
    <n v="310085"/>
  </r>
  <r>
    <s v="NOVIEMBRE"/>
    <s v="001-201"/>
    <s v="880-00-00-01"/>
    <n v="90851000"/>
    <x v="4"/>
    <n v="396140"/>
    <n v="396140"/>
  </r>
  <r>
    <s v="NOVIEMBRE"/>
    <s v="001-201"/>
    <s v="880-00-00-01"/>
    <n v="90851100"/>
    <x v="4"/>
    <n v="252395"/>
    <n v="252395"/>
  </r>
  <r>
    <s v="NOVIEMBRE"/>
    <s v="001-201"/>
    <s v="880-00-00-01"/>
    <n v="90850100"/>
    <x v="4"/>
    <n v="225740"/>
    <n v="225740"/>
  </r>
  <r>
    <s v="NOVIEMBRE"/>
    <s v="001-201"/>
    <s v="880-00-00-01"/>
    <n v="90850200"/>
    <x v="4"/>
    <n v="103710"/>
    <n v="103710"/>
  </r>
  <r>
    <s v="NOVIEMBRE"/>
    <s v="001-201"/>
    <s v="880-00-00-01"/>
    <n v="90850400"/>
    <x v="4"/>
    <n v="103710"/>
    <n v="103710"/>
  </r>
  <r>
    <s v="NOVIEMBRE"/>
    <s v="001-201"/>
    <s v="880-00-00-01"/>
    <n v="90850500"/>
    <x v="4"/>
    <n v="227559"/>
    <n v="227559"/>
  </r>
  <r>
    <s v="NOVIEMBRE"/>
    <s v="001-201"/>
    <s v="880-00-00-01"/>
    <n v="90850600"/>
    <x v="4"/>
    <n v="536870"/>
    <n v="536870"/>
  </r>
  <r>
    <s v="NOVIEMBRE"/>
    <s v="001-201"/>
    <s v="880-00-00-01"/>
    <n v="90850700"/>
    <x v="4"/>
    <n v="433160"/>
    <n v="433160"/>
  </r>
  <r>
    <s v="NOVIEMBRE"/>
    <s v="001-201"/>
    <s v="880-00-00-01"/>
    <n v="90851000"/>
    <x v="4"/>
    <n v="311130"/>
    <n v="311130"/>
  </r>
  <r>
    <s v="NOVIEMBRE"/>
    <s v="001-201"/>
    <s v="880-00-00-01"/>
    <n v="90851100"/>
    <x v="4"/>
    <n v="207420"/>
    <n v="207420"/>
  </r>
  <r>
    <s v="NOVIEMBRE"/>
    <s v="001-201"/>
    <s v="880-00-00-01"/>
    <n v="90850900"/>
    <x v="4"/>
    <n v="122030"/>
    <n v="122030"/>
  </r>
  <r>
    <s v="NOVIEMBRE"/>
    <s v="001-201"/>
    <s v="880-00-00-01"/>
    <n v="90820100"/>
    <x v="1"/>
    <n v="1233982"/>
    <n v="1233982"/>
  </r>
  <r>
    <s v="NOVIEMBRE"/>
    <s v="001-201"/>
    <s v="880-00-00-01"/>
    <n v="90820100"/>
    <x v="1"/>
    <n v="32818110"/>
    <n v="32818110"/>
  </r>
  <r>
    <s v="NOVIEMBRE"/>
    <s v="001-201"/>
    <s v="880-00-00-01"/>
    <n v="908400"/>
    <x v="1"/>
    <n v="1309800"/>
    <n v="1309800"/>
  </r>
  <r>
    <s v="NOVIEMBRE"/>
    <s v="001-201"/>
    <s v="880-00-00-01"/>
    <n v="90850100"/>
    <x v="1"/>
    <n v="11239516"/>
    <n v="11239516"/>
  </r>
  <r>
    <s v="NOVIEMBRE"/>
    <s v="001-201"/>
    <s v="880-00-00-01"/>
    <n v="90850200"/>
    <x v="1"/>
    <n v="10320210"/>
    <n v="10320210"/>
  </r>
  <r>
    <s v="NOVIEMBRE"/>
    <s v="001-201"/>
    <s v="880-00-00-01"/>
    <n v="90850300"/>
    <x v="1"/>
    <n v="19334657"/>
    <n v="19334657"/>
  </r>
  <r>
    <s v="NOVIEMBRE"/>
    <s v="001-201"/>
    <s v="880-00-00-01"/>
    <n v="90850400"/>
    <x v="1"/>
    <n v="15409043"/>
    <n v="15409043"/>
  </r>
  <r>
    <s v="NOVIEMBRE"/>
    <s v="001-201"/>
    <s v="880-00-00-01"/>
    <n v="90850500"/>
    <x v="1"/>
    <n v="41151363"/>
    <n v="41151363"/>
  </r>
  <r>
    <s v="NOVIEMBRE"/>
    <s v="001-201"/>
    <s v="880-00-00-01"/>
    <n v="90850600"/>
    <x v="1"/>
    <n v="14851397"/>
    <n v="14851397"/>
  </r>
  <r>
    <s v="NOVIEMBRE"/>
    <s v="001-201"/>
    <s v="880-00-00-01"/>
    <n v="90850700"/>
    <x v="1"/>
    <n v="27295551"/>
    <n v="27295551"/>
  </r>
  <r>
    <s v="NOVIEMBRE"/>
    <s v="001-201"/>
    <s v="880-00-00-01"/>
    <n v="90850800"/>
    <x v="1"/>
    <n v="5322425"/>
    <n v="5322425"/>
  </r>
  <r>
    <s v="NOVIEMBRE"/>
    <s v="001-201"/>
    <s v="880-00-00-01"/>
    <n v="90850900"/>
    <x v="1"/>
    <n v="18726282"/>
    <n v="18726282"/>
  </r>
  <r>
    <s v="NOVIEMBRE"/>
    <s v="001-201"/>
    <s v="880-00-00-01"/>
    <n v="90851000"/>
    <x v="1"/>
    <n v="10701929"/>
    <n v="10701929"/>
  </r>
  <r>
    <s v="NOVIEMBRE"/>
    <s v="001-201"/>
    <s v="880-00-00-01"/>
    <n v="90851100"/>
    <x v="1"/>
    <n v="12517925"/>
    <n v="12517925"/>
  </r>
  <r>
    <s v="NOVIEMBRE"/>
    <s v="001-201"/>
    <s v="880-00-00-01"/>
    <n v="90820100"/>
    <x v="2"/>
    <n v="11964367"/>
    <n v="11964367"/>
  </r>
  <r>
    <s v="NOVIEMBRE"/>
    <s v="001-201"/>
    <s v="880-00-00-01"/>
    <n v="908400"/>
    <x v="2"/>
    <n v="359050"/>
    <n v="359050"/>
  </r>
  <r>
    <s v="NOVIEMBRE"/>
    <s v="001-201"/>
    <s v="880-00-00-01"/>
    <n v="90850100"/>
    <x v="2"/>
    <n v="2505278"/>
    <n v="2505278"/>
  </r>
  <r>
    <s v="NOVIEMBRE"/>
    <s v="001-201"/>
    <s v="880-00-00-01"/>
    <n v="90850200"/>
    <x v="2"/>
    <n v="2946945"/>
    <n v="2946945"/>
  </r>
  <r>
    <s v="NOVIEMBRE"/>
    <s v="001-201"/>
    <s v="880-00-00-01"/>
    <n v="90850300"/>
    <x v="2"/>
    <n v="6094176"/>
    <n v="6094176"/>
  </r>
  <r>
    <s v="NOVIEMBRE"/>
    <s v="001-201"/>
    <s v="880-00-00-01"/>
    <n v="90850400"/>
    <x v="2"/>
    <n v="4793943"/>
    <n v="4793943"/>
  </r>
  <r>
    <s v="NOVIEMBRE"/>
    <s v="001-201"/>
    <s v="880-00-00-01"/>
    <n v="90850500"/>
    <x v="2"/>
    <n v="13994418"/>
    <n v="13994418"/>
  </r>
  <r>
    <s v="NOVIEMBRE"/>
    <s v="001-201"/>
    <s v="880-00-00-01"/>
    <n v="90850600"/>
    <x v="2"/>
    <n v="5140377"/>
    <n v="5140377"/>
  </r>
  <r>
    <s v="NOVIEMBRE"/>
    <s v="001-201"/>
    <s v="880-00-00-01"/>
    <n v="90850700"/>
    <x v="2"/>
    <n v="8103142"/>
    <n v="8103142"/>
  </r>
  <r>
    <s v="NOVIEMBRE"/>
    <s v="001-201"/>
    <s v="880-00-00-01"/>
    <n v="90850800"/>
    <x v="2"/>
    <n v="1862567"/>
    <n v="1862567"/>
  </r>
  <r>
    <s v="NOVIEMBRE"/>
    <s v="001-201"/>
    <s v="880-00-00-01"/>
    <n v="90850900"/>
    <x v="2"/>
    <n v="6617964"/>
    <n v="6617964"/>
  </r>
  <r>
    <s v="NOVIEMBRE"/>
    <s v="001-201"/>
    <s v="880-00-00-01"/>
    <n v="90851000"/>
    <x v="2"/>
    <n v="3232650"/>
    <n v="3232650"/>
  </r>
  <r>
    <s v="NOVIEMBRE"/>
    <s v="001-201"/>
    <s v="880-00-00-01"/>
    <n v="90851100"/>
    <x v="2"/>
    <n v="4683166"/>
    <n v="4683166"/>
  </r>
  <r>
    <s v="NOVIEMBRE"/>
    <s v="001-201"/>
    <s v="880-00-00-01"/>
    <n v="90820100"/>
    <x v="3"/>
    <n v="9492332"/>
    <n v="9492332"/>
  </r>
  <r>
    <s v="NOVIEMBRE"/>
    <s v="001-201"/>
    <s v="880-00-00-01"/>
    <n v="90850100"/>
    <x v="3"/>
    <n v="2915410"/>
    <n v="2915410"/>
  </r>
  <r>
    <s v="NOVIEMBRE"/>
    <s v="001-201"/>
    <s v="880-00-00-01"/>
    <n v="90850200"/>
    <x v="3"/>
    <n v="1623253"/>
    <n v="1623253"/>
  </r>
  <r>
    <s v="NOVIEMBRE"/>
    <s v="001-201"/>
    <s v="880-00-00-01"/>
    <n v="90850300"/>
    <x v="3"/>
    <n v="2279508"/>
    <n v="2279508"/>
  </r>
  <r>
    <s v="NOVIEMBRE"/>
    <s v="001-201"/>
    <s v="880-00-00-01"/>
    <n v="90850400"/>
    <x v="3"/>
    <n v="1912364"/>
    <n v="1912364"/>
  </r>
  <r>
    <s v="NOVIEMBRE"/>
    <s v="001-201"/>
    <s v="880-00-00-01"/>
    <n v="90850500"/>
    <x v="3"/>
    <n v="6859517"/>
    <n v="6859517"/>
  </r>
  <r>
    <s v="NOVIEMBRE"/>
    <s v="001-201"/>
    <s v="880-00-00-01"/>
    <n v="90850600"/>
    <x v="3"/>
    <n v="2019454"/>
    <n v="2019454"/>
  </r>
  <r>
    <s v="NOVIEMBRE"/>
    <s v="001-201"/>
    <s v="880-00-00-01"/>
    <n v="90850700"/>
    <x v="3"/>
    <n v="1902966"/>
    <n v="1902966"/>
  </r>
  <r>
    <s v="NOVIEMBRE"/>
    <s v="001-201"/>
    <s v="880-00-00-01"/>
    <n v="90850800"/>
    <x v="3"/>
    <n v="621301"/>
    <n v="621301"/>
  </r>
  <r>
    <s v="NOVIEMBRE"/>
    <s v="001-201"/>
    <s v="880-00-00-01"/>
    <n v="90850900"/>
    <x v="3"/>
    <n v="2514140"/>
    <n v="2514140"/>
  </r>
  <r>
    <s v="NOVIEMBRE"/>
    <s v="001-201"/>
    <s v="880-00-00-01"/>
    <n v="90851000"/>
    <x v="3"/>
    <n v="1382900"/>
    <n v="1382900"/>
  </r>
  <r>
    <s v="NOVIEMBRE"/>
    <s v="001-201"/>
    <s v="880-00-00-01"/>
    <n v="90851100"/>
    <x v="3"/>
    <n v="1612760"/>
    <n v="1612760"/>
  </r>
  <r>
    <s v="NOVIEMBRE"/>
    <s v="001-201"/>
    <s v="880-00-00-01"/>
    <n v="90820100"/>
    <x v="3"/>
    <n v="3914777"/>
    <n v="3914777"/>
  </r>
  <r>
    <s v="NOVIEMBRE"/>
    <s v="001-201"/>
    <s v="880-00-00-01"/>
    <n v="908400"/>
    <x v="3"/>
    <n v="727602"/>
    <n v="727602"/>
  </r>
  <r>
    <s v="NOVIEMBRE"/>
    <s v="001-201"/>
    <s v="880-00-00-01"/>
    <n v="90850100"/>
    <x v="3"/>
    <n v="696880"/>
    <n v="696880"/>
  </r>
  <r>
    <s v="NOVIEMBRE"/>
    <s v="001-201"/>
    <s v="880-00-00-01"/>
    <n v="90850200"/>
    <x v="3"/>
    <n v="194873"/>
    <n v="194873"/>
  </r>
  <r>
    <s v="NOVIEMBRE"/>
    <s v="001-201"/>
    <s v="880-00-00-01"/>
    <n v="90850300"/>
    <x v="3"/>
    <n v="1766631"/>
    <n v="1766631"/>
  </r>
  <r>
    <s v="NOVIEMBRE"/>
    <s v="001-201"/>
    <s v="880-00-00-01"/>
    <n v="90850400"/>
    <x v="3"/>
    <n v="956491"/>
    <n v="956491"/>
  </r>
  <r>
    <s v="NOVIEMBRE"/>
    <s v="001-201"/>
    <s v="880-00-00-01"/>
    <n v="90850500"/>
    <x v="3"/>
    <n v="2185766"/>
    <n v="2185766"/>
  </r>
  <r>
    <s v="NOVIEMBRE"/>
    <s v="001-201"/>
    <s v="880-00-00-01"/>
    <n v="90850700"/>
    <x v="3"/>
    <n v="788034"/>
    <n v="788034"/>
  </r>
  <r>
    <s v="NOVIEMBRE"/>
    <s v="001-201"/>
    <s v="880-00-00-01"/>
    <n v="90850800"/>
    <x v="3"/>
    <n v="229856"/>
    <n v="229856"/>
  </r>
  <r>
    <s v="NOVIEMBRE"/>
    <s v="001-201"/>
    <s v="880-00-00-01"/>
    <n v="90850900"/>
    <x v="3"/>
    <n v="1988716"/>
    <n v="1988716"/>
  </r>
  <r>
    <s v="NOVIEMBRE"/>
    <s v="001-201"/>
    <s v="880-00-00-01"/>
    <n v="90851000"/>
    <x v="3"/>
    <n v="433111"/>
    <n v="433111"/>
  </r>
  <r>
    <s v="NOVIEMBRE"/>
    <s v="001-201"/>
    <s v="880-00-00-01"/>
    <n v="90851100"/>
    <x v="3"/>
    <n v="707070"/>
    <n v="707070"/>
  </r>
  <r>
    <s v="NOVIEMBRE"/>
    <s v="001-201"/>
    <s v="880-00-00-01"/>
    <n v="90820100"/>
    <x v="4"/>
    <n v="2997908"/>
    <n v="2997908"/>
  </r>
  <r>
    <s v="NOVIEMBRE"/>
    <s v="001-201"/>
    <s v="880-00-00-01"/>
    <n v="908400"/>
    <x v="4"/>
    <n v="134107"/>
    <n v="134107"/>
  </r>
  <r>
    <s v="NOVIEMBRE"/>
    <s v="001-201"/>
    <s v="880-00-00-01"/>
    <n v="90850100"/>
    <x v="4"/>
    <n v="355614"/>
    <n v="355614"/>
  </r>
  <r>
    <s v="NOVIEMBRE"/>
    <s v="001-201"/>
    <s v="880-00-00-01"/>
    <n v="90850200"/>
    <x v="4"/>
    <n v="311971"/>
    <n v="311971"/>
  </r>
  <r>
    <s v="NOVIEMBRE"/>
    <s v="001-201"/>
    <s v="880-00-00-01"/>
    <n v="90850300"/>
    <x v="4"/>
    <n v="690997"/>
    <n v="690997"/>
  </r>
  <r>
    <s v="NOVIEMBRE"/>
    <s v="001-201"/>
    <s v="880-00-00-01"/>
    <n v="90850400"/>
    <x v="4"/>
    <n v="525066"/>
    <n v="525066"/>
  </r>
  <r>
    <s v="NOVIEMBRE"/>
    <s v="001-201"/>
    <s v="880-00-00-01"/>
    <n v="90850500"/>
    <x v="4"/>
    <n v="1659863"/>
    <n v="1659863"/>
  </r>
  <r>
    <s v="NOVIEMBRE"/>
    <s v="001-201"/>
    <s v="880-00-00-01"/>
    <n v="90850600"/>
    <x v="4"/>
    <n v="371069"/>
    <n v="371069"/>
  </r>
  <r>
    <s v="NOVIEMBRE"/>
    <s v="001-201"/>
    <s v="880-00-00-01"/>
    <n v="90850700"/>
    <x v="4"/>
    <n v="516542"/>
    <n v="516542"/>
  </r>
  <r>
    <s v="NOVIEMBRE"/>
    <s v="001-201"/>
    <s v="880-00-00-01"/>
    <n v="90850800"/>
    <x v="4"/>
    <n v="205139"/>
    <n v="205139"/>
  </r>
  <r>
    <s v="NOVIEMBRE"/>
    <s v="001-201"/>
    <s v="880-00-00-01"/>
    <n v="90850900"/>
    <x v="4"/>
    <n v="1017854"/>
    <n v="1017854"/>
  </r>
  <r>
    <s v="NOVIEMBRE"/>
    <s v="001-201"/>
    <s v="880-00-00-01"/>
    <n v="90851000"/>
    <x v="4"/>
    <n v="438121"/>
    <n v="438121"/>
  </r>
  <r>
    <s v="NOVIEMBRE"/>
    <s v="001-201"/>
    <s v="880-00-00-01"/>
    <n v="90851100"/>
    <x v="4"/>
    <n v="392663"/>
    <n v="392663"/>
  </r>
  <r>
    <s v="NOVIEMBRE"/>
    <s v="001-201"/>
    <s v="880-00-00-01"/>
    <n v="90850100"/>
    <x v="4"/>
    <n v="30200"/>
    <n v="30200"/>
  </r>
  <r>
    <s v="NOVIEMBRE"/>
    <s v="001-201"/>
    <s v="880-00-00-01"/>
    <n v="90850300"/>
    <x v="4"/>
    <n v="113284"/>
    <n v="113284"/>
  </r>
  <r>
    <s v="NOVIEMBRE"/>
    <s v="001-201"/>
    <s v="880-00-00-01"/>
    <n v="90850500"/>
    <x v="4"/>
    <n v="294650"/>
    <n v="294650"/>
  </r>
  <r>
    <s v="NOVIEMBRE"/>
    <s v="001-201"/>
    <s v="880-00-00-01"/>
    <n v="90850600"/>
    <x v="4"/>
    <n v="165710"/>
    <n v="165710"/>
  </r>
  <r>
    <s v="NOVIEMBRE"/>
    <s v="001-201"/>
    <s v="880-00-00-01"/>
    <n v="90851000"/>
    <x v="4"/>
    <n v="26213"/>
    <n v="26213"/>
  </r>
  <r>
    <s v="NOVIEMBRE"/>
    <s v="001-201"/>
    <s v="880-00-00-01"/>
    <n v="90851100"/>
    <x v="4"/>
    <n v="119035"/>
    <n v="119035"/>
  </r>
  <r>
    <s v="NOVIEMBRE"/>
    <s v="001-201"/>
    <s v="880-00-00-01"/>
    <n v="90820100"/>
    <x v="4"/>
    <n v="354550"/>
    <n v="354550"/>
  </r>
  <r>
    <s v="NOVIEMBRE"/>
    <s v="001-201"/>
    <s v="880-00-00-01"/>
    <n v="90820100"/>
    <x v="4"/>
    <n v="153232"/>
    <n v="153232"/>
  </r>
  <r>
    <s v="NOVIEMBRE"/>
    <s v="001-201"/>
    <s v="880-00-00-01"/>
    <n v="90820100"/>
    <x v="4"/>
    <n v="328114"/>
    <n v="328114"/>
  </r>
  <r>
    <s v="NOVIEMBRE"/>
    <s v="001-201"/>
    <s v="880-00-00-01"/>
    <n v="90850100"/>
    <x v="4"/>
    <n v="1678068"/>
    <n v="1678068"/>
  </r>
  <r>
    <s v="NOVIEMBRE"/>
    <s v="001-201"/>
    <s v="880-00-00-01"/>
    <n v="90850200"/>
    <x v="4"/>
    <n v="1838889"/>
    <n v="1838889"/>
  </r>
  <r>
    <s v="NOVIEMBRE"/>
    <s v="001-201"/>
    <s v="880-00-00-01"/>
    <n v="90850300"/>
    <x v="4"/>
    <n v="2718669"/>
    <n v="2718669"/>
  </r>
  <r>
    <s v="NOVIEMBRE"/>
    <s v="001-201"/>
    <s v="880-00-00-01"/>
    <n v="90850400"/>
    <x v="4"/>
    <n v="2378286"/>
    <n v="2378286"/>
  </r>
  <r>
    <s v="NOVIEMBRE"/>
    <s v="001-201"/>
    <s v="880-00-00-01"/>
    <n v="90850500"/>
    <x v="4"/>
    <n v="5026277"/>
    <n v="5026277"/>
  </r>
  <r>
    <s v="NOVIEMBRE"/>
    <s v="001-201"/>
    <s v="880-00-00-01"/>
    <n v="90850600"/>
    <x v="4"/>
    <n v="4413318"/>
    <n v="4413318"/>
  </r>
  <r>
    <s v="NOVIEMBRE"/>
    <s v="001-201"/>
    <s v="880-00-00-01"/>
    <n v="90850700"/>
    <x v="4"/>
    <n v="7769441"/>
    <n v="7769441"/>
  </r>
  <r>
    <s v="NOVIEMBRE"/>
    <s v="001-201"/>
    <s v="880-00-00-01"/>
    <n v="90850800"/>
    <x v="4"/>
    <n v="1471105"/>
    <n v="1471105"/>
  </r>
  <r>
    <s v="NOVIEMBRE"/>
    <s v="001-201"/>
    <s v="880-00-00-01"/>
    <n v="90850900"/>
    <x v="4"/>
    <n v="3639293"/>
    <n v="3639293"/>
  </r>
  <r>
    <s v="NOVIEMBRE"/>
    <s v="001-201"/>
    <s v="880-00-00-01"/>
    <n v="90851000"/>
    <x v="4"/>
    <n v="1589848"/>
    <n v="1589848"/>
  </r>
  <r>
    <s v="NOVIEMBRE"/>
    <s v="001-201"/>
    <s v="880-00-00-01"/>
    <n v="90851100"/>
    <x v="4"/>
    <n v="2688021"/>
    <n v="2688021"/>
  </r>
  <r>
    <s v="NOVIEMBRE"/>
    <s v="001-201"/>
    <s v="880-00-00-01"/>
    <n v="90820100"/>
    <x v="4"/>
    <n v="221320"/>
    <n v="221320"/>
  </r>
  <r>
    <s v="NOVIEMBRE"/>
    <s v="001-201"/>
    <s v="880-00-00-01"/>
    <n v="90850100"/>
    <x v="4"/>
    <n v="1831770"/>
    <n v="1831770"/>
  </r>
  <r>
    <s v="NOVIEMBRE"/>
    <s v="001-201"/>
    <s v="880-00-00-01"/>
    <n v="90850200"/>
    <x v="4"/>
    <n v="921380"/>
    <n v="921380"/>
  </r>
  <r>
    <s v="NOVIEMBRE"/>
    <s v="001-201"/>
    <s v="880-00-00-01"/>
    <n v="90850300"/>
    <x v="4"/>
    <n v="1674280"/>
    <n v="1674280"/>
  </r>
  <r>
    <s v="NOVIEMBRE"/>
    <s v="001-201"/>
    <s v="880-00-00-01"/>
    <n v="90850400"/>
    <x v="4"/>
    <n v="1927480"/>
    <n v="1927480"/>
  </r>
  <r>
    <s v="NOVIEMBRE"/>
    <s v="001-201"/>
    <s v="880-00-00-01"/>
    <n v="90850500"/>
    <x v="4"/>
    <n v="5384840"/>
    <n v="5384840"/>
  </r>
  <r>
    <s v="NOVIEMBRE"/>
    <s v="001-201"/>
    <s v="880-00-00-01"/>
    <n v="90850600"/>
    <x v="4"/>
    <n v="3181280"/>
    <n v="3181280"/>
  </r>
  <r>
    <s v="NOVIEMBRE"/>
    <s v="001-201"/>
    <s v="880-00-00-01"/>
    <n v="90850700"/>
    <x v="4"/>
    <n v="6177610"/>
    <n v="6177610"/>
  </r>
  <r>
    <s v="NOVIEMBRE"/>
    <s v="001-201"/>
    <s v="880-00-00-01"/>
    <n v="90850800"/>
    <x v="4"/>
    <n v="1308980"/>
    <n v="1308980"/>
  </r>
  <r>
    <s v="NOVIEMBRE"/>
    <s v="001-201"/>
    <s v="880-00-00-01"/>
    <n v="90850900"/>
    <x v="4"/>
    <n v="2713780"/>
    <n v="2713780"/>
  </r>
  <r>
    <s v="NOVIEMBRE"/>
    <s v="001-201"/>
    <s v="880-00-00-01"/>
    <n v="90851000"/>
    <x v="4"/>
    <n v="1184170"/>
    <n v="1184170"/>
  </r>
  <r>
    <s v="NOVIEMBRE"/>
    <s v="001-201"/>
    <s v="880-00-00-01"/>
    <n v="90851100"/>
    <x v="4"/>
    <n v="2018670"/>
    <n v="2018670"/>
  </r>
  <r>
    <s v="NOVIEMBRE"/>
    <s v="001-201"/>
    <s v="880-00-00-01"/>
    <n v="90820100"/>
    <x v="1"/>
    <n v="3906155"/>
    <n v="3906155"/>
  </r>
  <r>
    <s v="NOVIEMBRE"/>
    <s v="001-201"/>
    <s v="880-00-00-01"/>
    <n v="90820100"/>
    <x v="0"/>
    <n v="763421.23"/>
    <n v="763421.23"/>
  </r>
  <r>
    <s v="NOVIEMBRE"/>
    <s v="001-201"/>
    <s v="880-00-00-01"/>
    <n v="90850100"/>
    <x v="0"/>
    <n v="282530.51"/>
    <n v="282530.51"/>
  </r>
  <r>
    <s v="NOVIEMBRE"/>
    <s v="001-201"/>
    <s v="880-00-00-01"/>
    <n v="90850200"/>
    <x v="0"/>
    <n v="441051.1"/>
    <n v="441051.1"/>
  </r>
  <r>
    <s v="NOVIEMBRE"/>
    <s v="001-201"/>
    <s v="880-00-00-01"/>
    <n v="90850400"/>
    <x v="0"/>
    <n v="533270.76"/>
    <n v="533270.76"/>
  </r>
  <r>
    <s v="NOVIEMBRE"/>
    <s v="001-201"/>
    <s v="880-00-00-01"/>
    <n v="90850600"/>
    <x v="0"/>
    <n v="420937.82"/>
    <n v="420937.82"/>
  </r>
  <r>
    <s v="NOVIEMBRE"/>
    <s v="001-201"/>
    <s v="880-00-00-01"/>
    <n v="90850700"/>
    <x v="0"/>
    <n v="380269.92"/>
    <n v="380269.92"/>
  </r>
  <r>
    <s v="NOVIEMBRE"/>
    <s v="001-201"/>
    <s v="880-00-00-01"/>
    <n v="90850800"/>
    <x v="0"/>
    <n v="59685.34"/>
    <n v="59685.34"/>
  </r>
  <r>
    <s v="NOVIEMBRE"/>
    <s v="001-201"/>
    <s v="880-00-00-01"/>
    <n v="90850900"/>
    <x v="0"/>
    <n v="356698.52"/>
    <n v="356698.52"/>
  </r>
  <r>
    <s v="NOVIEMBRE"/>
    <s v="001-201"/>
    <s v="880-00-00-01"/>
    <n v="90851000"/>
    <x v="0"/>
    <n v="490687.26"/>
    <n v="490687.26"/>
  </r>
  <r>
    <s v="NOVIEMBRE"/>
    <s v="001-201"/>
    <s v="880-00-00-01"/>
    <n v="90851100"/>
    <x v="0"/>
    <n v="139609.76"/>
    <n v="139609.76"/>
  </r>
  <r>
    <s v="NOVIEMBRE"/>
    <s v="001-201"/>
    <s v="880-00-00-01"/>
    <n v="90820100"/>
    <x v="0"/>
    <n v="10566496.880000001"/>
    <n v="10566496.880000001"/>
  </r>
  <r>
    <s v="NOVIEMBRE"/>
    <s v="001-201"/>
    <s v="880-00-00-01"/>
    <n v="908400"/>
    <x v="0"/>
    <n v="124097.32"/>
    <n v="124097.32"/>
  </r>
  <r>
    <s v="NOVIEMBRE"/>
    <s v="001-201"/>
    <s v="880-00-00-01"/>
    <n v="90850100"/>
    <x v="0"/>
    <n v="1602255.56"/>
    <n v="1602255.56"/>
  </r>
  <r>
    <s v="NOVIEMBRE"/>
    <s v="001-201"/>
    <s v="880-00-00-01"/>
    <n v="90850200"/>
    <x v="0"/>
    <n v="1107890.6000000001"/>
    <n v="1107890.6000000001"/>
  </r>
  <r>
    <s v="NOVIEMBRE"/>
    <s v="001-201"/>
    <s v="880-00-00-01"/>
    <n v="90850300"/>
    <x v="0"/>
    <n v="2865325.92"/>
    <n v="2865325.92"/>
  </r>
  <r>
    <s v="NOVIEMBRE"/>
    <s v="001-201"/>
    <s v="880-00-00-01"/>
    <n v="90850400"/>
    <x v="0"/>
    <n v="1993002.13"/>
    <n v="1993002.13"/>
  </r>
  <r>
    <s v="NOVIEMBRE"/>
    <s v="001-201"/>
    <s v="880-00-00-01"/>
    <n v="90850600"/>
    <x v="0"/>
    <n v="509541.6"/>
    <n v="509541.6"/>
  </r>
  <r>
    <s v="NOVIEMBRE"/>
    <s v="001-201"/>
    <s v="880-00-00-01"/>
    <n v="90850700"/>
    <x v="0"/>
    <n v="1462208.75"/>
    <n v="1462208.75"/>
  </r>
  <r>
    <s v="NOVIEMBRE"/>
    <s v="001-201"/>
    <s v="880-00-00-01"/>
    <n v="90850800"/>
    <x v="0"/>
    <n v="586354.37"/>
    <n v="586354.37"/>
  </r>
  <r>
    <s v="NOVIEMBRE"/>
    <s v="001-201"/>
    <s v="880-00-00-01"/>
    <n v="90850900"/>
    <x v="0"/>
    <n v="2275293.85"/>
    <n v="2275293.85"/>
  </r>
  <r>
    <s v="NOVIEMBRE"/>
    <s v="001-201"/>
    <s v="880-00-00-01"/>
    <n v="90851000"/>
    <x v="0"/>
    <n v="1909562.04"/>
    <n v="1909562.04"/>
  </r>
  <r>
    <s v="NOVIEMBRE"/>
    <s v="001-201"/>
    <s v="880-00-00-01"/>
    <n v="90851100"/>
    <x v="0"/>
    <n v="1410385.16"/>
    <n v="1410385.16"/>
  </r>
  <r>
    <s v="DICIEMBRE"/>
    <s v="001-201"/>
    <s v="880-00-00-01"/>
    <n v="90820100"/>
    <x v="1"/>
    <n v="95821248"/>
    <n v="95821248"/>
  </r>
  <r>
    <s v="DICIEMBRE"/>
    <s v="001-201"/>
    <s v="880-00-00-01"/>
    <n v="908400"/>
    <x v="1"/>
    <n v="2619600"/>
    <n v="2619600"/>
  </r>
  <r>
    <s v="DICIEMBRE"/>
    <s v="001-201"/>
    <s v="880-00-00-01"/>
    <n v="90850100"/>
    <x v="1"/>
    <n v="33690390"/>
    <n v="33690390"/>
  </r>
  <r>
    <s v="DICIEMBRE"/>
    <s v="001-201"/>
    <s v="880-00-00-01"/>
    <n v="90850200"/>
    <x v="1"/>
    <n v="25368038"/>
    <n v="25368038"/>
  </r>
  <r>
    <s v="DICIEMBRE"/>
    <s v="001-201"/>
    <s v="880-00-00-01"/>
    <n v="90850300"/>
    <x v="1"/>
    <n v="44750387"/>
    <n v="44750387"/>
  </r>
  <r>
    <s v="DICIEMBRE"/>
    <s v="001-201"/>
    <s v="880-00-00-01"/>
    <n v="90850400"/>
    <x v="1"/>
    <n v="39793717"/>
    <n v="39793717"/>
  </r>
  <r>
    <s v="DICIEMBRE"/>
    <s v="001-201"/>
    <s v="880-00-00-01"/>
    <n v="90850500"/>
    <x v="1"/>
    <n v="106585459"/>
    <n v="106585459"/>
  </r>
  <r>
    <s v="DICIEMBRE"/>
    <s v="001-201"/>
    <s v="880-00-00-01"/>
    <n v="90850600"/>
    <x v="1"/>
    <n v="43977291"/>
    <n v="43977291"/>
  </r>
  <r>
    <s v="DICIEMBRE"/>
    <s v="001-201"/>
    <s v="880-00-00-01"/>
    <n v="90850700"/>
    <x v="1"/>
    <n v="64159340"/>
    <n v="64159340"/>
  </r>
  <r>
    <s v="DICIEMBRE"/>
    <s v="001-201"/>
    <s v="880-00-00-01"/>
    <n v="90850800"/>
    <x v="1"/>
    <n v="13507626"/>
    <n v="13507626"/>
  </r>
  <r>
    <s v="DICIEMBRE"/>
    <s v="001-201"/>
    <s v="880-00-00-01"/>
    <n v="90850900"/>
    <x v="1"/>
    <n v="42343311"/>
    <n v="42343311"/>
  </r>
  <r>
    <s v="DICIEMBRE"/>
    <s v="001-201"/>
    <s v="880-00-00-01"/>
    <n v="90851000"/>
    <x v="1"/>
    <n v="30845758"/>
    <n v="30845758"/>
  </r>
  <r>
    <s v="DICIEMBRE"/>
    <s v="001-201"/>
    <s v="880-00-00-01"/>
    <n v="90851100"/>
    <x v="1"/>
    <n v="32262346"/>
    <n v="32262346"/>
  </r>
  <r>
    <s v="DICIEMBRE"/>
    <s v="001-201"/>
    <s v="880-00-00-01"/>
    <n v="90820100"/>
    <x v="24"/>
    <n v="4979296.03"/>
    <n v="4979296.03"/>
  </r>
  <r>
    <s v="DICIEMBRE"/>
    <s v="001-201"/>
    <s v="880-00-00-01"/>
    <n v="90820100"/>
    <x v="2"/>
    <n v="32660449.170000002"/>
    <n v="32660449.170000002"/>
  </r>
  <r>
    <s v="DICIEMBRE"/>
    <s v="001-201"/>
    <s v="880-00-00-01"/>
    <n v="908400"/>
    <x v="2"/>
    <n v="486722"/>
    <n v="486722"/>
  </r>
  <r>
    <s v="DICIEMBRE"/>
    <s v="001-201"/>
    <s v="880-00-00-01"/>
    <n v="90850100"/>
    <x v="2"/>
    <n v="5065830"/>
    <n v="5065830"/>
  </r>
  <r>
    <s v="DICIEMBRE"/>
    <s v="001-201"/>
    <s v="880-00-00-01"/>
    <n v="90850200"/>
    <x v="2"/>
    <n v="7091766"/>
    <n v="7091766"/>
  </r>
  <r>
    <s v="DICIEMBRE"/>
    <s v="001-201"/>
    <s v="880-00-00-01"/>
    <n v="90850300"/>
    <x v="2"/>
    <n v="10698593"/>
    <n v="10698593"/>
  </r>
  <r>
    <s v="DICIEMBRE"/>
    <s v="001-201"/>
    <s v="880-00-00-01"/>
    <n v="90850400"/>
    <x v="2"/>
    <n v="11930635"/>
    <n v="11930635"/>
  </r>
  <r>
    <s v="DICIEMBRE"/>
    <s v="001-201"/>
    <s v="880-00-00-01"/>
    <n v="90850500"/>
    <x v="2"/>
    <n v="27944831"/>
    <n v="27944831"/>
  </r>
  <r>
    <s v="DICIEMBRE"/>
    <s v="001-201"/>
    <s v="880-00-00-01"/>
    <n v="90850600"/>
    <x v="2"/>
    <n v="10822577"/>
    <n v="10822577"/>
  </r>
  <r>
    <s v="DICIEMBRE"/>
    <s v="001-201"/>
    <s v="880-00-00-01"/>
    <n v="90850700"/>
    <x v="2"/>
    <n v="15435030.529999999"/>
    <n v="15435030.529999999"/>
  </r>
  <r>
    <s v="DICIEMBRE"/>
    <s v="001-201"/>
    <s v="880-00-00-01"/>
    <n v="90850800"/>
    <x v="2"/>
    <n v="3662846"/>
    <n v="3662846"/>
  </r>
  <r>
    <s v="DICIEMBRE"/>
    <s v="001-201"/>
    <s v="880-00-00-01"/>
    <n v="90850900"/>
    <x v="2"/>
    <n v="16123617.300000001"/>
    <n v="16123617.300000001"/>
  </r>
  <r>
    <s v="DICIEMBRE"/>
    <s v="001-201"/>
    <s v="880-00-00-01"/>
    <n v="90851000"/>
    <x v="2"/>
    <n v="8449061"/>
    <n v="8449061"/>
  </r>
  <r>
    <s v="DICIEMBRE"/>
    <s v="001-201"/>
    <s v="880-00-00-01"/>
    <n v="90851100"/>
    <x v="2"/>
    <n v="10080271"/>
    <n v="10080271"/>
  </r>
  <r>
    <s v="DICIEMBRE"/>
    <s v="001-201"/>
    <s v="880-00-00-01"/>
    <n v="90820100"/>
    <x v="3"/>
    <n v="35193419"/>
    <n v="35193419"/>
  </r>
  <r>
    <s v="DICIEMBRE"/>
    <s v="001-201"/>
    <s v="880-00-00-01"/>
    <n v="908400"/>
    <x v="3"/>
    <n v="1455204"/>
    <n v="1455204"/>
  </r>
  <r>
    <s v="DICIEMBRE"/>
    <s v="001-201"/>
    <s v="880-00-00-01"/>
    <n v="90850100"/>
    <x v="3"/>
    <n v="5245037"/>
    <n v="5245037"/>
  </r>
  <r>
    <s v="DICIEMBRE"/>
    <s v="001-201"/>
    <s v="880-00-00-01"/>
    <n v="90850200"/>
    <x v="3"/>
    <n v="5684963"/>
    <n v="5684963"/>
  </r>
  <r>
    <s v="DICIEMBRE"/>
    <s v="001-201"/>
    <s v="880-00-00-01"/>
    <n v="90850300"/>
    <x v="3"/>
    <n v="8150922"/>
    <n v="8150922"/>
  </r>
  <r>
    <s v="DICIEMBRE"/>
    <s v="001-201"/>
    <s v="880-00-00-01"/>
    <n v="90850400"/>
    <x v="3"/>
    <n v="7817665"/>
    <n v="7817665"/>
  </r>
  <r>
    <s v="DICIEMBRE"/>
    <s v="001-201"/>
    <s v="880-00-00-01"/>
    <n v="90850500"/>
    <x v="3"/>
    <n v="19108306"/>
    <n v="19108306"/>
  </r>
  <r>
    <s v="DICIEMBRE"/>
    <s v="001-201"/>
    <s v="880-00-00-01"/>
    <n v="90850600"/>
    <x v="3"/>
    <n v="8121180"/>
    <n v="8121180"/>
  </r>
  <r>
    <s v="DICIEMBRE"/>
    <s v="001-201"/>
    <s v="880-00-00-01"/>
    <n v="90850700"/>
    <x v="3"/>
    <n v="7235372"/>
    <n v="7235372"/>
  </r>
  <r>
    <s v="DICIEMBRE"/>
    <s v="001-201"/>
    <s v="880-00-00-01"/>
    <n v="90850800"/>
    <x v="3"/>
    <n v="1917867"/>
    <n v="1917867"/>
  </r>
  <r>
    <s v="DICIEMBRE"/>
    <s v="001-201"/>
    <s v="880-00-00-01"/>
    <n v="90850900"/>
    <x v="3"/>
    <n v="9695644"/>
    <n v="9695644"/>
  </r>
  <r>
    <s v="DICIEMBRE"/>
    <s v="001-201"/>
    <s v="880-00-00-01"/>
    <n v="90851000"/>
    <x v="3"/>
    <n v="5654761"/>
    <n v="5654761"/>
  </r>
  <r>
    <s v="DICIEMBRE"/>
    <s v="001-201"/>
    <s v="880-00-00-01"/>
    <n v="90851100"/>
    <x v="3"/>
    <n v="5782178"/>
    <n v="5782178"/>
  </r>
  <r>
    <s v="DICIEMBRE"/>
    <s v="001-201"/>
    <s v="880-00-00-01"/>
    <n v="90820100"/>
    <x v="32"/>
    <n v="166331890.91"/>
    <n v="166331890.91"/>
  </r>
  <r>
    <s v="DICIEMBRE"/>
    <s v="001-201"/>
    <s v="880-00-00-01"/>
    <n v="908400"/>
    <x v="32"/>
    <n v="5580595"/>
    <n v="5580595"/>
  </r>
  <r>
    <s v="DICIEMBRE"/>
    <s v="001-201"/>
    <s v="880-00-00-01"/>
    <n v="90850100"/>
    <x v="32"/>
    <n v="47716130"/>
    <n v="47716130"/>
  </r>
  <r>
    <s v="DICIEMBRE"/>
    <s v="001-201"/>
    <s v="880-00-00-01"/>
    <n v="90850200"/>
    <x v="32"/>
    <n v="47943595"/>
    <n v="47943595"/>
  </r>
  <r>
    <s v="DICIEMBRE"/>
    <s v="001-201"/>
    <s v="880-00-00-01"/>
    <n v="90850300"/>
    <x v="32"/>
    <n v="72828983"/>
    <n v="72828983"/>
  </r>
  <r>
    <s v="DICIEMBRE"/>
    <s v="001-201"/>
    <s v="880-00-00-01"/>
    <n v="90850400"/>
    <x v="32"/>
    <n v="76856709"/>
    <n v="76856709"/>
  </r>
  <r>
    <s v="DICIEMBRE"/>
    <s v="001-201"/>
    <s v="880-00-00-01"/>
    <n v="90850500"/>
    <x v="32"/>
    <n v="181364906"/>
    <n v="181364906"/>
  </r>
  <r>
    <s v="DICIEMBRE"/>
    <s v="001-201"/>
    <s v="880-00-00-01"/>
    <n v="90850600"/>
    <x v="32"/>
    <n v="91688407"/>
    <n v="91688407"/>
  </r>
  <r>
    <s v="DICIEMBRE"/>
    <s v="001-201"/>
    <s v="880-00-00-01"/>
    <n v="90850700"/>
    <x v="32"/>
    <n v="127379182"/>
    <n v="127379182"/>
  </r>
  <r>
    <s v="DICIEMBRE"/>
    <s v="001-201"/>
    <s v="880-00-00-01"/>
    <n v="90850800"/>
    <x v="32"/>
    <n v="25539951"/>
    <n v="25539951"/>
  </r>
  <r>
    <s v="DICIEMBRE"/>
    <s v="001-201"/>
    <s v="880-00-00-01"/>
    <n v="90850900"/>
    <x v="32"/>
    <n v="87600697.150000006"/>
    <n v="87600697.150000006"/>
  </r>
  <r>
    <s v="DICIEMBRE"/>
    <s v="001-201"/>
    <s v="880-00-00-01"/>
    <n v="90851000"/>
    <x v="32"/>
    <n v="57994859.850000001"/>
    <n v="57994859.850000001"/>
  </r>
  <r>
    <s v="DICIEMBRE"/>
    <s v="001-201"/>
    <s v="880-00-00-01"/>
    <n v="90851100"/>
    <x v="32"/>
    <n v="61438465"/>
    <n v="61438465"/>
  </r>
  <r>
    <s v="DICIEMBRE"/>
    <s v="001-201"/>
    <s v="880-00-00-01"/>
    <n v="90820100"/>
    <x v="6"/>
    <n v="15694.15"/>
    <n v="15694.15"/>
  </r>
  <r>
    <s v="DICIEMBRE"/>
    <s v="001-201"/>
    <s v="880-00-00-01"/>
    <n v="90820100"/>
    <x v="4"/>
    <n v="9132642"/>
    <n v="9132642"/>
  </r>
  <r>
    <s v="DICIEMBRE"/>
    <s v="001-201"/>
    <s v="880-00-00-01"/>
    <n v="908400"/>
    <x v="4"/>
    <n v="268214"/>
    <n v="268214"/>
  </r>
  <r>
    <s v="DICIEMBRE"/>
    <s v="001-201"/>
    <s v="880-00-00-01"/>
    <n v="90850100"/>
    <x v="4"/>
    <n v="8990615"/>
    <n v="8990615"/>
  </r>
  <r>
    <s v="DICIEMBRE"/>
    <s v="001-201"/>
    <s v="880-00-00-01"/>
    <n v="90850200"/>
    <x v="4"/>
    <n v="7429901"/>
    <n v="7429901"/>
  </r>
  <r>
    <s v="DICIEMBRE"/>
    <s v="001-201"/>
    <s v="880-00-00-01"/>
    <n v="90850300"/>
    <x v="4"/>
    <n v="10259257"/>
    <n v="10259257"/>
  </r>
  <r>
    <s v="DICIEMBRE"/>
    <s v="001-201"/>
    <s v="880-00-00-01"/>
    <n v="90850400"/>
    <x v="4"/>
    <n v="11031272"/>
    <n v="11031272"/>
  </r>
  <r>
    <s v="DICIEMBRE"/>
    <s v="001-201"/>
    <s v="880-00-00-01"/>
    <n v="90850500"/>
    <x v="4"/>
    <n v="25198026"/>
    <n v="25198026"/>
  </r>
  <r>
    <s v="DICIEMBRE"/>
    <s v="001-201"/>
    <s v="880-00-00-01"/>
    <n v="90850600"/>
    <x v="4"/>
    <n v="21172515"/>
    <n v="21172515"/>
  </r>
  <r>
    <s v="DICIEMBRE"/>
    <s v="001-201"/>
    <s v="880-00-00-01"/>
    <n v="90850700"/>
    <x v="4"/>
    <n v="30800114"/>
    <n v="30800114"/>
  </r>
  <r>
    <s v="DICIEMBRE"/>
    <s v="001-201"/>
    <s v="880-00-00-01"/>
    <n v="90850800"/>
    <x v="4"/>
    <n v="6042482"/>
    <n v="6042482"/>
  </r>
  <r>
    <s v="DICIEMBRE"/>
    <s v="001-201"/>
    <s v="880-00-00-01"/>
    <n v="90850900"/>
    <x v="4"/>
    <n v="14761212"/>
    <n v="14761212"/>
  </r>
  <r>
    <s v="DICIEMBRE"/>
    <s v="001-201"/>
    <s v="880-00-00-01"/>
    <n v="90851000"/>
    <x v="4"/>
    <n v="8918311"/>
    <n v="8918311"/>
  </r>
  <r>
    <s v="DICIEMBRE"/>
    <s v="001-201"/>
    <s v="880-00-00-01"/>
    <n v="90851100"/>
    <x v="4"/>
    <n v="11766260"/>
    <n v="11766260"/>
  </r>
  <r>
    <s v="DICIEMBRE"/>
    <s v="001-201"/>
    <s v="880-00-00-01"/>
    <n v="908400"/>
    <x v="25"/>
    <n v="468154"/>
    <n v="468154"/>
  </r>
  <r>
    <s v="DICIEMBRE"/>
    <s v="001-201"/>
    <s v="880-00-00-01"/>
    <n v="90850100"/>
    <x v="25"/>
    <n v="5821208.0999999996"/>
    <n v="5821208.0999999996"/>
  </r>
  <r>
    <s v="DICIEMBRE"/>
    <s v="001-201"/>
    <s v="880-00-00-01"/>
    <n v="90850200"/>
    <x v="25"/>
    <n v="4260171"/>
    <n v="4260171"/>
  </r>
  <r>
    <s v="DICIEMBRE"/>
    <s v="001-201"/>
    <s v="880-00-00-01"/>
    <n v="90850300"/>
    <x v="25"/>
    <n v="6673569"/>
    <n v="6673569"/>
  </r>
  <r>
    <s v="DICIEMBRE"/>
    <s v="001-201"/>
    <s v="880-00-00-01"/>
    <n v="90850400"/>
    <x v="25"/>
    <n v="6411113"/>
    <n v="6411113"/>
  </r>
  <r>
    <s v="DICIEMBRE"/>
    <s v="001-201"/>
    <s v="880-00-00-01"/>
    <n v="90850500"/>
    <x v="25"/>
    <n v="20512426"/>
    <n v="20512426"/>
  </r>
  <r>
    <s v="DICIEMBRE"/>
    <s v="001-201"/>
    <s v="880-00-00-01"/>
    <n v="90850600"/>
    <x v="25"/>
    <n v="8428983"/>
    <n v="8428983"/>
  </r>
  <r>
    <s v="DICIEMBRE"/>
    <s v="001-201"/>
    <s v="880-00-00-01"/>
    <n v="90850700"/>
    <x v="25"/>
    <n v="16898621"/>
    <n v="16898621"/>
  </r>
  <r>
    <s v="DICIEMBRE"/>
    <s v="001-201"/>
    <s v="880-00-00-01"/>
    <n v="90850800"/>
    <x v="25"/>
    <n v="2156476"/>
    <n v="2156476"/>
  </r>
  <r>
    <s v="DICIEMBRE"/>
    <s v="001-201"/>
    <s v="880-00-00-01"/>
    <n v="90850900"/>
    <x v="25"/>
    <n v="7798050"/>
    <n v="7798050"/>
  </r>
  <r>
    <s v="DICIEMBRE"/>
    <s v="001-201"/>
    <s v="880-00-00-01"/>
    <n v="90851000"/>
    <x v="25"/>
    <n v="5927120"/>
    <n v="5927120"/>
  </r>
  <r>
    <s v="DICIEMBRE"/>
    <s v="001-201"/>
    <s v="880-00-00-01"/>
    <n v="90851100"/>
    <x v="25"/>
    <n v="5675811.9000000004"/>
    <n v="5675811.9000000004"/>
  </r>
  <r>
    <s v="DICIEMBRE"/>
    <s v="001-201"/>
    <s v="880-00-00-01"/>
    <n v="90820100"/>
    <x v="26"/>
    <n v="82818.42"/>
    <n v="82818.42"/>
  </r>
  <r>
    <s v="DICIEMBRE"/>
    <s v="001-201"/>
    <s v="880-00-00-01"/>
    <n v="908400"/>
    <x v="26"/>
    <n v="25305"/>
    <n v="25305"/>
  </r>
  <r>
    <s v="DICIEMBRE"/>
    <s v="001-201"/>
    <s v="880-00-00-01"/>
    <n v="90850100"/>
    <x v="26"/>
    <n v="896746.58"/>
    <n v="896746.58"/>
  </r>
  <r>
    <s v="DICIEMBRE"/>
    <s v="001-201"/>
    <s v="880-00-00-01"/>
    <n v="90850200"/>
    <x v="26"/>
    <n v="230644"/>
    <n v="230644"/>
  </r>
  <r>
    <s v="DICIEMBRE"/>
    <s v="001-201"/>
    <s v="880-00-00-01"/>
    <n v="90850300"/>
    <x v="26"/>
    <n v="360728"/>
    <n v="360728"/>
  </r>
  <r>
    <s v="DICIEMBRE"/>
    <s v="001-201"/>
    <s v="880-00-00-01"/>
    <n v="90850400"/>
    <x v="26"/>
    <n v="346548"/>
    <n v="346548"/>
  </r>
  <r>
    <s v="DICIEMBRE"/>
    <s v="001-201"/>
    <s v="880-00-00-01"/>
    <n v="90850500"/>
    <x v="26"/>
    <n v="838508"/>
    <n v="838508"/>
  </r>
  <r>
    <s v="DICIEMBRE"/>
    <s v="001-201"/>
    <s v="880-00-00-01"/>
    <n v="90850600"/>
    <x v="26"/>
    <n v="455623"/>
    <n v="455623"/>
  </r>
  <r>
    <s v="DICIEMBRE"/>
    <s v="001-201"/>
    <s v="880-00-00-01"/>
    <n v="90850700"/>
    <x v="26"/>
    <n v="589115"/>
    <n v="589115"/>
  </r>
  <r>
    <s v="DICIEMBRE"/>
    <s v="001-201"/>
    <s v="880-00-00-01"/>
    <n v="90850800"/>
    <x v="26"/>
    <n v="116567"/>
    <n v="116567"/>
  </r>
  <r>
    <s v="DICIEMBRE"/>
    <s v="001-201"/>
    <s v="880-00-00-01"/>
    <n v="90850900"/>
    <x v="26"/>
    <n v="421517"/>
    <n v="421517"/>
  </r>
  <r>
    <s v="DICIEMBRE"/>
    <s v="001-201"/>
    <s v="880-00-00-01"/>
    <n v="90851000"/>
    <x v="26"/>
    <n v="277747"/>
    <n v="277747"/>
  </r>
  <r>
    <s v="DICIEMBRE"/>
    <s v="001-201"/>
    <s v="880-00-00-01"/>
    <n v="90851100"/>
    <x v="26"/>
    <n v="275916"/>
    <n v="275916"/>
  </r>
  <r>
    <s v="DICIEMBRE"/>
    <s v="001-201"/>
    <s v="880-00-00-01"/>
    <n v="908400"/>
    <x v="27"/>
    <n v="274313"/>
    <n v="274313"/>
  </r>
  <r>
    <s v="DICIEMBRE"/>
    <s v="001-201"/>
    <s v="880-00-00-01"/>
    <n v="90850100"/>
    <x v="27"/>
    <n v="2511003"/>
    <n v="2511003"/>
  </r>
  <r>
    <s v="DICIEMBRE"/>
    <s v="001-201"/>
    <s v="880-00-00-01"/>
    <n v="90850200"/>
    <x v="27"/>
    <n v="2500178"/>
    <n v="2500178"/>
  </r>
  <r>
    <s v="DICIEMBRE"/>
    <s v="001-201"/>
    <s v="880-00-00-01"/>
    <n v="90850300"/>
    <x v="27"/>
    <n v="3910347"/>
    <n v="3910347"/>
  </r>
  <r>
    <s v="DICIEMBRE"/>
    <s v="001-201"/>
    <s v="880-00-00-01"/>
    <n v="90850400"/>
    <x v="27"/>
    <n v="3719351"/>
    <n v="3719351"/>
  </r>
  <r>
    <s v="DICIEMBRE"/>
    <s v="001-201"/>
    <s v="880-00-00-01"/>
    <n v="90850500"/>
    <x v="27"/>
    <n v="12089443"/>
    <n v="12089443"/>
  </r>
  <r>
    <s v="DICIEMBRE"/>
    <s v="001-201"/>
    <s v="880-00-00-01"/>
    <n v="90850600"/>
    <x v="27"/>
    <n v="4938917"/>
    <n v="4938917"/>
  </r>
  <r>
    <s v="DICIEMBRE"/>
    <s v="001-201"/>
    <s v="880-00-00-01"/>
    <n v="90850700"/>
    <x v="27"/>
    <n v="9386005"/>
    <n v="9386005"/>
  </r>
  <r>
    <s v="DICIEMBRE"/>
    <s v="001-201"/>
    <s v="880-00-00-01"/>
    <n v="90850800"/>
    <x v="27"/>
    <n v="1263580"/>
    <n v="1263580"/>
  </r>
  <r>
    <s v="DICIEMBRE"/>
    <s v="001-201"/>
    <s v="880-00-00-01"/>
    <n v="90850900"/>
    <x v="27"/>
    <n v="4569237"/>
    <n v="4569237"/>
  </r>
  <r>
    <s v="DICIEMBRE"/>
    <s v="001-201"/>
    <s v="880-00-00-01"/>
    <n v="90851000"/>
    <x v="27"/>
    <n v="3902237"/>
    <n v="3902237"/>
  </r>
  <r>
    <s v="DICIEMBRE"/>
    <s v="001-201"/>
    <s v="880-00-00-01"/>
    <n v="90851100"/>
    <x v="27"/>
    <n v="4206439"/>
    <n v="4206439"/>
  </r>
  <r>
    <s v="DICIEMBRE"/>
    <s v="001-201"/>
    <s v="880-00-00-01"/>
    <n v="908400"/>
    <x v="28"/>
    <n v="416769"/>
    <n v="416769"/>
  </r>
  <r>
    <s v="DICIEMBRE"/>
    <s v="001-201"/>
    <s v="880-00-00-01"/>
    <n v="90850100"/>
    <x v="28"/>
    <n v="1375111.64"/>
    <n v="1375111.64"/>
  </r>
  <r>
    <s v="DICIEMBRE"/>
    <s v="001-201"/>
    <s v="880-00-00-01"/>
    <n v="90850200"/>
    <x v="28"/>
    <n v="1873316.6"/>
    <n v="1873316.6"/>
  </r>
  <r>
    <s v="DICIEMBRE"/>
    <s v="001-201"/>
    <s v="880-00-00-01"/>
    <n v="90850300"/>
    <x v="28"/>
    <n v="2580966.87"/>
    <n v="2580966.87"/>
  </r>
  <r>
    <s v="DICIEMBRE"/>
    <s v="001-201"/>
    <s v="880-00-00-01"/>
    <n v="90850400"/>
    <x v="28"/>
    <n v="2592890.0099999998"/>
    <n v="2592890.0099999998"/>
  </r>
  <r>
    <s v="DICIEMBRE"/>
    <s v="001-201"/>
    <s v="880-00-00-01"/>
    <n v="90850500"/>
    <x v="28"/>
    <n v="5089163.9800000004"/>
    <n v="5089163.9800000004"/>
  </r>
  <r>
    <s v="DICIEMBRE"/>
    <s v="001-201"/>
    <s v="880-00-00-01"/>
    <n v="90850600"/>
    <x v="28"/>
    <n v="2496064.29"/>
    <n v="2496064.29"/>
  </r>
  <r>
    <s v="DICIEMBRE"/>
    <s v="001-201"/>
    <s v="880-00-00-01"/>
    <n v="90850700"/>
    <x v="28"/>
    <n v="3941542.82"/>
    <n v="3941542.82"/>
  </r>
  <r>
    <s v="DICIEMBRE"/>
    <s v="001-201"/>
    <s v="880-00-00-01"/>
    <n v="90850800"/>
    <x v="28"/>
    <n v="895881.93"/>
    <n v="895881.93"/>
  </r>
  <r>
    <s v="DICIEMBRE"/>
    <s v="001-201"/>
    <s v="880-00-00-01"/>
    <n v="90850900"/>
    <x v="28"/>
    <n v="3200286.47"/>
    <n v="3200286.47"/>
  </r>
  <r>
    <s v="DICIEMBRE"/>
    <s v="001-201"/>
    <s v="880-00-00-01"/>
    <n v="90851000"/>
    <x v="28"/>
    <n v="2881323.88"/>
    <n v="2881323.88"/>
  </r>
  <r>
    <s v="DICIEMBRE"/>
    <s v="001-201"/>
    <s v="880-00-00-01"/>
    <n v="90851100"/>
    <x v="28"/>
    <n v="2110826.25"/>
    <n v="2110826.25"/>
  </r>
  <r>
    <s v="DICIEMBRE"/>
    <s v="001-201"/>
    <s v="880-00-00-01"/>
    <n v="908400"/>
    <x v="29"/>
    <n v="75917"/>
    <n v="75917"/>
  </r>
  <r>
    <s v="DICIEMBRE"/>
    <s v="001-201"/>
    <s v="880-00-00-01"/>
    <n v="90850100"/>
    <x v="29"/>
    <n v="1031464"/>
    <n v="1031464"/>
  </r>
  <r>
    <s v="DICIEMBRE"/>
    <s v="001-201"/>
    <s v="880-00-00-01"/>
    <n v="90850200"/>
    <x v="29"/>
    <n v="691931"/>
    <n v="691931"/>
  </r>
  <r>
    <s v="DICIEMBRE"/>
    <s v="001-201"/>
    <s v="880-00-00-01"/>
    <n v="90850300"/>
    <x v="29"/>
    <n v="1082199"/>
    <n v="1082199"/>
  </r>
  <r>
    <s v="DICIEMBRE"/>
    <s v="001-201"/>
    <s v="880-00-00-01"/>
    <n v="90850400"/>
    <x v="29"/>
    <n v="1039639"/>
    <n v="1039639"/>
  </r>
  <r>
    <s v="DICIEMBRE"/>
    <s v="001-201"/>
    <s v="880-00-00-01"/>
    <n v="90850500"/>
    <x v="29"/>
    <n v="2515522"/>
    <n v="2515522"/>
  </r>
  <r>
    <s v="DICIEMBRE"/>
    <s v="001-201"/>
    <s v="880-00-00-01"/>
    <n v="90850600"/>
    <x v="29"/>
    <n v="1366863"/>
    <n v="1366863"/>
  </r>
  <r>
    <s v="DICIEMBRE"/>
    <s v="001-201"/>
    <s v="880-00-00-01"/>
    <n v="90850700"/>
    <x v="29"/>
    <n v="3674584"/>
    <n v="3674584"/>
  </r>
  <r>
    <s v="DICIEMBRE"/>
    <s v="001-201"/>
    <s v="880-00-00-01"/>
    <n v="90850800"/>
    <x v="29"/>
    <n v="349700"/>
    <n v="349700"/>
  </r>
  <r>
    <s v="DICIEMBRE"/>
    <s v="001-201"/>
    <s v="880-00-00-01"/>
    <n v="90850900"/>
    <x v="29"/>
    <n v="1264553"/>
    <n v="1264553"/>
  </r>
  <r>
    <s v="DICIEMBRE"/>
    <s v="001-201"/>
    <s v="880-00-00-01"/>
    <n v="90851000"/>
    <x v="29"/>
    <n v="885875.26"/>
    <n v="885875.26"/>
  </r>
  <r>
    <s v="DICIEMBRE"/>
    <s v="001-201"/>
    <s v="880-00-00-01"/>
    <n v="90851100"/>
    <x v="29"/>
    <n v="827788"/>
    <n v="827788"/>
  </r>
  <r>
    <s v="DICIEMBRE"/>
    <s v="001-201"/>
    <s v="880-00-00-01"/>
    <n v="90820100"/>
    <x v="0"/>
    <n v="1137674.74"/>
    <n v="1137674.74"/>
  </r>
  <r>
    <s v="DICIEMBRE"/>
    <s v="001-201"/>
    <s v="880-00-00-01"/>
    <n v="908400"/>
    <x v="0"/>
    <n v="124097.32"/>
    <n v="124097.32"/>
  </r>
  <r>
    <s v="DICIEMBRE"/>
    <s v="001-201"/>
    <s v="880-00-00-01"/>
    <n v="90850100"/>
    <x v="0"/>
    <n v="1878769.57"/>
    <n v="1878769.57"/>
  </r>
  <r>
    <s v="DICIEMBRE"/>
    <s v="001-201"/>
    <s v="880-00-00-01"/>
    <n v="90850200"/>
    <x v="0"/>
    <n v="1560082.47"/>
    <n v="1560082.47"/>
  </r>
  <r>
    <s v="DICIEMBRE"/>
    <s v="001-201"/>
    <s v="880-00-00-01"/>
    <n v="90850300"/>
    <x v="0"/>
    <n v="3059253.7"/>
    <n v="3059253.7"/>
  </r>
  <r>
    <s v="DICIEMBRE"/>
    <s v="001-201"/>
    <s v="880-00-00-01"/>
    <n v="90850400"/>
    <x v="0"/>
    <n v="2716099.78"/>
    <n v="2716099.78"/>
  </r>
  <r>
    <s v="DICIEMBRE"/>
    <s v="001-201"/>
    <s v="880-00-00-01"/>
    <n v="90850500"/>
    <x v="0"/>
    <n v="15716393.949999999"/>
    <n v="15716393.949999999"/>
  </r>
  <r>
    <s v="DICIEMBRE"/>
    <s v="001-201"/>
    <s v="880-00-00-01"/>
    <n v="90850800"/>
    <x v="0"/>
    <n v="776874.15"/>
    <n v="776874.15"/>
  </r>
  <r>
    <s v="DICIEMBRE"/>
    <s v="001-201"/>
    <s v="880-00-00-01"/>
    <n v="90850900"/>
    <x v="0"/>
    <n v="2590809.59"/>
    <n v="2590809.59"/>
  </r>
  <r>
    <s v="DICIEMBRE"/>
    <s v="001-201"/>
    <s v="880-00-00-01"/>
    <n v="90851000"/>
    <x v="0"/>
    <n v="2367527.37"/>
    <n v="2367527.37"/>
  </r>
  <r>
    <s v="DICIEMBRE"/>
    <s v="001-201"/>
    <s v="880-00-00-01"/>
    <n v="90820100"/>
    <x v="23"/>
    <n v="8316800"/>
    <n v="0"/>
  </r>
  <r>
    <s v="DICIEMBRE"/>
    <s v="001-201"/>
    <s v="880-00-00-01"/>
    <n v="90850100"/>
    <x v="23"/>
    <n v="7846861.5"/>
    <n v="5231241"/>
  </r>
  <r>
    <s v="DICIEMBRE"/>
    <s v="001-201"/>
    <s v="880-00-00-03"/>
    <n v="90850300"/>
    <x v="23"/>
    <n v="716800"/>
    <n v="716800"/>
  </r>
  <r>
    <s v="DICIEMBRE"/>
    <s v="001-201"/>
    <s v="880-00-00-03"/>
    <n v="90850300"/>
    <x v="23"/>
    <n v="6035461.9800000004"/>
    <n v="3976100"/>
  </r>
  <r>
    <s v="DICIEMBRE"/>
    <s v="001-201"/>
    <s v="880-00-00-03"/>
    <n v="90850500"/>
    <x v="23"/>
    <n v="58764642.5"/>
    <n v="58764642.5"/>
  </r>
  <r>
    <s v="DICIEMBRE"/>
    <s v="001-201"/>
    <s v="880-00-00-01"/>
    <n v="90850900"/>
    <x v="23"/>
    <n v="8592873"/>
    <n v="8592873"/>
  </r>
  <r>
    <s v="DICIEMBRE"/>
    <s v="001-204"/>
    <s v="880-00-00-03"/>
    <n v="90850300"/>
    <x v="23"/>
    <n v="12656000"/>
    <n v="9492000"/>
  </r>
  <r>
    <s v="DICIEMBRE"/>
    <s v="001-201"/>
    <s v="880-00-00-01"/>
    <n v="90850800"/>
    <x v="21"/>
    <n v="82193669.730000004"/>
    <n v="82193669.730000004"/>
  </r>
  <r>
    <s v="DICIEMBRE"/>
    <s v="001-201"/>
    <s v="880-00-00-03"/>
    <n v="90820100"/>
    <x v="46"/>
    <n v="77835775.290000007"/>
    <n v="39236295.07"/>
  </r>
  <r>
    <s v="DICIEMBRE"/>
    <s v="001-201"/>
    <s v="880-00-00-01"/>
    <n v="90850100"/>
    <x v="11"/>
    <n v="2250292.5"/>
    <n v="2250292.5"/>
  </r>
  <r>
    <s v="DICIEMBRE"/>
    <s v="001-201"/>
    <s v="880-00-00-01"/>
    <n v="90850200"/>
    <x v="11"/>
    <n v="267970.32"/>
    <n v="267970.32"/>
  </r>
  <r>
    <s v="DICIEMBRE"/>
    <s v="001-201"/>
    <s v="880-00-00-01"/>
    <n v="90850400"/>
    <x v="11"/>
    <n v="1605252.06"/>
    <n v="1605252.06"/>
  </r>
  <r>
    <s v="DICIEMBRE"/>
    <s v="001-201"/>
    <s v="880-00-00-03"/>
    <n v="90850500"/>
    <x v="11"/>
    <n v="187527.6"/>
    <n v="187527.6"/>
  </r>
  <r>
    <s v="DICIEMBRE"/>
    <s v="001-201"/>
    <s v="880-00-00-01"/>
    <n v="90850700"/>
    <x v="11"/>
    <n v="726844.6"/>
    <n v="726844.6"/>
  </r>
  <r>
    <s v="DICIEMBRE"/>
    <s v="001-201"/>
    <s v="880-00-00-01"/>
    <n v="90850900"/>
    <x v="11"/>
    <n v="450177.5"/>
    <n v="450177.5"/>
  </r>
  <r>
    <s v="DICIEMBRE"/>
    <s v="001-201"/>
    <s v="880-00-00-01"/>
    <n v="90851100"/>
    <x v="11"/>
    <n v="103218.09"/>
    <n v="89111.09"/>
  </r>
  <r>
    <s v="DICIEMBRE"/>
    <s v="001-204"/>
    <s v="880-00-00-03"/>
    <n v="90850300"/>
    <x v="11"/>
    <n v="203883.87"/>
    <n v="183115.37"/>
  </r>
  <r>
    <s v="DICIEMBRE"/>
    <s v="001-204"/>
    <s v="880-00-00-01"/>
    <n v="90851000"/>
    <x v="11"/>
    <n v="327892.51"/>
    <n v="327892.51"/>
  </r>
  <r>
    <s v="DICIEMBRE"/>
    <s v="001-213"/>
    <s v="880-00-00-03"/>
    <n v="90850500"/>
    <x v="11"/>
    <n v="998016"/>
    <n v="998016"/>
  </r>
  <r>
    <s v="DICIEMBRE"/>
    <s v="001-201"/>
    <s v="880-00-00-03"/>
    <n v="90820100"/>
    <x v="19"/>
    <n v="4832605"/>
    <n v="2496215"/>
  </r>
  <r>
    <s v="DICIEMBRE"/>
    <s v="001-201"/>
    <s v="880-00-00-01"/>
    <n v="90850200"/>
    <x v="19"/>
    <n v="754790"/>
    <n v="754790"/>
  </r>
  <r>
    <s v="DICIEMBRE"/>
    <s v="001-201"/>
    <s v="880-00-00-03"/>
    <n v="90850300"/>
    <x v="19"/>
    <n v="2515427.87"/>
    <n v="1753715.18"/>
  </r>
  <r>
    <s v="DICIEMBRE"/>
    <s v="001-201"/>
    <s v="880-00-00-01"/>
    <n v="90850400"/>
    <x v="19"/>
    <n v="3207425"/>
    <n v="3207425"/>
  </r>
  <r>
    <s v="DICIEMBRE"/>
    <s v="001-201"/>
    <s v="880-00-00-03"/>
    <n v="90850500"/>
    <x v="19"/>
    <n v="3697483.99"/>
    <n v="3697483.99"/>
  </r>
  <r>
    <s v="DICIEMBRE"/>
    <s v="001-201"/>
    <s v="880-00-00-01"/>
    <n v="90850600"/>
    <x v="19"/>
    <n v="4130975"/>
    <n v="4130975"/>
  </r>
  <r>
    <s v="DICIEMBRE"/>
    <s v="001-201"/>
    <s v="880-00-00-01"/>
    <n v="90850700"/>
    <x v="19"/>
    <n v="25980"/>
    <n v="25980"/>
  </r>
  <r>
    <s v="DICIEMBRE"/>
    <s v="001-201"/>
    <s v="880-00-00-01"/>
    <n v="90850800"/>
    <x v="19"/>
    <n v="11971182.039999999"/>
    <n v="11971182.039999999"/>
  </r>
  <r>
    <s v="DICIEMBRE"/>
    <s v="001-201"/>
    <s v="880-00-00-01"/>
    <n v="90850900"/>
    <x v="19"/>
    <n v="5058898.45"/>
    <n v="5058898.45"/>
  </r>
  <r>
    <s v="DICIEMBRE"/>
    <s v="001-201"/>
    <s v="880-00-00-01"/>
    <n v="90851000"/>
    <x v="19"/>
    <n v="1112460"/>
    <n v="1112460"/>
  </r>
  <r>
    <s v="DICIEMBRE"/>
    <s v="001-201"/>
    <s v="880-00-00-01"/>
    <n v="90851100"/>
    <x v="19"/>
    <n v="1382634.65"/>
    <n v="1382634.65"/>
  </r>
  <r>
    <s v="DICIEMBRE"/>
    <s v="001-204"/>
    <s v="880-00-00-01"/>
    <n v="90850700"/>
    <x v="19"/>
    <n v="2005495"/>
    <n v="2005495"/>
  </r>
  <r>
    <s v="DICIEMBRE"/>
    <s v="001-204"/>
    <s v="880-00-00-01"/>
    <n v="90850800"/>
    <x v="19"/>
    <n v="1088140"/>
    <n v="1088140"/>
  </r>
  <r>
    <s v="DICIEMBRE"/>
    <s v="001-204"/>
    <s v="880-00-00-01"/>
    <n v="90851000"/>
    <x v="19"/>
    <n v="2334930"/>
    <n v="1160070"/>
  </r>
  <r>
    <s v="DICIEMBRE"/>
    <s v="001-201"/>
    <s v="880-00-00-03"/>
    <n v="90820100"/>
    <x v="15"/>
    <n v="18028799.510000002"/>
    <n v="6047423.8600000003"/>
  </r>
  <r>
    <s v="DICIEMBRE"/>
    <s v="001-201"/>
    <s v="880-00-00-01"/>
    <n v="90850100"/>
    <x v="15"/>
    <n v="1305317.71"/>
    <n v="1305317.71"/>
  </r>
  <r>
    <s v="DICIEMBRE"/>
    <s v="001-201"/>
    <s v="880-00-00-01"/>
    <n v="90850200"/>
    <x v="15"/>
    <n v="1389580.92"/>
    <n v="1389580.92"/>
  </r>
  <r>
    <s v="DICIEMBRE"/>
    <s v="001-201"/>
    <s v="880-00-00-03"/>
    <n v="90850300"/>
    <x v="15"/>
    <n v="4699986.09"/>
    <n v="690146.89"/>
  </r>
  <r>
    <s v="DICIEMBRE"/>
    <s v="001-201"/>
    <s v="880-00-00-01"/>
    <n v="90850400"/>
    <x v="15"/>
    <n v="10772393.52"/>
    <n v="10772393.52"/>
  </r>
  <r>
    <s v="DICIEMBRE"/>
    <s v="001-201"/>
    <s v="880-00-00-03"/>
    <n v="90850500"/>
    <x v="15"/>
    <n v="14958048.310000001"/>
    <n v="13291638.66"/>
  </r>
  <r>
    <s v="DICIEMBRE"/>
    <s v="001-201"/>
    <s v="880-00-00-01"/>
    <n v="90850600"/>
    <x v="15"/>
    <n v="2164237.52"/>
    <n v="2164237.52"/>
  </r>
  <r>
    <s v="DICIEMBRE"/>
    <s v="001-201"/>
    <s v="880-00-00-01"/>
    <n v="90850700"/>
    <x v="15"/>
    <n v="13826350.75"/>
    <n v="13826350.75"/>
  </r>
  <r>
    <s v="DICIEMBRE"/>
    <s v="001-201"/>
    <s v="880-00-00-01"/>
    <n v="90850900"/>
    <x v="15"/>
    <n v="1223765.6599999999"/>
    <n v="1223765.6599999999"/>
  </r>
  <r>
    <s v="DICIEMBRE"/>
    <s v="001-201"/>
    <s v="880-00-00-01"/>
    <n v="90851000"/>
    <x v="15"/>
    <n v="2479689.2999999998"/>
    <n v="2479689.2999999998"/>
  </r>
  <r>
    <s v="DICIEMBRE"/>
    <s v="001-204"/>
    <s v="880-00-00-01"/>
    <n v="90850800"/>
    <x v="15"/>
    <n v="3487368.94"/>
    <n v="3487368.94"/>
  </r>
  <r>
    <s v="DICIEMBRE"/>
    <s v="001-204"/>
    <s v="880-00-00-01"/>
    <n v="90851000"/>
    <x v="15"/>
    <n v="1191493.93"/>
    <n v="1191493.93"/>
  </r>
  <r>
    <s v="DICIEMBRE"/>
    <s v="001-204"/>
    <s v="880-00-00-01"/>
    <n v="90851100"/>
    <x v="15"/>
    <n v="8235.5"/>
    <n v="8235.5"/>
  </r>
  <r>
    <s v="DICIEMBRE"/>
    <s v="001-213"/>
    <s v="880-00-00-01"/>
    <n v="90850700"/>
    <x v="15"/>
    <n v="13403382.119999999"/>
    <n v="0"/>
  </r>
  <r>
    <s v="DICIEMBRE"/>
    <s v="001-213"/>
    <s v="880-00-00-01"/>
    <n v="90850900"/>
    <x v="15"/>
    <n v="56857.1"/>
    <n v="56857.1"/>
  </r>
  <r>
    <s v="DICIEMBRE"/>
    <s v="001-213"/>
    <s v="880-00-00-01"/>
    <n v="90851100"/>
    <x v="15"/>
    <n v="2115499.2799999998"/>
    <n v="2115499.2799999998"/>
  </r>
  <r>
    <s v="DICIEMBRE"/>
    <s v="001-201"/>
    <s v="880-00-00-03"/>
    <n v="90850300"/>
    <x v="12"/>
    <n v="32365.62"/>
    <n v="32365.62"/>
  </r>
  <r>
    <s v="DICIEMBRE"/>
    <s v="001-201"/>
    <s v="880-00-00-03"/>
    <n v="90850500"/>
    <x v="12"/>
    <n v="8180"/>
    <n v="8180"/>
  </r>
  <r>
    <s v="DICIEMBRE"/>
    <s v="001-201"/>
    <s v="880-00-00-01"/>
    <n v="90851000"/>
    <x v="12"/>
    <n v="100000"/>
    <n v="100000"/>
  </r>
  <r>
    <s v="DICIEMBRE"/>
    <s v="001-203"/>
    <s v="880-00-00-03"/>
    <n v="90850500"/>
    <x v="12"/>
    <n v="26763.24"/>
    <n v="26763.24"/>
  </r>
  <r>
    <s v="DICIEMBRE"/>
    <s v="001-204"/>
    <s v="880-00-00-01"/>
    <n v="90850900"/>
    <x v="12"/>
    <n v="283775.65999999997"/>
    <n v="283775.65999999997"/>
  </r>
  <r>
    <s v="DICIEMBRE"/>
    <s v="001-201"/>
    <s v="880-00-00-03"/>
    <n v="90820100"/>
    <x v="52"/>
    <n v="15040.3"/>
    <n v="15040.3"/>
  </r>
  <r>
    <s v="DICIEMBRE"/>
    <s v="001-213"/>
    <s v="880-00-00-03"/>
    <n v="90820100"/>
    <x v="54"/>
    <n v="2897113.78"/>
    <n v="0"/>
  </r>
  <r>
    <s v="DICIEMBRE"/>
    <s v="001-201"/>
    <s v="880-00-00-01"/>
    <n v="90851100"/>
    <x v="38"/>
    <n v="2683750"/>
    <n v="2683750"/>
  </r>
  <r>
    <s v="DICIEMBRE"/>
    <s v="001-201"/>
    <s v="880-00-00-03"/>
    <n v="90820100"/>
    <x v="55"/>
    <n v="129816317.15000001"/>
    <n v="129816317.15000001"/>
  </r>
  <r>
    <s v="DICIEMBRE"/>
    <s v="001-201"/>
    <s v="880-00-00-03"/>
    <n v="90820100"/>
    <x v="63"/>
    <n v="48562423.969999999"/>
    <n v="48562423.969999999"/>
  </r>
  <r>
    <s v="DICIEMBRE"/>
    <s v="001-201"/>
    <s v="880-00-00-03"/>
    <n v="90820100"/>
    <x v="69"/>
    <n v="6289360"/>
    <n v="2017600"/>
  </r>
  <r>
    <s v="DICIEMBRE"/>
    <s v="001-204"/>
    <s v="880-00-00-03"/>
    <n v="90820100"/>
    <x v="69"/>
    <n v="40644832.979999997"/>
    <n v="15870949.119999999"/>
  </r>
  <r>
    <s v="DICIEMBRE"/>
    <s v="001-201"/>
    <s v="880-00-00-01"/>
    <n v="90820100"/>
    <x v="50"/>
    <n v="9887468"/>
    <n v="9887468"/>
  </r>
  <r>
    <s v="DICIEMBRE"/>
    <s v="001-201"/>
    <s v="880-00-00-03"/>
    <n v="90850500"/>
    <x v="50"/>
    <n v="1957000"/>
    <n v="1957000"/>
  </r>
  <r>
    <s v="DICIEMBRE"/>
    <s v="001-213"/>
    <s v="880-00-00-01"/>
    <n v="90820100"/>
    <x v="50"/>
    <n v="5679623.6299999999"/>
    <n v="0"/>
  </r>
  <r>
    <s v="DICIEMBRE"/>
    <s v="001-213"/>
    <s v="880-00-00-03"/>
    <n v="90850500"/>
    <x v="50"/>
    <n v="30529153.870000001"/>
    <n v="28064237.09"/>
  </r>
  <r>
    <s v="DICIEMBRE"/>
    <s v="001-201"/>
    <s v="880-00-00-03"/>
    <n v="90820100"/>
    <x v="16"/>
    <n v="99964130.079999998"/>
    <n v="28200121.16"/>
  </r>
  <r>
    <s v="DICIEMBRE"/>
    <s v="001-201"/>
    <s v="880-00-00-01"/>
    <n v="90850100"/>
    <x v="16"/>
    <n v="13283338.619999999"/>
    <n v="10587637.810000001"/>
  </r>
  <r>
    <s v="DICIEMBRE"/>
    <s v="001-201"/>
    <s v="880-00-00-01"/>
    <n v="90850200"/>
    <x v="16"/>
    <n v="7200000"/>
    <n v="7200000"/>
  </r>
  <r>
    <s v="DICIEMBRE"/>
    <s v="001-201"/>
    <s v="880-00-00-03"/>
    <n v="90850200"/>
    <x v="16"/>
    <n v="30907244.129999999"/>
    <n v="30907244.129999999"/>
  </r>
  <r>
    <s v="DICIEMBRE"/>
    <s v="001-201"/>
    <s v="880-00-00-03"/>
    <n v="90850300"/>
    <x v="16"/>
    <n v="46567148.18"/>
    <n v="27914866.27"/>
  </r>
  <r>
    <s v="DICIEMBRE"/>
    <s v="001-201"/>
    <s v="880-00-00-01"/>
    <n v="90850400"/>
    <x v="16"/>
    <n v="10936233.59"/>
    <n v="10936233.59"/>
  </r>
  <r>
    <s v="DICIEMBRE"/>
    <s v="001-201"/>
    <s v="880-00-00-03"/>
    <n v="90850500"/>
    <x v="16"/>
    <n v="80604939.010000005"/>
    <n v="77854514.609999999"/>
  </r>
  <r>
    <s v="DICIEMBRE"/>
    <s v="001-201"/>
    <s v="880-00-00-01"/>
    <n v="90850600"/>
    <x v="16"/>
    <n v="3720745.83"/>
    <n v="3720745.83"/>
  </r>
  <r>
    <s v="DICIEMBRE"/>
    <s v="001-201"/>
    <s v="880-00-00-03"/>
    <n v="90850700"/>
    <x v="16"/>
    <n v="1540273.08"/>
    <n v="1540273.08"/>
  </r>
  <r>
    <s v="DICIEMBRE"/>
    <s v="001-201"/>
    <s v="880-00-00-01"/>
    <n v="90850900"/>
    <x v="16"/>
    <n v="23818061.079999998"/>
    <n v="23818061.079999998"/>
  </r>
  <r>
    <s v="DICIEMBRE"/>
    <s v="001-201"/>
    <s v="880-00-00-01"/>
    <n v="90851000"/>
    <x v="16"/>
    <n v="17924602.649999999"/>
    <n v="17924602.649999999"/>
  </r>
  <r>
    <s v="DICIEMBRE"/>
    <s v="001-201"/>
    <s v="880-00-00-01"/>
    <n v="90851100"/>
    <x v="16"/>
    <n v="40238146.740000002"/>
    <n v="39871933.350000001"/>
  </r>
  <r>
    <s v="DICIEMBRE"/>
    <s v="001-203"/>
    <s v="880-00-00-03"/>
    <n v="90850500"/>
    <x v="16"/>
    <n v="14459641.48"/>
    <n v="14459641.48"/>
  </r>
  <r>
    <s v="DICIEMBRE"/>
    <s v="001-204"/>
    <s v="880-00-00-01"/>
    <n v="90850100"/>
    <x v="16"/>
    <n v="3295283.98"/>
    <n v="1847745.82"/>
  </r>
  <r>
    <s v="DICIEMBRE"/>
    <s v="001-204"/>
    <s v="880-00-00-03"/>
    <n v="90850200"/>
    <x v="16"/>
    <n v="12233466.48"/>
    <n v="12233466.48"/>
  </r>
  <r>
    <s v="DICIEMBRE"/>
    <s v="001-204"/>
    <s v="880-00-00-03"/>
    <n v="90850300"/>
    <x v="16"/>
    <n v="1363202.62"/>
    <n v="0"/>
  </r>
  <r>
    <s v="DICIEMBRE"/>
    <s v="001-204"/>
    <s v="880-00-00-01"/>
    <n v="90850400"/>
    <x v="16"/>
    <n v="9873847.5399999991"/>
    <n v="9873847.5399999991"/>
  </r>
  <r>
    <s v="DICIEMBRE"/>
    <s v="001-204"/>
    <s v="880-00-00-03"/>
    <n v="90850500"/>
    <x v="16"/>
    <n v="40056016"/>
    <n v="29732318.390000001"/>
  </r>
  <r>
    <s v="DICIEMBRE"/>
    <s v="001-204"/>
    <s v="880-00-00-01"/>
    <n v="90850600"/>
    <x v="16"/>
    <n v="1589052.24"/>
    <n v="1589052.24"/>
  </r>
  <r>
    <s v="DICIEMBRE"/>
    <s v="001-213"/>
    <s v="880-00-00-01"/>
    <n v="90850400"/>
    <x v="16"/>
    <n v="1033925.34"/>
    <n v="1033925.34"/>
  </r>
  <r>
    <s v="DICIEMBRE"/>
    <s v="001-213"/>
    <s v="880-00-00-03"/>
    <n v="90850500"/>
    <x v="16"/>
    <n v="17513678.359999999"/>
    <n v="17150250.100000001"/>
  </r>
  <r>
    <s v="DICIEMBRE"/>
    <s v="001-213"/>
    <s v="880-00-00-03"/>
    <n v="90850700"/>
    <x v="16"/>
    <n v="13526098.869999999"/>
    <n v="0"/>
  </r>
  <r>
    <s v="DICIEMBRE"/>
    <s v="001-213"/>
    <s v="880-00-00-01"/>
    <n v="90850900"/>
    <x v="16"/>
    <n v="6298091.1600000001"/>
    <n v="6298091.1600000001"/>
  </r>
  <r>
    <s v="DICIEMBRE"/>
    <s v="001-213"/>
    <s v="880-00-00-01"/>
    <n v="90851000"/>
    <x v="16"/>
    <n v="9480949.9800000004"/>
    <n v="9480949.9800000004"/>
  </r>
  <r>
    <s v="DICIEMBRE"/>
    <s v="001-201"/>
    <s v="880-00-00-01"/>
    <n v="90820100"/>
    <x v="10"/>
    <n v="1785888"/>
    <n v="1785888"/>
  </r>
  <r>
    <s v="DICIEMBRE"/>
    <s v="001-201"/>
    <s v="880-00-00-03"/>
    <n v="90820100"/>
    <x v="10"/>
    <n v="15853.9"/>
    <n v="0"/>
  </r>
  <r>
    <s v="DICIEMBRE"/>
    <s v="001-201"/>
    <s v="880-00-00-01"/>
    <n v="90850100"/>
    <x v="10"/>
    <n v="28027.39"/>
    <n v="28027.39"/>
  </r>
  <r>
    <s v="DICIEMBRE"/>
    <s v="001-201"/>
    <s v="880-00-00-03"/>
    <n v="90850300"/>
    <x v="10"/>
    <n v="1163831.07"/>
    <n v="33831.07"/>
  </r>
  <r>
    <s v="DICIEMBRE"/>
    <s v="001-201"/>
    <s v="880-00-00-01"/>
    <n v="90850400"/>
    <x v="10"/>
    <n v="3007926.94"/>
    <n v="3007926.94"/>
  </r>
  <r>
    <s v="DICIEMBRE"/>
    <s v="001-201"/>
    <s v="880-00-00-03"/>
    <n v="90850800"/>
    <x v="10"/>
    <n v="10441.200000000001"/>
    <n v="10441.200000000001"/>
  </r>
  <r>
    <s v="DICIEMBRE"/>
    <s v="001-201"/>
    <s v="880-00-00-01"/>
    <n v="90851100"/>
    <x v="10"/>
    <n v="2212391.39"/>
    <n v="2212391.39"/>
  </r>
  <r>
    <s v="DICIEMBRE"/>
    <s v="001-203"/>
    <s v="880-00-00-03"/>
    <n v="90850500"/>
    <x v="10"/>
    <n v="15853.9"/>
    <n v="15853.9"/>
  </r>
  <r>
    <s v="DICIEMBRE"/>
    <s v="001-204"/>
    <s v="880-00-00-01"/>
    <n v="90850100"/>
    <x v="10"/>
    <n v="491550"/>
    <n v="327700"/>
  </r>
  <r>
    <s v="DICIEMBRE"/>
    <s v="001-204"/>
    <s v="880-00-00-01"/>
    <n v="90850900"/>
    <x v="10"/>
    <n v="10050.219999999999"/>
    <n v="10050.219999999999"/>
  </r>
  <r>
    <s v="DICIEMBRE"/>
    <s v="001-213"/>
    <s v="880-00-00-01"/>
    <n v="90850600"/>
    <x v="10"/>
    <n v="10050.219999999999"/>
    <n v="10050.219999999999"/>
  </r>
  <r>
    <s v="DICIEMBRE"/>
    <s v="001-213"/>
    <s v="880-00-00-03"/>
    <n v="90850700"/>
    <x v="10"/>
    <n v="3389152.49"/>
    <n v="0"/>
  </r>
  <r>
    <s v="DICIEMBRE"/>
    <s v="001-213"/>
    <s v="880-00-00-01"/>
    <n v="90851000"/>
    <x v="10"/>
    <n v="9325.89"/>
    <n v="9325.89"/>
  </r>
  <r>
    <s v="DICIEMBRE"/>
    <s v="001-201"/>
    <s v="880-00-00-03"/>
    <n v="90820100"/>
    <x v="7"/>
    <n v="245924.87"/>
    <n v="217609.87"/>
  </r>
  <r>
    <s v="DICIEMBRE"/>
    <s v="001-201"/>
    <s v="880-00-00-01"/>
    <n v="90850100"/>
    <x v="7"/>
    <n v="16620"/>
    <n v="16620"/>
  </r>
  <r>
    <s v="DICIEMBRE"/>
    <s v="001-201"/>
    <s v="880-00-00-01"/>
    <n v="90850400"/>
    <x v="7"/>
    <n v="22999.05"/>
    <n v="22999.05"/>
  </r>
  <r>
    <s v="DICIEMBRE"/>
    <s v="001-201"/>
    <s v="880-00-00-03"/>
    <n v="90850500"/>
    <x v="7"/>
    <n v="84217.91"/>
    <n v="84217.91"/>
  </r>
  <r>
    <s v="DICIEMBRE"/>
    <s v="001-201"/>
    <s v="880-00-00-01"/>
    <n v="90850700"/>
    <x v="7"/>
    <n v="35345"/>
    <n v="35345"/>
  </r>
  <r>
    <s v="DICIEMBRE"/>
    <s v="001-201"/>
    <s v="880-00-00-01"/>
    <n v="90850800"/>
    <x v="7"/>
    <n v="55725.43"/>
    <n v="55725.43"/>
  </r>
  <r>
    <s v="DICIEMBRE"/>
    <s v="001-201"/>
    <s v="880-00-00-01"/>
    <n v="90850900"/>
    <x v="7"/>
    <n v="22929.53"/>
    <n v="22929.53"/>
  </r>
  <r>
    <s v="DICIEMBRE"/>
    <s v="001-204"/>
    <s v="880-00-00-01"/>
    <n v="90850600"/>
    <x v="7"/>
    <n v="7410"/>
    <n v="7410"/>
  </r>
  <r>
    <s v="DICIEMBRE"/>
    <s v="001-213"/>
    <s v="880-00-00-01"/>
    <n v="90851000"/>
    <x v="7"/>
    <n v="43830.61"/>
    <n v="43830.61"/>
  </r>
  <r>
    <s v="DICIEMBRE"/>
    <s v="001-213"/>
    <s v="880-00-00-01"/>
    <n v="90851100"/>
    <x v="7"/>
    <n v="32211.63"/>
    <n v="32211.63"/>
  </r>
  <r>
    <s v="DICIEMBRE"/>
    <s v="001-201"/>
    <s v="880-00-00-03"/>
    <n v="90820100"/>
    <x v="8"/>
    <n v="4541351.46"/>
    <n v="3615916.46"/>
  </r>
  <r>
    <s v="DICIEMBRE"/>
    <s v="001-201"/>
    <s v="880-00-00-01"/>
    <n v="90850100"/>
    <x v="8"/>
    <n v="1086513"/>
    <n v="1086513"/>
  </r>
  <r>
    <s v="DICIEMBRE"/>
    <s v="001-201"/>
    <s v="880-00-00-01"/>
    <n v="90850200"/>
    <x v="8"/>
    <n v="1830966.15"/>
    <n v="1830966.15"/>
  </r>
  <r>
    <s v="DICIEMBRE"/>
    <s v="001-201"/>
    <s v="880-00-00-03"/>
    <n v="90850300"/>
    <x v="8"/>
    <n v="6217450.9500000002"/>
    <n v="6217450.9500000002"/>
  </r>
  <r>
    <s v="DICIEMBRE"/>
    <s v="001-201"/>
    <s v="880-00-00-01"/>
    <n v="90850400"/>
    <x v="8"/>
    <n v="3297839.86"/>
    <n v="3297839.86"/>
  </r>
  <r>
    <s v="DICIEMBRE"/>
    <s v="001-201"/>
    <s v="880-00-00-03"/>
    <n v="90850500"/>
    <x v="8"/>
    <n v="6093955"/>
    <n v="6093955"/>
  </r>
  <r>
    <s v="DICIEMBRE"/>
    <s v="001-201"/>
    <s v="880-00-00-01"/>
    <n v="90850700"/>
    <x v="8"/>
    <n v="557993.65"/>
    <n v="557993.65"/>
  </r>
  <r>
    <s v="DICIEMBRE"/>
    <s v="001-201"/>
    <s v="880-00-00-01"/>
    <n v="90850800"/>
    <x v="8"/>
    <n v="936390"/>
    <n v="936390"/>
  </r>
  <r>
    <s v="DICIEMBRE"/>
    <s v="001-201"/>
    <s v="880-00-00-01"/>
    <n v="90850900"/>
    <x v="8"/>
    <n v="1419806"/>
    <n v="1419806"/>
  </r>
  <r>
    <s v="DICIEMBRE"/>
    <s v="001-203"/>
    <s v="880-00-00-01"/>
    <n v="90850100"/>
    <x v="8"/>
    <n v="1278524.6000000001"/>
    <n v="1278524.6000000001"/>
  </r>
  <r>
    <s v="DICIEMBRE"/>
    <s v="001-203"/>
    <s v="880-00-00-01"/>
    <n v="90850700"/>
    <x v="8"/>
    <n v="2429811.4300000002"/>
    <n v="2429811.4300000002"/>
  </r>
  <r>
    <s v="DICIEMBRE"/>
    <s v="001-204"/>
    <s v="880-00-00-01"/>
    <n v="90850100"/>
    <x v="8"/>
    <n v="234520"/>
    <n v="234520"/>
  </r>
  <r>
    <s v="DICIEMBRE"/>
    <s v="001-204"/>
    <s v="880-00-00-01"/>
    <n v="90850600"/>
    <x v="8"/>
    <n v="1983025"/>
    <n v="1983025"/>
  </r>
  <r>
    <s v="DICIEMBRE"/>
    <s v="001-204"/>
    <s v="880-00-00-01"/>
    <n v="90850700"/>
    <x v="8"/>
    <n v="929754.79"/>
    <n v="929754.79"/>
  </r>
  <r>
    <s v="DICIEMBRE"/>
    <s v="001-213"/>
    <s v="880-00-00-01"/>
    <n v="90850100"/>
    <x v="8"/>
    <n v="237000"/>
    <n v="237000"/>
  </r>
  <r>
    <s v="DICIEMBRE"/>
    <s v="001-213"/>
    <s v="880-00-00-01"/>
    <n v="90850400"/>
    <x v="8"/>
    <n v="186800"/>
    <n v="186800"/>
  </r>
  <r>
    <s v="DICIEMBRE"/>
    <s v="001-213"/>
    <s v="880-00-00-03"/>
    <n v="90850500"/>
    <x v="8"/>
    <n v="1358350"/>
    <n v="1358350"/>
  </r>
  <r>
    <s v="DICIEMBRE"/>
    <s v="001-213"/>
    <s v="880-00-00-01"/>
    <n v="90850600"/>
    <x v="8"/>
    <n v="160910"/>
    <n v="160910"/>
  </r>
  <r>
    <s v="DICIEMBRE"/>
    <s v="001-213"/>
    <s v="880-00-00-01"/>
    <n v="90850700"/>
    <x v="8"/>
    <n v="1576600"/>
    <n v="1567700"/>
  </r>
  <r>
    <s v="DICIEMBRE"/>
    <s v="001-213"/>
    <s v="880-00-00-01"/>
    <n v="90850900"/>
    <x v="8"/>
    <n v="777350"/>
    <n v="777350"/>
  </r>
  <r>
    <s v="DICIEMBRE"/>
    <s v="001-213"/>
    <s v="880-00-00-01"/>
    <n v="90851000"/>
    <x v="8"/>
    <n v="2341030"/>
    <n v="2341030"/>
  </r>
  <r>
    <s v="DICIEMBRE"/>
    <s v="001-213"/>
    <s v="880-00-00-01"/>
    <n v="90851100"/>
    <x v="8"/>
    <n v="1601422.71"/>
    <n v="1601422.71"/>
  </r>
  <r>
    <s v="DICIEMBRE"/>
    <s v="001-201"/>
    <s v="880-00-00-01"/>
    <n v="90820100"/>
    <x v="18"/>
    <n v="4709823"/>
    <n v="4709823"/>
  </r>
  <r>
    <s v="DICIEMBRE"/>
    <s v="001-201"/>
    <s v="880-00-00-03"/>
    <n v="90820100"/>
    <x v="18"/>
    <n v="341308.72"/>
    <n v="341308.72"/>
  </r>
  <r>
    <s v="DICIEMBRE"/>
    <s v="001-201"/>
    <s v="880-00-00-01"/>
    <n v="90850500"/>
    <x v="18"/>
    <n v="97713"/>
    <n v="97713"/>
  </r>
  <r>
    <s v="DICIEMBRE"/>
    <s v="001-201"/>
    <s v="880-00-00-01"/>
    <n v="90850600"/>
    <x v="18"/>
    <n v="18669180"/>
    <n v="18669180"/>
  </r>
  <r>
    <s v="DICIEMBRE"/>
    <s v="001-201"/>
    <s v="880-00-00-03"/>
    <n v="90820100"/>
    <x v="56"/>
    <n v="5486580"/>
    <n v="1942080"/>
  </r>
  <r>
    <s v="DICIEMBRE"/>
    <s v="001-213"/>
    <s v="880-00-00-03"/>
    <n v="90820100"/>
    <x v="56"/>
    <n v="13799999.9"/>
    <n v="13799999.9"/>
  </r>
  <r>
    <s v="DICIEMBRE"/>
    <s v="001-213"/>
    <s v="880-00-00-03"/>
    <n v="90850500"/>
    <x v="56"/>
    <n v="1499510"/>
    <n v="1499510"/>
  </r>
  <r>
    <s v="DICIEMBRE"/>
    <s v="001-201"/>
    <s v="880-00-00-03"/>
    <n v="90820100"/>
    <x v="42"/>
    <n v="22956999.98"/>
    <n v="0"/>
  </r>
  <r>
    <s v="DICIEMBRE"/>
    <s v="001-213"/>
    <s v="880-00-00-03"/>
    <n v="90850300"/>
    <x v="42"/>
    <n v="28508850"/>
    <n v="28508850"/>
  </r>
  <r>
    <s v="DICIEMBRE"/>
    <s v="001-213"/>
    <s v="880-00-00-03"/>
    <n v="90850500"/>
    <x v="42"/>
    <n v="2635679.46"/>
    <n v="2635679.46"/>
  </r>
  <r>
    <s v="DICIEMBRE"/>
    <s v="001-201"/>
    <s v="880-00-00-03"/>
    <n v="90820100"/>
    <x v="33"/>
    <n v="2000000"/>
    <n v="0"/>
  </r>
  <r>
    <s v="DICIEMBRE"/>
    <s v="001-201"/>
    <s v="880-00-00-03"/>
    <n v="90850300"/>
    <x v="33"/>
    <n v="4376073.1399999997"/>
    <n v="2529883.5499999998"/>
  </r>
  <r>
    <s v="DICIEMBRE"/>
    <s v="001-213"/>
    <s v="880-00-00-03"/>
    <n v="90850500"/>
    <x v="33"/>
    <n v="3284820.06"/>
    <n v="3284820.06"/>
  </r>
  <r>
    <s v="DICIEMBRE"/>
    <s v="001-213"/>
    <s v="880-00-00-01"/>
    <n v="90851100"/>
    <x v="33"/>
    <n v="3600180"/>
    <n v="3600180"/>
  </r>
  <r>
    <s v="DICIEMBRE"/>
    <s v="001-201"/>
    <s v="880-00-00-03"/>
    <n v="90820100"/>
    <x v="22"/>
    <n v="9044199"/>
    <n v="9044199"/>
  </r>
  <r>
    <s v="DICIEMBRE"/>
    <s v="001-201"/>
    <s v="880-00-00-01"/>
    <n v="90850200"/>
    <x v="22"/>
    <n v="1784269.65"/>
    <n v="1784269.65"/>
  </r>
  <r>
    <s v="DICIEMBRE"/>
    <s v="001-201"/>
    <s v="880-00-00-01"/>
    <n v="90850400"/>
    <x v="22"/>
    <n v="5039800"/>
    <n v="5039800"/>
  </r>
  <r>
    <s v="DICIEMBRE"/>
    <s v="001-201"/>
    <s v="880-00-00-03"/>
    <n v="90850700"/>
    <x v="22"/>
    <n v="159770.70000000001"/>
    <n v="159770.70000000001"/>
  </r>
  <r>
    <s v="DICIEMBRE"/>
    <s v="001-201"/>
    <s v="880-00-00-01"/>
    <n v="90850800"/>
    <x v="22"/>
    <n v="697135.99"/>
    <n v="697135.99"/>
  </r>
  <r>
    <s v="DICIEMBRE"/>
    <s v="001-201"/>
    <s v="880-00-00-01"/>
    <n v="90851000"/>
    <x v="22"/>
    <n v="3719826.69"/>
    <n v="3719826.69"/>
  </r>
  <r>
    <s v="DICIEMBRE"/>
    <s v="001-203"/>
    <s v="880-00-00-03"/>
    <n v="90850500"/>
    <x v="22"/>
    <n v="9988331.0299999993"/>
    <n v="9988331.0299999993"/>
  </r>
  <r>
    <s v="DICIEMBRE"/>
    <s v="001-203"/>
    <s v="880-00-00-03"/>
    <n v="90850700"/>
    <x v="22"/>
    <n v="2385509.1"/>
    <n v="2385509.1"/>
  </r>
  <r>
    <s v="DICIEMBRE"/>
    <s v="001-204"/>
    <s v="880-00-00-01"/>
    <n v="90850200"/>
    <x v="22"/>
    <n v="7401525.5"/>
    <n v="7401525.5"/>
  </r>
  <r>
    <s v="DICIEMBRE"/>
    <s v="001-204"/>
    <s v="880-00-00-03"/>
    <n v="90850300"/>
    <x v="22"/>
    <n v="2804815.18"/>
    <n v="2804815.18"/>
  </r>
  <r>
    <s v="DICIEMBRE"/>
    <s v="001-204"/>
    <s v="880-00-00-01"/>
    <n v="90850400"/>
    <x v="22"/>
    <n v="12842441"/>
    <n v="12842441"/>
  </r>
  <r>
    <s v="DICIEMBRE"/>
    <s v="001-204"/>
    <s v="880-00-00-01"/>
    <n v="90850600"/>
    <x v="22"/>
    <n v="6994360"/>
    <n v="6994360"/>
  </r>
  <r>
    <s v="DICIEMBRE"/>
    <s v="001-204"/>
    <s v="880-00-00-01"/>
    <n v="90850700"/>
    <x v="22"/>
    <n v="5358240.53"/>
    <n v="5358240.53"/>
  </r>
  <r>
    <s v="DICIEMBRE"/>
    <s v="001-204"/>
    <s v="880-00-00-03"/>
    <n v="90850700"/>
    <x v="22"/>
    <n v="2506598.0499999998"/>
    <n v="46104"/>
  </r>
  <r>
    <s v="DICIEMBRE"/>
    <s v="001-204"/>
    <s v="880-00-00-01"/>
    <n v="90850800"/>
    <x v="22"/>
    <n v="999997.74"/>
    <n v="999997.74"/>
  </r>
  <r>
    <s v="DICIEMBRE"/>
    <s v="001-204"/>
    <s v="880-00-00-01"/>
    <n v="90851000"/>
    <x v="22"/>
    <n v="7452297.9100000001"/>
    <n v="7452297.9100000001"/>
  </r>
  <r>
    <s v="DICIEMBRE"/>
    <s v="001-204"/>
    <s v="880-00-00-01"/>
    <n v="90851100"/>
    <x v="22"/>
    <n v="16451924.25"/>
    <n v="16228184.25"/>
  </r>
  <r>
    <s v="DICIEMBRE"/>
    <s v="001-213"/>
    <s v="880-00-00-01"/>
    <n v="90850100"/>
    <x v="22"/>
    <n v="2483468.4900000002"/>
    <n v="2483468.4900000002"/>
  </r>
  <r>
    <s v="DICIEMBRE"/>
    <s v="001-213"/>
    <s v="880-00-00-03"/>
    <n v="90850300"/>
    <x v="22"/>
    <n v="4871558.25"/>
    <n v="3338713.25"/>
  </r>
  <r>
    <s v="DICIEMBRE"/>
    <s v="001-213"/>
    <s v="880-00-00-03"/>
    <n v="90850500"/>
    <x v="22"/>
    <n v="3457288.75"/>
    <n v="3457288.75"/>
  </r>
  <r>
    <s v="DICIEMBRE"/>
    <s v="001-213"/>
    <s v="880-00-00-01"/>
    <n v="90850600"/>
    <x v="22"/>
    <n v="6630033.1799999997"/>
    <n v="6630033.1799999997"/>
  </r>
  <r>
    <s v="DICIEMBRE"/>
    <s v="001-213"/>
    <s v="880-00-00-03"/>
    <n v="90850700"/>
    <x v="22"/>
    <n v="2806405.4"/>
    <n v="2172271.4"/>
  </r>
  <r>
    <s v="DICIEMBRE"/>
    <s v="001-213"/>
    <s v="880-00-00-01"/>
    <n v="90850900"/>
    <x v="22"/>
    <n v="29557990.989999998"/>
    <n v="29557990.989999998"/>
  </r>
  <r>
    <s v="DICIEMBRE"/>
    <s v="001-213"/>
    <s v="880-00-00-01"/>
    <n v="90851100"/>
    <x v="22"/>
    <n v="3421998.21"/>
    <n v="3421998.21"/>
  </r>
  <r>
    <s v="DICIEMBRE"/>
    <s v="001-201"/>
    <s v="880-00-00-03"/>
    <n v="90850700"/>
    <x v="51"/>
    <n v="5998806.8499999996"/>
    <n v="5998806.8499999996"/>
  </r>
  <r>
    <s v="DICIEMBRE"/>
    <s v="001-201"/>
    <s v="880-00-00-03"/>
    <n v="90820100"/>
    <x v="36"/>
    <n v="2005867.52"/>
    <n v="474600"/>
  </r>
  <r>
    <s v="DICIEMBRE"/>
    <s v="001-201"/>
    <s v="880-00-00-01"/>
    <n v="90850400"/>
    <x v="36"/>
    <n v="5038590.0599999996"/>
    <n v="5038590.0599999996"/>
  </r>
  <r>
    <s v="DICIEMBRE"/>
    <s v="001-201"/>
    <s v="880-00-00-01"/>
    <n v="90850800"/>
    <x v="36"/>
    <n v="202857.58"/>
    <n v="202857.58"/>
  </r>
  <r>
    <s v="DICIEMBRE"/>
    <s v="001-203"/>
    <s v="880-00-00-01"/>
    <n v="90850100"/>
    <x v="36"/>
    <n v="999999.15"/>
    <n v="999999.15"/>
  </r>
  <r>
    <s v="DICIEMBRE"/>
    <s v="001-203"/>
    <s v="880-00-00-01"/>
    <n v="90850600"/>
    <x v="36"/>
    <n v="2545301.08"/>
    <n v="2545301.08"/>
  </r>
  <r>
    <s v="DICIEMBRE"/>
    <s v="001-204"/>
    <s v="880-00-00-03"/>
    <n v="90850300"/>
    <x v="36"/>
    <n v="2570763.9900000002"/>
    <n v="0"/>
  </r>
  <r>
    <s v="DICIEMBRE"/>
    <s v="001-204"/>
    <s v="880-00-00-01"/>
    <n v="90850900"/>
    <x v="36"/>
    <n v="297190"/>
    <n v="297190"/>
  </r>
  <r>
    <s v="DICIEMBRE"/>
    <s v="001-213"/>
    <s v="880-00-00-01"/>
    <n v="90851100"/>
    <x v="36"/>
    <n v="7055651.8399999999"/>
    <n v="7055651.8399999999"/>
  </r>
  <r>
    <s v="DICIEMBRE"/>
    <s v="001-201"/>
    <s v="880-00-00-03"/>
    <n v="90820100"/>
    <x v="34"/>
    <n v="43360158.700000003"/>
    <n v="6109587.3799999999"/>
  </r>
  <r>
    <s v="DICIEMBRE"/>
    <s v="001-201"/>
    <s v="880-00-00-03"/>
    <n v="90850300"/>
    <x v="34"/>
    <n v="6114938.5"/>
    <n v="6114938.5"/>
  </r>
  <r>
    <s v="DICIEMBRE"/>
    <s v="001-201"/>
    <s v="880-00-00-01"/>
    <n v="90850400"/>
    <x v="34"/>
    <n v="554550"/>
    <n v="554550"/>
  </r>
  <r>
    <s v="DICIEMBRE"/>
    <s v="001-201"/>
    <s v="880-00-00-01"/>
    <n v="90850800"/>
    <x v="34"/>
    <n v="865806"/>
    <n v="865806"/>
  </r>
  <r>
    <s v="DICIEMBRE"/>
    <s v="001-201"/>
    <s v="880-00-00-01"/>
    <n v="90851000"/>
    <x v="34"/>
    <n v="2275005"/>
    <n v="2275005"/>
  </r>
  <r>
    <s v="DICIEMBRE"/>
    <s v="001-203"/>
    <s v="880-00-00-01"/>
    <n v="90850100"/>
    <x v="34"/>
    <n v="1269551.6100000001"/>
    <n v="846367.74"/>
  </r>
  <r>
    <s v="DICIEMBRE"/>
    <s v="001-203"/>
    <s v="880-00-00-01"/>
    <n v="90850200"/>
    <x v="34"/>
    <n v="904973.61"/>
    <n v="904973.61"/>
  </r>
  <r>
    <s v="DICIEMBRE"/>
    <s v="001-204"/>
    <s v="880-00-00-03"/>
    <n v="90850300"/>
    <x v="34"/>
    <n v="849534"/>
    <n v="849534"/>
  </r>
  <r>
    <s v="DICIEMBRE"/>
    <s v="001-204"/>
    <s v="880-00-00-01"/>
    <n v="90850400"/>
    <x v="34"/>
    <n v="593250"/>
    <n v="593250"/>
  </r>
  <r>
    <s v="DICIEMBRE"/>
    <s v="001-213"/>
    <s v="880-00-00-03"/>
    <n v="90850500"/>
    <x v="34"/>
    <n v="5307420"/>
    <n v="5307420"/>
  </r>
  <r>
    <s v="DICIEMBRE"/>
    <s v="001-213"/>
    <s v="880-00-00-01"/>
    <n v="90851100"/>
    <x v="34"/>
    <n v="2847600"/>
    <n v="2847600"/>
  </r>
  <r>
    <s v="DICIEMBRE"/>
    <s v="001-203"/>
    <s v="880-00-00-01"/>
    <n v="90850800"/>
    <x v="43"/>
    <n v="161024.98000000001"/>
    <n v="161024.98000000001"/>
  </r>
  <r>
    <s v="DICIEMBRE"/>
    <s v="001-213"/>
    <s v="880-00-00-01"/>
    <n v="90850700"/>
    <x v="76"/>
    <n v="2913626.48"/>
    <n v="0"/>
  </r>
  <r>
    <s v="DICIEMBRE"/>
    <s v="001-201"/>
    <s v="880-00-00-03"/>
    <n v="90820100"/>
    <x v="13"/>
    <n v="531667"/>
    <n v="531667"/>
  </r>
  <r>
    <s v="DICIEMBRE"/>
    <s v="001-201"/>
    <s v="880-00-00-01"/>
    <n v="90850100"/>
    <x v="13"/>
    <n v="929465"/>
    <n v="929465"/>
  </r>
  <r>
    <s v="DICIEMBRE"/>
    <s v="001-201"/>
    <s v="880-00-00-01"/>
    <n v="90850400"/>
    <x v="13"/>
    <n v="1141492"/>
    <n v="1141492"/>
  </r>
  <r>
    <s v="DICIEMBRE"/>
    <s v="001-201"/>
    <s v="880-00-00-03"/>
    <n v="90850800"/>
    <x v="13"/>
    <n v="241544"/>
    <n v="241544"/>
  </r>
  <r>
    <s v="DICIEMBRE"/>
    <s v="001-201"/>
    <s v="880-00-00-01"/>
    <n v="90851000"/>
    <x v="13"/>
    <n v="856399"/>
    <n v="856399"/>
  </r>
  <r>
    <s v="DICIEMBRE"/>
    <s v="001-203"/>
    <s v="880-00-00-03"/>
    <n v="90850200"/>
    <x v="13"/>
    <n v="905495"/>
    <n v="905495"/>
  </r>
  <r>
    <s v="DICIEMBRE"/>
    <s v="001-203"/>
    <s v="880-00-00-03"/>
    <n v="90850500"/>
    <x v="13"/>
    <n v="2224255"/>
    <n v="2224255"/>
  </r>
  <r>
    <s v="DICIEMBRE"/>
    <s v="001-203"/>
    <s v="880-00-00-01"/>
    <n v="90850600"/>
    <x v="13"/>
    <n v="1894198"/>
    <n v="1894198"/>
  </r>
  <r>
    <s v="DICIEMBRE"/>
    <s v="001-204"/>
    <s v="880-00-00-03"/>
    <n v="90850700"/>
    <x v="13"/>
    <n v="1204040"/>
    <n v="1204040"/>
  </r>
  <r>
    <s v="DICIEMBRE"/>
    <s v="001-204"/>
    <s v="880-00-00-01"/>
    <n v="90850900"/>
    <x v="13"/>
    <n v="1969596"/>
    <n v="1969596"/>
  </r>
  <r>
    <s v="DICIEMBRE"/>
    <s v="001-213"/>
    <s v="880-00-00-03"/>
    <n v="90850300"/>
    <x v="13"/>
    <n v="1703420"/>
    <n v="1605707"/>
  </r>
  <r>
    <s v="DICIEMBRE"/>
    <s v="001-213"/>
    <s v="880-00-00-01"/>
    <n v="90851100"/>
    <x v="13"/>
    <n v="1167030"/>
    <n v="1167030"/>
  </r>
  <r>
    <s v="DICIEMBRE"/>
    <s v="001-201"/>
    <s v="880-00-00-03"/>
    <n v="90820100"/>
    <x v="68"/>
    <n v="109295.27"/>
    <n v="109295.27"/>
  </r>
  <r>
    <s v="DICIEMBRE"/>
    <s v="001-201"/>
    <s v="880-00-00-03"/>
    <n v="90820100"/>
    <x v="14"/>
    <n v="200000"/>
    <n v="200000"/>
  </r>
  <r>
    <s v="DICIEMBRE"/>
    <s v="001-201"/>
    <s v="880-00-00-01"/>
    <n v="90850100"/>
    <x v="14"/>
    <n v="200000"/>
    <n v="200000"/>
  </r>
  <r>
    <s v="DICIEMBRE"/>
    <s v="001-201"/>
    <s v="880-00-00-01"/>
    <n v="90850600"/>
    <x v="14"/>
    <n v="200000"/>
    <n v="200000"/>
  </r>
  <r>
    <s v="DICIEMBRE"/>
    <s v="001-201"/>
    <s v="880-00-00-01"/>
    <n v="90850900"/>
    <x v="14"/>
    <n v="150000"/>
    <n v="150000"/>
  </r>
  <r>
    <s v="DICIEMBRE"/>
    <s v="001-201"/>
    <s v="880-00-00-01"/>
    <n v="90851000"/>
    <x v="14"/>
    <n v="200000"/>
    <n v="200000"/>
  </r>
  <r>
    <s v="DICIEMBRE"/>
    <s v="001-213"/>
    <s v="880-00-00-03"/>
    <n v="90850300"/>
    <x v="14"/>
    <n v="1000000"/>
    <n v="0"/>
  </r>
  <r>
    <s v="DICIEMBRE"/>
    <s v="001-213"/>
    <s v="880-00-00-03"/>
    <n v="90850700"/>
    <x v="14"/>
    <n v="200000"/>
    <n v="200000"/>
  </r>
  <r>
    <s v="DICIEMBRE"/>
    <s v="001-201"/>
    <s v="880-00-00-03"/>
    <n v="90820100"/>
    <x v="9"/>
    <n v="1415680"/>
    <n v="1136623"/>
  </r>
  <r>
    <s v="DICIEMBRE"/>
    <s v="001-201"/>
    <s v="880-00-00-03"/>
    <n v="908400"/>
    <x v="9"/>
    <n v="59364"/>
    <n v="59364"/>
  </r>
  <r>
    <s v="DICIEMBRE"/>
    <s v="001-201"/>
    <s v="880-00-00-01"/>
    <n v="90850100"/>
    <x v="9"/>
    <n v="1954958"/>
    <n v="1954958"/>
  </r>
  <r>
    <s v="DICIEMBRE"/>
    <s v="001-201"/>
    <s v="880-00-00-01"/>
    <n v="90850200"/>
    <x v="9"/>
    <n v="2580264.06"/>
    <n v="2580264.06"/>
  </r>
  <r>
    <s v="DICIEMBRE"/>
    <s v="001-201"/>
    <s v="880-00-00-01"/>
    <n v="90850400"/>
    <x v="9"/>
    <n v="3656889"/>
    <n v="3656889"/>
  </r>
  <r>
    <s v="DICIEMBRE"/>
    <s v="001-201"/>
    <s v="880-00-00-03"/>
    <n v="90850500"/>
    <x v="9"/>
    <n v="4188352.94"/>
    <n v="4188352.94"/>
  </r>
  <r>
    <s v="DICIEMBRE"/>
    <s v="001-201"/>
    <s v="880-00-00-01"/>
    <n v="90850600"/>
    <x v="9"/>
    <n v="5870462.1100000003"/>
    <n v="5870462.1100000003"/>
  </r>
  <r>
    <s v="DICIEMBRE"/>
    <s v="001-201"/>
    <s v="880-00-00-01"/>
    <n v="90850700"/>
    <x v="9"/>
    <n v="1247573"/>
    <n v="1247573"/>
  </r>
  <r>
    <s v="DICIEMBRE"/>
    <s v="001-201"/>
    <s v="880-00-00-01"/>
    <n v="90850800"/>
    <x v="9"/>
    <n v="922497"/>
    <n v="922497"/>
  </r>
  <r>
    <s v="DICIEMBRE"/>
    <s v="001-201"/>
    <s v="880-00-00-01"/>
    <n v="90850900"/>
    <x v="9"/>
    <n v="1020881"/>
    <n v="1020881"/>
  </r>
  <r>
    <s v="DICIEMBRE"/>
    <s v="001-203"/>
    <s v="880-00-00-01"/>
    <n v="90850600"/>
    <x v="9"/>
    <n v="1046662.5"/>
    <n v="1046662.5"/>
  </r>
  <r>
    <s v="DICIEMBRE"/>
    <s v="001-204"/>
    <s v="880-00-00-01"/>
    <n v="90850900"/>
    <x v="9"/>
    <n v="2712104"/>
    <n v="2712104"/>
  </r>
  <r>
    <s v="DICIEMBRE"/>
    <s v="001-204"/>
    <s v="880-00-00-01"/>
    <n v="90851000"/>
    <x v="9"/>
    <n v="1296199.94"/>
    <n v="1296199.94"/>
  </r>
  <r>
    <s v="DICIEMBRE"/>
    <s v="001-213"/>
    <s v="880-00-00-03"/>
    <n v="90850300"/>
    <x v="9"/>
    <n v="3375003"/>
    <n v="3375003"/>
  </r>
  <r>
    <s v="DICIEMBRE"/>
    <s v="001-213"/>
    <s v="880-00-00-03"/>
    <n v="90850500"/>
    <x v="9"/>
    <n v="3068711.04"/>
    <n v="3068711.04"/>
  </r>
  <r>
    <s v="DICIEMBRE"/>
    <s v="001-213"/>
    <s v="880-00-00-03"/>
    <n v="90850700"/>
    <x v="9"/>
    <n v="4659307.17"/>
    <n v="4659307.17"/>
  </r>
  <r>
    <s v="DICIEMBRE"/>
    <s v="001-213"/>
    <s v="880-00-00-01"/>
    <n v="90850900"/>
    <x v="9"/>
    <n v="4974840"/>
    <n v="4974840"/>
  </r>
  <r>
    <s v="DICIEMBRE"/>
    <s v="001-213"/>
    <s v="880-00-00-01"/>
    <n v="90851000"/>
    <x v="9"/>
    <n v="4366313"/>
    <n v="4366313"/>
  </r>
  <r>
    <s v="DICIEMBRE"/>
    <s v="001-213"/>
    <s v="880-00-00-01"/>
    <n v="90851100"/>
    <x v="9"/>
    <n v="6697700"/>
    <n v="6697700"/>
  </r>
  <r>
    <s v="DICIEMBRE"/>
    <s v="001-201"/>
    <s v="880-00-00-03"/>
    <n v="90820100"/>
    <x v="41"/>
    <n v="53764.95"/>
    <n v="0"/>
  </r>
  <r>
    <s v="DICIEMBRE"/>
    <s v="001-213"/>
    <s v="880-00-00-01"/>
    <n v="90851000"/>
    <x v="41"/>
    <n v="1351903.94"/>
    <n v="1351903.94"/>
  </r>
  <r>
    <s v="DICIEMBRE"/>
    <s v="001-204"/>
    <s v="880-00-00-03"/>
    <n v="90850700"/>
    <x v="64"/>
    <n v="45762.99"/>
    <n v="45762.99"/>
  </r>
  <r>
    <s v="DICIEMBRE"/>
    <s v="001-201"/>
    <s v="880-00-00-03"/>
    <n v="90850300"/>
    <x v="17"/>
    <n v="1062345.99"/>
    <n v="0"/>
  </r>
  <r>
    <s v="DICIEMBRE"/>
    <s v="001-201"/>
    <s v="880-00-00-01"/>
    <n v="90850800"/>
    <x v="17"/>
    <n v="7771818.4400000004"/>
    <n v="3321318.84"/>
  </r>
  <r>
    <s v="DICIEMBRE"/>
    <s v="001-201"/>
    <s v="880-00-00-01"/>
    <n v="90851000"/>
    <x v="17"/>
    <n v="1322132.76"/>
    <n v="1322132.76"/>
  </r>
  <r>
    <s v="DICIEMBRE"/>
    <s v="001-203"/>
    <s v="880-00-00-01"/>
    <n v="90850200"/>
    <x v="17"/>
    <n v="313149.61"/>
    <n v="313149.61"/>
  </r>
  <r>
    <s v="DICIEMBRE"/>
    <s v="001-204"/>
    <s v="880-00-00-01"/>
    <n v="90850600"/>
    <x v="17"/>
    <n v="761095.6"/>
    <n v="761095.6"/>
  </r>
  <r>
    <s v="DICIEMBRE"/>
    <s v="001-204"/>
    <s v="880-00-00-01"/>
    <n v="90850900"/>
    <x v="17"/>
    <n v="6878145.8799999999"/>
    <n v="6878145.8799999999"/>
  </r>
  <r>
    <s v="DICIEMBRE"/>
    <s v="001-204"/>
    <s v="880-00-00-01"/>
    <n v="90851100"/>
    <x v="17"/>
    <n v="390395.3"/>
    <n v="390395.3"/>
  </r>
  <r>
    <s v="DICIEMBRE"/>
    <s v="001-213"/>
    <s v="880-00-00-01"/>
    <n v="90850100"/>
    <x v="17"/>
    <n v="6710169.2000000002"/>
    <n v="4417879.92"/>
  </r>
  <r>
    <s v="DICIEMBRE"/>
    <s v="001-213"/>
    <s v="880-00-00-01"/>
    <n v="90850400"/>
    <x v="17"/>
    <n v="3402313.39"/>
    <n v="3402313.39"/>
  </r>
  <r>
    <s v="DICIEMBRE"/>
    <s v="001-213"/>
    <s v="880-00-00-01"/>
    <n v="90851100"/>
    <x v="17"/>
    <n v="321497.14"/>
    <n v="321497.14"/>
  </r>
  <r>
    <s v="DICIEMBRE"/>
    <s v="001-203"/>
    <s v="880-00-00-01"/>
    <n v="90850600"/>
    <x v="40"/>
    <n v="683650"/>
    <n v="683650"/>
  </r>
  <r>
    <s v="DICIEMBRE"/>
    <s v="001-201"/>
    <s v="880-00-00-03"/>
    <n v="90820100"/>
    <x v="45"/>
    <n v="169503.16"/>
    <n v="169503.16"/>
  </r>
  <r>
    <s v="DICIEMBRE"/>
    <s v="001-201"/>
    <s v="880-00-00-01"/>
    <n v="90850400"/>
    <x v="45"/>
    <n v="783239.06"/>
    <n v="783239.06"/>
  </r>
  <r>
    <s v="DICIEMBRE"/>
    <s v="001-203"/>
    <s v="880-00-00-03"/>
    <n v="90850500"/>
    <x v="45"/>
    <n v="126606.11"/>
    <n v="126606.11"/>
  </r>
  <r>
    <s v="DICIEMBRE"/>
    <s v="001-213"/>
    <s v="880-00-00-01"/>
    <n v="90850400"/>
    <x v="45"/>
    <n v="1068051.33"/>
    <n v="1068051.33"/>
  </r>
  <r>
    <s v="DICIEMBRE"/>
    <s v="001-203"/>
    <s v="880-00-00-03"/>
    <n v="90820100"/>
    <x v="58"/>
    <n v="3231800"/>
    <n v="0"/>
  </r>
  <r>
    <s v="DICIEMBRE"/>
    <s v="001-204"/>
    <s v="880-00-00-03"/>
    <n v="90820100"/>
    <x v="60"/>
    <n v="729599.36"/>
    <n v="0"/>
  </r>
  <r>
    <s v="DICIEMBRE"/>
    <s v="001-201"/>
    <s v="880-00-00-03"/>
    <n v="90820100"/>
    <x v="47"/>
    <n v="1310537.72"/>
    <n v="1310537.72"/>
  </r>
  <r>
    <s v="DICIEMBRE"/>
    <s v="001-201"/>
    <s v="880-00-00-01"/>
    <n v="90851000"/>
    <x v="47"/>
    <n v="2611288.4900000002"/>
    <n v="2611288.4900000002"/>
  </r>
  <r>
    <s v="DICIEMBRE"/>
    <s v="001-201"/>
    <s v="880-00-00-01"/>
    <n v="90851000"/>
    <x v="48"/>
    <n v="503382.45"/>
    <n v="503382.45"/>
  </r>
  <r>
    <s v="DICIEMBRE"/>
    <s v="001-203"/>
    <s v="880-00-00-03"/>
    <n v="90850300"/>
    <x v="48"/>
    <n v="16788.349999999999"/>
    <n v="0"/>
  </r>
  <r>
    <s v="DICIEMBRE"/>
    <s v="001-204"/>
    <s v="880-00-00-01"/>
    <n v="90850400"/>
    <x v="48"/>
    <n v="139303.87"/>
    <n v="139303.87"/>
  </r>
  <r>
    <s v="DICIEMBRE"/>
    <s v="001-204"/>
    <s v="880-00-00-03"/>
    <n v="90820100"/>
    <x v="77"/>
    <n v="1092618.05"/>
    <n v="0"/>
  </r>
  <r>
    <s v="DICIEMBRE"/>
    <s v="001-201"/>
    <s v="880-00-00-01"/>
    <n v="90851000"/>
    <x v="49"/>
    <n v="303373.06"/>
    <n v="303373.06"/>
  </r>
  <r>
    <s v="DICIEMBRE"/>
    <s v="001-203"/>
    <s v="880-00-00-03"/>
    <n v="90850300"/>
    <x v="49"/>
    <n v="103229.81"/>
    <n v="94212.05"/>
  </r>
  <r>
    <s v="DICIEMBRE"/>
    <s v="001-203"/>
    <s v="880-00-00-03"/>
    <n v="90850300"/>
    <x v="65"/>
    <n v="816786.6"/>
    <n v="0"/>
  </r>
  <r>
    <s v="DICIEMBRE"/>
    <s v="001-204"/>
    <s v="880-00-00-03"/>
    <n v="90850700"/>
    <x v="65"/>
    <n v="169729.31199999998"/>
    <n v="169729.31199999998"/>
  </r>
  <r>
    <s v="DICIEMBRE"/>
    <s v="001-204"/>
    <s v="880-00-00-03"/>
    <n v="90850700"/>
    <x v="65"/>
    <n v="289804.99"/>
    <n v="289804.99"/>
  </r>
  <r>
    <s v="DICIEMBRE"/>
    <s v="001-201"/>
    <s v="880-00-00-01"/>
    <n v="90850400"/>
    <x v="39"/>
    <n v="2054167.13"/>
    <n v="145483.29999999999"/>
  </r>
  <r>
    <s v="DICIEMBRE"/>
    <s v="001-203"/>
    <s v="880-00-00-03"/>
    <n v="90850300"/>
    <x v="39"/>
    <n v="726812.52"/>
    <n v="634919.31999999995"/>
  </r>
  <r>
    <s v="DICIEMBRE"/>
    <s v="001-204"/>
    <s v="880-00-00-03"/>
    <n v="90850700"/>
    <x v="39"/>
    <n v="6168461.1600000001"/>
    <n v="6168461.1600000001"/>
  </r>
  <r>
    <s v="DICIEMBRE"/>
    <s v="001-213"/>
    <s v="880-00-00-01"/>
    <n v="90850100"/>
    <x v="39"/>
    <n v="3320032.6"/>
    <n v="3320032.6"/>
  </r>
  <r>
    <s v="DICIEMBRE"/>
    <s v="001-213"/>
    <s v="880-00-00-03"/>
    <n v="90850300"/>
    <x v="39"/>
    <n v="51279.58"/>
    <n v="0"/>
  </r>
  <r>
    <s v="DICIEMBRE"/>
    <s v="001-213"/>
    <s v="880-00-00-01"/>
    <n v="90850400"/>
    <x v="39"/>
    <n v="169951.1"/>
    <n v="169951.1"/>
  </r>
  <r>
    <s v="DICIEMBRE"/>
    <s v="001-213"/>
    <s v="880-00-00-01"/>
    <n v="90851000"/>
    <x v="39"/>
    <n v="162627.34"/>
    <n v="162627.34"/>
  </r>
  <r>
    <s v="DICIEMBRE"/>
    <s v="001-213"/>
    <s v="880-00-00-01"/>
    <n v="90851100"/>
    <x v="39"/>
    <n v="5112284.87"/>
    <n v="5112284.87"/>
  </r>
  <r>
    <s v="DICIEMBRE"/>
    <s v="001-204"/>
    <s v="880-00-00-03"/>
    <n v="90820100"/>
    <x v="78"/>
    <n v="4452540.42"/>
    <n v="0"/>
  </r>
  <r>
    <s v="DICIEMBRE"/>
    <s v="001-204"/>
    <s v="880-00-00-03"/>
    <n v="90820100"/>
    <x v="66"/>
    <n v="5354533.96"/>
    <n v="0"/>
  </r>
  <r>
    <s v="DICIEMBRE"/>
    <s v="001-204"/>
    <s v="880-00-00-03"/>
    <n v="90850300"/>
    <x v="66"/>
    <n v="206229.18"/>
    <n v="0"/>
  </r>
  <r>
    <s v="DICIEMBRE"/>
    <s v="001-213"/>
    <s v="880-00-00-01"/>
    <n v="90850400"/>
    <x v="79"/>
    <n v="6740001.0800000001"/>
    <n v="6740001.0800000001"/>
  </r>
  <r>
    <s v="DICIEMBRE"/>
    <s v="001-201"/>
    <s v="880-00-00-01"/>
    <n v="90850200"/>
    <x v="80"/>
    <n v="565000"/>
    <n v="565000"/>
  </r>
  <r>
    <s v="DICIEMBRE"/>
    <s v="001-201"/>
    <s v="880-00-00-01"/>
    <n v="90850200"/>
    <x v="72"/>
    <n v="1598601.96"/>
    <n v="1598601.96"/>
  </r>
  <r>
    <s v="DICIEMBRE"/>
    <s v="001-201"/>
    <s v="880-00-00-01"/>
    <n v="90851100"/>
    <x v="72"/>
    <n v="26343.45"/>
    <n v="26343.45"/>
  </r>
  <r>
    <s v="DICIEMBRE"/>
    <s v="001-204"/>
    <s v="880-00-00-01"/>
    <n v="90850800"/>
    <x v="72"/>
    <n v="27403.25"/>
    <n v="27403.25"/>
  </r>
  <r>
    <s v="DICIEMBRE"/>
    <s v="001-213"/>
    <s v="880-00-00-01"/>
    <n v="90850500"/>
    <x v="72"/>
    <n v="264405.33"/>
    <n v="264405.33"/>
  </r>
  <r>
    <s v="DICIEMBRE"/>
    <s v="001-201"/>
    <s v="880-00-00-01"/>
    <n v="90850200"/>
    <x v="81"/>
    <n v="1338809.48"/>
    <n v="1338809.48"/>
  </r>
  <r>
    <s v="DICIEMBRE"/>
    <s v="001-201"/>
    <s v="880-00-00-01"/>
    <n v="90850400"/>
    <x v="81"/>
    <n v="19702103.030000001"/>
    <n v="19702103.030000001"/>
  </r>
  <r>
    <s v="DICIEMBRE"/>
    <s v="001-203"/>
    <s v="880-00-00-01"/>
    <n v="90850400"/>
    <x v="81"/>
    <n v="3104692.46"/>
    <n v="3104692.46"/>
  </r>
  <r>
    <s v="DICIEMBRE"/>
    <s v="001-213"/>
    <s v="880-00-00-01"/>
    <n v="90850600"/>
    <x v="70"/>
    <n v="2163951.08"/>
    <n v="2163951.08"/>
  </r>
  <r>
    <s v="DICIEMBRE"/>
    <s v="001-201"/>
    <s v="880-00-00-01"/>
    <n v="90820100"/>
    <x v="61"/>
    <n v="126213858.5"/>
    <n v="0"/>
  </r>
  <r>
    <s v="DICIEMBRE"/>
    <s v="001-201"/>
    <s v="880-00-00-03"/>
    <n v="90850500"/>
    <x v="37"/>
    <n v="32440861.77"/>
    <n v="32440861.77"/>
  </r>
  <r>
    <s v="DICIEMBRE"/>
    <s v="001-201"/>
    <s v="880-00-00-01"/>
    <n v="90820100"/>
    <x v="30"/>
    <n v="990903.1"/>
    <n v="990903.1"/>
  </r>
  <r>
    <s v="DICIEMBRE"/>
    <s v="001-201"/>
    <s v="880-00-00-01"/>
    <n v="908400"/>
    <x v="30"/>
    <n v="84015"/>
    <n v="84015"/>
  </r>
  <r>
    <s v="DICIEMBRE"/>
    <s v="001-201"/>
    <s v="880-00-00-01"/>
    <n v="90850100"/>
    <x v="30"/>
    <n v="876704"/>
    <n v="876704"/>
  </r>
  <r>
    <s v="DICIEMBRE"/>
    <s v="001-201"/>
    <s v="880-00-00-01"/>
    <n v="90850200"/>
    <x v="30"/>
    <n v="2303346.9"/>
    <n v="2303346.9"/>
  </r>
  <r>
    <s v="DICIEMBRE"/>
    <s v="001-201"/>
    <s v="880-00-00-01"/>
    <n v="90850300"/>
    <x v="30"/>
    <n v="1197639"/>
    <n v="1197639"/>
  </r>
  <r>
    <s v="DICIEMBRE"/>
    <s v="001-201"/>
    <s v="880-00-00-01"/>
    <n v="90850400"/>
    <x v="30"/>
    <n v="1414978"/>
    <n v="1414978"/>
  </r>
  <r>
    <s v="DICIEMBRE"/>
    <s v="001-201"/>
    <s v="880-00-00-01"/>
    <n v="90850500"/>
    <x v="30"/>
    <n v="2735753"/>
    <n v="2735753"/>
  </r>
  <r>
    <s v="DICIEMBRE"/>
    <s v="001-201"/>
    <s v="880-00-00-01"/>
    <n v="90850600"/>
    <x v="30"/>
    <n v="1078068"/>
    <n v="1078068"/>
  </r>
  <r>
    <s v="DICIEMBRE"/>
    <s v="001-201"/>
    <s v="880-00-00-01"/>
    <n v="90850700"/>
    <x v="30"/>
    <n v="1928970"/>
    <n v="1928970"/>
  </r>
  <r>
    <s v="DICIEMBRE"/>
    <s v="001-201"/>
    <s v="880-00-00-01"/>
    <n v="90850800"/>
    <x v="30"/>
    <n v="368410"/>
    <n v="368410"/>
  </r>
  <r>
    <s v="DICIEMBRE"/>
    <s v="001-201"/>
    <s v="880-00-00-01"/>
    <n v="90850900"/>
    <x v="30"/>
    <n v="1375837"/>
    <n v="1375837"/>
  </r>
  <r>
    <s v="DICIEMBRE"/>
    <s v="001-201"/>
    <s v="880-00-00-01"/>
    <n v="90851000"/>
    <x v="30"/>
    <n v="1055988"/>
    <n v="1055988"/>
  </r>
  <r>
    <s v="DICIEMBRE"/>
    <s v="001-201"/>
    <s v="880-00-00-01"/>
    <n v="90851100"/>
    <x v="30"/>
    <n v="916467"/>
    <n v="916467"/>
  </r>
  <r>
    <s v="DICIEMBRE"/>
    <s v="001-203"/>
    <s v="880-00-00-01"/>
    <n v="90820100"/>
    <x v="30"/>
    <n v="9038000"/>
    <n v="9038000"/>
  </r>
  <r>
    <s v="DICIEMBRE"/>
    <s v="001-203"/>
    <s v="880-00-00-03"/>
    <n v="90820100"/>
    <x v="30"/>
    <n v="33715000"/>
    <n v="33715000"/>
  </r>
  <r>
    <s v="DICIEMBRE"/>
    <s v="001-201"/>
    <s v="880-00-00-01"/>
    <n v="90820100"/>
    <x v="35"/>
    <n v="20319800.899999999"/>
    <n v="20319800.899999999"/>
  </r>
  <r>
    <s v="DICIEMBRE"/>
    <s v="001-201"/>
    <s v="880-00-00-01"/>
    <n v="90850100"/>
    <x v="35"/>
    <n v="275387.65999999997"/>
    <n v="275387.65999999997"/>
  </r>
  <r>
    <s v="DICIEMBRE"/>
    <s v="001-201"/>
    <s v="880-00-00-01"/>
    <n v="90850500"/>
    <x v="35"/>
    <n v="354133.68"/>
    <n v="354133.68"/>
  </r>
  <r>
    <s v="DICIEMBRE"/>
    <s v="001-201"/>
    <s v="880-00-00-01"/>
    <n v="90850600"/>
    <x v="35"/>
    <n v="465303.27"/>
    <n v="465303.27"/>
  </r>
  <r>
    <s v="DICIEMBRE"/>
    <s v="001-201"/>
    <s v="880-00-00-01"/>
    <n v="90850800"/>
    <x v="35"/>
    <n v="76185.78"/>
    <n v="76185.78"/>
  </r>
  <r>
    <s v="DICIEMBRE"/>
    <s v="001-201"/>
    <s v="880-00-00-01"/>
    <n v="90851000"/>
    <x v="35"/>
    <n v="19393095.489999998"/>
    <n v="19393095.489999998"/>
  </r>
  <r>
    <s v="DICIEMBRE"/>
    <s v="001-201"/>
    <s v="880-00-00-01"/>
    <n v="90851100"/>
    <x v="35"/>
    <n v="2494519.5499999998"/>
    <n v="2494519.5499999998"/>
  </r>
  <r>
    <s v="DICIEMBRE"/>
    <s v="001-201"/>
    <s v="880-00-00-01"/>
    <n v="90850400"/>
    <x v="20"/>
    <n v="66075000"/>
    <n v="66075000"/>
  </r>
  <r>
    <s v="DICIEMBRE"/>
    <s v="001-201"/>
    <s v="880-00-00-01"/>
    <n v="90820100"/>
    <x v="31"/>
    <n v="15355754.880000001"/>
    <n v="15355754.880000001"/>
  </r>
  <r>
    <s v="DICIEMBRE"/>
    <s v="001-201"/>
    <m/>
    <m/>
    <x v="1"/>
    <m/>
    <n v="-6642992"/>
  </r>
  <r>
    <s v="DICIEMBRE"/>
    <s v="001-201"/>
    <m/>
    <m/>
    <x v="1"/>
    <m/>
    <n v="-73101"/>
  </r>
  <r>
    <s v="DICIEMBRE"/>
    <s v="001-201"/>
    <m/>
    <m/>
    <x v="1"/>
    <m/>
    <n v="-15625"/>
  </r>
  <r>
    <s v="DICIEMBRE"/>
    <s v="001-201"/>
    <m/>
    <m/>
    <x v="1"/>
    <m/>
    <n v="-7240847"/>
  </r>
  <r>
    <s v="DICIEMBRE"/>
    <s v="001-201"/>
    <m/>
    <m/>
    <x v="1"/>
    <m/>
    <n v="-3913350"/>
  </r>
  <r>
    <s v="DICIEMBRE"/>
    <s v="001-201"/>
    <m/>
    <m/>
    <x v="1"/>
    <m/>
    <n v="-15625"/>
  </r>
  <r>
    <s v="DICIEMBRE"/>
    <s v="001-201"/>
    <m/>
    <m/>
    <x v="1"/>
    <m/>
    <n v="-44238476"/>
  </r>
  <r>
    <s v="DICIEMBRE"/>
    <s v="001-201"/>
    <m/>
    <m/>
    <x v="1"/>
    <m/>
    <n v="-543866"/>
  </r>
  <r>
    <s v="DICIEMBRE"/>
    <s v="001-201"/>
    <m/>
    <m/>
    <x v="1"/>
    <m/>
    <n v="-116770"/>
  </r>
  <r>
    <s v="DICIEMBRE"/>
    <s v="001-201"/>
    <m/>
    <m/>
    <x v="1"/>
    <m/>
    <n v="-50084951.5"/>
  </r>
  <r>
    <s v="DICIEMBRE"/>
    <s v="001-201"/>
    <m/>
    <m/>
    <x v="1"/>
    <m/>
    <n v="-20225606"/>
  </r>
  <r>
    <s v="DICIEMBRE"/>
    <s v="001-201"/>
    <m/>
    <m/>
    <x v="1"/>
    <m/>
    <n v="-87925"/>
  </r>
  <r>
    <s v="DICIEMBRE"/>
    <s v="001-204"/>
    <m/>
    <m/>
    <x v="22"/>
    <m/>
    <n v="-44873.63"/>
  </r>
  <r>
    <s v="DICIEMBRE"/>
    <s v="001-204"/>
    <m/>
    <m/>
    <x v="16"/>
    <m/>
    <n v="-6395.43"/>
  </r>
  <r>
    <s v="DICIEMBRE"/>
    <s v="001-204"/>
    <m/>
    <m/>
    <x v="16"/>
    <m/>
    <n v="-6395.43"/>
  </r>
  <r>
    <s v="DICIEMBRE"/>
    <s v="001-204"/>
    <m/>
    <m/>
    <x v="16"/>
    <m/>
    <n v="-39430.730000000003"/>
  </r>
  <r>
    <s v="DICIEMBRE"/>
    <s v="001-204"/>
    <m/>
    <m/>
    <x v="16"/>
    <m/>
    <n v="-19952.25"/>
  </r>
  <r>
    <s v="DICIEMBRE"/>
    <s v="001-204"/>
    <m/>
    <m/>
    <x v="16"/>
    <m/>
    <n v="-7291"/>
  </r>
  <r>
    <s v="DICIEMBRE"/>
    <s v="001-204"/>
    <m/>
    <m/>
    <x v="23"/>
    <m/>
    <n v="-56000"/>
  </r>
  <r>
    <s v="DICIEMBRE"/>
    <s v="001-204"/>
    <m/>
    <m/>
    <x v="64"/>
    <m/>
    <n v="-809.96"/>
  </r>
  <r>
    <s v="DICIEMBRE"/>
    <s v="001-204"/>
    <m/>
    <m/>
    <x v="65"/>
    <m/>
    <n v="-5129.29"/>
  </r>
  <r>
    <s v="DICIEMBRE"/>
    <s v="001-204"/>
    <m/>
    <m/>
    <x v="39"/>
    <m/>
    <n v="-109176.3"/>
  </r>
  <r>
    <s v="DICIEMBRE"/>
    <s v="001-204"/>
    <m/>
    <m/>
    <x v="16"/>
    <m/>
    <n v="-5522.12"/>
  </r>
  <r>
    <s v="DICIEMBRE"/>
    <s v="001-204"/>
    <m/>
    <m/>
    <x v="10"/>
    <m/>
    <n v="-2900"/>
  </r>
  <r>
    <s v="DICIEMBRE"/>
    <s v="001-204"/>
    <m/>
    <m/>
    <x v="22"/>
    <m/>
    <n v="-70273.289999999994"/>
  </r>
  <r>
    <s v="DICIEMBRE"/>
    <s v="001-204"/>
    <m/>
    <m/>
    <x v="22"/>
    <m/>
    <n v="-40512.050000000003"/>
  </r>
  <r>
    <s v="DICIEMBRE"/>
    <s v="001-204"/>
    <m/>
    <m/>
    <x v="15"/>
    <m/>
    <n v="-7326.59"/>
  </r>
  <r>
    <s v="DICIEMBRE"/>
    <s v="001-204"/>
    <m/>
    <m/>
    <x v="69"/>
    <m/>
    <n v="-35000"/>
  </r>
  <r>
    <s v="DICIEMBRE"/>
    <s v="001-204"/>
    <m/>
    <m/>
    <x v="22"/>
    <m/>
    <n v="-81554.8"/>
  </r>
  <r>
    <s v="DICIEMBRE"/>
    <s v="001-204"/>
    <m/>
    <m/>
    <x v="34"/>
    <m/>
    <n v="-15036"/>
  </r>
  <r>
    <s v="DICIEMBRE"/>
    <s v="001-213"/>
    <m/>
    <m/>
    <x v="39"/>
    <m/>
    <n v="-58761.64"/>
  </r>
  <r>
    <s v="DICIEMBRE"/>
    <s v="001-213"/>
    <m/>
    <m/>
    <x v="22"/>
    <m/>
    <n v="-101240"/>
  </r>
  <r>
    <s v="DICIEMBRE"/>
    <s v="001-213"/>
    <m/>
    <m/>
    <x v="16"/>
    <m/>
    <n v="-45612.93"/>
  </r>
  <r>
    <s v="DICIEMBRE"/>
    <s v="001-213"/>
    <m/>
    <m/>
    <x v="42"/>
    <m/>
    <n v="-2540"/>
  </r>
  <r>
    <s v="DICIEMBRE"/>
    <s v="001-213"/>
    <m/>
    <m/>
    <x v="42"/>
    <m/>
    <n v="-504581.42"/>
  </r>
  <r>
    <s v="DICIEMBRE"/>
    <s v="001-213"/>
    <m/>
    <m/>
    <x v="22"/>
    <m/>
    <n v="-46814.79"/>
  </r>
  <r>
    <s v="DICIEMBRE"/>
    <s v="001-213"/>
    <m/>
    <m/>
    <x v="22"/>
    <m/>
    <n v="-19534"/>
  </r>
  <r>
    <s v="DICIEMBRE"/>
    <s v="001-213"/>
    <m/>
    <m/>
    <x v="22"/>
    <m/>
    <n v="-2600"/>
  </r>
  <r>
    <s v="DICIEMBRE"/>
    <s v="001-213"/>
    <m/>
    <m/>
    <x v="22"/>
    <m/>
    <n v="-12915.28"/>
  </r>
  <r>
    <s v="DICIEMBRE"/>
    <s v="001-213"/>
    <m/>
    <m/>
    <x v="22"/>
    <m/>
    <n v="-480"/>
  </r>
  <r>
    <s v="DICIEMBRE"/>
    <s v="001-213"/>
    <m/>
    <m/>
    <x v="36"/>
    <m/>
    <n v="-3805.36"/>
  </r>
  <r>
    <s v="DICIEMBRE"/>
    <s v="001-213"/>
    <m/>
    <m/>
    <x v="36"/>
    <m/>
    <n v="-32100"/>
  </r>
  <r>
    <s v="DICIEMBRE"/>
    <s v="001-213"/>
    <m/>
    <m/>
    <x v="36"/>
    <m/>
    <n v="-9240"/>
  </r>
  <r>
    <s v="DICIEMBRE"/>
    <s v="001-213"/>
    <m/>
    <m/>
    <x v="22"/>
    <m/>
    <n v="-2796.46"/>
  </r>
  <r>
    <s v="DICIEMBRE"/>
    <s v="001-213"/>
    <m/>
    <m/>
    <x v="33"/>
    <m/>
    <n v="-22220"/>
  </r>
  <r>
    <s v="DICIEMBRE"/>
    <s v="001-203"/>
    <m/>
    <m/>
    <x v="34"/>
    <m/>
    <n v="-4693.0600000000004"/>
  </r>
  <r>
    <s v="DICIEMBRE"/>
    <s v="001-203"/>
    <m/>
    <m/>
    <x v="34"/>
    <m/>
    <n v="-7489.98"/>
  </r>
  <r>
    <s v="DICIEMBRE"/>
    <s v="001-203"/>
    <m/>
    <m/>
    <x v="36"/>
    <m/>
    <n v="-13049.56"/>
  </r>
  <r>
    <s v="DICIEMBRE"/>
    <s v="001-203"/>
    <m/>
    <m/>
    <x v="9"/>
    <m/>
    <n v="-15925"/>
  </r>
  <r>
    <s v="DICIEMBRE"/>
    <s v="001-203"/>
    <m/>
    <m/>
    <x v="43"/>
    <m/>
    <n v="-2850"/>
  </r>
  <r>
    <s v="DICIEMBRE"/>
    <s v="001-201"/>
    <m/>
    <m/>
    <x v="19"/>
    <m/>
    <n v="-31781.45"/>
  </r>
  <r>
    <s v="DICIEMBRE"/>
    <s v="001-201"/>
    <m/>
    <m/>
    <x v="18"/>
    <m/>
    <n v="-330424.8"/>
  </r>
  <r>
    <s v="DICIEMBRE"/>
    <s v="001-201"/>
    <m/>
    <m/>
    <x v="23"/>
    <m/>
    <n v="-15000"/>
  </r>
  <r>
    <s v="DICIEMBRE"/>
    <s v="001-201"/>
    <m/>
    <m/>
    <x v="72"/>
    <m/>
    <n v="-28293.84"/>
  </r>
  <r>
    <s v="DICIEMBRE"/>
    <s v="001-201"/>
    <m/>
    <m/>
    <x v="80"/>
    <m/>
    <n v="-10000"/>
  </r>
  <r>
    <s v="DICIEMBRE"/>
    <s v="001-201"/>
    <m/>
    <m/>
    <x v="23"/>
    <m/>
    <n v="-46294.17"/>
  </r>
  <r>
    <s v="DICIEMBRE"/>
    <s v="001-201"/>
    <m/>
    <m/>
    <x v="16"/>
    <m/>
    <n v="-88718.37"/>
  </r>
  <r>
    <s v="DICIEMBRE"/>
    <s v="001-201"/>
    <m/>
    <m/>
    <x v="16"/>
    <m/>
    <n v="-108513.27"/>
  </r>
  <r>
    <s v="DICIEMBRE"/>
    <s v="001-201"/>
    <m/>
    <m/>
    <x v="23"/>
    <m/>
    <n v="-31035.3"/>
  </r>
  <r>
    <s v="DICIEMBRE"/>
    <s v="001-201"/>
    <m/>
    <m/>
    <x v="23"/>
    <m/>
    <n v="-23538.48"/>
  </r>
  <r>
    <s v="DICIEMBRE"/>
    <s v="001-201"/>
    <m/>
    <m/>
    <x v="23"/>
    <m/>
    <n v="-7574.74"/>
  </r>
  <r>
    <s v="DICIEMBRE"/>
    <s v="001-201"/>
    <m/>
    <m/>
    <x v="23"/>
    <m/>
    <n v="-65529.73"/>
  </r>
  <r>
    <s v="DICIEMBRE"/>
    <s v="001-201"/>
    <m/>
    <m/>
    <x v="23"/>
    <m/>
    <n v="-151208.84"/>
  </r>
  <r>
    <s v="DICIEMBRE"/>
    <s v="001-201"/>
    <m/>
    <m/>
    <x v="33"/>
    <m/>
    <n v="-6459.2"/>
  </r>
  <r>
    <s v="DICIEMBRE"/>
    <s v="001-201"/>
    <m/>
    <m/>
    <x v="22"/>
    <m/>
    <n v="-1260"/>
  </r>
  <r>
    <s v="DICIEMBRE"/>
    <s v="001-201"/>
    <m/>
    <m/>
    <x v="81"/>
    <m/>
    <n v="-23534.63"/>
  </r>
  <r>
    <s v="DICIEMBRE"/>
    <s v="001-201"/>
    <m/>
    <m/>
    <x v="23"/>
    <m/>
    <n v="-12686.73"/>
  </r>
  <r>
    <s v="DICIEMBRE"/>
    <s v="001-201"/>
    <m/>
    <m/>
    <x v="23"/>
    <m/>
    <n v="-35695.42"/>
  </r>
  <r>
    <s v="DICIEMBRE"/>
    <s v="001-201"/>
    <m/>
    <m/>
    <x v="16"/>
    <m/>
    <n v="-9087.16"/>
  </r>
  <r>
    <s v="DICIEMBRE"/>
    <s v="001-201"/>
    <m/>
    <m/>
    <x v="16"/>
    <m/>
    <n v="-46197.49"/>
  </r>
  <r>
    <s v="DICIEMBRE"/>
    <s v="001-201"/>
    <m/>
    <m/>
    <x v="23"/>
    <m/>
    <n v="-15000"/>
  </r>
  <r>
    <s v="DICIEMBRE"/>
    <s v="001-201"/>
    <m/>
    <m/>
    <x v="22"/>
    <m/>
    <n v="-8820"/>
  </r>
  <r>
    <s v="DICIEMBRE"/>
    <s v="001-201"/>
    <m/>
    <m/>
    <x v="46"/>
    <m/>
    <n v="-345616.92"/>
  </r>
  <r>
    <s v="DICIEMBRE"/>
    <s v="001-201"/>
    <m/>
    <m/>
    <x v="15"/>
    <m/>
    <n v="-12412.68"/>
  </r>
  <r>
    <s v="DICIEMBRE"/>
    <s v="001-201"/>
    <m/>
    <m/>
    <x v="16"/>
    <m/>
    <n v="-55660.95"/>
  </r>
  <r>
    <s v="DICIEMBRE"/>
    <s v="001-201"/>
    <m/>
    <m/>
    <x v="22"/>
    <m/>
    <n v="-569.28"/>
  </r>
  <r>
    <s v="DICIEMBRE"/>
    <s v="001-201"/>
    <m/>
    <m/>
    <x v="34"/>
    <m/>
    <n v="-15324"/>
  </r>
  <r>
    <s v="DICIEMBRE"/>
    <s v="001-201"/>
    <m/>
    <m/>
    <x v="21"/>
    <m/>
    <n v="-410666.67"/>
  </r>
  <r>
    <s v="DICIEMBRE"/>
    <s v="001-201"/>
    <m/>
    <m/>
    <x v="15"/>
    <m/>
    <n v="-5295.14"/>
  </r>
  <r>
    <s v="DICIEMBRE"/>
    <s v="001-201"/>
    <m/>
    <m/>
    <x v="15"/>
    <m/>
    <n v="-100609.35"/>
  </r>
  <r>
    <s v="DICIEMBRE"/>
    <s v="001-201"/>
    <m/>
    <m/>
    <x v="22"/>
    <m/>
    <n v="-4724.08"/>
  </r>
  <r>
    <s v="DICIEMBRE"/>
    <s v="001-201"/>
    <m/>
    <m/>
    <x v="47"/>
    <m/>
    <n v="-16670.36"/>
  </r>
  <r>
    <s v="DICIEMBRE"/>
    <s v="001-201"/>
    <m/>
    <m/>
    <x v="10"/>
    <m/>
    <n v="-7632"/>
  </r>
  <r>
    <s v="DICIEMBRE"/>
    <s v="001-201"/>
    <m/>
    <m/>
    <x v="16"/>
    <m/>
    <n v="-311475.52"/>
  </r>
  <r>
    <s v="DICIEMBRE"/>
    <s v="001-201"/>
    <m/>
    <m/>
    <x v="10"/>
    <m/>
    <n v="-6360"/>
  </r>
  <r>
    <s v="DICIEMBRE"/>
    <s v="001-201"/>
    <m/>
    <m/>
    <x v="16"/>
    <m/>
    <n v="-10204.93"/>
  </r>
  <r>
    <s v="DICIEMBRE"/>
    <s v="001-201"/>
    <m/>
    <m/>
    <x v="16"/>
    <m/>
    <n v="-88718.37"/>
  </r>
  <r>
    <s v="DICIEMBRE"/>
    <s v="001-201"/>
    <m/>
    <m/>
    <x v="16"/>
    <m/>
    <n v="-48921.1"/>
  </r>
  <r>
    <s v="DICIEMBRE"/>
    <s v="001-201"/>
    <m/>
    <m/>
    <x v="81"/>
    <m/>
    <n v="-51759.13"/>
  </r>
  <r>
    <s v="DICIEMBRE"/>
    <s v="001-201"/>
    <m/>
    <m/>
    <x v="16"/>
    <m/>
    <n v="-55660.95"/>
  </r>
  <r>
    <s v="DICIEMBRE"/>
    <s v="001-201"/>
    <m/>
    <m/>
    <x v="18"/>
    <m/>
    <n v="-83359.7"/>
  </r>
  <r>
    <s v="DICIEMBRE"/>
    <s v="001-201"/>
    <m/>
    <m/>
    <x v="19"/>
    <m/>
    <n v="-44223.1"/>
  </r>
  <r>
    <s v="DICIEMBRE"/>
    <s v="001-201"/>
    <m/>
    <m/>
    <x v="16"/>
    <m/>
    <n v="-29107.38"/>
  </r>
  <r>
    <s v="DICIEMBRE"/>
    <s v="001-201"/>
    <m/>
    <m/>
    <x v="33"/>
    <m/>
    <n v="-18853.099999999999"/>
  </r>
  <r>
    <s v="DICIEMBRE"/>
    <s v="001-201"/>
    <m/>
    <m/>
    <x v="16"/>
    <m/>
    <n v="-90600"/>
  </r>
  <r>
    <s v="DICIEMBRE"/>
    <s v="001-201"/>
    <m/>
    <m/>
    <x v="16"/>
    <m/>
    <n v="-10480"/>
  </r>
  <r>
    <s v="DICIEMBRE"/>
    <s v="001-201"/>
    <m/>
    <m/>
    <x v="16"/>
    <m/>
    <n v="-20604.32"/>
  </r>
  <r>
    <s v="DICIEMBRE"/>
    <s v="001-201"/>
    <m/>
    <m/>
    <x v="16"/>
    <m/>
    <n v="-26735.07"/>
  </r>
  <r>
    <s v="DICIEMBRE"/>
    <s v="001-203"/>
    <m/>
    <m/>
    <x v="16"/>
    <m/>
    <n v="-43511.86"/>
  </r>
  <r>
    <s v="DICIEMBRE"/>
    <s v="001-201"/>
    <m/>
    <m/>
    <x v="23"/>
    <m/>
    <n v="-88491.94"/>
  </r>
  <r>
    <s v="DICIEMBRE"/>
    <s v="001-201"/>
    <m/>
    <m/>
    <x v="16"/>
    <m/>
    <n v="-9150.2099999999991"/>
  </r>
  <r>
    <s v="DICIEMBRE"/>
    <s v="001-201"/>
    <m/>
    <m/>
    <x v="16"/>
    <m/>
    <n v="-19762"/>
  </r>
  <r>
    <s v="DICIEMBRE"/>
    <s v="001-203"/>
    <m/>
    <m/>
    <x v="16"/>
    <m/>
    <n v="-6457.49"/>
  </r>
  <r>
    <s v="DICIEMBRE"/>
    <s v="001-201"/>
    <m/>
    <m/>
    <x v="16"/>
    <m/>
    <n v="-6457.49"/>
  </r>
  <r>
    <s v="DICIEMBRE"/>
    <s v="001-201"/>
    <m/>
    <m/>
    <x v="16"/>
    <m/>
    <n v="-48680.08"/>
  </r>
  <r>
    <s v="DICIEMBRE"/>
    <s v="001-201"/>
    <m/>
    <m/>
    <x v="22"/>
    <m/>
    <n v="-47484.44"/>
  </r>
  <r>
    <s v="DICIEMBRE"/>
    <s v="001-201"/>
    <m/>
    <m/>
    <x v="22"/>
    <m/>
    <n v="-1160"/>
  </r>
  <r>
    <s v="DICIEMBRE"/>
    <s v="001-201"/>
    <m/>
    <m/>
    <x v="22"/>
    <m/>
    <n v="-1440"/>
  </r>
  <r>
    <s v="DICIEMBRE"/>
    <s v="001-201"/>
    <m/>
    <m/>
    <x v="22"/>
    <m/>
    <n v="-14339.99"/>
  </r>
  <r>
    <s v="DICIEMBRE"/>
    <s v="001-201"/>
    <m/>
    <m/>
    <x v="22"/>
    <m/>
    <n v="-7160"/>
  </r>
  <r>
    <s v="DICIEMBRE"/>
    <s v="001-201"/>
    <m/>
    <m/>
    <x v="55"/>
    <m/>
    <n v="-76820.649999999994"/>
  </r>
  <r>
    <s v="DICIEMBRE"/>
    <s v="001-201"/>
    <m/>
    <m/>
    <x v="50"/>
    <m/>
    <n v="-179775"/>
  </r>
  <r>
    <s v="DICIEMBRE"/>
    <s v="001-201"/>
    <m/>
    <m/>
    <x v="10"/>
    <m/>
    <n v="-8904"/>
  </r>
  <r>
    <s v="DICIEMBRE"/>
    <s v="001-201"/>
    <m/>
    <m/>
    <x v="36"/>
    <m/>
    <n v="-37936.11"/>
  </r>
  <r>
    <s v="DICIEMBRE"/>
    <s v="001-201"/>
    <m/>
    <m/>
    <x v="16"/>
    <m/>
    <n v="-101391.01"/>
  </r>
  <r>
    <s v="DICIEMBRE"/>
    <s v="001-201"/>
    <m/>
    <m/>
    <x v="16"/>
    <m/>
    <n v="-51398.68"/>
  </r>
  <r>
    <s v="DICIEMBRE"/>
    <s v="001-201"/>
    <m/>
    <m/>
    <x v="34"/>
    <m/>
    <n v="-9815.0400000000009"/>
  </r>
  <r>
    <s v="DICIEMBRE"/>
    <s v="001-201"/>
    <m/>
    <m/>
    <x v="33"/>
    <m/>
    <n v="-19464.400000000001"/>
  </r>
  <r>
    <s v="DICIEMBRE"/>
    <s v="001-201"/>
    <m/>
    <m/>
    <x v="16"/>
    <m/>
    <n v="-51398.68"/>
  </r>
  <r>
    <s v="DICIEMBRE"/>
    <s v="001-201"/>
    <m/>
    <m/>
    <x v="16"/>
    <m/>
    <n v="-55660.95"/>
  </r>
  <r>
    <s v="DICIEMBRE"/>
    <s v="001-201"/>
    <m/>
    <m/>
    <x v="16"/>
    <m/>
    <n v="-4720.8"/>
  </r>
  <r>
    <s v="DICIEMBRE"/>
    <s v="001-201"/>
    <m/>
    <m/>
    <x v="16"/>
    <m/>
    <n v="-7358.4"/>
  </r>
  <r>
    <s v="DICIEMBRE"/>
    <s v="001-201"/>
    <m/>
    <m/>
    <x v="22"/>
    <m/>
    <n v="-3861.52"/>
  </r>
  <r>
    <s v="DICIEMBRE"/>
    <s v="001-201"/>
    <m/>
    <m/>
    <x v="36"/>
    <m/>
    <n v="-3590.4"/>
  </r>
  <r>
    <s v="DICIEMBRE"/>
    <s v="001-201"/>
    <m/>
    <m/>
    <x v="38"/>
    <m/>
    <n v="-47500"/>
  </r>
  <r>
    <s v="DICIEMBRE"/>
    <s v="001-201"/>
    <m/>
    <m/>
    <x v="16"/>
    <m/>
    <n v="-38945.18"/>
  </r>
  <r>
    <s v="DICIEMBRE"/>
    <s v="001-201"/>
    <m/>
    <m/>
    <x v="16"/>
    <m/>
    <n v="-38945.18"/>
  </r>
  <r>
    <s v="DICIEMBRE"/>
    <s v="001-201"/>
    <m/>
    <m/>
    <x v="23"/>
    <m/>
    <n v="-12686.73"/>
  </r>
  <r>
    <s v="DICIEMBRE"/>
    <s v="001-201"/>
    <m/>
    <m/>
    <x v="22"/>
    <m/>
    <n v="-89012.26"/>
  </r>
  <r>
    <s v="DICIEMBRE"/>
    <s v="001-201"/>
    <m/>
    <m/>
    <x v="16"/>
    <m/>
    <n v="-46197.49"/>
  </r>
  <r>
    <s v="DICIEMBRE"/>
    <s v="001-201"/>
    <m/>
    <m/>
    <x v="23"/>
    <m/>
    <n v="-15000"/>
  </r>
  <r>
    <s v="DICIEMBRE"/>
    <s v="001-201"/>
    <m/>
    <m/>
    <x v="23"/>
    <m/>
    <n v="-15000"/>
  </r>
  <r>
    <s v="DICIEMBRE"/>
    <s v="001-201"/>
    <m/>
    <m/>
    <x v="16"/>
    <m/>
    <n v="-55660.95"/>
  </r>
  <r>
    <s v="DICIEMBRE"/>
    <s v="001-201"/>
    <m/>
    <m/>
    <x v="16"/>
    <m/>
    <n v="-55660.95"/>
  </r>
  <r>
    <s v="DICIEMBRE"/>
    <s v="001-201"/>
    <m/>
    <m/>
    <x v="16"/>
    <m/>
    <n v="-26735.07"/>
  </r>
  <r>
    <s v="DICIEMBRE"/>
    <s v="001-201"/>
    <m/>
    <m/>
    <x v="16"/>
    <m/>
    <n v="-26735.07"/>
  </r>
  <r>
    <s v="DICIEMBRE"/>
    <s v="001-201"/>
    <m/>
    <m/>
    <x v="23"/>
    <m/>
    <n v="-35695.42"/>
  </r>
  <r>
    <s v="DICIEMBRE"/>
    <s v="001-201"/>
    <m/>
    <m/>
    <x v="16"/>
    <m/>
    <n v="-37176.699999999997"/>
  </r>
  <r>
    <s v="DICIEMBRE"/>
    <s v="001-201"/>
    <m/>
    <m/>
    <x v="16"/>
    <m/>
    <n v="-4591.8900000000003"/>
  </r>
  <r>
    <s v="DICIEMBRE"/>
    <s v="001-201"/>
    <m/>
    <m/>
    <x v="16"/>
    <m/>
    <n v="-19679.52"/>
  </r>
  <r>
    <s v="DICIEMBRE"/>
    <s v="001-201"/>
    <m/>
    <m/>
    <x v="16"/>
    <m/>
    <n v="-30481.63"/>
  </r>
  <r>
    <s v="DICIEMBRE"/>
    <s v="001-201"/>
    <m/>
    <m/>
    <x v="15"/>
    <m/>
    <n v="-142011.91"/>
  </r>
  <r>
    <s v="DICIEMBRE"/>
    <s v="001-201"/>
    <m/>
    <m/>
    <x v="16"/>
    <m/>
    <n v="-10600"/>
  </r>
  <r>
    <s v="DICIEMBRE"/>
    <s v="001-201"/>
    <m/>
    <m/>
    <x v="16"/>
    <m/>
    <n v="-51128.959999999999"/>
  </r>
  <r>
    <s v="DICIEMBRE"/>
    <s v="001-201"/>
    <m/>
    <m/>
    <x v="23"/>
    <m/>
    <n v="-52151.72"/>
  </r>
  <r>
    <s v="DICIEMBRE"/>
    <s v="001-201"/>
    <m/>
    <m/>
    <x v="23"/>
    <m/>
    <n v="-52151.72"/>
  </r>
  <r>
    <s v="DICIEMBRE"/>
    <s v="001-201"/>
    <m/>
    <m/>
    <x v="23"/>
    <m/>
    <n v="-23538.48"/>
  </r>
  <r>
    <s v="DICIEMBRE"/>
    <s v="001-201"/>
    <m/>
    <m/>
    <x v="23"/>
    <m/>
    <n v="-75604.42"/>
  </r>
  <r>
    <s v="DICIEMBRE"/>
    <s v="001-201"/>
    <m/>
    <m/>
    <x v="23"/>
    <m/>
    <n v="-88491.94"/>
  </r>
  <r>
    <s v="DICIEMBRE"/>
    <s v="001-201"/>
    <m/>
    <m/>
    <x v="45"/>
    <m/>
    <n v="-738.66"/>
  </r>
  <r>
    <s v="DICIEMBRE"/>
    <s v="001-201"/>
    <m/>
    <m/>
    <x v="21"/>
    <m/>
    <n v="-410666.67"/>
  </r>
  <r>
    <s v="DICIEMBRE"/>
    <s v="001-213"/>
    <m/>
    <m/>
    <x v="16"/>
    <m/>
    <n v="-111470.64"/>
  </r>
  <r>
    <s v="DICIEMBRE"/>
    <s v="001-213"/>
    <m/>
    <m/>
    <x v="16"/>
    <m/>
    <n v="-17794.39"/>
  </r>
  <r>
    <s v="DICIEMBRE"/>
    <s v="001-213"/>
    <m/>
    <m/>
    <x v="16"/>
    <m/>
    <n v="-23095"/>
  </r>
  <r>
    <s v="DICIEMBRE"/>
    <s v="001-213"/>
    <m/>
    <m/>
    <x v="16"/>
    <m/>
    <n v="-6670"/>
  </r>
  <r>
    <s v="DICIEMBRE"/>
    <s v="001-213"/>
    <m/>
    <m/>
    <x v="22"/>
    <m/>
    <n v="-17697.349999999999"/>
  </r>
  <r>
    <s v="DICIEMBRE"/>
    <s v="001-213"/>
    <m/>
    <m/>
    <x v="34"/>
    <m/>
    <n v="-46968.32"/>
  </r>
  <r>
    <s v="DICIEMBRE"/>
    <s v="001-213"/>
    <m/>
    <m/>
    <x v="16"/>
    <m/>
    <n v="-132256.99"/>
  </r>
  <r>
    <s v="DICIEMBRE"/>
    <s v="001-213"/>
    <m/>
    <m/>
    <x v="42"/>
    <m/>
    <n v="-5880"/>
  </r>
  <r>
    <s v="DICIEMBRE"/>
    <s v="001-213"/>
    <m/>
    <m/>
    <x v="22"/>
    <m/>
    <n v="-41740"/>
  </r>
  <r>
    <s v="DICIEMBRE"/>
    <s v="001-213"/>
    <m/>
    <m/>
    <x v="33"/>
    <m/>
    <n v="-11233.1"/>
  </r>
  <r>
    <s v="DICIEMBRE"/>
    <s v="001-213"/>
    <m/>
    <m/>
    <x v="11"/>
    <m/>
    <n v="-4000"/>
  </r>
  <r>
    <s v="DICIEMBRE"/>
    <s v="001-213"/>
    <m/>
    <m/>
    <x v="33"/>
    <m/>
    <n v="-4000"/>
  </r>
  <r>
    <s v="DICIEMBRE"/>
    <s v="001-213"/>
    <m/>
    <m/>
    <x v="42"/>
    <m/>
    <n v="-11256.64"/>
  </r>
  <r>
    <s v="DICIEMBRE"/>
    <s v="001-213"/>
    <m/>
    <m/>
    <x v="42"/>
    <m/>
    <n v="-17136.64"/>
  </r>
  <r>
    <s v="DICIEMBRE"/>
    <s v="001-213"/>
    <m/>
    <m/>
    <x v="50"/>
    <m/>
    <n v="-176423.4"/>
  </r>
  <r>
    <s v="DICIEMBRE"/>
    <s v="001-213"/>
    <m/>
    <m/>
    <x v="50"/>
    <m/>
    <n v="-92920.35"/>
  </r>
  <r>
    <s v="DICIEMBRE"/>
    <s v="001-213"/>
    <m/>
    <m/>
    <x v="22"/>
    <m/>
    <n v="-124620"/>
  </r>
  <r>
    <s v="DICIEMBRE"/>
    <s v="001-213"/>
    <m/>
    <m/>
    <x v="79"/>
    <m/>
    <n v="-116412.32"/>
  </r>
  <r>
    <s v="DICIEMBRE"/>
    <s v="001-213"/>
    <m/>
    <m/>
    <x v="70"/>
    <m/>
    <n v="-38300.019999999997"/>
  </r>
  <r>
    <s v="DICIEMBRE"/>
    <s v="001-213"/>
    <m/>
    <m/>
    <x v="22"/>
    <m/>
    <n v="-19450.95"/>
  </r>
  <r>
    <s v="DICIEMBRE"/>
    <s v="001-213"/>
    <m/>
    <m/>
    <x v="33"/>
    <m/>
    <n v="-31100"/>
  </r>
  <r>
    <s v="DICIEMBRE"/>
    <s v="001-213"/>
    <m/>
    <m/>
    <x v="11"/>
    <m/>
    <n v="-4000"/>
  </r>
  <r>
    <s v="DICIEMBRE"/>
    <s v="001-213"/>
    <m/>
    <m/>
    <x v="56"/>
    <m/>
    <n v="-26540"/>
  </r>
  <r>
    <s v="DICIEMBRE"/>
    <s v="001-213"/>
    <m/>
    <m/>
    <x v="16"/>
    <m/>
    <n v="-26548.67"/>
  </r>
  <r>
    <s v="DICIEMBRE"/>
    <s v="001-213"/>
    <m/>
    <m/>
    <x v="50"/>
    <m/>
    <n v="-55750.44"/>
  </r>
  <r>
    <s v="DICIEMBRE"/>
    <s v="001-213"/>
    <m/>
    <m/>
    <x v="33"/>
    <m/>
    <n v="-11805.31"/>
  </r>
  <r>
    <s v="DICIEMBRE"/>
    <s v="001-213"/>
    <m/>
    <m/>
    <x v="22"/>
    <m/>
    <n v="-117345.72"/>
  </r>
  <r>
    <s v="DICIEMBRE"/>
    <s v="001-213"/>
    <m/>
    <m/>
    <x v="50"/>
    <m/>
    <n v="-170000"/>
  </r>
  <r>
    <s v="DICIEMBRE"/>
    <s v="001-213"/>
    <m/>
    <m/>
    <x v="36"/>
    <m/>
    <n v="-8740"/>
  </r>
  <r>
    <s v="DICIEMBRE"/>
    <s v="001-213"/>
    <m/>
    <m/>
    <x v="36"/>
    <m/>
    <n v="-59973.43"/>
  </r>
  <r>
    <s v="DICIEMBRE"/>
    <s v="001-213"/>
    <m/>
    <m/>
    <x v="22"/>
    <m/>
    <n v="-155380"/>
  </r>
  <r>
    <s v="DICIEMBRE"/>
    <s v="001-213"/>
    <m/>
    <m/>
    <x v="22"/>
    <m/>
    <n v="-14760"/>
  </r>
  <r>
    <s v="DICIEMBRE"/>
    <s v="001-213"/>
    <m/>
    <m/>
    <x v="22"/>
    <m/>
    <n v="-3398"/>
  </r>
  <r>
    <s v="DICIEMBRE"/>
    <s v="001-204"/>
    <m/>
    <m/>
    <x v="22"/>
    <m/>
    <n v="-25560"/>
  </r>
  <r>
    <s v="DICIEMBRE"/>
    <s v="001-213"/>
    <m/>
    <m/>
    <x v="22"/>
    <m/>
    <n v="-4777.88"/>
  </r>
  <r>
    <s v="DICIEMBRE"/>
    <s v="001-213"/>
    <m/>
    <m/>
    <x v="22"/>
    <m/>
    <n v="-7200"/>
  </r>
  <r>
    <s v="DICIEMBRE"/>
    <s v="001-213"/>
    <m/>
    <m/>
    <x v="22"/>
    <m/>
    <n v="-8822.7000000000007"/>
  </r>
  <r>
    <s v="DICIEMBRE"/>
    <s v="001-213"/>
    <m/>
    <m/>
    <x v="22"/>
    <m/>
    <n v="-3454.78"/>
  </r>
  <r>
    <s v="DICIEMBRE"/>
    <s v="001-213"/>
    <m/>
    <m/>
    <x v="42"/>
    <m/>
    <n v="-3955.92"/>
  </r>
  <r>
    <s v="DICIEMBRE"/>
    <s v="001-213"/>
    <m/>
    <m/>
    <x v="42"/>
    <m/>
    <n v="-5880"/>
  </r>
  <r>
    <s v="DICIEMBRE"/>
    <s v="001-213"/>
    <m/>
    <m/>
    <x v="11"/>
    <m/>
    <n v="-4000"/>
  </r>
  <r>
    <s v="DICIEMBRE"/>
    <s v="001-213"/>
    <m/>
    <m/>
    <x v="11"/>
    <m/>
    <n v="-1664"/>
  </r>
  <r>
    <s v="DICIEMBRE"/>
    <s v="001-213"/>
    <m/>
    <m/>
    <x v="34"/>
    <m/>
    <n v="-46968.32"/>
  </r>
  <r>
    <s v="DICIEMBRE"/>
    <s v="001-213"/>
    <m/>
    <m/>
    <x v="16"/>
    <m/>
    <n v="-45612.93"/>
  </r>
  <r>
    <s v="DICIEMBRE"/>
    <s v="001-201"/>
    <m/>
    <m/>
    <x v="16"/>
    <m/>
    <n v="-45612.93"/>
  </r>
  <r>
    <s v="DICIEMBRE"/>
    <s v="001-213"/>
    <m/>
    <m/>
    <x v="11"/>
    <m/>
    <n v="-4000"/>
  </r>
  <r>
    <s v="DICIEMBRE"/>
    <s v="001-203"/>
    <m/>
    <m/>
    <x v="36"/>
    <m/>
    <n v="-17699.099999999999"/>
  </r>
  <r>
    <s v="DICIEMBRE"/>
    <s v="001-203"/>
    <m/>
    <m/>
    <x v="40"/>
    <m/>
    <n v="-12100"/>
  </r>
  <r>
    <s v="DICIEMBRE"/>
    <s v="001-203"/>
    <m/>
    <m/>
    <x v="22"/>
    <m/>
    <n v="-90249.08"/>
  </r>
  <r>
    <s v="DICIEMBRE"/>
    <s v="001-203"/>
    <m/>
    <m/>
    <x v="16"/>
    <m/>
    <n v="-7147.07"/>
  </r>
  <r>
    <s v="DICIEMBRE"/>
    <s v="001-203"/>
    <m/>
    <m/>
    <x v="36"/>
    <m/>
    <n v="-7398.2"/>
  </r>
  <r>
    <s v="DICIEMBRE"/>
    <s v="001-203"/>
    <m/>
    <m/>
    <x v="45"/>
    <m/>
    <n v="-800.9"/>
  </r>
  <r>
    <s v="DICIEMBRE"/>
    <s v="001-203"/>
    <m/>
    <m/>
    <x v="81"/>
    <m/>
    <n v="-54392.52"/>
  </r>
  <r>
    <s v="DICIEMBRE"/>
    <s v="001-203"/>
    <m/>
    <m/>
    <x v="16"/>
    <m/>
    <n v="-43511.86"/>
  </r>
  <r>
    <s v="DICIEMBRE"/>
    <s v="001-203"/>
    <m/>
    <m/>
    <x v="22"/>
    <m/>
    <n v="-86535.54"/>
  </r>
  <r>
    <s v="DICIEMBRE"/>
    <s v="001-203"/>
    <m/>
    <m/>
    <x v="36"/>
    <m/>
    <n v="-24601.81"/>
  </r>
  <r>
    <s v="DICIEMBRE"/>
    <s v="001-203"/>
    <m/>
    <m/>
    <x v="34"/>
    <m/>
    <n v="-6753.24"/>
  </r>
  <r>
    <s v="DICIEMBRE"/>
    <s v="001-204"/>
    <m/>
    <m/>
    <x v="16"/>
    <m/>
    <n v="-10669.73"/>
  </r>
  <r>
    <s v="DICIEMBRE"/>
    <s v="001-204"/>
    <m/>
    <m/>
    <x v="19"/>
    <m/>
    <n v="-19194.07"/>
  </r>
  <r>
    <s v="DICIEMBRE"/>
    <s v="001-204"/>
    <m/>
    <m/>
    <x v="16"/>
    <m/>
    <n v="-11558.45"/>
  </r>
  <r>
    <s v="DICIEMBRE"/>
    <s v="001-204"/>
    <m/>
    <m/>
    <x v="69"/>
    <m/>
    <n v="-10320"/>
  </r>
  <r>
    <s v="DICIEMBRE"/>
    <s v="001-204"/>
    <m/>
    <m/>
    <x v="22"/>
    <m/>
    <n v="-50456.99"/>
  </r>
  <r>
    <s v="DICIEMBRE"/>
    <s v="001-204"/>
    <m/>
    <m/>
    <x v="16"/>
    <m/>
    <n v="-13032.1"/>
  </r>
  <r>
    <s v="DICIEMBRE"/>
    <s v="001-204"/>
    <m/>
    <m/>
    <x v="16"/>
    <m/>
    <n v="-182720.31"/>
  </r>
  <r>
    <s v="DICIEMBRE"/>
    <s v="001-204"/>
    <m/>
    <m/>
    <x v="69"/>
    <m/>
    <n v="-8310"/>
  </r>
  <r>
    <s v="DICIEMBRE"/>
    <s v="001-204"/>
    <m/>
    <m/>
    <x v="69"/>
    <m/>
    <n v="-41410"/>
  </r>
  <r>
    <s v="DICIEMBRE"/>
    <s v="001-204"/>
    <m/>
    <m/>
    <x v="34"/>
    <m/>
    <n v="-5250"/>
  </r>
  <r>
    <s v="DICIEMBRE"/>
    <s v="001-204"/>
    <m/>
    <m/>
    <x v="16"/>
    <m/>
    <n v="-15737.99"/>
  </r>
  <r>
    <s v="DICIEMBRE"/>
    <s v="001-204"/>
    <m/>
    <m/>
    <x v="16"/>
    <m/>
    <n v="-13200"/>
  </r>
  <r>
    <s v="DICIEMBRE"/>
    <s v="001-204"/>
    <m/>
    <m/>
    <x v="16"/>
    <m/>
    <n v="-12849.67"/>
  </r>
  <r>
    <s v="DICIEMBRE"/>
    <s v="001-204"/>
    <m/>
    <m/>
    <x v="16"/>
    <m/>
    <n v="-12849.67"/>
  </r>
  <r>
    <s v="DICIEMBRE"/>
    <s v="001-204"/>
    <m/>
    <m/>
    <x v="23"/>
    <m/>
    <n v="-56000"/>
  </r>
  <r>
    <s v="DICIEMBRE"/>
    <s v="001-204"/>
    <m/>
    <m/>
    <x v="22"/>
    <m/>
    <n v="-10584.12"/>
  </r>
  <r>
    <s v="DICIEMBRE"/>
    <s v="001-204"/>
    <m/>
    <m/>
    <x v="22"/>
    <m/>
    <n v="-8513"/>
  </r>
  <r>
    <s v="DICIEMBRE"/>
    <s v="001-204"/>
    <m/>
    <m/>
    <x v="22"/>
    <m/>
    <n v="-78920.350000000006"/>
  </r>
  <r>
    <s v="DICIEMBRE"/>
    <s v="001-204"/>
    <m/>
    <m/>
    <x v="34"/>
    <m/>
    <n v="-5250"/>
  </r>
  <r>
    <s v="DICIEMBRE"/>
    <s v="001-204"/>
    <m/>
    <m/>
    <x v="16"/>
    <m/>
    <n v="-31150"/>
  </r>
  <r>
    <s v="DICIEMBRE"/>
    <s v="001-204"/>
    <m/>
    <m/>
    <x v="16"/>
    <m/>
    <n v="-3547.93"/>
  </r>
  <r>
    <s v="DICIEMBRE"/>
    <s v="001-204"/>
    <m/>
    <m/>
    <x v="16"/>
    <m/>
    <n v="-5132.74"/>
  </r>
  <r>
    <s v="DICIEMBRE"/>
    <s v="001-204"/>
    <m/>
    <m/>
    <x v="16"/>
    <m/>
    <n v="-7291"/>
  </r>
  <r>
    <s v="DICIEMBRE"/>
    <s v="001-204"/>
    <m/>
    <m/>
    <x v="16"/>
    <m/>
    <n v="-7291"/>
  </r>
  <r>
    <s v="DICIEMBRE"/>
    <s v="001-204"/>
    <m/>
    <m/>
    <x v="22"/>
    <m/>
    <n v="-49642.75"/>
  </r>
  <r>
    <s v="DICIEMBRE"/>
    <s v="001-204"/>
    <m/>
    <m/>
    <x v="16"/>
    <m/>
    <n v="-6395.43"/>
  </r>
  <r>
    <s v="DICIEMBRE"/>
    <s v="001-204"/>
    <m/>
    <m/>
    <x v="16"/>
    <m/>
    <n v="-6395.43"/>
  </r>
  <r>
    <s v="DICIEMBRE"/>
    <s v="001-204"/>
    <m/>
    <m/>
    <x v="16"/>
    <m/>
    <n v="-39430.730000000003"/>
  </r>
  <r>
    <s v="DICIEMBRE"/>
    <s v="001-204"/>
    <m/>
    <m/>
    <x v="16"/>
    <m/>
    <n v="-19952.25"/>
  </r>
  <r>
    <s v="DICIEMBRE"/>
    <s v="001-204"/>
    <m/>
    <m/>
    <x v="15"/>
    <m/>
    <n v="-41026.44"/>
  </r>
  <r>
    <s v="DICIEMBRE"/>
    <s v="001-201"/>
    <m/>
    <m/>
    <x v="19"/>
    <m/>
    <n v="-39709.800000000003"/>
  </r>
  <r>
    <s v="DICIEMBRE"/>
    <s v="001-201"/>
    <m/>
    <m/>
    <x v="22"/>
    <m/>
    <n v="-46025.1"/>
  </r>
  <r>
    <s v="DICIEMBRE"/>
    <s v="001-201"/>
    <m/>
    <m/>
    <x v="55"/>
    <m/>
    <n v="-1443685.58"/>
  </r>
  <r>
    <s v="DICIEMBRE"/>
    <s v="001-201"/>
    <m/>
    <m/>
    <x v="55"/>
    <m/>
    <n v="-164524.78"/>
  </r>
  <r>
    <s v="DICIEMBRE"/>
    <s v="001-201"/>
    <m/>
    <m/>
    <x v="46"/>
    <m/>
    <n v="-343969.7"/>
  </r>
  <r>
    <s v="DICIEMBRE"/>
    <s v="001-201"/>
    <m/>
    <m/>
    <x v="10"/>
    <m/>
    <n v="-11448"/>
  </r>
  <r>
    <s v="DICIEMBRE"/>
    <s v="001-201"/>
    <m/>
    <m/>
    <x v="22"/>
    <m/>
    <n v="-20312.88"/>
  </r>
  <r>
    <s v="DICIEMBRE"/>
    <s v="001-201"/>
    <m/>
    <m/>
    <x v="81"/>
    <m/>
    <n v="-293724.90999999997"/>
  </r>
  <r>
    <s v="DICIEMBRE"/>
    <s v="001-201"/>
    <m/>
    <m/>
    <x v="56"/>
    <m/>
    <n v="-8200"/>
  </r>
  <r>
    <s v="DICIEMBRE"/>
    <s v="001-201"/>
    <m/>
    <m/>
    <x v="56"/>
    <m/>
    <n v="-6480"/>
  </r>
  <r>
    <s v="DICIEMBRE"/>
    <s v="001-201"/>
    <m/>
    <m/>
    <x v="34"/>
    <m/>
    <n v="-33945.599999999999"/>
  </r>
  <r>
    <s v="DICIEMBRE"/>
    <s v="001-201"/>
    <m/>
    <m/>
    <x v="16"/>
    <m/>
    <n v="-132256.99"/>
  </r>
  <r>
    <s v="DICIEMBRE"/>
    <s v="001-201"/>
    <m/>
    <m/>
    <x v="55"/>
    <m/>
    <n v="-107555.56"/>
  </r>
  <r>
    <s v="DICIEMBRE"/>
    <s v="001-201"/>
    <m/>
    <m/>
    <x v="55"/>
    <m/>
    <n v="-297830.21000000002"/>
  </r>
  <r>
    <s v="DICIEMBRE"/>
    <s v="001-201"/>
    <m/>
    <m/>
    <x v="16"/>
    <m/>
    <n v="-51760"/>
  </r>
  <r>
    <s v="DICIEMBRE"/>
    <s v="001-213"/>
    <m/>
    <m/>
    <x v="33"/>
    <m/>
    <n v="-2700"/>
  </r>
  <r>
    <s v="DICIEMBRE"/>
    <s v="001-213"/>
    <m/>
    <m/>
    <x v="33"/>
    <m/>
    <n v="-6600"/>
  </r>
  <r>
    <s v="DICIEMBRE"/>
    <s v="001-213"/>
    <m/>
    <m/>
    <x v="34"/>
    <m/>
    <n v="-16400"/>
  </r>
  <r>
    <s v="DICIEMBRE"/>
    <s v="001-213"/>
    <m/>
    <m/>
    <x v="22"/>
    <m/>
    <n v="-660"/>
  </r>
  <r>
    <s v="DICIEMBRE"/>
    <s v="001-213"/>
    <m/>
    <m/>
    <x v="34"/>
    <m/>
    <n v="-17000"/>
  </r>
  <r>
    <s v="DICIEMBRE"/>
    <s v="001-213"/>
    <m/>
    <m/>
    <x v="34"/>
    <m/>
    <n v="-17000"/>
  </r>
  <r>
    <s v="DICIEMBRE"/>
    <s v="001-213"/>
    <m/>
    <m/>
    <x v="36"/>
    <m/>
    <n v="-8740"/>
  </r>
  <r>
    <s v="DICIEMBRE"/>
    <s v="001-213"/>
    <m/>
    <m/>
    <x v="22"/>
    <m/>
    <n v="-840"/>
  </r>
  <r>
    <s v="DICIEMBRE"/>
    <s v="001-213"/>
    <m/>
    <m/>
    <x v="33"/>
    <m/>
    <n v="-2000"/>
  </r>
  <r>
    <s v="DICIEMBRE"/>
    <s v="001-213"/>
    <m/>
    <m/>
    <x v="33"/>
    <m/>
    <n v="-30200"/>
  </r>
  <r>
    <s v="DICIEMBRE"/>
    <s v="001-213"/>
    <m/>
    <m/>
    <x v="22"/>
    <m/>
    <n v="-28428"/>
  </r>
  <r>
    <s v="DICIEMBRE"/>
    <s v="001-213"/>
    <m/>
    <m/>
    <x v="39"/>
    <m/>
    <n v="-90482.92"/>
  </r>
  <r>
    <s v="DICIEMBRE"/>
    <s v="001-213"/>
    <m/>
    <m/>
    <x v="16"/>
    <m/>
    <n v="-5241.18"/>
  </r>
  <r>
    <s v="DICIEMBRE"/>
    <s v="001-213"/>
    <m/>
    <m/>
    <x v="16"/>
    <m/>
    <n v="-6194.12"/>
  </r>
  <r>
    <s v="DICIEMBRE"/>
    <s v="001-213"/>
    <m/>
    <m/>
    <x v="16"/>
    <m/>
    <n v="-6194.12"/>
  </r>
  <r>
    <s v="DICIEMBRE"/>
    <s v="001-213"/>
    <m/>
    <m/>
    <x v="16"/>
    <m/>
    <n v="-7147.07"/>
  </r>
  <r>
    <s v="DICIEMBRE"/>
    <s v="001-213"/>
    <m/>
    <m/>
    <x v="16"/>
    <m/>
    <n v="-7147.07"/>
  </r>
  <r>
    <s v="DICIEMBRE"/>
    <s v="001-213"/>
    <m/>
    <m/>
    <x v="16"/>
    <m/>
    <n v="-21589.18"/>
  </r>
  <r>
    <s v="DICIEMBRE"/>
    <s v="001-213"/>
    <m/>
    <m/>
    <x v="17"/>
    <m/>
    <n v="-70980.539999999994"/>
  </r>
  <r>
    <s v="DICIEMBRE"/>
    <s v="001-213"/>
    <m/>
    <m/>
    <x v="17"/>
    <m/>
    <n v="-13862.23"/>
  </r>
  <r>
    <s v="DICIEMBRE"/>
    <s v="001-213"/>
    <m/>
    <m/>
    <x v="22"/>
    <m/>
    <n v="-33093.19"/>
  </r>
  <r>
    <s v="DICIEMBRE"/>
    <s v="001-213"/>
    <m/>
    <m/>
    <x v="22"/>
    <m/>
    <n v="-10862"/>
  </r>
  <r>
    <s v="DICIEMBRE"/>
    <s v="001-213"/>
    <m/>
    <m/>
    <x v="16"/>
    <m/>
    <n v="-9149.7800000000007"/>
  </r>
  <r>
    <s v="DICIEMBRE"/>
    <s v="001-213"/>
    <m/>
    <m/>
    <x v="16"/>
    <m/>
    <n v="-9149.7800000000007"/>
  </r>
  <r>
    <s v="DICIEMBRE"/>
    <s v="001-213"/>
    <m/>
    <m/>
    <x v="45"/>
    <m/>
    <n v="-18719.400000000001"/>
  </r>
  <r>
    <s v="DICIEMBRE"/>
    <s v="001-213"/>
    <m/>
    <m/>
    <x v="22"/>
    <m/>
    <n v="-74379.42"/>
  </r>
  <r>
    <s v="DICIEMBRE"/>
    <s v="001-213"/>
    <m/>
    <m/>
    <x v="22"/>
    <m/>
    <n v="-28153.52"/>
  </r>
  <r>
    <s v="DICIEMBRE"/>
    <s v="001-213"/>
    <m/>
    <m/>
    <x v="22"/>
    <m/>
    <n v="-19185.84"/>
  </r>
  <r>
    <s v="DICIEMBRE"/>
    <s v="001-213"/>
    <m/>
    <m/>
    <x v="41"/>
    <m/>
    <n v="-13275.38"/>
  </r>
  <r>
    <s v="DICIEMBRE"/>
    <s v="001-213"/>
    <m/>
    <m/>
    <x v="16"/>
    <m/>
    <n v="-17794.39"/>
  </r>
  <r>
    <s v="DICIEMBRE"/>
    <s v="001-213"/>
    <m/>
    <m/>
    <x v="16"/>
    <m/>
    <n v="-17794.39"/>
  </r>
  <r>
    <s v="DICIEMBRE"/>
    <s v="001-213"/>
    <m/>
    <m/>
    <x v="16"/>
    <m/>
    <n v="-23095"/>
  </r>
  <r>
    <s v="DICIEMBRE"/>
    <s v="001-213"/>
    <m/>
    <m/>
    <x v="16"/>
    <m/>
    <n v="-23095"/>
  </r>
  <r>
    <s v="DICIEMBRE"/>
    <s v="001-213"/>
    <m/>
    <m/>
    <x v="16"/>
    <m/>
    <n v="-15388.92"/>
  </r>
  <r>
    <s v="DICIEMBRE"/>
    <s v="001-213"/>
    <m/>
    <m/>
    <x v="16"/>
    <m/>
    <n v="-9737.34"/>
  </r>
  <r>
    <s v="DICIEMBRE"/>
    <s v="001-213"/>
    <m/>
    <m/>
    <x v="16"/>
    <m/>
    <n v="-6670"/>
  </r>
  <r>
    <s v="DICIEMBRE"/>
    <s v="001-213"/>
    <m/>
    <m/>
    <x v="16"/>
    <m/>
    <n v="-6670"/>
  </r>
  <r>
    <s v="DICIEMBRE"/>
    <s v="001-213"/>
    <m/>
    <m/>
    <x v="41"/>
    <m/>
    <n v="-5881.43"/>
  </r>
  <r>
    <s v="DICIEMBRE"/>
    <s v="001-213"/>
    <m/>
    <m/>
    <x v="41"/>
    <m/>
    <n v="-2940.72"/>
  </r>
  <r>
    <s v="DICIEMBRE"/>
    <s v="001-213"/>
    <m/>
    <m/>
    <x v="41"/>
    <m/>
    <n v="-1581.03"/>
  </r>
  <r>
    <s v="DICIEMBRE"/>
    <s v="001-203"/>
    <m/>
    <m/>
    <x v="45"/>
    <m/>
    <n v="-1422.93"/>
  </r>
  <r>
    <s v="DICIEMBRE"/>
    <s v="001-203"/>
    <m/>
    <m/>
    <x v="16"/>
    <m/>
    <n v="-27397.08"/>
  </r>
  <r>
    <s v="DICIEMBRE"/>
    <s v="001-203"/>
    <m/>
    <m/>
    <x v="16"/>
    <m/>
    <n v="-7147.07"/>
  </r>
  <r>
    <s v="DICIEMBRE"/>
    <s v="001-203"/>
    <m/>
    <m/>
    <x v="16"/>
    <m/>
    <n v="-6457.49"/>
  </r>
  <r>
    <s v="DICIEMBRE"/>
    <s v="001-203"/>
    <m/>
    <m/>
    <x v="16"/>
    <m/>
    <n v="-7147.07"/>
  </r>
  <r>
    <s v="DICIEMBRE"/>
    <s v="001-203"/>
    <m/>
    <m/>
    <x v="16"/>
    <m/>
    <n v="-6457.49"/>
  </r>
  <r>
    <s v="DICIEMBRE"/>
    <s v="001-203"/>
    <m/>
    <m/>
    <x v="16"/>
    <m/>
    <n v="-28588.26"/>
  </r>
  <r>
    <s v="DICIEMBRE"/>
    <s v="001-203"/>
    <m/>
    <m/>
    <x v="16"/>
    <m/>
    <n v="-28588.26"/>
  </r>
  <r>
    <s v="DICIEMBRE"/>
    <s v="001-203"/>
    <m/>
    <m/>
    <x v="34"/>
    <m/>
    <n v="-7489.98"/>
  </r>
  <r>
    <s v="DICIEMBRE"/>
    <s v="001-204"/>
    <m/>
    <m/>
    <x v="16"/>
    <m/>
    <n v="-25620.14"/>
  </r>
  <r>
    <s v="DICIEMBRE"/>
    <s v="001-203"/>
    <m/>
    <m/>
    <x v="34"/>
    <m/>
    <n v="-4570.9399999999996"/>
  </r>
  <r>
    <s v="DICIEMBRE"/>
    <s v="001-203"/>
    <m/>
    <m/>
    <x v="22"/>
    <m/>
    <n v="-39947.599999999999"/>
  </r>
  <r>
    <s v="DICIEMBRE"/>
    <s v="001-201"/>
    <m/>
    <m/>
    <x v="34"/>
    <m/>
    <n v="-108229"/>
  </r>
  <r>
    <s v="DICIEMBRE"/>
    <s v="001-201"/>
    <m/>
    <m/>
    <x v="23"/>
    <m/>
    <n v="-12686.73"/>
  </r>
  <r>
    <s v="DICIEMBRE"/>
    <s v="001-201"/>
    <m/>
    <m/>
    <x v="16"/>
    <m/>
    <n v="-38945.18"/>
  </r>
  <r>
    <s v="DICIEMBRE"/>
    <s v="001-201"/>
    <m/>
    <m/>
    <x v="16"/>
    <m/>
    <n v="-38945.18"/>
  </r>
  <r>
    <s v="DICIEMBRE"/>
    <s v="001-201"/>
    <m/>
    <m/>
    <x v="16"/>
    <m/>
    <n v="-209567.64"/>
  </r>
  <r>
    <s v="DICIEMBRE"/>
    <s v="001-201"/>
    <m/>
    <m/>
    <x v="16"/>
    <m/>
    <n v="-34506.800000000003"/>
  </r>
  <r>
    <s v="DICIEMBRE"/>
    <s v="001-201"/>
    <m/>
    <m/>
    <x v="16"/>
    <m/>
    <n v="-13842.7"/>
  </r>
  <r>
    <s v="DICIEMBRE"/>
    <s v="001-201"/>
    <m/>
    <m/>
    <x v="10"/>
    <m/>
    <n v="-17269.12"/>
  </r>
  <r>
    <s v="DICIEMBRE"/>
    <s v="001-201"/>
    <m/>
    <m/>
    <x v="10"/>
    <m/>
    <n v="-21703.45"/>
  </r>
  <r>
    <s v="DICIEMBRE"/>
    <s v="001-201"/>
    <m/>
    <m/>
    <x v="16"/>
    <m/>
    <n v="-43528.1"/>
  </r>
  <r>
    <s v="DICIEMBRE"/>
    <s v="001-201"/>
    <m/>
    <m/>
    <x v="16"/>
    <m/>
    <n v="-248471.99"/>
  </r>
  <r>
    <s v="DICIEMBRE"/>
    <s v="001-201"/>
    <m/>
    <m/>
    <x v="23"/>
    <m/>
    <n v="-31035.3"/>
  </r>
  <r>
    <s v="DICIEMBRE"/>
    <s v="001-201"/>
    <m/>
    <m/>
    <x v="23"/>
    <m/>
    <n v="-31035.3"/>
  </r>
  <r>
    <s v="DICIEMBRE"/>
    <s v="001-201"/>
    <m/>
    <m/>
    <x v="23"/>
    <m/>
    <n v="-65529.73"/>
  </r>
  <r>
    <s v="DICIEMBRE"/>
    <s v="001-201"/>
    <m/>
    <m/>
    <x v="16"/>
    <m/>
    <n v="-64084.35"/>
  </r>
  <r>
    <s v="DICIEMBRE"/>
    <s v="001-201"/>
    <m/>
    <m/>
    <x v="16"/>
    <m/>
    <n v="-20727.7"/>
  </r>
  <r>
    <s v="DICIEMBRE"/>
    <s v="001-201"/>
    <m/>
    <m/>
    <x v="16"/>
    <m/>
    <n v="-9150.2099999999991"/>
  </r>
  <r>
    <s v="DICIEMBRE"/>
    <s v="001-201"/>
    <m/>
    <m/>
    <x v="16"/>
    <m/>
    <n v="-51398.68"/>
  </r>
  <r>
    <s v="DICIEMBRE"/>
    <s v="001-201"/>
    <m/>
    <m/>
    <x v="16"/>
    <m/>
    <n v="-6457.49"/>
  </r>
  <r>
    <s v="DICIEMBRE"/>
    <s v="001-201"/>
    <m/>
    <m/>
    <x v="23"/>
    <m/>
    <n v="-88491.94"/>
  </r>
  <r>
    <s v="DICIEMBRE"/>
    <s v="001-201"/>
    <m/>
    <m/>
    <x v="23"/>
    <m/>
    <n v="-75604.42"/>
  </r>
  <r>
    <s v="DICIEMBRE"/>
    <s v="001-201"/>
    <m/>
    <m/>
    <x v="23"/>
    <m/>
    <n v="-23538.48"/>
  </r>
  <r>
    <s v="DICIEMBRE"/>
    <s v="001-201"/>
    <m/>
    <m/>
    <x v="16"/>
    <m/>
    <n v="-51128.959999999999"/>
  </r>
  <r>
    <s v="DICIEMBRE"/>
    <s v="001-201"/>
    <m/>
    <m/>
    <x v="16"/>
    <m/>
    <n v="-132256.99"/>
  </r>
  <r>
    <s v="DICIEMBRE"/>
    <s v="001-203"/>
    <m/>
    <m/>
    <x v="16"/>
    <m/>
    <n v="-43511.86"/>
  </r>
  <r>
    <s v="DICIEMBRE"/>
    <s v="001-201"/>
    <m/>
    <m/>
    <x v="16"/>
    <m/>
    <n v="-51398.68"/>
  </r>
  <r>
    <s v="DICIEMBRE"/>
    <s v="001-201"/>
    <m/>
    <m/>
    <x v="16"/>
    <m/>
    <n v="-9150.2099999999991"/>
  </r>
  <r>
    <s v="DICIEMBRE"/>
    <s v="001-201"/>
    <m/>
    <m/>
    <x v="16"/>
    <m/>
    <n v="-21982"/>
  </r>
  <r>
    <s v="DICIEMBRE"/>
    <s v="001-201"/>
    <m/>
    <m/>
    <x v="16"/>
    <m/>
    <n v="-48680.08"/>
  </r>
  <r>
    <s v="DICIEMBRE"/>
    <s v="001-201"/>
    <m/>
    <m/>
    <x v="16"/>
    <m/>
    <n v="-6457.49"/>
  </r>
  <r>
    <s v="DICIEMBRE"/>
    <s v="001-201"/>
    <m/>
    <m/>
    <x v="37"/>
    <m/>
    <n v="-574174.54"/>
  </r>
  <r>
    <s v="DICIEMBRE"/>
    <s v="001-201"/>
    <m/>
    <m/>
    <x v="23"/>
    <m/>
    <n v="-65529.73"/>
  </r>
  <r>
    <s v="DICIEMBRE"/>
    <s v="001-201"/>
    <m/>
    <m/>
    <x v="16"/>
    <m/>
    <n v="-478637.17"/>
  </r>
  <r>
    <s v="DICIEMBRE"/>
    <s v="001-201"/>
    <m/>
    <m/>
    <x v="50"/>
    <m/>
    <n v="-34637.17"/>
  </r>
  <r>
    <s v="DICIEMBRE"/>
    <s v="001-201"/>
    <m/>
    <m/>
    <x v="16"/>
    <m/>
    <n v="-30481.63"/>
  </r>
  <r>
    <s v="DICIEMBRE"/>
    <s v="001-201"/>
    <m/>
    <m/>
    <x v="16"/>
    <m/>
    <n v="-47711.519999999997"/>
  </r>
  <r>
    <s v="DICIEMBRE"/>
    <s v="001-201"/>
    <m/>
    <m/>
    <x v="23"/>
    <m/>
    <n v="-46294.17"/>
  </r>
  <r>
    <s v="DICIEMBRE"/>
    <s v="001-201"/>
    <m/>
    <m/>
    <x v="16"/>
    <m/>
    <n v="-77307.38"/>
  </r>
  <r>
    <s v="DICIEMBRE"/>
    <s v="001-201"/>
    <m/>
    <m/>
    <x v="16"/>
    <m/>
    <n v="-14162.65"/>
  </r>
  <r>
    <s v="DICIEMBRE"/>
    <s v="001-201"/>
    <m/>
    <m/>
    <x v="16"/>
    <m/>
    <n v="-51760"/>
  </r>
  <r>
    <s v="DICIEMBRE"/>
    <s v="001-201"/>
    <m/>
    <m/>
    <x v="16"/>
    <m/>
    <n v="-108513.27"/>
  </r>
  <r>
    <s v="DICIEMBRE"/>
    <s v="001-201"/>
    <m/>
    <m/>
    <x v="16"/>
    <m/>
    <n v="-108513.27"/>
  </r>
  <r>
    <s v="DICIEMBRE"/>
    <s v="001-201"/>
    <m/>
    <m/>
    <x v="16"/>
    <m/>
    <n v="-25880"/>
  </r>
  <r>
    <s v="DICIEMBRE"/>
    <s v="001-201"/>
    <m/>
    <m/>
    <x v="16"/>
    <m/>
    <n v="-190417.3"/>
  </r>
  <r>
    <s v="DICIEMBRE"/>
    <s v="001-201"/>
    <m/>
    <m/>
    <x v="21"/>
    <m/>
    <n v="-410666.67"/>
  </r>
  <r>
    <s v="DICIEMBRE"/>
    <s v="001-201"/>
    <m/>
    <m/>
    <x v="22"/>
    <m/>
    <n v="-7907.89"/>
  </r>
  <r>
    <s v="DICIEMBRE"/>
    <s v="001-201"/>
    <m/>
    <m/>
    <x v="21"/>
    <m/>
    <n v="-222755.22"/>
  </r>
  <r>
    <s v="DICIEMBRE"/>
    <s v="001-201"/>
    <m/>
    <m/>
    <x v="16"/>
    <m/>
    <n v="-48921.1"/>
  </r>
  <r>
    <s v="DICIEMBRE"/>
    <s v="001-201"/>
    <m/>
    <m/>
    <x v="36"/>
    <m/>
    <n v="-51242.48"/>
  </r>
  <r>
    <s v="DICIEMBRE"/>
    <s v="001-201"/>
    <m/>
    <m/>
    <x v="22"/>
    <m/>
    <n v="-89200"/>
  </r>
  <r>
    <s v="DICIEMBRE"/>
    <s v="001-201"/>
    <m/>
    <m/>
    <x v="16"/>
    <m/>
    <n v="-47967.24"/>
  </r>
  <r>
    <s v="DICIEMBRE"/>
    <s v="001-201"/>
    <m/>
    <m/>
    <x v="16"/>
    <m/>
    <n v="-47752.21"/>
  </r>
  <r>
    <s v="DICIEMBRE"/>
    <s v="001-201"/>
    <m/>
    <m/>
    <x v="45"/>
    <m/>
    <n v="-13721.32"/>
  </r>
  <r>
    <s v="DICIEMBRE"/>
    <s v="001-201"/>
    <m/>
    <m/>
    <x v="10"/>
    <m/>
    <n v="-53097.35"/>
  </r>
  <r>
    <s v="DICIEMBRE"/>
    <s v="001-201"/>
    <m/>
    <m/>
    <x v="22"/>
    <m/>
    <n v="-2407.8000000000002"/>
  </r>
  <r>
    <s v="DICIEMBRE"/>
    <s v="001-201"/>
    <m/>
    <m/>
    <x v="16"/>
    <m/>
    <n v="-9087.16"/>
  </r>
  <r>
    <s v="DICIEMBRE"/>
    <s v="001-201"/>
    <m/>
    <m/>
    <x v="51"/>
    <m/>
    <n v="-106173.57"/>
  </r>
  <r>
    <s v="DICIEMBRE"/>
    <s v="001-201"/>
    <m/>
    <m/>
    <x v="15"/>
    <m/>
    <n v="-149019.66"/>
  </r>
  <r>
    <s v="DICIEMBRE"/>
    <s v="001-201"/>
    <m/>
    <m/>
    <x v="15"/>
    <m/>
    <n v="-93731.53"/>
  </r>
  <r>
    <s v="DICIEMBRE"/>
    <s v="001-201"/>
    <m/>
    <m/>
    <x v="23"/>
    <m/>
    <n v="-15000"/>
  </r>
  <r>
    <s v="DICIEMBRE"/>
    <s v="001-201"/>
    <m/>
    <m/>
    <x v="16"/>
    <m/>
    <n v="-101391.01"/>
  </r>
  <r>
    <s v="DICIEMBRE"/>
    <s v="001-201"/>
    <m/>
    <m/>
    <x v="16"/>
    <m/>
    <n v="-19679.52"/>
  </r>
  <r>
    <s v="DICIEMBRE"/>
    <s v="001-201"/>
    <m/>
    <m/>
    <x v="23"/>
    <m/>
    <n v="-35695.42"/>
  </r>
  <r>
    <s v="DICIEMBRE"/>
    <s v="001-201"/>
    <m/>
    <m/>
    <x v="23"/>
    <m/>
    <n v="-15000"/>
  </r>
  <r>
    <s v="DICIEMBRE"/>
    <s v="001-201"/>
    <m/>
    <m/>
    <x v="16"/>
    <m/>
    <n v="-22932"/>
  </r>
  <r>
    <s v="DICIEMBRE"/>
    <s v="001-201"/>
    <m/>
    <m/>
    <x v="16"/>
    <m/>
    <n v="-17640"/>
  </r>
  <r>
    <s v="DICIEMBRE"/>
    <s v="001-201"/>
    <m/>
    <m/>
    <x v="16"/>
    <m/>
    <n v="-14363.53"/>
  </r>
  <r>
    <s v="DICIEMBRE"/>
    <s v="001-201"/>
    <m/>
    <m/>
    <x v="16"/>
    <m/>
    <n v="-11048.87"/>
  </r>
  <r>
    <s v="DICIEMBRE"/>
    <s v="001-201"/>
    <m/>
    <m/>
    <x v="16"/>
    <m/>
    <n v="-71664.55"/>
  </r>
  <r>
    <s v="DICIEMBRE"/>
    <s v="001-201"/>
    <m/>
    <m/>
    <x v="22"/>
    <m/>
    <n v="-360"/>
  </r>
  <r>
    <s v="DICIEMBRE"/>
    <s v="001-201"/>
    <m/>
    <m/>
    <x v="22"/>
    <m/>
    <n v="-15393.2"/>
  </r>
  <r>
    <s v="DICIEMBRE"/>
    <s v="001-201"/>
    <m/>
    <m/>
    <x v="47"/>
    <m/>
    <n v="-42770.48"/>
  </r>
  <r>
    <s v="DICIEMBRE"/>
    <s v="001-201"/>
    <m/>
    <m/>
    <x v="34"/>
    <m/>
    <n v="-40265.58"/>
  </r>
  <r>
    <s v="DICIEMBRE"/>
    <s v="001-201"/>
    <m/>
    <m/>
    <x v="16"/>
    <m/>
    <n v="-90600"/>
  </r>
  <r>
    <s v="DICIEMBRE"/>
    <s v="001-201"/>
    <m/>
    <m/>
    <x v="16"/>
    <m/>
    <n v="-90600"/>
  </r>
  <r>
    <s v="DICIEMBRE"/>
    <s v="001-201"/>
    <m/>
    <m/>
    <x v="16"/>
    <m/>
    <n v="-45449.599999999999"/>
  </r>
  <r>
    <s v="DICIEMBRE"/>
    <s v="001-201"/>
    <m/>
    <m/>
    <x v="47"/>
    <m/>
    <n v="-2907.55"/>
  </r>
  <r>
    <s v="DICIEMBRE"/>
    <s v="001-201"/>
    <m/>
    <m/>
    <x v="45"/>
    <m/>
    <n v="-2228.0700000000002"/>
  </r>
  <r>
    <s v="DICIEMBRE"/>
    <s v="001-201"/>
    <m/>
    <m/>
    <x v="47"/>
    <m/>
    <n v="-6383.97"/>
  </r>
  <r>
    <s v="DICIEMBRE"/>
    <s v="001-201"/>
    <m/>
    <m/>
    <x v="56"/>
    <m/>
    <n v="-23400"/>
  </r>
  <r>
    <s v="DICIEMBRE"/>
    <s v="001-201"/>
    <m/>
    <m/>
    <x v="34"/>
    <m/>
    <n v="-19752.38"/>
  </r>
  <r>
    <s v="DICIEMBRE"/>
    <s v="001-201"/>
    <m/>
    <m/>
    <x v="34"/>
    <m/>
    <n v="-19752.38"/>
  </r>
  <r>
    <s v="DICIEMBRE"/>
    <s v="001-201"/>
    <m/>
    <m/>
    <x v="63"/>
    <m/>
    <n v="-849225.71"/>
  </r>
  <r>
    <s v="DICIEMBRE"/>
    <s v="001-201"/>
    <m/>
    <m/>
    <x v="36"/>
    <m/>
    <n v="-4200"/>
  </r>
  <r>
    <s v="DICIEMBRE"/>
    <s v="001-201"/>
    <m/>
    <m/>
    <x v="36"/>
    <m/>
    <n v="-4200"/>
  </r>
  <r>
    <s v="DICIEMBRE"/>
    <s v="001-201"/>
    <m/>
    <m/>
    <x v="34"/>
    <m/>
    <n v="-33710.720000000001"/>
  </r>
  <r>
    <s v="DICIEMBRE"/>
    <s v="001-201"/>
    <m/>
    <m/>
    <x v="55"/>
    <m/>
    <n v="-501033.21"/>
  </r>
  <r>
    <s v="DICIEMBRE"/>
    <s v="001-204"/>
    <m/>
    <m/>
    <x v="23"/>
    <m/>
    <n v="-56000"/>
  </r>
  <r>
    <s v="DICIEMBRE"/>
    <s v="001-204"/>
    <m/>
    <m/>
    <x v="22"/>
    <m/>
    <n v="-98750"/>
  </r>
  <r>
    <s v="DICIEMBRE"/>
    <s v="001-204"/>
    <m/>
    <m/>
    <x v="22"/>
    <m/>
    <n v="-37602"/>
  </r>
  <r>
    <s v="DICIEMBRE"/>
    <s v="001-204"/>
    <m/>
    <m/>
    <x v="22"/>
    <m/>
    <n v="-29999.14"/>
  </r>
  <r>
    <s v="DICIEMBRE"/>
    <s v="001-204"/>
    <m/>
    <m/>
    <x v="22"/>
    <m/>
    <n v="-9791.24"/>
  </r>
  <r>
    <s v="DICIEMBRE"/>
    <s v="001-204"/>
    <m/>
    <m/>
    <x v="22"/>
    <m/>
    <n v="-52125"/>
  </r>
  <r>
    <s v="DICIEMBRE"/>
    <s v="001-204"/>
    <m/>
    <m/>
    <x v="22"/>
    <m/>
    <n v="-14300"/>
  </r>
  <r>
    <s v="DICIEMBRE"/>
    <s v="001-204"/>
    <m/>
    <m/>
    <x v="16"/>
    <m/>
    <n v="-12849.67"/>
  </r>
  <r>
    <s v="DICIEMBRE"/>
    <s v="001-204"/>
    <m/>
    <m/>
    <x v="16"/>
    <m/>
    <n v="-12849.67"/>
  </r>
  <r>
    <s v="DICIEMBRE"/>
    <s v="001-204"/>
    <m/>
    <m/>
    <x v="16"/>
    <m/>
    <n v="-182720.31"/>
  </r>
  <r>
    <s v="DICIEMBRE"/>
    <s v="001-204"/>
    <m/>
    <m/>
    <x v="16"/>
    <m/>
    <n v="-24371.68"/>
  </r>
  <r>
    <s v="DICIEMBRE"/>
    <s v="001-204"/>
    <m/>
    <m/>
    <x v="16"/>
    <m/>
    <n v="-1831.25"/>
  </r>
  <r>
    <s v="DICIEMBRE"/>
    <s v="001-204"/>
    <m/>
    <m/>
    <x v="16"/>
    <m/>
    <n v="-5522.12"/>
  </r>
  <r>
    <s v="DICIEMBRE"/>
    <s v="001-204"/>
    <m/>
    <m/>
    <x v="16"/>
    <m/>
    <n v="-5522.12"/>
  </r>
  <r>
    <s v="DICIEMBRE"/>
    <s v="001-204"/>
    <m/>
    <m/>
    <x v="10"/>
    <m/>
    <n v="-2900"/>
  </r>
  <r>
    <s v="DICIEMBRE"/>
    <s v="001-204"/>
    <m/>
    <m/>
    <x v="22"/>
    <m/>
    <n v="-20215.12"/>
  </r>
  <r>
    <s v="DICIEMBRE"/>
    <s v="001-204"/>
    <m/>
    <m/>
    <x v="16"/>
    <m/>
    <n v="-6395.43"/>
  </r>
  <r>
    <s v="DICIEMBRE"/>
    <s v="001-204"/>
    <m/>
    <m/>
    <x v="16"/>
    <m/>
    <n v="-6395.43"/>
  </r>
  <r>
    <s v="DICIEMBRE"/>
    <s v="001-204"/>
    <m/>
    <m/>
    <x v="16"/>
    <m/>
    <n v="-39430.730000000003"/>
  </r>
  <r>
    <s v="DICIEMBRE"/>
    <s v="001-204"/>
    <m/>
    <m/>
    <x v="16"/>
    <m/>
    <n v="-19952.25"/>
  </r>
  <r>
    <s v="DICIEMBRE"/>
    <s v="001-204"/>
    <m/>
    <m/>
    <x v="22"/>
    <m/>
    <n v="-17699.080000000002"/>
  </r>
  <r>
    <s v="DICIEMBRE"/>
    <s v="001-204"/>
    <m/>
    <m/>
    <x v="22"/>
    <m/>
    <n v="-22260"/>
  </r>
  <r>
    <s v="DICIEMBRE"/>
    <s v="001-204"/>
    <m/>
    <m/>
    <x v="22"/>
    <m/>
    <n v="-123485.04"/>
  </r>
  <r>
    <s v="DICIEMBRE"/>
    <s v="001-204"/>
    <m/>
    <m/>
    <x v="16"/>
    <m/>
    <n v="-9149.7800000000007"/>
  </r>
  <r>
    <s v="DICIEMBRE"/>
    <s v="001-204"/>
    <m/>
    <m/>
    <x v="16"/>
    <m/>
    <n v="-9149.7800000000007"/>
  </r>
  <r>
    <s v="DICIEMBRE"/>
    <s v="001-204"/>
    <m/>
    <m/>
    <x v="16"/>
    <m/>
    <n v="-29044.07"/>
  </r>
  <r>
    <s v="DICIEMBRE"/>
    <s v="001-204"/>
    <m/>
    <m/>
    <x v="16"/>
    <m/>
    <n v="-48921.1"/>
  </r>
  <r>
    <s v="DICIEMBRE"/>
    <s v="001-204"/>
    <m/>
    <m/>
    <x v="16"/>
    <m/>
    <n v="-9149.7800000000007"/>
  </r>
  <r>
    <s v="DICIEMBRE"/>
    <s v="001-204"/>
    <m/>
    <m/>
    <x v="16"/>
    <m/>
    <n v="-9149.7800000000007"/>
  </r>
  <r>
    <s v="DICIEMBRE"/>
    <s v="001-204"/>
    <m/>
    <m/>
    <x v="16"/>
    <m/>
    <n v="-29044.07"/>
  </r>
  <r>
    <s v="DICIEMBRE"/>
    <s v="001-204"/>
    <m/>
    <m/>
    <x v="22"/>
    <m/>
    <n v="-13374.53"/>
  </r>
  <r>
    <s v="DICIEMBRE"/>
    <s v="001-204"/>
    <m/>
    <m/>
    <x v="22"/>
    <m/>
    <n v="-81461.58"/>
  </r>
  <r>
    <s v="DICIEMBRE"/>
    <s v="001-204"/>
    <m/>
    <m/>
    <x v="36"/>
    <m/>
    <n v="-5260"/>
  </r>
  <r>
    <s v="DICIEMBRE"/>
    <s v="001-204"/>
    <m/>
    <m/>
    <x v="9"/>
    <m/>
    <n v="-11470.8"/>
  </r>
  <r>
    <s v="DICIEMBRE"/>
    <s v="001-204"/>
    <m/>
    <m/>
    <x v="69"/>
    <m/>
    <n v="-14920"/>
  </r>
  <r>
    <s v="DICIEMBRE"/>
    <s v="001-204"/>
    <m/>
    <m/>
    <x v="69"/>
    <m/>
    <n v="-13320"/>
  </r>
  <r>
    <s v="DICIEMBRE"/>
    <s v="001-204"/>
    <m/>
    <m/>
    <x v="69"/>
    <m/>
    <n v="-11680"/>
  </r>
  <r>
    <s v="DICIEMBRE"/>
    <s v="001-204"/>
    <m/>
    <m/>
    <x v="69"/>
    <m/>
    <n v="-114570"/>
  </r>
  <r>
    <s v="DICIEMBRE"/>
    <s v="001-204"/>
    <m/>
    <m/>
    <x v="69"/>
    <m/>
    <n v="-12370"/>
  </r>
  <r>
    <s v="DICIEMBRE"/>
    <s v="001-204"/>
    <m/>
    <m/>
    <x v="22"/>
    <m/>
    <n v="-1376.4"/>
  </r>
  <r>
    <s v="DICIEMBRE"/>
    <s v="001-204"/>
    <m/>
    <m/>
    <x v="22"/>
    <m/>
    <n v="-9768.2000000000007"/>
  </r>
  <r>
    <s v="DICIEMBRE"/>
    <s v="001-204"/>
    <m/>
    <m/>
    <x v="22"/>
    <m/>
    <n v="-1484.94"/>
  </r>
  <r>
    <s v="DICIEMBRE"/>
    <s v="001-204"/>
    <m/>
    <m/>
    <x v="22"/>
    <m/>
    <n v="-2082.48"/>
  </r>
  <r>
    <s v="DICIEMBRE"/>
    <s v="001-204"/>
    <m/>
    <m/>
    <x v="22"/>
    <m/>
    <n v="-12304.78"/>
  </r>
  <r>
    <s v="DICIEMBRE"/>
    <s v="001-204"/>
    <m/>
    <m/>
    <x v="22"/>
    <m/>
    <n v="-1136.97"/>
  </r>
  <r>
    <s v="DICIEMBRE"/>
    <s v="001-204"/>
    <m/>
    <m/>
    <x v="22"/>
    <m/>
    <n v="-1279.6600000000001"/>
  </r>
  <r>
    <s v="DICIEMBRE"/>
    <s v="001-204"/>
    <m/>
    <m/>
    <x v="22"/>
    <m/>
    <n v="-2333.31"/>
  </r>
  <r>
    <s v="DICIEMBRE"/>
    <s v="001-204"/>
    <m/>
    <m/>
    <x v="22"/>
    <m/>
    <n v="-1906.97"/>
  </r>
  <r>
    <s v="DICIEMBRE"/>
    <s v="001-204"/>
    <m/>
    <m/>
    <x v="22"/>
    <m/>
    <n v="-911.01"/>
  </r>
  <r>
    <s v="DICIEMBRE"/>
    <s v="001-204"/>
    <m/>
    <m/>
    <x v="22"/>
    <m/>
    <n v="-3728"/>
  </r>
  <r>
    <s v="DICIEMBRE"/>
    <s v="001-204"/>
    <m/>
    <m/>
    <x v="22"/>
    <m/>
    <n v="-613.11"/>
  </r>
  <r>
    <s v="DICIEMBRE"/>
    <s v="001-204"/>
    <m/>
    <m/>
    <x v="22"/>
    <m/>
    <n v="-7165.76"/>
  </r>
  <r>
    <s v="DICIEMBRE"/>
    <s v="001-204"/>
    <m/>
    <m/>
    <x v="22"/>
    <m/>
    <n v="-32757.45"/>
  </r>
  <r>
    <s v="DICIEMBRE"/>
    <s v="001-204"/>
    <m/>
    <m/>
    <x v="22"/>
    <m/>
    <n v="-2103.0500000000002"/>
  </r>
  <r>
    <s v="DICIEMBRE"/>
    <s v="001-204"/>
    <m/>
    <m/>
    <x v="22"/>
    <m/>
    <n v="-490"/>
  </r>
  <r>
    <s v="DICIEMBRE"/>
    <s v="001-204"/>
    <m/>
    <m/>
    <x v="9"/>
    <m/>
    <n v="-11471.13"/>
  </r>
  <r>
    <s v="DICIEMBRE"/>
    <s v="001-204"/>
    <m/>
    <m/>
    <x v="19"/>
    <n v="0.33"/>
    <n v="0.33"/>
  </r>
  <r>
    <s v="DICIEMBRE"/>
    <s v="001-201"/>
    <s v="880-00-00-01"/>
    <n v="90820100"/>
    <x v="31"/>
    <n v="16973356.07"/>
    <n v="16973356.07"/>
  </r>
  <r>
    <s v="DICIEMBRE"/>
    <s v="001-201"/>
    <s v="880-00-00-01"/>
    <n v="90820100"/>
    <x v="31"/>
    <n v="20823619.309999999"/>
    <n v="20823619.309999999"/>
  </r>
  <r>
    <s v="DICIEMBRE"/>
    <s v="001-201"/>
    <s v="880-00-00-01"/>
    <n v="90820100"/>
    <x v="31"/>
    <n v="520932171.10000002"/>
    <n v="520932171.10000002"/>
  </r>
  <r>
    <s v="DICIEMBRE"/>
    <s v="001-201"/>
    <s v="880-00-00-01"/>
    <n v="90820100"/>
    <x v="31"/>
    <n v="66666.67"/>
    <n v="66666.67"/>
  </r>
  <r>
    <s v="DICIEMBRE"/>
    <s v="001-201"/>
    <s v="880-00-00-01"/>
    <n v="90820100"/>
    <x v="31"/>
    <n v="816723.03"/>
    <m/>
  </r>
  <r>
    <s v="DICIEMBRE"/>
    <s v="001-201"/>
    <s v="880-00-00-01"/>
    <n v="90820100"/>
    <x v="31"/>
    <n v="181500"/>
    <m/>
  </r>
  <r>
    <s v="DICIEMBRE"/>
    <s v="001-201"/>
    <s v="880-00-00-01"/>
    <n v="90820100"/>
    <x v="31"/>
    <n v="181500"/>
    <m/>
  </r>
  <r>
    <s v="DICIEMBRE"/>
    <s v="001-201"/>
    <s v="880-00-00-01"/>
    <n v="90820100"/>
    <x v="10"/>
    <n v="152526"/>
    <m/>
  </r>
  <r>
    <s v="DICIEMBRE"/>
    <s v="001-201"/>
    <s v="880-00-00-01"/>
    <n v="90820100"/>
    <x v="10"/>
    <n v="138660"/>
    <m/>
  </r>
  <r>
    <s v="DICIEMBRE"/>
    <s v="001-201"/>
    <s v="880-00-00-03"/>
    <n v="90820100"/>
    <x v="63"/>
    <n v="28828.560000000001"/>
    <m/>
  </r>
  <r>
    <s v="DICIEMBRE"/>
    <s v="001-201"/>
    <s v="880-00-00-03"/>
    <n v="90820100"/>
    <x v="63"/>
    <n v="28828.560000000001"/>
    <m/>
  </r>
  <r>
    <s v="DICIEMBRE"/>
    <s v="001-201"/>
    <s v="880-00-00-03"/>
    <n v="90820100"/>
    <x v="63"/>
    <n v="28828.560000000001"/>
    <m/>
  </r>
  <r>
    <s v="DICIEMBRE"/>
    <s v="001-201"/>
    <s v="880-00-00-03"/>
    <n v="90820100"/>
    <x v="63"/>
    <n v="28828.560000000001"/>
    <m/>
  </r>
  <r>
    <s v="DICIEMBRE"/>
    <s v="001-201"/>
    <s v="880-00-00-03"/>
    <n v="90820100"/>
    <x v="63"/>
    <n v="28828.560000000001"/>
    <m/>
  </r>
  <r>
    <s v="DICIEMBRE"/>
    <s v="001-201"/>
    <s v="880-00-00-03"/>
    <n v="90820100"/>
    <x v="63"/>
    <n v="78010.679999999993"/>
    <m/>
  </r>
  <r>
    <s v="DICIEMBRE"/>
    <s v="001-201"/>
    <s v="880-00-00-03"/>
    <n v="90820100"/>
    <x v="63"/>
    <n v="30964.560000000001"/>
    <m/>
  </r>
  <r>
    <s v="DICIEMBRE"/>
    <s v="001-201"/>
    <s v="880-00-00-03"/>
    <n v="90820100"/>
    <x v="63"/>
    <n v="28828.560000000001"/>
    <m/>
  </r>
  <r>
    <s v="DICIEMBRE"/>
    <s v="001-201"/>
    <s v="880-00-00-03"/>
    <n v="90820100"/>
    <x v="63"/>
    <n v="41125.339999999997"/>
    <m/>
  </r>
  <r>
    <s v="DICIEMBRE"/>
    <s v="001-201"/>
    <s v="880-00-00-03"/>
    <n v="90820100"/>
    <x v="63"/>
    <n v="41125.339999999997"/>
    <m/>
  </r>
  <r>
    <s v="DICIEMBRE"/>
    <s v="001-201"/>
    <s v="880-00-00-03"/>
    <n v="90820100"/>
    <x v="63"/>
    <n v="30948.560000000001"/>
    <m/>
  </r>
  <r>
    <s v="DICIEMBRE"/>
    <s v="001-201"/>
    <s v="880-00-00-03"/>
    <n v="90820100"/>
    <x v="63"/>
    <n v="28828.560000000001"/>
    <m/>
  </r>
  <r>
    <s v="DICIEMBRE"/>
    <s v="001-201"/>
    <s v="880-00-00-03"/>
    <n v="90820100"/>
    <x v="55"/>
    <n v="2120"/>
    <m/>
  </r>
  <r>
    <s v="DICIEMBRE"/>
    <s v="001-201"/>
    <s v="880-00-00-03"/>
    <n v="90820100"/>
    <x v="63"/>
    <n v="26708.560000000001"/>
    <m/>
  </r>
  <r>
    <s v="DICIEMBRE"/>
    <s v="001-201"/>
    <s v="880-00-00-03"/>
    <n v="90820100"/>
    <x v="63"/>
    <n v="34828.86"/>
    <m/>
  </r>
  <r>
    <s v="DICIEMBRE"/>
    <s v="001-201"/>
    <s v="880-00-00-03"/>
    <n v="90820100"/>
    <x v="63"/>
    <n v="78010.679999999993"/>
    <m/>
  </r>
  <r>
    <s v="DICIEMBRE"/>
    <s v="001-201"/>
    <s v="880-00-00-03"/>
    <n v="90820100"/>
    <x v="63"/>
    <n v="145844.57999999999"/>
    <m/>
  </r>
  <r>
    <s v="DICIEMBRE"/>
    <s v="001-201"/>
    <s v="880-00-00-03"/>
    <n v="90820100"/>
    <x v="63"/>
    <n v="1904386.4000000013"/>
    <m/>
  </r>
  <r>
    <s v="DICIEMBRE"/>
    <s v="001-201"/>
    <s v="880-00-00-03"/>
    <n v="90820100"/>
    <x v="63"/>
    <n v="344769.78000000009"/>
    <n v="344769.78000000009"/>
  </r>
  <r>
    <s v="DICIEMBRE"/>
    <s v="001-201"/>
    <s v="880-00-00-03"/>
    <n v="90820100"/>
    <x v="48"/>
    <n v="123945.17999999976"/>
    <m/>
  </r>
  <r>
    <s v="DICIEMBRE"/>
    <s v="001-201"/>
    <s v="880-00-00-03"/>
    <n v="90820100"/>
    <x v="48"/>
    <n v="-344769.78"/>
    <n v="-344769.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6" minRefreshableVersion="3" useAutoFormatting="1" itemPrintTitles="1" createdVersion="4" indent="0" outline="1" outlineData="1" multipleFieldFilters="0" rowHeaderCaption="FONDO">
  <location ref="A2:B29" firstHeaderRow="1" firstDataRow="1" firstDataCol="1"/>
  <pivotFields count="9">
    <pivotField axis="axisRow" showAll="0" defaultSubtotal="0">
      <items count="2">
        <item x="0"/>
        <item x="1"/>
      </items>
    </pivotField>
    <pivotField showAll="0" defaultSubtotal="0"/>
    <pivotField showAll="0" defaultSubtotal="0"/>
    <pivotField numFmtId="164" showAll="0" defaultSubtotal="0"/>
    <pivotField numFmtId="164" showAll="0" defaultSubtotal="0"/>
    <pivotField dataField="1" numFmtId="164" showAll="0" defaultSubtotal="0"/>
    <pivotField showAll="0" defaultSubtotal="0"/>
    <pivotField showAll="0" defaultSubtotal="0"/>
    <pivotField axis="axisRow" showAll="0" defaultSubtotal="0">
      <items count="13">
        <item x="0"/>
        <item x="1"/>
        <item x="2"/>
        <item x="3"/>
        <item x="4"/>
        <item x="5"/>
        <item x="6"/>
        <item x="7"/>
        <item x="8"/>
        <item x="9"/>
        <item x="10"/>
        <item x="11"/>
        <item x="12"/>
      </items>
    </pivotField>
  </pivotFields>
  <rowFields count="2">
    <field x="0"/>
    <field x="8"/>
  </rowFields>
  <rowItems count="27">
    <i>
      <x/>
    </i>
    <i r="1">
      <x/>
    </i>
    <i r="1">
      <x v="1"/>
    </i>
    <i r="1">
      <x v="2"/>
    </i>
    <i r="1">
      <x v="3"/>
    </i>
    <i r="1">
      <x v="4"/>
    </i>
    <i r="1">
      <x v="5"/>
    </i>
    <i r="1">
      <x v="6"/>
    </i>
    <i r="1">
      <x v="7"/>
    </i>
    <i r="1">
      <x v="8"/>
    </i>
    <i r="1">
      <x v="9"/>
    </i>
    <i r="1">
      <x v="10"/>
    </i>
    <i r="1">
      <x v="11"/>
    </i>
    <i r="1">
      <x v="12"/>
    </i>
    <i>
      <x v="1"/>
    </i>
    <i r="1">
      <x/>
    </i>
    <i r="1">
      <x v="2"/>
    </i>
    <i r="1">
      <x v="3"/>
    </i>
    <i r="1">
      <x v="5"/>
    </i>
    <i r="1">
      <x v="6"/>
    </i>
    <i r="1">
      <x v="7"/>
    </i>
    <i r="1">
      <x v="8"/>
    </i>
    <i r="1">
      <x v="9"/>
    </i>
    <i r="1">
      <x v="10"/>
    </i>
    <i r="1">
      <x v="11"/>
    </i>
    <i r="1">
      <x v="12"/>
    </i>
    <i t="grand">
      <x/>
    </i>
  </rowItems>
  <colItems count="1">
    <i/>
  </colItems>
  <dataFields count="1">
    <dataField name="Suma de APORTE" fld="5" baseField="0" baseItem="0" numFmtId="164"/>
  </dataFields>
  <formats count="2">
    <format dxfId="1">
      <pivotArea grandRow="1" outline="0" collapsedLevelsAreSubtotals="1" fieldPosition="0"/>
    </format>
    <format dxfId="0">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Dinámica1" cacheId="5"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C86" firstHeaderRow="0" firstDataRow="1" firstDataCol="1"/>
  <pivotFields count="7">
    <pivotField showAll="0"/>
    <pivotField showAll="0"/>
    <pivotField showAll="0"/>
    <pivotField showAll="0"/>
    <pivotField axis="axisRow" showAll="0">
      <items count="83">
        <item x="1"/>
        <item x="24"/>
        <item x="2"/>
        <item x="3"/>
        <item x="32"/>
        <item x="6"/>
        <item x="4"/>
        <item x="25"/>
        <item x="26"/>
        <item x="27"/>
        <item x="28"/>
        <item x="29"/>
        <item x="0"/>
        <item x="23"/>
        <item x="21"/>
        <item x="46"/>
        <item x="11"/>
        <item x="19"/>
        <item x="73"/>
        <item x="15"/>
        <item x="12"/>
        <item x="52"/>
        <item x="54"/>
        <item x="38"/>
        <item x="55"/>
        <item x="63"/>
        <item x="69"/>
        <item x="50"/>
        <item x="16"/>
        <item x="10"/>
        <item x="7"/>
        <item x="8"/>
        <item x="18"/>
        <item x="56"/>
        <item x="53"/>
        <item x="42"/>
        <item x="67"/>
        <item x="33"/>
        <item x="22"/>
        <item x="51"/>
        <item x="36"/>
        <item x="34"/>
        <item x="43"/>
        <item x="76"/>
        <item x="13"/>
        <item x="68"/>
        <item x="14"/>
        <item x="9"/>
        <item x="71"/>
        <item x="41"/>
        <item x="64"/>
        <item x="17"/>
        <item x="40"/>
        <item x="57"/>
        <item x="44"/>
        <item x="62"/>
        <item x="45"/>
        <item x="58"/>
        <item x="59"/>
        <item x="60"/>
        <item x="47"/>
        <item x="48"/>
        <item x="77"/>
        <item x="49"/>
        <item x="65"/>
        <item x="39"/>
        <item x="78"/>
        <item x="74"/>
        <item x="66"/>
        <item x="75"/>
        <item x="79"/>
        <item x="80"/>
        <item x="72"/>
        <item x="81"/>
        <item x="70"/>
        <item x="61"/>
        <item x="37"/>
        <item x="30"/>
        <item x="35"/>
        <item x="5"/>
        <item x="20"/>
        <item x="31"/>
        <item t="default"/>
      </items>
    </pivotField>
    <pivotField dataField="1" showAll="0"/>
    <pivotField dataField="1" showAll="0"/>
  </pivotFields>
  <rowFields count="1">
    <field x="4"/>
  </rowFields>
  <rowItems count="8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t="grand">
      <x/>
    </i>
  </rowItems>
  <colFields count="1">
    <field x="-2"/>
  </colFields>
  <colItems count="2">
    <i>
      <x/>
    </i>
    <i i="1">
      <x v="1"/>
    </i>
  </colItems>
  <dataFields count="2">
    <dataField name="Suma de Devendado" fld="5" baseField="4" baseItem="3"/>
    <dataField name="Suma de Pagado" fld="6" baseField="4" baseItem="2"/>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210"/>
  <sheetViews>
    <sheetView topLeftCell="A16" workbookViewId="0">
      <selection activeCell="I18" sqref="I18:I28"/>
    </sheetView>
  </sheetViews>
  <sheetFormatPr baseColWidth="10" defaultRowHeight="14.5" x14ac:dyDescent="0.35"/>
  <cols>
    <col min="1" max="1" width="28.90625" customWidth="1"/>
    <col min="2" max="2" width="15.1796875" style="28" customWidth="1"/>
    <col min="3" max="3" width="16.81640625" customWidth="1"/>
    <col min="4" max="4" width="12.26953125" style="10" bestFit="1" customWidth="1"/>
    <col min="5" max="5" width="18.26953125" style="10" bestFit="1" customWidth="1"/>
    <col min="6" max="6" width="14.90625" style="14" bestFit="1" customWidth="1"/>
    <col min="7" max="7" width="16.7265625" style="10" customWidth="1"/>
    <col min="8" max="8" width="14.26953125" style="10" customWidth="1"/>
    <col min="9" max="9" width="20.1796875" style="14" customWidth="1"/>
    <col min="10" max="10" width="14.54296875" bestFit="1" customWidth="1"/>
  </cols>
  <sheetData>
    <row r="1" spans="1:10" x14ac:dyDescent="0.35">
      <c r="A1" s="156"/>
      <c r="B1" s="156"/>
      <c r="C1" s="10"/>
    </row>
    <row r="2" spans="1:10" x14ac:dyDescent="0.35">
      <c r="A2" s="3" t="s">
        <v>210</v>
      </c>
      <c r="B2" t="s">
        <v>475</v>
      </c>
      <c r="D2" s="156"/>
      <c r="E2" s="156"/>
      <c r="F2" s="156"/>
      <c r="G2" s="156"/>
      <c r="H2" s="156"/>
      <c r="I2" s="156"/>
    </row>
    <row r="3" spans="1:10" x14ac:dyDescent="0.35">
      <c r="A3" s="141" t="s">
        <v>444</v>
      </c>
      <c r="B3" s="8"/>
      <c r="D3" s="5" t="s">
        <v>183</v>
      </c>
      <c r="E3" s="5"/>
      <c r="F3" s="9"/>
      <c r="G3" s="5"/>
      <c r="H3" s="5"/>
      <c r="I3" s="9">
        <f>SUM(I4:I16)</f>
        <v>24948446.529999997</v>
      </c>
    </row>
    <row r="4" spans="1:10" x14ac:dyDescent="0.35">
      <c r="A4" s="4" t="s">
        <v>1235</v>
      </c>
      <c r="B4" s="8">
        <v>4584111.2720000008</v>
      </c>
      <c r="D4" s="15">
        <v>90820100</v>
      </c>
      <c r="E4" s="24" t="s">
        <v>574</v>
      </c>
      <c r="F4" s="19">
        <v>4584111.2720000008</v>
      </c>
      <c r="G4" s="10" t="s">
        <v>223</v>
      </c>
      <c r="H4" s="10">
        <v>5110505000</v>
      </c>
      <c r="I4" s="14">
        <f>ROUND(F4,2)</f>
        <v>4584111.2699999996</v>
      </c>
      <c r="J4" s="8"/>
    </row>
    <row r="5" spans="1:10" x14ac:dyDescent="0.35">
      <c r="A5" s="4" t="s">
        <v>1236</v>
      </c>
      <c r="B5" s="8">
        <v>121238.31200000001</v>
      </c>
      <c r="D5" s="15">
        <v>908400</v>
      </c>
      <c r="E5" s="24" t="s">
        <v>574</v>
      </c>
      <c r="F5" s="19">
        <v>121238.31200000001</v>
      </c>
      <c r="G5" s="10" t="s">
        <v>223</v>
      </c>
      <c r="H5" s="10">
        <v>5110505000</v>
      </c>
      <c r="I5" s="14">
        <f t="shared" ref="I5:I27" si="0">ROUND(F5,2)</f>
        <v>121238.31</v>
      </c>
      <c r="J5" s="8"/>
    </row>
    <row r="6" spans="1:10" x14ac:dyDescent="0.35">
      <c r="A6" s="4" t="s">
        <v>1237</v>
      </c>
      <c r="B6" s="8">
        <v>1465341.7219999998</v>
      </c>
      <c r="D6" s="15">
        <v>90850100</v>
      </c>
      <c r="E6" s="24" t="s">
        <v>574</v>
      </c>
      <c r="F6" s="19">
        <v>1465341.7219999998</v>
      </c>
      <c r="G6" s="10" t="s">
        <v>223</v>
      </c>
      <c r="H6" s="10">
        <v>5110505000</v>
      </c>
      <c r="I6" s="14">
        <f t="shared" si="0"/>
        <v>1465341.72</v>
      </c>
      <c r="J6" s="8"/>
    </row>
    <row r="7" spans="1:10" x14ac:dyDescent="0.35">
      <c r="A7" s="4" t="s">
        <v>1238</v>
      </c>
      <c r="B7" s="8">
        <v>1004176.264</v>
      </c>
      <c r="D7" s="15">
        <v>90850200</v>
      </c>
      <c r="E7" s="24" t="s">
        <v>574</v>
      </c>
      <c r="F7" s="19">
        <v>1004176.264</v>
      </c>
      <c r="G7" s="10" t="s">
        <v>223</v>
      </c>
      <c r="H7" s="10">
        <v>5110505000</v>
      </c>
      <c r="I7" s="14">
        <f t="shared" si="0"/>
        <v>1004176.26</v>
      </c>
      <c r="J7" s="8"/>
    </row>
    <row r="8" spans="1:10" x14ac:dyDescent="0.35">
      <c r="A8" s="4" t="s">
        <v>1239</v>
      </c>
      <c r="B8" s="8">
        <v>2603425.7079999996</v>
      </c>
      <c r="D8" s="15">
        <v>90850300</v>
      </c>
      <c r="E8" s="24" t="s">
        <v>574</v>
      </c>
      <c r="F8" s="19">
        <v>2603425.7079999996</v>
      </c>
      <c r="G8" s="10" t="s">
        <v>223</v>
      </c>
      <c r="H8" s="10">
        <v>5110505000</v>
      </c>
      <c r="I8" s="14">
        <f t="shared" si="0"/>
        <v>2603425.71</v>
      </c>
      <c r="J8" s="8"/>
    </row>
    <row r="9" spans="1:10" x14ac:dyDescent="0.35">
      <c r="A9" s="4" t="s">
        <v>1240</v>
      </c>
      <c r="B9" s="8">
        <v>1872384.2279999994</v>
      </c>
      <c r="D9" s="15">
        <v>90850400</v>
      </c>
      <c r="E9" s="24" t="s">
        <v>574</v>
      </c>
      <c r="F9" s="19">
        <v>1872384.2279999994</v>
      </c>
      <c r="G9" s="10" t="s">
        <v>223</v>
      </c>
      <c r="H9" s="10">
        <v>5110505000</v>
      </c>
      <c r="I9" s="14">
        <f t="shared" si="0"/>
        <v>1872384.23</v>
      </c>
      <c r="J9" s="8"/>
    </row>
    <row r="10" spans="1:10" x14ac:dyDescent="0.35">
      <c r="A10" s="4" t="s">
        <v>1241</v>
      </c>
      <c r="B10" s="8">
        <v>6097154.3620000007</v>
      </c>
      <c r="D10" s="15">
        <v>90850500</v>
      </c>
      <c r="E10" s="24" t="s">
        <v>574</v>
      </c>
      <c r="F10" s="19">
        <v>6097154.3620000007</v>
      </c>
      <c r="G10" s="10" t="s">
        <v>223</v>
      </c>
      <c r="H10" s="10">
        <v>5110505000</v>
      </c>
      <c r="I10" s="14">
        <f t="shared" si="0"/>
        <v>6097154.3600000003</v>
      </c>
      <c r="J10" s="8"/>
    </row>
    <row r="11" spans="1:10" x14ac:dyDescent="0.35">
      <c r="A11" s="4" t="s">
        <v>1242</v>
      </c>
      <c r="B11" s="8">
        <v>429333.63200000004</v>
      </c>
      <c r="D11" s="15">
        <v>90850600</v>
      </c>
      <c r="E11" s="24" t="s">
        <v>574</v>
      </c>
      <c r="F11" s="19">
        <v>429333.63200000004</v>
      </c>
      <c r="G11" s="10" t="s">
        <v>223</v>
      </c>
      <c r="H11" s="10">
        <v>5110505000</v>
      </c>
      <c r="I11" s="14">
        <f t="shared" si="0"/>
        <v>429333.63</v>
      </c>
      <c r="J11" s="8"/>
    </row>
    <row r="12" spans="1:10" x14ac:dyDescent="0.35">
      <c r="A12" s="4" t="s">
        <v>1243</v>
      </c>
      <c r="B12" s="8">
        <v>1318876.5200000003</v>
      </c>
      <c r="D12" s="15">
        <v>90850700</v>
      </c>
      <c r="E12" s="24" t="s">
        <v>574</v>
      </c>
      <c r="F12" s="19">
        <v>1318876.5200000003</v>
      </c>
      <c r="G12" s="10" t="s">
        <v>223</v>
      </c>
      <c r="H12" s="10">
        <v>5110505000</v>
      </c>
      <c r="I12" s="14">
        <f t="shared" si="0"/>
        <v>1318876.52</v>
      </c>
      <c r="J12" s="8"/>
    </row>
    <row r="13" spans="1:10" x14ac:dyDescent="0.35">
      <c r="A13" s="4" t="s">
        <v>1244</v>
      </c>
      <c r="B13" s="8">
        <v>540045.1939999999</v>
      </c>
      <c r="D13" s="15">
        <v>90850800</v>
      </c>
      <c r="E13" s="24" t="s">
        <v>574</v>
      </c>
      <c r="F13" s="19">
        <v>540045.1939999999</v>
      </c>
      <c r="G13" s="10" t="s">
        <v>223</v>
      </c>
      <c r="H13" s="10">
        <v>5110505000</v>
      </c>
      <c r="I13" s="14">
        <f t="shared" si="0"/>
        <v>540045.18999999994</v>
      </c>
      <c r="J13" s="8"/>
    </row>
    <row r="14" spans="1:10" x14ac:dyDescent="0.35">
      <c r="A14" s="4" t="s">
        <v>1245</v>
      </c>
      <c r="B14" s="8">
        <v>2331576.52</v>
      </c>
      <c r="D14" s="15">
        <v>90850900</v>
      </c>
      <c r="E14" s="24" t="s">
        <v>574</v>
      </c>
      <c r="F14" s="19">
        <v>2331576.52</v>
      </c>
      <c r="G14" s="10" t="s">
        <v>223</v>
      </c>
      <c r="H14" s="10">
        <v>5110505000</v>
      </c>
      <c r="I14" s="14">
        <f t="shared" si="0"/>
        <v>2331576.52</v>
      </c>
      <c r="J14" s="8"/>
    </row>
    <row r="15" spans="1:10" x14ac:dyDescent="0.35">
      <c r="A15" s="4" t="s">
        <v>1246</v>
      </c>
      <c r="B15" s="8">
        <v>1657321.9259999997</v>
      </c>
      <c r="D15" s="15">
        <v>90851000</v>
      </c>
      <c r="E15" s="24" t="s">
        <v>574</v>
      </c>
      <c r="F15" s="19">
        <v>1657321.9259999997</v>
      </c>
      <c r="G15" s="10" t="s">
        <v>223</v>
      </c>
      <c r="H15" s="10">
        <v>5110505000</v>
      </c>
      <c r="I15" s="14">
        <f t="shared" si="0"/>
        <v>1657321.93</v>
      </c>
      <c r="J15" s="8"/>
    </row>
    <row r="16" spans="1:10" x14ac:dyDescent="0.35">
      <c r="A16" s="4" t="s">
        <v>1247</v>
      </c>
      <c r="B16" s="8">
        <v>923460.87600000016</v>
      </c>
      <c r="D16" s="15">
        <v>90851100</v>
      </c>
      <c r="E16" s="24" t="s">
        <v>574</v>
      </c>
      <c r="F16" s="19">
        <v>923460.87600000016</v>
      </c>
      <c r="G16" s="10" t="s">
        <v>223</v>
      </c>
      <c r="H16" s="10">
        <v>5110505000</v>
      </c>
      <c r="I16" s="14">
        <f t="shared" si="0"/>
        <v>923460.88</v>
      </c>
      <c r="J16" s="8"/>
    </row>
    <row r="17" spans="1:10" x14ac:dyDescent="0.35">
      <c r="A17" s="141" t="s">
        <v>449</v>
      </c>
      <c r="B17" s="8"/>
      <c r="D17" s="17" t="s">
        <v>209</v>
      </c>
      <c r="E17" s="17"/>
      <c r="F17" s="18"/>
      <c r="G17" s="17"/>
      <c r="H17" s="17"/>
      <c r="I17" s="9">
        <f>SUM(I18:I28)</f>
        <v>3443255.68</v>
      </c>
      <c r="J17" s="8"/>
    </row>
    <row r="18" spans="1:10" x14ac:dyDescent="0.35">
      <c r="A18" s="4" t="s">
        <v>1235</v>
      </c>
      <c r="B18" s="8">
        <v>310600.42000000004</v>
      </c>
      <c r="D18" s="15">
        <v>90820100</v>
      </c>
      <c r="E18" s="24" t="s">
        <v>574</v>
      </c>
      <c r="F18" s="19">
        <v>310600.42000000004</v>
      </c>
      <c r="G18" s="10" t="s">
        <v>223</v>
      </c>
      <c r="H18" s="10">
        <v>5110505000</v>
      </c>
      <c r="I18" s="14">
        <f t="shared" si="0"/>
        <v>310600.42</v>
      </c>
      <c r="J18" s="8"/>
    </row>
    <row r="19" spans="1:10" x14ac:dyDescent="0.35">
      <c r="A19" s="4" t="s">
        <v>1237</v>
      </c>
      <c r="B19" s="8">
        <v>283048.58399999997</v>
      </c>
      <c r="D19" s="15">
        <v>90850100</v>
      </c>
      <c r="E19" s="24" t="s">
        <v>574</v>
      </c>
      <c r="F19" s="19">
        <v>283048.58399999997</v>
      </c>
      <c r="G19" s="10" t="s">
        <v>223</v>
      </c>
      <c r="H19" s="10">
        <v>5110505000</v>
      </c>
      <c r="I19" s="14">
        <f t="shared" si="0"/>
        <v>283048.58</v>
      </c>
      <c r="J19" s="8"/>
    </row>
    <row r="20" spans="1:10" x14ac:dyDescent="0.35">
      <c r="A20" s="4" t="s">
        <v>1238</v>
      </c>
      <c r="B20" s="8">
        <v>410853.45600000001</v>
      </c>
      <c r="D20" s="15">
        <v>90850200</v>
      </c>
      <c r="E20" s="24" t="s">
        <v>574</v>
      </c>
      <c r="F20" s="19">
        <v>410853.45600000001</v>
      </c>
      <c r="G20" s="10" t="s">
        <v>223</v>
      </c>
      <c r="H20" s="10">
        <v>5110505000</v>
      </c>
      <c r="I20" s="14">
        <f t="shared" si="0"/>
        <v>410853.46</v>
      </c>
      <c r="J20" s="8"/>
    </row>
    <row r="21" spans="1:10" x14ac:dyDescent="0.35">
      <c r="A21" s="4" t="s">
        <v>1240</v>
      </c>
      <c r="B21" s="8">
        <v>495873.35200000001</v>
      </c>
      <c r="D21" s="15">
        <v>90850400</v>
      </c>
      <c r="E21" s="24" t="s">
        <v>574</v>
      </c>
      <c r="F21" s="19">
        <v>495873.35200000001</v>
      </c>
      <c r="G21" s="10" t="s">
        <v>223</v>
      </c>
      <c r="H21" s="10">
        <v>5110505000</v>
      </c>
      <c r="I21" s="14">
        <f t="shared" si="0"/>
        <v>495873.35</v>
      </c>
      <c r="J21" s="8"/>
    </row>
    <row r="22" spans="1:10" x14ac:dyDescent="0.35">
      <c r="A22" s="4" t="s">
        <v>1241</v>
      </c>
      <c r="B22" s="8">
        <v>430545.674</v>
      </c>
      <c r="D22" s="15">
        <v>90850500</v>
      </c>
      <c r="E22" s="24" t="s">
        <v>574</v>
      </c>
      <c r="F22" s="19">
        <v>430545.674</v>
      </c>
      <c r="G22" s="10" t="s">
        <v>223</v>
      </c>
      <c r="H22" s="10">
        <v>5110505000</v>
      </c>
      <c r="I22" s="14">
        <f t="shared" si="0"/>
        <v>430545.67</v>
      </c>
      <c r="J22" s="8"/>
    </row>
    <row r="23" spans="1:10" x14ac:dyDescent="0.35">
      <c r="A23" s="4" t="s">
        <v>1242</v>
      </c>
      <c r="B23" s="8">
        <v>269316.37199999997</v>
      </c>
      <c r="D23" s="15">
        <v>90850600</v>
      </c>
      <c r="E23" s="24" t="s">
        <v>574</v>
      </c>
      <c r="F23" s="19">
        <v>269316.37199999997</v>
      </c>
      <c r="G23" s="10" t="s">
        <v>223</v>
      </c>
      <c r="H23" s="10">
        <v>5110505000</v>
      </c>
      <c r="I23" s="14">
        <f t="shared" si="0"/>
        <v>269316.37</v>
      </c>
      <c r="J23" s="8"/>
    </row>
    <row r="24" spans="1:10" x14ac:dyDescent="0.35">
      <c r="A24" s="4" t="s">
        <v>1243</v>
      </c>
      <c r="B24" s="8">
        <v>389490.81599999999</v>
      </c>
      <c r="D24" s="15">
        <v>90850700</v>
      </c>
      <c r="E24" s="24" t="s">
        <v>574</v>
      </c>
      <c r="F24" s="19">
        <v>389490.81599999999</v>
      </c>
      <c r="G24" s="10" t="s">
        <v>223</v>
      </c>
      <c r="H24" s="10">
        <v>5110505000</v>
      </c>
      <c r="I24" s="14">
        <f t="shared" si="0"/>
        <v>389490.82</v>
      </c>
      <c r="J24" s="8"/>
    </row>
    <row r="25" spans="1:10" x14ac:dyDescent="0.35">
      <c r="A25" s="4" t="s">
        <v>1244</v>
      </c>
      <c r="B25" s="8">
        <v>58612.944000000003</v>
      </c>
      <c r="D25" s="15">
        <v>90850800</v>
      </c>
      <c r="E25" s="24" t="s">
        <v>574</v>
      </c>
      <c r="F25" s="19">
        <v>58612.944000000003</v>
      </c>
      <c r="G25" s="10" t="s">
        <v>223</v>
      </c>
      <c r="H25" s="10">
        <v>5110505000</v>
      </c>
      <c r="I25" s="14">
        <f t="shared" si="0"/>
        <v>58612.94</v>
      </c>
      <c r="J25" s="8"/>
    </row>
    <row r="26" spans="1:10" x14ac:dyDescent="0.35">
      <c r="A26" s="4" t="s">
        <v>1245</v>
      </c>
      <c r="B26" s="8">
        <v>309796.65599999996</v>
      </c>
      <c r="D26" s="15">
        <v>90850900</v>
      </c>
      <c r="E26" s="24" t="s">
        <v>574</v>
      </c>
      <c r="F26" s="19">
        <v>309796.65599999996</v>
      </c>
      <c r="G26" s="10" t="s">
        <v>223</v>
      </c>
      <c r="H26" s="10">
        <v>5110505000</v>
      </c>
      <c r="I26" s="14">
        <f t="shared" si="0"/>
        <v>309796.65999999997</v>
      </c>
      <c r="J26" s="8"/>
    </row>
    <row r="27" spans="1:10" x14ac:dyDescent="0.35">
      <c r="A27" s="4" t="s">
        <v>1246</v>
      </c>
      <c r="B27" s="8">
        <v>348010.62400000007</v>
      </c>
      <c r="D27" s="15">
        <v>90851000</v>
      </c>
      <c r="E27" s="24" t="s">
        <v>574</v>
      </c>
      <c r="F27" s="19">
        <v>348010.62400000007</v>
      </c>
      <c r="G27" s="10" t="s">
        <v>223</v>
      </c>
      <c r="H27" s="10">
        <v>5110505000</v>
      </c>
      <c r="I27" s="14">
        <f t="shared" si="0"/>
        <v>348010.62</v>
      </c>
      <c r="J27" s="8"/>
    </row>
    <row r="28" spans="1:10" x14ac:dyDescent="0.35">
      <c r="A28" s="4" t="s">
        <v>1247</v>
      </c>
      <c r="B28" s="8">
        <v>137106.788</v>
      </c>
      <c r="D28" s="15">
        <v>90851100</v>
      </c>
      <c r="E28" s="24" t="s">
        <v>574</v>
      </c>
      <c r="F28" s="14">
        <v>137106.788</v>
      </c>
      <c r="G28" s="34" t="s">
        <v>223</v>
      </c>
      <c r="H28" s="34">
        <v>5110505000</v>
      </c>
      <c r="I28" s="14">
        <f>ROUND(F28,2)</f>
        <v>137106.79</v>
      </c>
      <c r="J28" s="8"/>
    </row>
    <row r="29" spans="1:10" x14ac:dyDescent="0.35">
      <c r="A29" s="141" t="s">
        <v>218</v>
      </c>
      <c r="B29" s="8">
        <v>28391702.221999999</v>
      </c>
      <c r="D29" s="15"/>
      <c r="E29" s="19"/>
      <c r="F29" s="19"/>
      <c r="J29" s="8"/>
    </row>
    <row r="30" spans="1:10" x14ac:dyDescent="0.35">
      <c r="B30"/>
      <c r="D30" s="15"/>
      <c r="E30" s="19"/>
      <c r="F30" s="19"/>
      <c r="J30" s="8"/>
    </row>
    <row r="31" spans="1:10" x14ac:dyDescent="0.35">
      <c r="B31"/>
      <c r="D31" s="15"/>
      <c r="E31" s="19"/>
      <c r="F31" s="19"/>
      <c r="J31" s="8"/>
    </row>
    <row r="32" spans="1:10" x14ac:dyDescent="0.35">
      <c r="B32"/>
      <c r="D32" s="15"/>
      <c r="E32" s="19"/>
      <c r="F32" s="19"/>
      <c r="J32" s="8"/>
    </row>
    <row r="33" spans="2:10" x14ac:dyDescent="0.35">
      <c r="B33"/>
      <c r="D33" s="15"/>
      <c r="E33" s="19"/>
      <c r="F33" s="19"/>
      <c r="J33" s="8"/>
    </row>
    <row r="34" spans="2:10" x14ac:dyDescent="0.35">
      <c r="B34"/>
      <c r="D34" s="15"/>
      <c r="E34" s="19"/>
      <c r="F34" s="19"/>
      <c r="J34" s="8"/>
    </row>
    <row r="35" spans="2:10" x14ac:dyDescent="0.35">
      <c r="B35"/>
      <c r="D35" s="15"/>
      <c r="E35" s="19"/>
      <c r="F35" s="19"/>
      <c r="J35" s="8"/>
    </row>
    <row r="36" spans="2:10" x14ac:dyDescent="0.35">
      <c r="B36"/>
      <c r="D36" s="15"/>
      <c r="E36" s="19"/>
      <c r="F36" s="19"/>
      <c r="J36" s="8"/>
    </row>
    <row r="37" spans="2:10" x14ac:dyDescent="0.35">
      <c r="B37"/>
      <c r="D37" s="15"/>
      <c r="E37" s="19"/>
      <c r="F37" s="19"/>
      <c r="J37" s="8"/>
    </row>
    <row r="38" spans="2:10" x14ac:dyDescent="0.35">
      <c r="B38"/>
      <c r="D38" s="15"/>
      <c r="E38" s="19"/>
      <c r="F38" s="19"/>
      <c r="J38" s="8"/>
    </row>
    <row r="39" spans="2:10" x14ac:dyDescent="0.35">
      <c r="B39"/>
      <c r="D39" s="15"/>
      <c r="E39" s="19"/>
      <c r="F39" s="19"/>
      <c r="J39" s="8"/>
    </row>
    <row r="40" spans="2:10" x14ac:dyDescent="0.35">
      <c r="B40"/>
      <c r="D40" s="15"/>
      <c r="E40" s="19"/>
      <c r="F40" s="19"/>
      <c r="J40" s="8"/>
    </row>
    <row r="41" spans="2:10" x14ac:dyDescent="0.35">
      <c r="B41"/>
      <c r="D41" s="15"/>
      <c r="E41" s="19"/>
      <c r="F41" s="19"/>
      <c r="J41" s="8"/>
    </row>
    <row r="42" spans="2:10" x14ac:dyDescent="0.35">
      <c r="B42"/>
      <c r="D42" s="15"/>
      <c r="E42" s="19"/>
      <c r="F42" s="19"/>
      <c r="J42" s="8"/>
    </row>
    <row r="43" spans="2:10" x14ac:dyDescent="0.35">
      <c r="B43"/>
      <c r="D43" s="15"/>
      <c r="E43" s="19"/>
      <c r="F43" s="19"/>
      <c r="J43" s="8"/>
    </row>
    <row r="44" spans="2:10" x14ac:dyDescent="0.35">
      <c r="B44"/>
      <c r="D44" s="15"/>
      <c r="E44" s="19"/>
      <c r="F44" s="19"/>
      <c r="J44" s="8"/>
    </row>
    <row r="45" spans="2:10" x14ac:dyDescent="0.35">
      <c r="B45"/>
      <c r="D45" s="15"/>
      <c r="E45" s="19"/>
      <c r="F45" s="19"/>
      <c r="J45" s="8"/>
    </row>
    <row r="46" spans="2:10" x14ac:dyDescent="0.35">
      <c r="B46"/>
      <c r="D46" s="15"/>
      <c r="E46" s="19"/>
      <c r="F46" s="19"/>
      <c r="J46" s="8"/>
    </row>
    <row r="47" spans="2:10" x14ac:dyDescent="0.35">
      <c r="B47"/>
      <c r="D47" s="15"/>
      <c r="E47" s="19"/>
      <c r="F47" s="19"/>
    </row>
    <row r="48" spans="2:10" x14ac:dyDescent="0.35">
      <c r="B48"/>
      <c r="D48" s="15"/>
      <c r="E48" s="19"/>
      <c r="F48" s="19"/>
      <c r="J48" s="8"/>
    </row>
    <row r="49" spans="2:10" x14ac:dyDescent="0.35">
      <c r="B49"/>
      <c r="D49" s="15"/>
      <c r="E49" s="19"/>
      <c r="F49" s="19"/>
      <c r="J49" s="8"/>
    </row>
    <row r="50" spans="2:10" x14ac:dyDescent="0.35">
      <c r="B50"/>
      <c r="D50" s="15"/>
      <c r="E50" s="19"/>
      <c r="F50" s="19"/>
      <c r="J50" s="8"/>
    </row>
    <row r="51" spans="2:10" x14ac:dyDescent="0.35">
      <c r="B51"/>
      <c r="D51" s="15"/>
      <c r="E51" s="19"/>
      <c r="F51" s="19"/>
      <c r="J51" s="8"/>
    </row>
    <row r="52" spans="2:10" x14ac:dyDescent="0.35">
      <c r="B52"/>
      <c r="D52" s="15"/>
      <c r="E52" s="19"/>
      <c r="F52" s="19"/>
      <c r="J52" s="8"/>
    </row>
    <row r="53" spans="2:10" x14ac:dyDescent="0.35">
      <c r="B53"/>
      <c r="D53" s="15"/>
      <c r="E53" s="19"/>
      <c r="F53" s="19"/>
      <c r="J53" s="8"/>
    </row>
    <row r="54" spans="2:10" x14ac:dyDescent="0.35">
      <c r="B54"/>
      <c r="D54" s="15"/>
      <c r="E54" s="19"/>
      <c r="F54" s="19"/>
      <c r="J54" s="8"/>
    </row>
    <row r="55" spans="2:10" x14ac:dyDescent="0.35">
      <c r="B55"/>
      <c r="D55" s="15"/>
      <c r="E55" s="19"/>
      <c r="F55" s="19"/>
      <c r="J55" s="8"/>
    </row>
    <row r="56" spans="2:10" x14ac:dyDescent="0.35">
      <c r="B56"/>
      <c r="D56" s="15"/>
      <c r="E56" s="19"/>
      <c r="F56" s="19"/>
      <c r="J56" s="8"/>
    </row>
    <row r="57" spans="2:10" x14ac:dyDescent="0.35">
      <c r="B57"/>
      <c r="D57" s="15"/>
      <c r="E57" s="19"/>
      <c r="F57" s="19"/>
      <c r="J57" s="8"/>
    </row>
    <row r="58" spans="2:10" x14ac:dyDescent="0.35">
      <c r="B58"/>
      <c r="D58" s="15"/>
      <c r="E58" s="19"/>
      <c r="F58" s="19"/>
      <c r="J58" s="8"/>
    </row>
    <row r="59" spans="2:10" x14ac:dyDescent="0.35">
      <c r="B59"/>
      <c r="D59" s="15"/>
      <c r="E59" s="19"/>
      <c r="F59" s="19"/>
      <c r="J59" s="8"/>
    </row>
    <row r="60" spans="2:10" x14ac:dyDescent="0.35">
      <c r="B60"/>
      <c r="D60" s="15"/>
      <c r="E60" s="19"/>
      <c r="F60" s="19"/>
      <c r="J60" s="8"/>
    </row>
    <row r="61" spans="2:10" x14ac:dyDescent="0.35">
      <c r="B61"/>
      <c r="D61" s="15"/>
      <c r="E61" s="19"/>
      <c r="F61" s="19"/>
      <c r="J61" s="8"/>
    </row>
    <row r="62" spans="2:10" x14ac:dyDescent="0.35">
      <c r="B62"/>
      <c r="D62" s="15"/>
      <c r="E62" s="19"/>
      <c r="F62" s="19"/>
      <c r="J62" s="8"/>
    </row>
    <row r="63" spans="2:10" x14ac:dyDescent="0.35">
      <c r="B63"/>
      <c r="D63" s="15"/>
      <c r="E63" s="19"/>
      <c r="F63" s="19"/>
      <c r="J63" s="8"/>
    </row>
    <row r="64" spans="2:10" x14ac:dyDescent="0.35">
      <c r="B64"/>
      <c r="D64" s="15"/>
      <c r="E64" s="19"/>
      <c r="F64" s="19"/>
      <c r="J64" s="8"/>
    </row>
    <row r="65" spans="2:10" x14ac:dyDescent="0.35">
      <c r="B65"/>
      <c r="D65" s="15"/>
      <c r="E65" s="19"/>
      <c r="F65" s="19"/>
      <c r="J65" s="8"/>
    </row>
    <row r="66" spans="2:10" x14ac:dyDescent="0.35">
      <c r="B66"/>
      <c r="D66" s="15"/>
      <c r="E66" s="19"/>
      <c r="F66" s="19"/>
      <c r="J66" s="8"/>
    </row>
    <row r="67" spans="2:10" x14ac:dyDescent="0.35">
      <c r="B67"/>
      <c r="D67" s="15"/>
      <c r="E67" s="19"/>
      <c r="F67" s="19"/>
      <c r="J67" s="8"/>
    </row>
    <row r="68" spans="2:10" x14ac:dyDescent="0.35">
      <c r="B68"/>
      <c r="D68" s="15"/>
      <c r="J68" s="8"/>
    </row>
    <row r="69" spans="2:10" x14ac:dyDescent="0.35">
      <c r="B69"/>
      <c r="D69" s="15"/>
      <c r="J69" s="8"/>
    </row>
    <row r="70" spans="2:10" x14ac:dyDescent="0.35">
      <c r="B70"/>
      <c r="D70" s="15"/>
      <c r="E70" s="24"/>
      <c r="F70" s="19"/>
      <c r="J70" s="8"/>
    </row>
    <row r="71" spans="2:10" x14ac:dyDescent="0.35">
      <c r="B71"/>
      <c r="D71" s="15"/>
      <c r="E71" s="24"/>
      <c r="F71" s="19"/>
      <c r="J71" s="8"/>
    </row>
    <row r="72" spans="2:10" x14ac:dyDescent="0.35">
      <c r="B72"/>
      <c r="D72" s="15"/>
      <c r="E72" s="24"/>
      <c r="F72" s="19"/>
      <c r="J72" s="8"/>
    </row>
    <row r="73" spans="2:10" x14ac:dyDescent="0.35">
      <c r="B73"/>
      <c r="D73" s="15"/>
      <c r="E73" s="24"/>
      <c r="F73" s="19"/>
      <c r="J73" s="8"/>
    </row>
    <row r="74" spans="2:10" x14ac:dyDescent="0.35">
      <c r="B74"/>
      <c r="D74" s="15"/>
      <c r="E74" s="24"/>
      <c r="F74" s="19"/>
      <c r="J74" s="8"/>
    </row>
    <row r="75" spans="2:10" x14ac:dyDescent="0.35">
      <c r="B75"/>
      <c r="D75" s="15"/>
      <c r="E75" s="24"/>
      <c r="F75" s="19"/>
      <c r="J75" s="8"/>
    </row>
    <row r="76" spans="2:10" x14ac:dyDescent="0.35">
      <c r="B76"/>
      <c r="D76" s="15"/>
      <c r="E76" s="24"/>
      <c r="F76" s="19"/>
      <c r="J76" s="8"/>
    </row>
    <row r="77" spans="2:10" x14ac:dyDescent="0.35">
      <c r="B77"/>
      <c r="D77" s="15"/>
      <c r="E77" s="24"/>
      <c r="F77" s="19"/>
      <c r="J77" s="8"/>
    </row>
    <row r="78" spans="2:10" x14ac:dyDescent="0.35">
      <c r="B78"/>
      <c r="D78" s="15"/>
      <c r="E78" s="24"/>
      <c r="F78" s="19"/>
      <c r="J78" s="8"/>
    </row>
    <row r="79" spans="2:10" x14ac:dyDescent="0.35">
      <c r="B79"/>
      <c r="D79" s="15"/>
      <c r="E79" s="24"/>
      <c r="F79" s="19"/>
      <c r="J79" s="8"/>
    </row>
    <row r="80" spans="2:10" x14ac:dyDescent="0.35">
      <c r="B80"/>
      <c r="D80" s="15"/>
      <c r="E80" s="24"/>
      <c r="F80" s="19"/>
      <c r="J80" s="8"/>
    </row>
    <row r="81" spans="2:10" x14ac:dyDescent="0.35">
      <c r="B81"/>
      <c r="D81" s="15"/>
      <c r="E81" s="24"/>
      <c r="F81" s="19"/>
      <c r="J81" s="8"/>
    </row>
    <row r="82" spans="2:10" x14ac:dyDescent="0.35">
      <c r="B82"/>
      <c r="D82" s="15"/>
      <c r="E82" s="24"/>
      <c r="F82" s="19"/>
      <c r="J82" s="8"/>
    </row>
    <row r="83" spans="2:10" x14ac:dyDescent="0.35">
      <c r="B83"/>
      <c r="D83" s="15"/>
      <c r="E83" s="24"/>
      <c r="F83" s="19"/>
      <c r="J83" s="8"/>
    </row>
    <row r="84" spans="2:10" x14ac:dyDescent="0.35">
      <c r="B84"/>
      <c r="D84" s="15"/>
      <c r="E84" s="24"/>
      <c r="F84" s="19"/>
      <c r="J84" s="8"/>
    </row>
    <row r="85" spans="2:10" x14ac:dyDescent="0.35">
      <c r="B85"/>
      <c r="D85" s="15"/>
      <c r="E85" s="24"/>
      <c r="F85" s="19"/>
      <c r="J85" s="8"/>
    </row>
    <row r="86" spans="2:10" x14ac:dyDescent="0.35">
      <c r="B86"/>
      <c r="D86" s="15"/>
      <c r="E86" s="24"/>
      <c r="F86" s="19"/>
      <c r="J86" s="8"/>
    </row>
    <row r="87" spans="2:10" x14ac:dyDescent="0.35">
      <c r="B87"/>
      <c r="D87" s="15"/>
      <c r="E87" s="24"/>
      <c r="F87" s="19"/>
      <c r="J87" s="8"/>
    </row>
    <row r="88" spans="2:10" x14ac:dyDescent="0.35">
      <c r="B88"/>
      <c r="D88" s="15"/>
      <c r="E88" s="24"/>
      <c r="F88" s="19"/>
      <c r="J88" s="8"/>
    </row>
    <row r="89" spans="2:10" x14ac:dyDescent="0.35">
      <c r="B89"/>
      <c r="D89" s="15"/>
      <c r="E89" s="24"/>
      <c r="F89" s="19"/>
      <c r="J89" s="8"/>
    </row>
    <row r="90" spans="2:10" x14ac:dyDescent="0.35">
      <c r="B90"/>
      <c r="D90" s="15"/>
      <c r="E90" s="24"/>
      <c r="F90" s="19"/>
      <c r="J90" s="8"/>
    </row>
    <row r="91" spans="2:10" x14ac:dyDescent="0.35">
      <c r="B91"/>
      <c r="D91" s="15"/>
      <c r="E91" s="24"/>
      <c r="F91" s="19"/>
      <c r="J91" s="8"/>
    </row>
    <row r="92" spans="2:10" x14ac:dyDescent="0.35">
      <c r="B92"/>
      <c r="D92" s="15"/>
      <c r="E92" s="24"/>
      <c r="F92" s="19"/>
      <c r="J92" s="8"/>
    </row>
    <row r="93" spans="2:10" x14ac:dyDescent="0.35">
      <c r="B93"/>
      <c r="D93" s="15"/>
      <c r="E93" s="24"/>
      <c r="F93" s="19"/>
      <c r="J93" s="8"/>
    </row>
    <row r="94" spans="2:10" x14ac:dyDescent="0.35">
      <c r="B94"/>
      <c r="D94" s="15"/>
      <c r="E94" s="24"/>
      <c r="F94" s="19"/>
      <c r="J94" s="8"/>
    </row>
    <row r="95" spans="2:10" x14ac:dyDescent="0.35">
      <c r="B95"/>
      <c r="D95" s="15"/>
      <c r="E95" s="24"/>
      <c r="F95" s="19"/>
      <c r="J95" s="8"/>
    </row>
    <row r="96" spans="2:10" x14ac:dyDescent="0.35">
      <c r="B96"/>
      <c r="D96" s="15"/>
      <c r="E96" s="24"/>
      <c r="F96" s="19"/>
      <c r="J96" s="8"/>
    </row>
    <row r="97" spans="2:10" x14ac:dyDescent="0.35">
      <c r="B97"/>
      <c r="D97" s="15"/>
      <c r="E97" s="24"/>
      <c r="F97" s="19"/>
      <c r="J97" s="8"/>
    </row>
    <row r="98" spans="2:10" x14ac:dyDescent="0.35">
      <c r="B98"/>
      <c r="D98" s="15"/>
      <c r="E98" s="24"/>
      <c r="F98" s="19"/>
      <c r="J98" s="8"/>
    </row>
    <row r="99" spans="2:10" x14ac:dyDescent="0.35">
      <c r="B99"/>
      <c r="D99" s="15"/>
      <c r="E99" s="24"/>
      <c r="F99" s="19"/>
      <c r="J99" s="8"/>
    </row>
    <row r="100" spans="2:10" x14ac:dyDescent="0.35">
      <c r="B100"/>
      <c r="D100" s="15"/>
      <c r="E100" s="24"/>
      <c r="F100" s="19"/>
      <c r="J100" s="8"/>
    </row>
    <row r="101" spans="2:10" x14ac:dyDescent="0.35">
      <c r="B101"/>
      <c r="D101" s="15"/>
      <c r="E101" s="24"/>
      <c r="F101" s="19"/>
      <c r="J101" s="8"/>
    </row>
    <row r="102" spans="2:10" x14ac:dyDescent="0.35">
      <c r="B102"/>
      <c r="D102" s="15"/>
      <c r="E102" s="24"/>
      <c r="F102" s="19"/>
      <c r="J102" s="8"/>
    </row>
    <row r="103" spans="2:10" x14ac:dyDescent="0.35">
      <c r="B103"/>
      <c r="D103" s="15"/>
      <c r="E103" s="24"/>
      <c r="F103" s="19"/>
      <c r="J103" s="8"/>
    </row>
    <row r="104" spans="2:10" x14ac:dyDescent="0.35">
      <c r="B104"/>
      <c r="D104" s="15"/>
      <c r="E104" s="24"/>
      <c r="F104" s="19"/>
      <c r="J104" s="8"/>
    </row>
    <row r="105" spans="2:10" x14ac:dyDescent="0.35">
      <c r="B105"/>
      <c r="D105" s="15"/>
      <c r="E105" s="24"/>
      <c r="F105" s="19"/>
      <c r="J105" s="8"/>
    </row>
    <row r="106" spans="2:10" x14ac:dyDescent="0.35">
      <c r="B106"/>
      <c r="D106" s="15"/>
      <c r="E106" s="24"/>
      <c r="F106" s="19"/>
      <c r="J106" s="8"/>
    </row>
    <row r="107" spans="2:10" x14ac:dyDescent="0.35">
      <c r="B107"/>
      <c r="D107" s="15"/>
      <c r="E107" s="24"/>
      <c r="F107" s="19"/>
      <c r="J107" s="8"/>
    </row>
    <row r="108" spans="2:10" x14ac:dyDescent="0.35">
      <c r="B108"/>
      <c r="D108" s="15"/>
      <c r="E108" s="24"/>
      <c r="F108" s="19"/>
      <c r="J108" s="8"/>
    </row>
    <row r="109" spans="2:10" x14ac:dyDescent="0.35">
      <c r="B109"/>
      <c r="D109" s="15"/>
      <c r="E109" s="24"/>
      <c r="F109" s="19"/>
      <c r="J109" s="8"/>
    </row>
    <row r="110" spans="2:10" x14ac:dyDescent="0.35">
      <c r="B110"/>
      <c r="D110" s="15"/>
      <c r="E110" s="24"/>
      <c r="F110" s="19"/>
      <c r="J110" s="8"/>
    </row>
    <row r="111" spans="2:10" x14ac:dyDescent="0.35">
      <c r="B111"/>
      <c r="D111" s="15"/>
      <c r="E111" s="24"/>
      <c r="F111" s="19"/>
      <c r="J111" s="8"/>
    </row>
    <row r="112" spans="2:10" x14ac:dyDescent="0.35">
      <c r="B112"/>
      <c r="D112" s="15"/>
      <c r="E112" s="24"/>
      <c r="F112" s="19"/>
      <c r="J112" s="8"/>
    </row>
    <row r="113" spans="2:10" x14ac:dyDescent="0.35">
      <c r="B113"/>
      <c r="D113" s="15"/>
      <c r="E113" s="24"/>
      <c r="F113" s="19"/>
      <c r="J113" s="8"/>
    </row>
    <row r="114" spans="2:10" x14ac:dyDescent="0.35">
      <c r="B114"/>
      <c r="D114" s="15"/>
      <c r="E114" s="24"/>
      <c r="F114" s="19"/>
      <c r="J114" s="8"/>
    </row>
    <row r="115" spans="2:10" x14ac:dyDescent="0.35">
      <c r="B115"/>
      <c r="D115" s="15"/>
      <c r="E115" s="24"/>
      <c r="F115" s="19"/>
      <c r="J115" s="8"/>
    </row>
    <row r="116" spans="2:10" x14ac:dyDescent="0.35">
      <c r="B116"/>
      <c r="D116" s="15"/>
      <c r="E116" s="24"/>
      <c r="F116" s="19"/>
      <c r="J116" s="8"/>
    </row>
    <row r="117" spans="2:10" x14ac:dyDescent="0.35">
      <c r="B117"/>
      <c r="D117" s="15"/>
      <c r="E117" s="24"/>
      <c r="F117" s="19"/>
      <c r="J117" s="8"/>
    </row>
    <row r="118" spans="2:10" x14ac:dyDescent="0.35">
      <c r="B118"/>
      <c r="D118" s="15"/>
      <c r="E118" s="24"/>
      <c r="F118" s="19"/>
      <c r="J118" s="8"/>
    </row>
    <row r="119" spans="2:10" x14ac:dyDescent="0.35">
      <c r="B119"/>
      <c r="D119" s="15"/>
      <c r="E119" s="24"/>
      <c r="F119" s="19"/>
      <c r="J119" s="8"/>
    </row>
    <row r="120" spans="2:10" x14ac:dyDescent="0.35">
      <c r="B120"/>
      <c r="D120" s="15"/>
      <c r="E120" s="24"/>
      <c r="F120" s="19"/>
      <c r="J120" s="8"/>
    </row>
    <row r="121" spans="2:10" x14ac:dyDescent="0.35">
      <c r="B121"/>
      <c r="D121" s="15"/>
      <c r="E121" s="24"/>
      <c r="F121" s="19"/>
      <c r="J121" s="8"/>
    </row>
    <row r="122" spans="2:10" x14ac:dyDescent="0.35">
      <c r="B122"/>
      <c r="D122" s="15"/>
      <c r="E122" s="24"/>
      <c r="F122" s="19"/>
      <c r="J122" s="8"/>
    </row>
    <row r="123" spans="2:10" x14ac:dyDescent="0.35">
      <c r="B123"/>
      <c r="D123" s="15"/>
      <c r="E123" s="24"/>
      <c r="F123" s="19"/>
      <c r="J123" s="8"/>
    </row>
    <row r="124" spans="2:10" x14ac:dyDescent="0.35">
      <c r="B124"/>
      <c r="D124" s="15"/>
      <c r="E124" s="24"/>
      <c r="F124" s="19"/>
      <c r="J124" s="8"/>
    </row>
    <row r="125" spans="2:10" x14ac:dyDescent="0.35">
      <c r="B125"/>
      <c r="D125" s="15"/>
      <c r="E125" s="24"/>
      <c r="F125" s="19"/>
      <c r="J125" s="8"/>
    </row>
    <row r="126" spans="2:10" x14ac:dyDescent="0.35">
      <c r="B126"/>
      <c r="D126" s="15"/>
      <c r="E126" s="24"/>
      <c r="F126" s="19"/>
      <c r="J126" s="8"/>
    </row>
    <row r="127" spans="2:10" x14ac:dyDescent="0.35">
      <c r="B127"/>
      <c r="D127" s="15"/>
      <c r="E127" s="24"/>
      <c r="F127" s="19"/>
      <c r="J127" s="8"/>
    </row>
    <row r="128" spans="2:10" x14ac:dyDescent="0.35">
      <c r="B128"/>
      <c r="D128" s="15"/>
      <c r="E128" s="24"/>
      <c r="F128" s="19"/>
      <c r="J128" s="8"/>
    </row>
    <row r="129" spans="2:10" x14ac:dyDescent="0.35">
      <c r="B129"/>
      <c r="D129" s="15"/>
      <c r="E129" s="24"/>
      <c r="F129" s="19"/>
      <c r="J129" s="8"/>
    </row>
    <row r="130" spans="2:10" x14ac:dyDescent="0.35">
      <c r="B130"/>
      <c r="D130" s="15"/>
      <c r="E130" s="24"/>
      <c r="F130" s="19"/>
      <c r="J130" s="8"/>
    </row>
    <row r="131" spans="2:10" x14ac:dyDescent="0.35">
      <c r="B131"/>
      <c r="D131" s="15"/>
      <c r="E131" s="24"/>
      <c r="F131" s="19"/>
      <c r="J131" s="8"/>
    </row>
    <row r="132" spans="2:10" x14ac:dyDescent="0.35">
      <c r="B132"/>
      <c r="D132" s="15"/>
      <c r="E132" s="24"/>
      <c r="F132" s="19"/>
      <c r="J132" s="8"/>
    </row>
    <row r="133" spans="2:10" x14ac:dyDescent="0.35">
      <c r="B133"/>
      <c r="D133" s="15"/>
      <c r="E133" s="24"/>
      <c r="F133" s="19"/>
      <c r="J133" s="8"/>
    </row>
    <row r="134" spans="2:10" x14ac:dyDescent="0.35">
      <c r="B134"/>
      <c r="D134" s="15"/>
      <c r="E134" s="24"/>
      <c r="F134" s="19"/>
      <c r="J134" s="8"/>
    </row>
    <row r="135" spans="2:10" x14ac:dyDescent="0.35">
      <c r="B135"/>
      <c r="D135" s="15"/>
      <c r="E135" s="24"/>
      <c r="F135" s="19"/>
      <c r="J135" s="8"/>
    </row>
    <row r="136" spans="2:10" x14ac:dyDescent="0.35">
      <c r="B136"/>
      <c r="D136" s="15"/>
      <c r="E136" s="24"/>
      <c r="F136" s="19"/>
      <c r="J136" s="8"/>
    </row>
    <row r="137" spans="2:10" x14ac:dyDescent="0.35">
      <c r="B137"/>
      <c r="D137" s="15"/>
      <c r="E137" s="24"/>
      <c r="F137" s="19"/>
      <c r="J137" s="8"/>
    </row>
    <row r="138" spans="2:10" x14ac:dyDescent="0.35">
      <c r="B138"/>
      <c r="D138" s="15"/>
      <c r="E138" s="24"/>
      <c r="F138" s="19"/>
      <c r="J138" s="8"/>
    </row>
    <row r="139" spans="2:10" x14ac:dyDescent="0.35">
      <c r="B139"/>
      <c r="D139" s="15"/>
      <c r="E139" s="24"/>
      <c r="F139" s="19"/>
      <c r="J139" s="8"/>
    </row>
    <row r="140" spans="2:10" x14ac:dyDescent="0.35">
      <c r="B140"/>
      <c r="D140" s="15"/>
      <c r="E140" s="24"/>
      <c r="F140" s="19"/>
      <c r="J140" s="8"/>
    </row>
    <row r="141" spans="2:10" x14ac:dyDescent="0.35">
      <c r="B141"/>
      <c r="D141" s="15"/>
      <c r="E141" s="24"/>
      <c r="F141" s="19"/>
      <c r="J141" s="8"/>
    </row>
    <row r="142" spans="2:10" x14ac:dyDescent="0.35">
      <c r="B142"/>
      <c r="D142" s="15"/>
      <c r="E142" s="24"/>
      <c r="J142" s="8"/>
    </row>
    <row r="143" spans="2:10" x14ac:dyDescent="0.35">
      <c r="B143"/>
      <c r="D143" s="15"/>
      <c r="E143" s="24"/>
      <c r="J143" s="8"/>
    </row>
    <row r="144" spans="2:10" x14ac:dyDescent="0.35">
      <c r="B144"/>
      <c r="D144" s="15"/>
      <c r="E144" s="24"/>
      <c r="J144" s="8"/>
    </row>
    <row r="145" spans="2:10" x14ac:dyDescent="0.35">
      <c r="B145"/>
      <c r="D145" s="15"/>
      <c r="E145" s="24"/>
      <c r="J145" s="8"/>
    </row>
    <row r="146" spans="2:10" x14ac:dyDescent="0.35">
      <c r="B146"/>
      <c r="D146" s="15"/>
      <c r="E146" s="24"/>
      <c r="J146" s="8"/>
    </row>
    <row r="147" spans="2:10" x14ac:dyDescent="0.35">
      <c r="B147"/>
      <c r="J147" s="8"/>
    </row>
    <row r="148" spans="2:10" x14ac:dyDescent="0.35">
      <c r="B148"/>
      <c r="J148" s="8"/>
    </row>
    <row r="149" spans="2:10" x14ac:dyDescent="0.35">
      <c r="B149"/>
      <c r="J149" s="8"/>
    </row>
    <row r="150" spans="2:10" x14ac:dyDescent="0.35">
      <c r="B150"/>
      <c r="J150" s="8"/>
    </row>
    <row r="151" spans="2:10" x14ac:dyDescent="0.35">
      <c r="B151"/>
      <c r="J151" s="8"/>
    </row>
    <row r="152" spans="2:10" x14ac:dyDescent="0.35">
      <c r="B152"/>
      <c r="J152" s="8"/>
    </row>
    <row r="153" spans="2:10" x14ac:dyDescent="0.35">
      <c r="B153"/>
      <c r="J153" s="8"/>
    </row>
    <row r="154" spans="2:10" x14ac:dyDescent="0.35">
      <c r="B154"/>
      <c r="J154" s="8"/>
    </row>
    <row r="155" spans="2:10" x14ac:dyDescent="0.35">
      <c r="B155"/>
      <c r="J155" s="8"/>
    </row>
    <row r="156" spans="2:10" x14ac:dyDescent="0.35">
      <c r="B156"/>
      <c r="J156" s="8"/>
    </row>
    <row r="157" spans="2:10" x14ac:dyDescent="0.35">
      <c r="B157"/>
      <c r="J157" s="8"/>
    </row>
    <row r="158" spans="2:10" x14ac:dyDescent="0.35">
      <c r="B158"/>
      <c r="J158" s="8"/>
    </row>
    <row r="159" spans="2:10" x14ac:dyDescent="0.35">
      <c r="B159"/>
      <c r="J159" s="8"/>
    </row>
    <row r="160" spans="2:10" x14ac:dyDescent="0.35">
      <c r="B160"/>
      <c r="J160" s="8"/>
    </row>
    <row r="161" spans="2:10" x14ac:dyDescent="0.35">
      <c r="B161"/>
      <c r="J161" s="8"/>
    </row>
    <row r="162" spans="2:10" x14ac:dyDescent="0.35">
      <c r="B162"/>
      <c r="J162" s="8"/>
    </row>
    <row r="163" spans="2:10" x14ac:dyDescent="0.35">
      <c r="B163"/>
      <c r="J163" s="8"/>
    </row>
    <row r="164" spans="2:10" x14ac:dyDescent="0.35">
      <c r="B164"/>
      <c r="J164" s="8"/>
    </row>
    <row r="165" spans="2:10" x14ac:dyDescent="0.35">
      <c r="B165"/>
      <c r="J165" s="8"/>
    </row>
    <row r="166" spans="2:10" x14ac:dyDescent="0.35">
      <c r="B166"/>
      <c r="J166" s="8"/>
    </row>
    <row r="167" spans="2:10" x14ac:dyDescent="0.35">
      <c r="B167"/>
      <c r="J167" s="8"/>
    </row>
    <row r="168" spans="2:10" x14ac:dyDescent="0.35">
      <c r="B168"/>
      <c r="J168" s="8"/>
    </row>
    <row r="169" spans="2:10" x14ac:dyDescent="0.35">
      <c r="B169"/>
      <c r="J169" s="8"/>
    </row>
    <row r="170" spans="2:10" x14ac:dyDescent="0.35">
      <c r="B170"/>
      <c r="J170" s="8"/>
    </row>
    <row r="171" spans="2:10" x14ac:dyDescent="0.35">
      <c r="B171"/>
      <c r="J171" s="8"/>
    </row>
    <row r="172" spans="2:10" x14ac:dyDescent="0.35">
      <c r="B172"/>
      <c r="J172" s="8"/>
    </row>
    <row r="173" spans="2:10" x14ac:dyDescent="0.35">
      <c r="B173"/>
      <c r="J173" s="8"/>
    </row>
    <row r="174" spans="2:10" x14ac:dyDescent="0.35">
      <c r="B174"/>
      <c r="J174" s="8"/>
    </row>
    <row r="175" spans="2:10" x14ac:dyDescent="0.35">
      <c r="B175"/>
    </row>
    <row r="176" spans="2:10"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ht="15" hidden="1" customHeight="1" x14ac:dyDescent="0.35">
      <c r="B201"/>
    </row>
    <row r="202" spans="2:2" ht="15" hidden="1" customHeight="1" x14ac:dyDescent="0.35">
      <c r="B202"/>
    </row>
    <row r="203" spans="2:2" ht="15" hidden="1" customHeight="1"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row r="338" spans="2:2" x14ac:dyDescent="0.35">
      <c r="B338"/>
    </row>
    <row r="339" spans="2:2" x14ac:dyDescent="0.35">
      <c r="B339"/>
    </row>
    <row r="340" spans="2:2" x14ac:dyDescent="0.35">
      <c r="B340"/>
    </row>
    <row r="341" spans="2:2" x14ac:dyDescent="0.35">
      <c r="B341"/>
    </row>
    <row r="342" spans="2:2" x14ac:dyDescent="0.35">
      <c r="B342"/>
    </row>
    <row r="343" spans="2:2" x14ac:dyDescent="0.35">
      <c r="B343"/>
    </row>
    <row r="344" spans="2:2" x14ac:dyDescent="0.35">
      <c r="B344"/>
    </row>
    <row r="345" spans="2:2" x14ac:dyDescent="0.35">
      <c r="B345"/>
    </row>
    <row r="346" spans="2:2" x14ac:dyDescent="0.35">
      <c r="B346"/>
    </row>
    <row r="347" spans="2:2" x14ac:dyDescent="0.35">
      <c r="B347"/>
    </row>
    <row r="348" spans="2:2" x14ac:dyDescent="0.35">
      <c r="B348"/>
    </row>
    <row r="349" spans="2:2" x14ac:dyDescent="0.35">
      <c r="B349"/>
    </row>
    <row r="350" spans="2:2" x14ac:dyDescent="0.35">
      <c r="B350"/>
    </row>
    <row r="351" spans="2:2" x14ac:dyDescent="0.35">
      <c r="B351"/>
    </row>
    <row r="352" spans="2:2" x14ac:dyDescent="0.35">
      <c r="B352"/>
    </row>
    <row r="353" spans="2:2" x14ac:dyDescent="0.35">
      <c r="B353"/>
    </row>
    <row r="354" spans="2:2" x14ac:dyDescent="0.35">
      <c r="B354"/>
    </row>
    <row r="355" spans="2:2" x14ac:dyDescent="0.35">
      <c r="B355"/>
    </row>
    <row r="356" spans="2:2" x14ac:dyDescent="0.35">
      <c r="B356"/>
    </row>
    <row r="357" spans="2:2" x14ac:dyDescent="0.35">
      <c r="B357"/>
    </row>
    <row r="358" spans="2:2" x14ac:dyDescent="0.35">
      <c r="B358"/>
    </row>
    <row r="359" spans="2:2" x14ac:dyDescent="0.35">
      <c r="B359"/>
    </row>
    <row r="360" spans="2:2" x14ac:dyDescent="0.35">
      <c r="B360"/>
    </row>
    <row r="361" spans="2:2" x14ac:dyDescent="0.35">
      <c r="B361"/>
    </row>
    <row r="362" spans="2:2" x14ac:dyDescent="0.35">
      <c r="B362"/>
    </row>
    <row r="363" spans="2:2" x14ac:dyDescent="0.35">
      <c r="B363"/>
    </row>
    <row r="364" spans="2:2" x14ac:dyDescent="0.35">
      <c r="B364"/>
    </row>
    <row r="365" spans="2:2" x14ac:dyDescent="0.35">
      <c r="B365"/>
    </row>
    <row r="366" spans="2:2" x14ac:dyDescent="0.35">
      <c r="B366"/>
    </row>
    <row r="367" spans="2:2" x14ac:dyDescent="0.35">
      <c r="B367"/>
    </row>
    <row r="368" spans="2:2" x14ac:dyDescent="0.35">
      <c r="B368"/>
    </row>
    <row r="369" spans="2:2" x14ac:dyDescent="0.35">
      <c r="B369"/>
    </row>
    <row r="370" spans="2:2" x14ac:dyDescent="0.35">
      <c r="B370"/>
    </row>
    <row r="371" spans="2:2" x14ac:dyDescent="0.35">
      <c r="B371"/>
    </row>
    <row r="372" spans="2:2" x14ac:dyDescent="0.35">
      <c r="B372"/>
    </row>
    <row r="373" spans="2:2" x14ac:dyDescent="0.35">
      <c r="B373"/>
    </row>
    <row r="374" spans="2:2" x14ac:dyDescent="0.35">
      <c r="B374"/>
    </row>
    <row r="375" spans="2:2" x14ac:dyDescent="0.35">
      <c r="B375"/>
    </row>
    <row r="376" spans="2:2" x14ac:dyDescent="0.35">
      <c r="B376"/>
    </row>
    <row r="377" spans="2:2" x14ac:dyDescent="0.35">
      <c r="B377"/>
    </row>
    <row r="378" spans="2:2" x14ac:dyDescent="0.35">
      <c r="B378"/>
    </row>
    <row r="379" spans="2:2" x14ac:dyDescent="0.35">
      <c r="B379"/>
    </row>
    <row r="380" spans="2:2" x14ac:dyDescent="0.35">
      <c r="B380"/>
    </row>
    <row r="381" spans="2:2" x14ac:dyDescent="0.35">
      <c r="B381"/>
    </row>
    <row r="382" spans="2:2" x14ac:dyDescent="0.35">
      <c r="B382"/>
    </row>
    <row r="383" spans="2:2" x14ac:dyDescent="0.35">
      <c r="B383"/>
    </row>
    <row r="384" spans="2:2" x14ac:dyDescent="0.35">
      <c r="B384"/>
    </row>
    <row r="385" spans="2:2" x14ac:dyDescent="0.35">
      <c r="B385"/>
    </row>
    <row r="386" spans="2:2" x14ac:dyDescent="0.35">
      <c r="B386"/>
    </row>
    <row r="387" spans="2:2" x14ac:dyDescent="0.35">
      <c r="B387"/>
    </row>
    <row r="388" spans="2:2" x14ac:dyDescent="0.35">
      <c r="B388"/>
    </row>
    <row r="389" spans="2:2" x14ac:dyDescent="0.35">
      <c r="B389"/>
    </row>
    <row r="390" spans="2:2" x14ac:dyDescent="0.35">
      <c r="B390"/>
    </row>
    <row r="391" spans="2:2" x14ac:dyDescent="0.35">
      <c r="B391"/>
    </row>
    <row r="392" spans="2:2" x14ac:dyDescent="0.35">
      <c r="B392"/>
    </row>
    <row r="393" spans="2:2" x14ac:dyDescent="0.35">
      <c r="B393"/>
    </row>
    <row r="394" spans="2:2" x14ac:dyDescent="0.35">
      <c r="B394"/>
    </row>
    <row r="395" spans="2:2" x14ac:dyDescent="0.35">
      <c r="B395"/>
    </row>
    <row r="396" spans="2:2" x14ac:dyDescent="0.35">
      <c r="B396"/>
    </row>
    <row r="397" spans="2:2" x14ac:dyDescent="0.35">
      <c r="B397"/>
    </row>
    <row r="398" spans="2:2" x14ac:dyDescent="0.35">
      <c r="B398"/>
    </row>
    <row r="399" spans="2:2" x14ac:dyDescent="0.35">
      <c r="B399"/>
    </row>
    <row r="400" spans="2:2" x14ac:dyDescent="0.35">
      <c r="B400"/>
    </row>
    <row r="401" spans="2:2" x14ac:dyDescent="0.35">
      <c r="B401"/>
    </row>
    <row r="402" spans="2:2" x14ac:dyDescent="0.35">
      <c r="B402"/>
    </row>
    <row r="403" spans="2:2" x14ac:dyDescent="0.35">
      <c r="B403"/>
    </row>
    <row r="404" spans="2:2" x14ac:dyDescent="0.35">
      <c r="B404"/>
    </row>
    <row r="405" spans="2:2" x14ac:dyDescent="0.35">
      <c r="B405"/>
    </row>
    <row r="406" spans="2:2" x14ac:dyDescent="0.35">
      <c r="B406"/>
    </row>
    <row r="407" spans="2:2" x14ac:dyDescent="0.35">
      <c r="B407"/>
    </row>
    <row r="408" spans="2:2" x14ac:dyDescent="0.35">
      <c r="B408"/>
    </row>
    <row r="409" spans="2:2" x14ac:dyDescent="0.35">
      <c r="B409"/>
    </row>
    <row r="410" spans="2:2" x14ac:dyDescent="0.35">
      <c r="B410"/>
    </row>
    <row r="411" spans="2:2" x14ac:dyDescent="0.35">
      <c r="B411"/>
    </row>
    <row r="412" spans="2:2" x14ac:dyDescent="0.35">
      <c r="B412"/>
    </row>
    <row r="413" spans="2:2" x14ac:dyDescent="0.35">
      <c r="B413"/>
    </row>
    <row r="414" spans="2:2" x14ac:dyDescent="0.35">
      <c r="B414"/>
    </row>
    <row r="415" spans="2:2" x14ac:dyDescent="0.35">
      <c r="B415"/>
    </row>
    <row r="416" spans="2:2" x14ac:dyDescent="0.35">
      <c r="B416"/>
    </row>
    <row r="417" spans="2:2" x14ac:dyDescent="0.35">
      <c r="B417"/>
    </row>
    <row r="418" spans="2:2" x14ac:dyDescent="0.35">
      <c r="B418"/>
    </row>
    <row r="419" spans="2:2" x14ac:dyDescent="0.35">
      <c r="B419"/>
    </row>
    <row r="420" spans="2:2" x14ac:dyDescent="0.35">
      <c r="B420"/>
    </row>
    <row r="421" spans="2:2" x14ac:dyDescent="0.35">
      <c r="B421"/>
    </row>
    <row r="422" spans="2:2" x14ac:dyDescent="0.35">
      <c r="B422"/>
    </row>
    <row r="423" spans="2:2" x14ac:dyDescent="0.35">
      <c r="B423"/>
    </row>
    <row r="424" spans="2:2" x14ac:dyDescent="0.35">
      <c r="B424"/>
    </row>
    <row r="425" spans="2:2" x14ac:dyDescent="0.35">
      <c r="B425"/>
    </row>
    <row r="426" spans="2:2" x14ac:dyDescent="0.35">
      <c r="B426"/>
    </row>
    <row r="427" spans="2:2" x14ac:dyDescent="0.35">
      <c r="B427"/>
    </row>
    <row r="428" spans="2:2" x14ac:dyDescent="0.35">
      <c r="B428"/>
    </row>
    <row r="429" spans="2:2" x14ac:dyDescent="0.35">
      <c r="B429"/>
    </row>
    <row r="430" spans="2:2" x14ac:dyDescent="0.35">
      <c r="B430"/>
    </row>
    <row r="431" spans="2:2" x14ac:dyDescent="0.35">
      <c r="B431"/>
    </row>
    <row r="432" spans="2:2" x14ac:dyDescent="0.35">
      <c r="B432"/>
    </row>
    <row r="433" spans="2:2" x14ac:dyDescent="0.35">
      <c r="B433"/>
    </row>
    <row r="434" spans="2:2" x14ac:dyDescent="0.35">
      <c r="B434"/>
    </row>
    <row r="435" spans="2:2" x14ac:dyDescent="0.35">
      <c r="B435"/>
    </row>
    <row r="436" spans="2:2" x14ac:dyDescent="0.35">
      <c r="B436"/>
    </row>
    <row r="437" spans="2:2" x14ac:dyDescent="0.35">
      <c r="B437"/>
    </row>
    <row r="438" spans="2:2" x14ac:dyDescent="0.35">
      <c r="B438"/>
    </row>
    <row r="439" spans="2:2" x14ac:dyDescent="0.35">
      <c r="B439"/>
    </row>
    <row r="440" spans="2:2" x14ac:dyDescent="0.35">
      <c r="B440"/>
    </row>
    <row r="441" spans="2:2" x14ac:dyDescent="0.35">
      <c r="B441"/>
    </row>
    <row r="442" spans="2:2" x14ac:dyDescent="0.35">
      <c r="B442"/>
    </row>
    <row r="443" spans="2:2" x14ac:dyDescent="0.35">
      <c r="B443"/>
    </row>
    <row r="444" spans="2:2" x14ac:dyDescent="0.35">
      <c r="B444"/>
    </row>
    <row r="445" spans="2:2" x14ac:dyDescent="0.35">
      <c r="B445"/>
    </row>
    <row r="446" spans="2:2" x14ac:dyDescent="0.35">
      <c r="B446"/>
    </row>
    <row r="447" spans="2:2" x14ac:dyDescent="0.35">
      <c r="B447"/>
    </row>
    <row r="448" spans="2:2" x14ac:dyDescent="0.35">
      <c r="B448"/>
    </row>
    <row r="449" spans="2:2" x14ac:dyDescent="0.35">
      <c r="B449"/>
    </row>
    <row r="450" spans="2:2" x14ac:dyDescent="0.35">
      <c r="B450"/>
    </row>
    <row r="451" spans="2:2" x14ac:dyDescent="0.35">
      <c r="B451"/>
    </row>
    <row r="452" spans="2:2" x14ac:dyDescent="0.35">
      <c r="B452"/>
    </row>
    <row r="453" spans="2:2" x14ac:dyDescent="0.35">
      <c r="B453"/>
    </row>
    <row r="454" spans="2:2" x14ac:dyDescent="0.35">
      <c r="B454"/>
    </row>
    <row r="455" spans="2:2" x14ac:dyDescent="0.35">
      <c r="B455"/>
    </row>
    <row r="456" spans="2:2" x14ac:dyDescent="0.35">
      <c r="B456"/>
    </row>
    <row r="457" spans="2:2" x14ac:dyDescent="0.35">
      <c r="B457"/>
    </row>
    <row r="458" spans="2:2" x14ac:dyDescent="0.35">
      <c r="B458"/>
    </row>
    <row r="459" spans="2:2" x14ac:dyDescent="0.35">
      <c r="B459"/>
    </row>
    <row r="460" spans="2:2" x14ac:dyDescent="0.35">
      <c r="B460"/>
    </row>
    <row r="461" spans="2:2" x14ac:dyDescent="0.35">
      <c r="B461"/>
    </row>
    <row r="462" spans="2:2" x14ac:dyDescent="0.35">
      <c r="B462"/>
    </row>
    <row r="463" spans="2:2" x14ac:dyDescent="0.35">
      <c r="B463"/>
    </row>
    <row r="464" spans="2:2" x14ac:dyDescent="0.35">
      <c r="B464"/>
    </row>
    <row r="465" spans="2:2" x14ac:dyDescent="0.35">
      <c r="B465"/>
    </row>
    <row r="466" spans="2:2" x14ac:dyDescent="0.35">
      <c r="B466"/>
    </row>
    <row r="467" spans="2:2" x14ac:dyDescent="0.35">
      <c r="B467"/>
    </row>
    <row r="468" spans="2:2" x14ac:dyDescent="0.35">
      <c r="B468"/>
    </row>
    <row r="469" spans="2:2" x14ac:dyDescent="0.35">
      <c r="B469"/>
    </row>
    <row r="470" spans="2:2" x14ac:dyDescent="0.35">
      <c r="B470"/>
    </row>
    <row r="471" spans="2:2" x14ac:dyDescent="0.35">
      <c r="B471"/>
    </row>
    <row r="472" spans="2:2" x14ac:dyDescent="0.35">
      <c r="B472"/>
    </row>
    <row r="473" spans="2:2" x14ac:dyDescent="0.35">
      <c r="B473"/>
    </row>
    <row r="474" spans="2:2" x14ac:dyDescent="0.35">
      <c r="B474"/>
    </row>
    <row r="475" spans="2:2" x14ac:dyDescent="0.35">
      <c r="B475"/>
    </row>
    <row r="476" spans="2:2" x14ac:dyDescent="0.35">
      <c r="B476"/>
    </row>
    <row r="477" spans="2:2" x14ac:dyDescent="0.35">
      <c r="B477"/>
    </row>
    <row r="478" spans="2:2" x14ac:dyDescent="0.35">
      <c r="B478"/>
    </row>
    <row r="479" spans="2:2" x14ac:dyDescent="0.35">
      <c r="B479"/>
    </row>
    <row r="480" spans="2:2" x14ac:dyDescent="0.35">
      <c r="B480"/>
    </row>
    <row r="481" spans="2:2" x14ac:dyDescent="0.35">
      <c r="B481"/>
    </row>
    <row r="482" spans="2:2" x14ac:dyDescent="0.35">
      <c r="B482"/>
    </row>
    <row r="483" spans="2:2" x14ac:dyDescent="0.35">
      <c r="B483"/>
    </row>
    <row r="484" spans="2:2" x14ac:dyDescent="0.35">
      <c r="B484"/>
    </row>
    <row r="485" spans="2:2" x14ac:dyDescent="0.35">
      <c r="B485"/>
    </row>
    <row r="486" spans="2:2" x14ac:dyDescent="0.35">
      <c r="B486"/>
    </row>
    <row r="487" spans="2:2" x14ac:dyDescent="0.35">
      <c r="B487"/>
    </row>
    <row r="488" spans="2:2" x14ac:dyDescent="0.35">
      <c r="B488"/>
    </row>
    <row r="489" spans="2:2" x14ac:dyDescent="0.35">
      <c r="B489"/>
    </row>
    <row r="490" spans="2:2" x14ac:dyDescent="0.35">
      <c r="B490"/>
    </row>
    <row r="491" spans="2:2" x14ac:dyDescent="0.35">
      <c r="B491"/>
    </row>
    <row r="492" spans="2:2" x14ac:dyDescent="0.35">
      <c r="B492"/>
    </row>
    <row r="493" spans="2:2" x14ac:dyDescent="0.35">
      <c r="B493"/>
    </row>
    <row r="494" spans="2:2" x14ac:dyDescent="0.35">
      <c r="B494"/>
    </row>
    <row r="495" spans="2:2" x14ac:dyDescent="0.35">
      <c r="B495"/>
    </row>
    <row r="496" spans="2:2" x14ac:dyDescent="0.35">
      <c r="B496"/>
    </row>
    <row r="497" spans="2:2" x14ac:dyDescent="0.35">
      <c r="B497"/>
    </row>
    <row r="498" spans="2:2" x14ac:dyDescent="0.35">
      <c r="B498"/>
    </row>
    <row r="499" spans="2:2" x14ac:dyDescent="0.35">
      <c r="B499"/>
    </row>
    <row r="500" spans="2:2" x14ac:dyDescent="0.35">
      <c r="B500"/>
    </row>
    <row r="501" spans="2:2" x14ac:dyDescent="0.35">
      <c r="B501"/>
    </row>
    <row r="502" spans="2:2" x14ac:dyDescent="0.35">
      <c r="B502"/>
    </row>
    <row r="503" spans="2:2" x14ac:dyDescent="0.35">
      <c r="B503"/>
    </row>
    <row r="504" spans="2:2" x14ac:dyDescent="0.35">
      <c r="B504"/>
    </row>
    <row r="505" spans="2:2" x14ac:dyDescent="0.35">
      <c r="B505"/>
    </row>
    <row r="506" spans="2:2" x14ac:dyDescent="0.35">
      <c r="B506"/>
    </row>
    <row r="507" spans="2:2" x14ac:dyDescent="0.35">
      <c r="B507"/>
    </row>
    <row r="508" spans="2:2" x14ac:dyDescent="0.35">
      <c r="B508"/>
    </row>
    <row r="509" spans="2:2" x14ac:dyDescent="0.35">
      <c r="B509"/>
    </row>
    <row r="510" spans="2:2" x14ac:dyDescent="0.35">
      <c r="B510"/>
    </row>
    <row r="511" spans="2:2" x14ac:dyDescent="0.35">
      <c r="B511"/>
    </row>
    <row r="512" spans="2:2" x14ac:dyDescent="0.35">
      <c r="B512"/>
    </row>
    <row r="513" spans="2:2" x14ac:dyDescent="0.35">
      <c r="B513"/>
    </row>
    <row r="514" spans="2:2" x14ac:dyDescent="0.35">
      <c r="B514"/>
    </row>
    <row r="515" spans="2:2" x14ac:dyDescent="0.35">
      <c r="B515"/>
    </row>
    <row r="516" spans="2:2" x14ac:dyDescent="0.35">
      <c r="B516"/>
    </row>
    <row r="517" spans="2:2" x14ac:dyDescent="0.35">
      <c r="B517"/>
    </row>
    <row r="518" spans="2:2" x14ac:dyDescent="0.35">
      <c r="B518"/>
    </row>
    <row r="519" spans="2:2" x14ac:dyDescent="0.35">
      <c r="B519"/>
    </row>
    <row r="520" spans="2:2" x14ac:dyDescent="0.35">
      <c r="B520"/>
    </row>
    <row r="521" spans="2:2" x14ac:dyDescent="0.35">
      <c r="B521"/>
    </row>
    <row r="522" spans="2:2" x14ac:dyDescent="0.35">
      <c r="B522"/>
    </row>
    <row r="523" spans="2:2" x14ac:dyDescent="0.35">
      <c r="B523"/>
    </row>
    <row r="524" spans="2:2" x14ac:dyDescent="0.35">
      <c r="B524"/>
    </row>
    <row r="525" spans="2:2" x14ac:dyDescent="0.35">
      <c r="B525"/>
    </row>
    <row r="526" spans="2:2" x14ac:dyDescent="0.35">
      <c r="B526"/>
    </row>
    <row r="527" spans="2:2" x14ac:dyDescent="0.35">
      <c r="B527"/>
    </row>
    <row r="528" spans="2:2" x14ac:dyDescent="0.35">
      <c r="B528"/>
    </row>
    <row r="529" spans="2:2" x14ac:dyDescent="0.35">
      <c r="B529"/>
    </row>
    <row r="530" spans="2:2" x14ac:dyDescent="0.35">
      <c r="B530"/>
    </row>
    <row r="531" spans="2:2" x14ac:dyDescent="0.35">
      <c r="B531"/>
    </row>
    <row r="532" spans="2:2" x14ac:dyDescent="0.35">
      <c r="B532"/>
    </row>
    <row r="533" spans="2:2" x14ac:dyDescent="0.35">
      <c r="B533"/>
    </row>
    <row r="534" spans="2:2" x14ac:dyDescent="0.35">
      <c r="B534"/>
    </row>
    <row r="535" spans="2:2" x14ac:dyDescent="0.35">
      <c r="B535"/>
    </row>
    <row r="536" spans="2:2" x14ac:dyDescent="0.35">
      <c r="B536"/>
    </row>
    <row r="537" spans="2:2" x14ac:dyDescent="0.35">
      <c r="B537"/>
    </row>
    <row r="538" spans="2:2" x14ac:dyDescent="0.35">
      <c r="B538"/>
    </row>
    <row r="539" spans="2:2" x14ac:dyDescent="0.35">
      <c r="B539"/>
    </row>
    <row r="540" spans="2:2" x14ac:dyDescent="0.35">
      <c r="B540"/>
    </row>
    <row r="541" spans="2:2" x14ac:dyDescent="0.35">
      <c r="B541"/>
    </row>
    <row r="542" spans="2:2" x14ac:dyDescent="0.35">
      <c r="B542"/>
    </row>
    <row r="543" spans="2:2" x14ac:dyDescent="0.35">
      <c r="B543"/>
    </row>
    <row r="544" spans="2:2" x14ac:dyDescent="0.35">
      <c r="B544"/>
    </row>
    <row r="545" spans="2:2" x14ac:dyDescent="0.35">
      <c r="B545"/>
    </row>
    <row r="546" spans="2:2" x14ac:dyDescent="0.35">
      <c r="B546"/>
    </row>
    <row r="547" spans="2:2" x14ac:dyDescent="0.35">
      <c r="B547"/>
    </row>
    <row r="548" spans="2:2" x14ac:dyDescent="0.35">
      <c r="B548"/>
    </row>
    <row r="549" spans="2:2" x14ac:dyDescent="0.35">
      <c r="B549"/>
    </row>
    <row r="550" spans="2:2" x14ac:dyDescent="0.35">
      <c r="B550"/>
    </row>
    <row r="551" spans="2:2" x14ac:dyDescent="0.35">
      <c r="B551"/>
    </row>
    <row r="552" spans="2:2" x14ac:dyDescent="0.35">
      <c r="B552"/>
    </row>
    <row r="553" spans="2:2" x14ac:dyDescent="0.35">
      <c r="B553"/>
    </row>
    <row r="554" spans="2:2" x14ac:dyDescent="0.35">
      <c r="B554"/>
    </row>
    <row r="555" spans="2:2" x14ac:dyDescent="0.35">
      <c r="B555"/>
    </row>
    <row r="556" spans="2:2" x14ac:dyDescent="0.35">
      <c r="B556"/>
    </row>
    <row r="557" spans="2:2" x14ac:dyDescent="0.35">
      <c r="B557"/>
    </row>
    <row r="558" spans="2:2" x14ac:dyDescent="0.35">
      <c r="B558"/>
    </row>
    <row r="559" spans="2:2" x14ac:dyDescent="0.35">
      <c r="B559"/>
    </row>
    <row r="560" spans="2:2" x14ac:dyDescent="0.35">
      <c r="B560"/>
    </row>
    <row r="561" spans="2:2" x14ac:dyDescent="0.35">
      <c r="B561"/>
    </row>
    <row r="562" spans="2:2" x14ac:dyDescent="0.35">
      <c r="B562"/>
    </row>
    <row r="563" spans="2:2" x14ac:dyDescent="0.35">
      <c r="B563"/>
    </row>
    <row r="564" spans="2:2" x14ac:dyDescent="0.35">
      <c r="B564"/>
    </row>
    <row r="565" spans="2:2" x14ac:dyDescent="0.35">
      <c r="B565"/>
    </row>
    <row r="566" spans="2:2" x14ac:dyDescent="0.35">
      <c r="B566"/>
    </row>
    <row r="567" spans="2:2" x14ac:dyDescent="0.35">
      <c r="B567"/>
    </row>
    <row r="568" spans="2:2" x14ac:dyDescent="0.35">
      <c r="B568"/>
    </row>
    <row r="569" spans="2:2" x14ac:dyDescent="0.35">
      <c r="B569"/>
    </row>
    <row r="570" spans="2:2" x14ac:dyDescent="0.35">
      <c r="B570"/>
    </row>
    <row r="571" spans="2:2" x14ac:dyDescent="0.35">
      <c r="B571"/>
    </row>
    <row r="572" spans="2:2" x14ac:dyDescent="0.35">
      <c r="B572"/>
    </row>
    <row r="573" spans="2:2" x14ac:dyDescent="0.35">
      <c r="B573"/>
    </row>
    <row r="574" spans="2:2" x14ac:dyDescent="0.35">
      <c r="B574"/>
    </row>
    <row r="575" spans="2:2" x14ac:dyDescent="0.35">
      <c r="B575"/>
    </row>
    <row r="576" spans="2:2" x14ac:dyDescent="0.35">
      <c r="B576"/>
    </row>
    <row r="577" spans="2:2" x14ac:dyDescent="0.35">
      <c r="B577"/>
    </row>
    <row r="578" spans="2:2" x14ac:dyDescent="0.35">
      <c r="B578"/>
    </row>
    <row r="579" spans="2:2" x14ac:dyDescent="0.35">
      <c r="B579"/>
    </row>
    <row r="580" spans="2:2" x14ac:dyDescent="0.35">
      <c r="B580"/>
    </row>
    <row r="581" spans="2:2" x14ac:dyDescent="0.35">
      <c r="B581"/>
    </row>
    <row r="582" spans="2:2" x14ac:dyDescent="0.35">
      <c r="B582"/>
    </row>
    <row r="583" spans="2:2" x14ac:dyDescent="0.35">
      <c r="B583"/>
    </row>
    <row r="584" spans="2:2" x14ac:dyDescent="0.35">
      <c r="B584"/>
    </row>
    <row r="585" spans="2:2" x14ac:dyDescent="0.35">
      <c r="B585"/>
    </row>
    <row r="586" spans="2:2" x14ac:dyDescent="0.35">
      <c r="B586"/>
    </row>
    <row r="587" spans="2:2" x14ac:dyDescent="0.35">
      <c r="B587"/>
    </row>
    <row r="588" spans="2:2" x14ac:dyDescent="0.35">
      <c r="B588"/>
    </row>
    <row r="589" spans="2:2" x14ac:dyDescent="0.35">
      <c r="B589"/>
    </row>
    <row r="590" spans="2:2" x14ac:dyDescent="0.35">
      <c r="B590"/>
    </row>
    <row r="591" spans="2:2" x14ac:dyDescent="0.35">
      <c r="B591"/>
    </row>
    <row r="592" spans="2:2" x14ac:dyDescent="0.35">
      <c r="B592"/>
    </row>
    <row r="593" spans="2:2" x14ac:dyDescent="0.35">
      <c r="B593"/>
    </row>
    <row r="594" spans="2:2" x14ac:dyDescent="0.35">
      <c r="B594"/>
    </row>
    <row r="595" spans="2:2" x14ac:dyDescent="0.35">
      <c r="B595"/>
    </row>
    <row r="596" spans="2:2" x14ac:dyDescent="0.35">
      <c r="B596"/>
    </row>
    <row r="597" spans="2:2" x14ac:dyDescent="0.35">
      <c r="B597"/>
    </row>
    <row r="598" spans="2:2" x14ac:dyDescent="0.35">
      <c r="B598"/>
    </row>
    <row r="599" spans="2:2" x14ac:dyDescent="0.35">
      <c r="B599"/>
    </row>
    <row r="600" spans="2:2" x14ac:dyDescent="0.35">
      <c r="B600"/>
    </row>
    <row r="601" spans="2:2" x14ac:dyDescent="0.35">
      <c r="B601"/>
    </row>
    <row r="602" spans="2:2" x14ac:dyDescent="0.35">
      <c r="B602"/>
    </row>
    <row r="603" spans="2:2" x14ac:dyDescent="0.35">
      <c r="B603"/>
    </row>
    <row r="604" spans="2:2" x14ac:dyDescent="0.35">
      <c r="B604"/>
    </row>
    <row r="605" spans="2:2" x14ac:dyDescent="0.35">
      <c r="B605"/>
    </row>
    <row r="606" spans="2:2" x14ac:dyDescent="0.35">
      <c r="B606"/>
    </row>
    <row r="607" spans="2:2" x14ac:dyDescent="0.35">
      <c r="B607"/>
    </row>
    <row r="608" spans="2:2" x14ac:dyDescent="0.35">
      <c r="B608"/>
    </row>
    <row r="609" spans="2:2" x14ac:dyDescent="0.35">
      <c r="B609"/>
    </row>
    <row r="610" spans="2:2" x14ac:dyDescent="0.35">
      <c r="B610"/>
    </row>
    <row r="611" spans="2:2" x14ac:dyDescent="0.35">
      <c r="B611"/>
    </row>
    <row r="612" spans="2:2" x14ac:dyDescent="0.35">
      <c r="B612"/>
    </row>
    <row r="613" spans="2:2" x14ac:dyDescent="0.35">
      <c r="B613"/>
    </row>
    <row r="614" spans="2:2" x14ac:dyDescent="0.35">
      <c r="B614"/>
    </row>
    <row r="615" spans="2:2" x14ac:dyDescent="0.35">
      <c r="B615"/>
    </row>
    <row r="616" spans="2:2" x14ac:dyDescent="0.35">
      <c r="B616"/>
    </row>
    <row r="617" spans="2:2" x14ac:dyDescent="0.35">
      <c r="B617"/>
    </row>
    <row r="618" spans="2:2" x14ac:dyDescent="0.35">
      <c r="B618"/>
    </row>
    <row r="619" spans="2:2" x14ac:dyDescent="0.35">
      <c r="B619"/>
    </row>
    <row r="620" spans="2:2" x14ac:dyDescent="0.35">
      <c r="B620"/>
    </row>
    <row r="621" spans="2:2" x14ac:dyDescent="0.35">
      <c r="B621"/>
    </row>
    <row r="622" spans="2:2" x14ac:dyDescent="0.35">
      <c r="B622"/>
    </row>
    <row r="623" spans="2:2" x14ac:dyDescent="0.35">
      <c r="B623"/>
    </row>
    <row r="624" spans="2:2" x14ac:dyDescent="0.35">
      <c r="B624"/>
    </row>
    <row r="625" spans="2:2" x14ac:dyDescent="0.35">
      <c r="B625"/>
    </row>
    <row r="626" spans="2:2" x14ac:dyDescent="0.35">
      <c r="B626"/>
    </row>
    <row r="627" spans="2:2" x14ac:dyDescent="0.35">
      <c r="B627"/>
    </row>
    <row r="628" spans="2:2" x14ac:dyDescent="0.35">
      <c r="B628"/>
    </row>
    <row r="629" spans="2:2" x14ac:dyDescent="0.35">
      <c r="B629"/>
    </row>
    <row r="630" spans="2:2" x14ac:dyDescent="0.35">
      <c r="B630"/>
    </row>
    <row r="631" spans="2:2" x14ac:dyDescent="0.35">
      <c r="B631"/>
    </row>
    <row r="632" spans="2:2" x14ac:dyDescent="0.35">
      <c r="B632"/>
    </row>
    <row r="633" spans="2:2" x14ac:dyDescent="0.35">
      <c r="B633"/>
    </row>
    <row r="634" spans="2:2" x14ac:dyDescent="0.35">
      <c r="B634"/>
    </row>
    <row r="635" spans="2:2" x14ac:dyDescent="0.35">
      <c r="B635"/>
    </row>
    <row r="636" spans="2:2" x14ac:dyDescent="0.35">
      <c r="B636"/>
    </row>
    <row r="637" spans="2:2" x14ac:dyDescent="0.35">
      <c r="B637"/>
    </row>
    <row r="638" spans="2:2" x14ac:dyDescent="0.35">
      <c r="B638"/>
    </row>
    <row r="639" spans="2:2" x14ac:dyDescent="0.35">
      <c r="B639"/>
    </row>
    <row r="640" spans="2:2" x14ac:dyDescent="0.35">
      <c r="B640"/>
    </row>
    <row r="641" spans="2:2" x14ac:dyDescent="0.35">
      <c r="B641"/>
    </row>
    <row r="642" spans="2:2" x14ac:dyDescent="0.35">
      <c r="B642"/>
    </row>
    <row r="643" spans="2:2" x14ac:dyDescent="0.35">
      <c r="B643"/>
    </row>
    <row r="644" spans="2:2" x14ac:dyDescent="0.35">
      <c r="B644"/>
    </row>
    <row r="645" spans="2:2" x14ac:dyDescent="0.35">
      <c r="B645"/>
    </row>
    <row r="646" spans="2:2" x14ac:dyDescent="0.35">
      <c r="B646"/>
    </row>
    <row r="647" spans="2:2" x14ac:dyDescent="0.35">
      <c r="B647"/>
    </row>
    <row r="648" spans="2:2" x14ac:dyDescent="0.35">
      <c r="B648"/>
    </row>
    <row r="649" spans="2:2" x14ac:dyDescent="0.35">
      <c r="B649"/>
    </row>
    <row r="650" spans="2:2" x14ac:dyDescent="0.35">
      <c r="B650"/>
    </row>
    <row r="651" spans="2:2" x14ac:dyDescent="0.35">
      <c r="B651"/>
    </row>
    <row r="652" spans="2:2" x14ac:dyDescent="0.35">
      <c r="B652"/>
    </row>
    <row r="653" spans="2:2" x14ac:dyDescent="0.35">
      <c r="B653"/>
    </row>
    <row r="654" spans="2:2" x14ac:dyDescent="0.35">
      <c r="B654"/>
    </row>
    <row r="655" spans="2:2" x14ac:dyDescent="0.35">
      <c r="B655"/>
    </row>
    <row r="656" spans="2:2" x14ac:dyDescent="0.35">
      <c r="B656"/>
    </row>
    <row r="657" spans="2:2" x14ac:dyDescent="0.35">
      <c r="B657"/>
    </row>
    <row r="658" spans="2:2" x14ac:dyDescent="0.35">
      <c r="B658"/>
    </row>
    <row r="659" spans="2:2" x14ac:dyDescent="0.35">
      <c r="B659"/>
    </row>
    <row r="660" spans="2:2" x14ac:dyDescent="0.35">
      <c r="B660"/>
    </row>
    <row r="661" spans="2:2" x14ac:dyDescent="0.35">
      <c r="B661"/>
    </row>
    <row r="662" spans="2:2" x14ac:dyDescent="0.35">
      <c r="B662"/>
    </row>
    <row r="663" spans="2:2" x14ac:dyDescent="0.35">
      <c r="B663"/>
    </row>
    <row r="664" spans="2:2" x14ac:dyDescent="0.35">
      <c r="B664"/>
    </row>
    <row r="665" spans="2:2" x14ac:dyDescent="0.35">
      <c r="B665"/>
    </row>
    <row r="666" spans="2:2" x14ac:dyDescent="0.35">
      <c r="B666"/>
    </row>
    <row r="667" spans="2:2" x14ac:dyDescent="0.35">
      <c r="B667"/>
    </row>
    <row r="668" spans="2:2" x14ac:dyDescent="0.35">
      <c r="B668"/>
    </row>
    <row r="669" spans="2:2" x14ac:dyDescent="0.35">
      <c r="B669"/>
    </row>
    <row r="670" spans="2:2" x14ac:dyDescent="0.35">
      <c r="B670"/>
    </row>
    <row r="671" spans="2:2" x14ac:dyDescent="0.35">
      <c r="B671"/>
    </row>
    <row r="672" spans="2:2" x14ac:dyDescent="0.35">
      <c r="B672"/>
    </row>
    <row r="673" spans="2:2" x14ac:dyDescent="0.35">
      <c r="B673"/>
    </row>
    <row r="674" spans="2:2" x14ac:dyDescent="0.35">
      <c r="B674"/>
    </row>
    <row r="675" spans="2:2" x14ac:dyDescent="0.35">
      <c r="B675"/>
    </row>
    <row r="676" spans="2:2" x14ac:dyDescent="0.35">
      <c r="B676"/>
    </row>
    <row r="677" spans="2:2" x14ac:dyDescent="0.35">
      <c r="B677"/>
    </row>
    <row r="678" spans="2:2" x14ac:dyDescent="0.35">
      <c r="B678"/>
    </row>
    <row r="679" spans="2:2" x14ac:dyDescent="0.35">
      <c r="B679"/>
    </row>
    <row r="680" spans="2:2" x14ac:dyDescent="0.35">
      <c r="B680"/>
    </row>
    <row r="681" spans="2:2" x14ac:dyDescent="0.35">
      <c r="B681"/>
    </row>
    <row r="682" spans="2:2" x14ac:dyDescent="0.35">
      <c r="B682"/>
    </row>
    <row r="683" spans="2:2" x14ac:dyDescent="0.35">
      <c r="B683"/>
    </row>
    <row r="684" spans="2:2" x14ac:dyDescent="0.35">
      <c r="B684"/>
    </row>
    <row r="685" spans="2:2" x14ac:dyDescent="0.35">
      <c r="B685"/>
    </row>
    <row r="686" spans="2:2" x14ac:dyDescent="0.35">
      <c r="B686"/>
    </row>
    <row r="687" spans="2:2" x14ac:dyDescent="0.35">
      <c r="B687"/>
    </row>
    <row r="688" spans="2:2" x14ac:dyDescent="0.35">
      <c r="B688"/>
    </row>
    <row r="689" spans="2:2" x14ac:dyDescent="0.35">
      <c r="B689"/>
    </row>
    <row r="690" spans="2:2" x14ac:dyDescent="0.35">
      <c r="B690"/>
    </row>
    <row r="691" spans="2:2" x14ac:dyDescent="0.35">
      <c r="B691"/>
    </row>
    <row r="692" spans="2:2" x14ac:dyDescent="0.35">
      <c r="B692"/>
    </row>
    <row r="693" spans="2:2" x14ac:dyDescent="0.35">
      <c r="B693"/>
    </row>
    <row r="694" spans="2:2" x14ac:dyDescent="0.35">
      <c r="B694"/>
    </row>
    <row r="695" spans="2:2" x14ac:dyDescent="0.35">
      <c r="B695"/>
    </row>
    <row r="696" spans="2:2" x14ac:dyDescent="0.35">
      <c r="B696"/>
    </row>
    <row r="697" spans="2:2" x14ac:dyDescent="0.35">
      <c r="B697"/>
    </row>
    <row r="698" spans="2:2" x14ac:dyDescent="0.35">
      <c r="B698"/>
    </row>
    <row r="699" spans="2:2" x14ac:dyDescent="0.35">
      <c r="B699"/>
    </row>
    <row r="700" spans="2:2" x14ac:dyDescent="0.35">
      <c r="B700"/>
    </row>
    <row r="701" spans="2:2" x14ac:dyDescent="0.35">
      <c r="B701"/>
    </row>
    <row r="702" spans="2:2" x14ac:dyDescent="0.35">
      <c r="B702"/>
    </row>
    <row r="703" spans="2:2" x14ac:dyDescent="0.35">
      <c r="B703"/>
    </row>
    <row r="704" spans="2:2" x14ac:dyDescent="0.35">
      <c r="B704"/>
    </row>
    <row r="705" spans="2:2" x14ac:dyDescent="0.35">
      <c r="B705"/>
    </row>
    <row r="706" spans="2:2" x14ac:dyDescent="0.35">
      <c r="B706"/>
    </row>
    <row r="707" spans="2:2" x14ac:dyDescent="0.35">
      <c r="B707"/>
    </row>
    <row r="708" spans="2:2" x14ac:dyDescent="0.35">
      <c r="B708"/>
    </row>
    <row r="709" spans="2:2" x14ac:dyDescent="0.35">
      <c r="B709"/>
    </row>
    <row r="710" spans="2:2" x14ac:dyDescent="0.35">
      <c r="B710"/>
    </row>
    <row r="711" spans="2:2" x14ac:dyDescent="0.35">
      <c r="B711"/>
    </row>
    <row r="712" spans="2:2" x14ac:dyDescent="0.35">
      <c r="B712"/>
    </row>
    <row r="713" spans="2:2" x14ac:dyDescent="0.35">
      <c r="B713"/>
    </row>
    <row r="714" spans="2:2" x14ac:dyDescent="0.35">
      <c r="B714"/>
    </row>
    <row r="715" spans="2:2" x14ac:dyDescent="0.35">
      <c r="B715"/>
    </row>
    <row r="716" spans="2:2" x14ac:dyDescent="0.35">
      <c r="B716"/>
    </row>
    <row r="717" spans="2:2" x14ac:dyDescent="0.35">
      <c r="B717"/>
    </row>
    <row r="718" spans="2:2" x14ac:dyDescent="0.35">
      <c r="B718"/>
    </row>
    <row r="719" spans="2:2" x14ac:dyDescent="0.35">
      <c r="B719"/>
    </row>
    <row r="720" spans="2:2" x14ac:dyDescent="0.35">
      <c r="B720"/>
    </row>
    <row r="721" spans="2:2" x14ac:dyDescent="0.35">
      <c r="B721"/>
    </row>
    <row r="722" spans="2:2" x14ac:dyDescent="0.35">
      <c r="B722"/>
    </row>
    <row r="723" spans="2:2" x14ac:dyDescent="0.35">
      <c r="B723"/>
    </row>
    <row r="724" spans="2:2" x14ac:dyDescent="0.35">
      <c r="B724"/>
    </row>
    <row r="725" spans="2:2" x14ac:dyDescent="0.35">
      <c r="B725"/>
    </row>
    <row r="726" spans="2:2" x14ac:dyDescent="0.35">
      <c r="B726"/>
    </row>
    <row r="727" spans="2:2" x14ac:dyDescent="0.35">
      <c r="B727"/>
    </row>
    <row r="728" spans="2:2" x14ac:dyDescent="0.35">
      <c r="B728"/>
    </row>
    <row r="729" spans="2:2" x14ac:dyDescent="0.35">
      <c r="B729"/>
    </row>
    <row r="730" spans="2:2" x14ac:dyDescent="0.35">
      <c r="B730"/>
    </row>
    <row r="731" spans="2:2" x14ac:dyDescent="0.35">
      <c r="B731"/>
    </row>
    <row r="732" spans="2:2" x14ac:dyDescent="0.35">
      <c r="B732"/>
    </row>
    <row r="733" spans="2:2" x14ac:dyDescent="0.35">
      <c r="B733"/>
    </row>
    <row r="734" spans="2:2" x14ac:dyDescent="0.35">
      <c r="B734"/>
    </row>
    <row r="735" spans="2:2" x14ac:dyDescent="0.35">
      <c r="B735"/>
    </row>
    <row r="736" spans="2:2" x14ac:dyDescent="0.35">
      <c r="B736"/>
    </row>
    <row r="737" spans="2:2" x14ac:dyDescent="0.35">
      <c r="B737"/>
    </row>
    <row r="738" spans="2:2" x14ac:dyDescent="0.35">
      <c r="B738"/>
    </row>
    <row r="739" spans="2:2" x14ac:dyDescent="0.35">
      <c r="B739"/>
    </row>
    <row r="740" spans="2:2" x14ac:dyDescent="0.35">
      <c r="B740"/>
    </row>
    <row r="741" spans="2:2" x14ac:dyDescent="0.35">
      <c r="B741"/>
    </row>
    <row r="742" spans="2:2" x14ac:dyDescent="0.35">
      <c r="B742"/>
    </row>
    <row r="743" spans="2:2" x14ac:dyDescent="0.35">
      <c r="B743"/>
    </row>
    <row r="744" spans="2:2" x14ac:dyDescent="0.35">
      <c r="B744"/>
    </row>
    <row r="745" spans="2:2" x14ac:dyDescent="0.35">
      <c r="B745"/>
    </row>
    <row r="746" spans="2:2" x14ac:dyDescent="0.35">
      <c r="B746"/>
    </row>
    <row r="747" spans="2:2" x14ac:dyDescent="0.35">
      <c r="B747"/>
    </row>
    <row r="748" spans="2:2" x14ac:dyDescent="0.35">
      <c r="B748"/>
    </row>
    <row r="749" spans="2:2" x14ac:dyDescent="0.35">
      <c r="B749"/>
    </row>
    <row r="750" spans="2:2" x14ac:dyDescent="0.35">
      <c r="B750"/>
    </row>
    <row r="751" spans="2:2" x14ac:dyDescent="0.35">
      <c r="B751"/>
    </row>
    <row r="752" spans="2:2" x14ac:dyDescent="0.35">
      <c r="B752"/>
    </row>
    <row r="753" spans="2:2" x14ac:dyDescent="0.35">
      <c r="B753"/>
    </row>
    <row r="754" spans="2:2" x14ac:dyDescent="0.35">
      <c r="B754"/>
    </row>
    <row r="755" spans="2:2" x14ac:dyDescent="0.35">
      <c r="B755"/>
    </row>
    <row r="756" spans="2:2" x14ac:dyDescent="0.35">
      <c r="B756"/>
    </row>
    <row r="757" spans="2:2" x14ac:dyDescent="0.35">
      <c r="B757"/>
    </row>
    <row r="758" spans="2:2" x14ac:dyDescent="0.35">
      <c r="B758"/>
    </row>
    <row r="759" spans="2:2" x14ac:dyDescent="0.35">
      <c r="B759"/>
    </row>
    <row r="760" spans="2:2" x14ac:dyDescent="0.35">
      <c r="B760"/>
    </row>
    <row r="761" spans="2:2" x14ac:dyDescent="0.35">
      <c r="B761"/>
    </row>
    <row r="762" spans="2:2" x14ac:dyDescent="0.35">
      <c r="B762"/>
    </row>
    <row r="763" spans="2:2" x14ac:dyDescent="0.35">
      <c r="B763"/>
    </row>
    <row r="764" spans="2:2" x14ac:dyDescent="0.35">
      <c r="B764"/>
    </row>
    <row r="765" spans="2:2" x14ac:dyDescent="0.35">
      <c r="B765"/>
    </row>
    <row r="766" spans="2:2" x14ac:dyDescent="0.35">
      <c r="B766"/>
    </row>
    <row r="767" spans="2:2" x14ac:dyDescent="0.35">
      <c r="B767"/>
    </row>
    <row r="768" spans="2:2" x14ac:dyDescent="0.35">
      <c r="B768"/>
    </row>
    <row r="769" spans="2:2" x14ac:dyDescent="0.35">
      <c r="B769"/>
    </row>
    <row r="770" spans="2:2" x14ac:dyDescent="0.35">
      <c r="B770"/>
    </row>
    <row r="771" spans="2:2" x14ac:dyDescent="0.35">
      <c r="B771"/>
    </row>
    <row r="772" spans="2:2" x14ac:dyDescent="0.35">
      <c r="B772"/>
    </row>
    <row r="773" spans="2:2" x14ac:dyDescent="0.35">
      <c r="B773"/>
    </row>
    <row r="774" spans="2:2" x14ac:dyDescent="0.35">
      <c r="B774"/>
    </row>
    <row r="775" spans="2:2" x14ac:dyDescent="0.35">
      <c r="B775"/>
    </row>
    <row r="776" spans="2:2" x14ac:dyDescent="0.35">
      <c r="B776"/>
    </row>
    <row r="777" spans="2:2" x14ac:dyDescent="0.35">
      <c r="B777"/>
    </row>
    <row r="778" spans="2:2" x14ac:dyDescent="0.35">
      <c r="B778"/>
    </row>
    <row r="779" spans="2:2" x14ac:dyDescent="0.35">
      <c r="B779"/>
    </row>
    <row r="780" spans="2:2" x14ac:dyDescent="0.35">
      <c r="B780"/>
    </row>
    <row r="781" spans="2:2" x14ac:dyDescent="0.35">
      <c r="B781"/>
    </row>
    <row r="782" spans="2:2" x14ac:dyDescent="0.35">
      <c r="B782"/>
    </row>
    <row r="783" spans="2:2" x14ac:dyDescent="0.35">
      <c r="B783"/>
    </row>
    <row r="784" spans="2:2" x14ac:dyDescent="0.35">
      <c r="B784"/>
    </row>
    <row r="785" spans="2:2" x14ac:dyDescent="0.35">
      <c r="B785"/>
    </row>
    <row r="786" spans="2:2" x14ac:dyDescent="0.35">
      <c r="B786"/>
    </row>
    <row r="787" spans="2:2" x14ac:dyDescent="0.35">
      <c r="B787"/>
    </row>
    <row r="788" spans="2:2" x14ac:dyDescent="0.35">
      <c r="B788"/>
    </row>
    <row r="789" spans="2:2" x14ac:dyDescent="0.35">
      <c r="B789"/>
    </row>
    <row r="790" spans="2:2" x14ac:dyDescent="0.35">
      <c r="B790"/>
    </row>
    <row r="791" spans="2:2" x14ac:dyDescent="0.35">
      <c r="B791"/>
    </row>
    <row r="792" spans="2:2" x14ac:dyDescent="0.35">
      <c r="B792"/>
    </row>
    <row r="793" spans="2:2" x14ac:dyDescent="0.35">
      <c r="B793"/>
    </row>
    <row r="794" spans="2:2" x14ac:dyDescent="0.35">
      <c r="B794"/>
    </row>
    <row r="795" spans="2:2" x14ac:dyDescent="0.35">
      <c r="B795"/>
    </row>
    <row r="796" spans="2:2" x14ac:dyDescent="0.35">
      <c r="B796"/>
    </row>
    <row r="797" spans="2:2" x14ac:dyDescent="0.35">
      <c r="B797"/>
    </row>
    <row r="798" spans="2:2" x14ac:dyDescent="0.35">
      <c r="B798"/>
    </row>
    <row r="799" spans="2:2" x14ac:dyDescent="0.35">
      <c r="B799"/>
    </row>
    <row r="800" spans="2:2" x14ac:dyDescent="0.35">
      <c r="B800"/>
    </row>
    <row r="801" spans="2:2" x14ac:dyDescent="0.35">
      <c r="B801"/>
    </row>
    <row r="802" spans="2:2" x14ac:dyDescent="0.35">
      <c r="B802"/>
    </row>
    <row r="803" spans="2:2" x14ac:dyDescent="0.35">
      <c r="B803"/>
    </row>
    <row r="804" spans="2:2" x14ac:dyDescent="0.35">
      <c r="B804"/>
    </row>
    <row r="805" spans="2:2" x14ac:dyDescent="0.35">
      <c r="B805"/>
    </row>
    <row r="806" spans="2:2" x14ac:dyDescent="0.35">
      <c r="B806"/>
    </row>
    <row r="807" spans="2:2" x14ac:dyDescent="0.35">
      <c r="B807"/>
    </row>
    <row r="808" spans="2:2" x14ac:dyDescent="0.35">
      <c r="B808"/>
    </row>
    <row r="809" spans="2:2" x14ac:dyDescent="0.35">
      <c r="B809"/>
    </row>
    <row r="810" spans="2:2" x14ac:dyDescent="0.35">
      <c r="B810"/>
    </row>
    <row r="811" spans="2:2" x14ac:dyDescent="0.35">
      <c r="B811"/>
    </row>
    <row r="812" spans="2:2" x14ac:dyDescent="0.35">
      <c r="B812"/>
    </row>
    <row r="813" spans="2:2" x14ac:dyDescent="0.35">
      <c r="B813"/>
    </row>
    <row r="814" spans="2:2" x14ac:dyDescent="0.35">
      <c r="B814"/>
    </row>
    <row r="815" spans="2:2" x14ac:dyDescent="0.35">
      <c r="B815"/>
    </row>
    <row r="816" spans="2:2" x14ac:dyDescent="0.35">
      <c r="B816"/>
    </row>
    <row r="817" spans="2:2" x14ac:dyDescent="0.35">
      <c r="B817"/>
    </row>
    <row r="818" spans="2:2" x14ac:dyDescent="0.35">
      <c r="B818"/>
    </row>
    <row r="819" spans="2:2" x14ac:dyDescent="0.35">
      <c r="B819"/>
    </row>
    <row r="820" spans="2:2" x14ac:dyDescent="0.35">
      <c r="B820"/>
    </row>
    <row r="821" spans="2:2" x14ac:dyDescent="0.35">
      <c r="B821"/>
    </row>
    <row r="822" spans="2:2" x14ac:dyDescent="0.35">
      <c r="B822"/>
    </row>
    <row r="823" spans="2:2" x14ac:dyDescent="0.35">
      <c r="B823"/>
    </row>
    <row r="824" spans="2:2" x14ac:dyDescent="0.35">
      <c r="B824"/>
    </row>
    <row r="825" spans="2:2" x14ac:dyDescent="0.35">
      <c r="B825"/>
    </row>
    <row r="826" spans="2:2" x14ac:dyDescent="0.35">
      <c r="B826"/>
    </row>
    <row r="827" spans="2:2" x14ac:dyDescent="0.35">
      <c r="B827"/>
    </row>
    <row r="828" spans="2:2" x14ac:dyDescent="0.35">
      <c r="B828"/>
    </row>
    <row r="829" spans="2:2" x14ac:dyDescent="0.35">
      <c r="B829"/>
    </row>
    <row r="830" spans="2:2" x14ac:dyDescent="0.35">
      <c r="B830"/>
    </row>
    <row r="831" spans="2:2" x14ac:dyDescent="0.35">
      <c r="B831"/>
    </row>
    <row r="832" spans="2:2" x14ac:dyDescent="0.35">
      <c r="B832"/>
    </row>
    <row r="833" spans="2:2" x14ac:dyDescent="0.35">
      <c r="B833"/>
    </row>
    <row r="834" spans="2:2" x14ac:dyDescent="0.35">
      <c r="B834"/>
    </row>
    <row r="835" spans="2:2" x14ac:dyDescent="0.35">
      <c r="B835"/>
    </row>
    <row r="836" spans="2:2" x14ac:dyDescent="0.35">
      <c r="B836"/>
    </row>
    <row r="837" spans="2:2" x14ac:dyDescent="0.35">
      <c r="B837"/>
    </row>
    <row r="838" spans="2:2" x14ac:dyDescent="0.35">
      <c r="B838"/>
    </row>
    <row r="839" spans="2:2" x14ac:dyDescent="0.35">
      <c r="B839"/>
    </row>
    <row r="840" spans="2:2" x14ac:dyDescent="0.35">
      <c r="B840"/>
    </row>
    <row r="841" spans="2:2" x14ac:dyDescent="0.35">
      <c r="B841"/>
    </row>
    <row r="842" spans="2:2" x14ac:dyDescent="0.35">
      <c r="B842"/>
    </row>
    <row r="843" spans="2:2" x14ac:dyDescent="0.35">
      <c r="B843"/>
    </row>
    <row r="844" spans="2:2" x14ac:dyDescent="0.35">
      <c r="B844"/>
    </row>
    <row r="845" spans="2:2" x14ac:dyDescent="0.35">
      <c r="B845"/>
    </row>
    <row r="846" spans="2:2" x14ac:dyDescent="0.35">
      <c r="B846"/>
    </row>
    <row r="847" spans="2:2" x14ac:dyDescent="0.35">
      <c r="B847"/>
    </row>
    <row r="848" spans="2:2" x14ac:dyDescent="0.35">
      <c r="B848"/>
    </row>
    <row r="849" spans="2:2" x14ac:dyDescent="0.35">
      <c r="B849"/>
    </row>
    <row r="850" spans="2:2" x14ac:dyDescent="0.35">
      <c r="B850"/>
    </row>
    <row r="851" spans="2:2" x14ac:dyDescent="0.35">
      <c r="B851"/>
    </row>
    <row r="852" spans="2:2" x14ac:dyDescent="0.35">
      <c r="B852"/>
    </row>
    <row r="853" spans="2:2" x14ac:dyDescent="0.35">
      <c r="B853"/>
    </row>
    <row r="854" spans="2:2" x14ac:dyDescent="0.35">
      <c r="B854"/>
    </row>
    <row r="855" spans="2:2" x14ac:dyDescent="0.35">
      <c r="B855"/>
    </row>
    <row r="856" spans="2:2" x14ac:dyDescent="0.35">
      <c r="B856"/>
    </row>
    <row r="857" spans="2:2" x14ac:dyDescent="0.35">
      <c r="B857"/>
    </row>
    <row r="858" spans="2:2" x14ac:dyDescent="0.35">
      <c r="B858"/>
    </row>
    <row r="859" spans="2:2" x14ac:dyDescent="0.35">
      <c r="B859"/>
    </row>
    <row r="860" spans="2:2" x14ac:dyDescent="0.35">
      <c r="B860"/>
    </row>
    <row r="861" spans="2:2" x14ac:dyDescent="0.35">
      <c r="B861"/>
    </row>
    <row r="862" spans="2:2" x14ac:dyDescent="0.35">
      <c r="B862"/>
    </row>
    <row r="863" spans="2:2" x14ac:dyDescent="0.35">
      <c r="B863"/>
    </row>
    <row r="864" spans="2:2" x14ac:dyDescent="0.35">
      <c r="B864"/>
    </row>
    <row r="865" spans="2:2" x14ac:dyDescent="0.35">
      <c r="B865"/>
    </row>
    <row r="866" spans="2:2" x14ac:dyDescent="0.35">
      <c r="B866"/>
    </row>
    <row r="867" spans="2:2" x14ac:dyDescent="0.35">
      <c r="B867"/>
    </row>
    <row r="868" spans="2:2" x14ac:dyDescent="0.35">
      <c r="B868"/>
    </row>
    <row r="869" spans="2:2" x14ac:dyDescent="0.35">
      <c r="B869"/>
    </row>
    <row r="870" spans="2:2" x14ac:dyDescent="0.35">
      <c r="B870"/>
    </row>
    <row r="871" spans="2:2" x14ac:dyDescent="0.35">
      <c r="B871"/>
    </row>
    <row r="872" spans="2:2" x14ac:dyDescent="0.35">
      <c r="B872"/>
    </row>
    <row r="873" spans="2:2" x14ac:dyDescent="0.35">
      <c r="B873"/>
    </row>
    <row r="874" spans="2:2" x14ac:dyDescent="0.35">
      <c r="B874"/>
    </row>
    <row r="875" spans="2:2" x14ac:dyDescent="0.35">
      <c r="B875"/>
    </row>
    <row r="876" spans="2:2" x14ac:dyDescent="0.35">
      <c r="B876"/>
    </row>
    <row r="877" spans="2:2" x14ac:dyDescent="0.35">
      <c r="B877"/>
    </row>
    <row r="878" spans="2:2" x14ac:dyDescent="0.35">
      <c r="B878"/>
    </row>
    <row r="879" spans="2:2" x14ac:dyDescent="0.35">
      <c r="B879"/>
    </row>
    <row r="880" spans="2:2" x14ac:dyDescent="0.35">
      <c r="B880"/>
    </row>
    <row r="881" spans="2:2" x14ac:dyDescent="0.35">
      <c r="B881"/>
    </row>
    <row r="882" spans="2:2" x14ac:dyDescent="0.35">
      <c r="B882"/>
    </row>
    <row r="883" spans="2:2" x14ac:dyDescent="0.35">
      <c r="B883"/>
    </row>
    <row r="884" spans="2:2" x14ac:dyDescent="0.35">
      <c r="B884"/>
    </row>
    <row r="885" spans="2:2" x14ac:dyDescent="0.35">
      <c r="B885"/>
    </row>
    <row r="886" spans="2:2" x14ac:dyDescent="0.35">
      <c r="B886"/>
    </row>
    <row r="887" spans="2:2" x14ac:dyDescent="0.35">
      <c r="B887"/>
    </row>
    <row r="888" spans="2:2" x14ac:dyDescent="0.35">
      <c r="B888"/>
    </row>
    <row r="889" spans="2:2" x14ac:dyDescent="0.35">
      <c r="B889"/>
    </row>
    <row r="890" spans="2:2" x14ac:dyDescent="0.35">
      <c r="B890"/>
    </row>
    <row r="891" spans="2:2" x14ac:dyDescent="0.35">
      <c r="B891"/>
    </row>
    <row r="892" spans="2:2" x14ac:dyDescent="0.35">
      <c r="B892"/>
    </row>
    <row r="893" spans="2:2" x14ac:dyDescent="0.35">
      <c r="B893"/>
    </row>
    <row r="894" spans="2:2" x14ac:dyDescent="0.35">
      <c r="B894"/>
    </row>
    <row r="895" spans="2:2" x14ac:dyDescent="0.35">
      <c r="B895"/>
    </row>
    <row r="896" spans="2:2" x14ac:dyDescent="0.35">
      <c r="B896"/>
    </row>
    <row r="897" spans="2:2" x14ac:dyDescent="0.35">
      <c r="B897"/>
    </row>
    <row r="898" spans="2:2" x14ac:dyDescent="0.35">
      <c r="B898"/>
    </row>
    <row r="899" spans="2:2" x14ac:dyDescent="0.35">
      <c r="B899"/>
    </row>
    <row r="900" spans="2:2" x14ac:dyDescent="0.35">
      <c r="B900"/>
    </row>
    <row r="901" spans="2:2" x14ac:dyDescent="0.35">
      <c r="B901"/>
    </row>
    <row r="902" spans="2:2" x14ac:dyDescent="0.35">
      <c r="B902"/>
    </row>
    <row r="903" spans="2:2" x14ac:dyDescent="0.35">
      <c r="B903"/>
    </row>
    <row r="904" spans="2:2" x14ac:dyDescent="0.35">
      <c r="B904"/>
    </row>
    <row r="905" spans="2:2" x14ac:dyDescent="0.35">
      <c r="B905"/>
    </row>
    <row r="906" spans="2:2" x14ac:dyDescent="0.35">
      <c r="B906"/>
    </row>
    <row r="907" spans="2:2" x14ac:dyDescent="0.35">
      <c r="B907"/>
    </row>
    <row r="908" spans="2:2" x14ac:dyDescent="0.35">
      <c r="B908"/>
    </row>
    <row r="909" spans="2:2" x14ac:dyDescent="0.35">
      <c r="B909"/>
    </row>
    <row r="910" spans="2:2" x14ac:dyDescent="0.35">
      <c r="B910"/>
    </row>
    <row r="911" spans="2:2" x14ac:dyDescent="0.35">
      <c r="B911"/>
    </row>
    <row r="912" spans="2:2" x14ac:dyDescent="0.35">
      <c r="B912"/>
    </row>
    <row r="913" spans="2:2" x14ac:dyDescent="0.35">
      <c r="B913"/>
    </row>
    <row r="914" spans="2:2" x14ac:dyDescent="0.35">
      <c r="B914"/>
    </row>
    <row r="915" spans="2:2" x14ac:dyDescent="0.35">
      <c r="B915"/>
    </row>
    <row r="916" spans="2:2" x14ac:dyDescent="0.35">
      <c r="B916"/>
    </row>
    <row r="917" spans="2:2" x14ac:dyDescent="0.35">
      <c r="B917"/>
    </row>
    <row r="918" spans="2:2" x14ac:dyDescent="0.35">
      <c r="B918"/>
    </row>
    <row r="919" spans="2:2" x14ac:dyDescent="0.35">
      <c r="B919"/>
    </row>
    <row r="920" spans="2:2" x14ac:dyDescent="0.35">
      <c r="B920"/>
    </row>
    <row r="921" spans="2:2" x14ac:dyDescent="0.35">
      <c r="B921"/>
    </row>
    <row r="922" spans="2:2" x14ac:dyDescent="0.35">
      <c r="B922"/>
    </row>
    <row r="923" spans="2:2" x14ac:dyDescent="0.35">
      <c r="B923"/>
    </row>
    <row r="924" spans="2:2" x14ac:dyDescent="0.35">
      <c r="B924"/>
    </row>
    <row r="925" spans="2:2" x14ac:dyDescent="0.35">
      <c r="B925"/>
    </row>
    <row r="926" spans="2:2" x14ac:dyDescent="0.35">
      <c r="B926"/>
    </row>
    <row r="927" spans="2:2" x14ac:dyDescent="0.35">
      <c r="B927"/>
    </row>
    <row r="928" spans="2:2" x14ac:dyDescent="0.35">
      <c r="B928"/>
    </row>
    <row r="929" spans="2:2" x14ac:dyDescent="0.35">
      <c r="B929"/>
    </row>
    <row r="930" spans="2:2" x14ac:dyDescent="0.35">
      <c r="B930"/>
    </row>
    <row r="931" spans="2:2" x14ac:dyDescent="0.35">
      <c r="B931"/>
    </row>
    <row r="932" spans="2:2" x14ac:dyDescent="0.35">
      <c r="B932"/>
    </row>
    <row r="933" spans="2:2" x14ac:dyDescent="0.35">
      <c r="B933"/>
    </row>
    <row r="934" spans="2:2" x14ac:dyDescent="0.35">
      <c r="B934"/>
    </row>
    <row r="935" spans="2:2" x14ac:dyDescent="0.35">
      <c r="B935"/>
    </row>
    <row r="936" spans="2:2" x14ac:dyDescent="0.35">
      <c r="B936"/>
    </row>
    <row r="937" spans="2:2" x14ac:dyDescent="0.35">
      <c r="B937"/>
    </row>
    <row r="938" spans="2:2" x14ac:dyDescent="0.35">
      <c r="B938"/>
    </row>
    <row r="939" spans="2:2" x14ac:dyDescent="0.35">
      <c r="B939"/>
    </row>
    <row r="940" spans="2:2" x14ac:dyDescent="0.35">
      <c r="B940"/>
    </row>
    <row r="941" spans="2:2" x14ac:dyDescent="0.35">
      <c r="B941"/>
    </row>
    <row r="942" spans="2:2" x14ac:dyDescent="0.35">
      <c r="B942"/>
    </row>
    <row r="943" spans="2:2" x14ac:dyDescent="0.35">
      <c r="B943"/>
    </row>
    <row r="944" spans="2:2" x14ac:dyDescent="0.35">
      <c r="B944"/>
    </row>
    <row r="945" spans="2:2" x14ac:dyDescent="0.35">
      <c r="B945"/>
    </row>
    <row r="946" spans="2:2" x14ac:dyDescent="0.35">
      <c r="B946"/>
    </row>
    <row r="947" spans="2:2" x14ac:dyDescent="0.35">
      <c r="B947"/>
    </row>
    <row r="948" spans="2:2" x14ac:dyDescent="0.35">
      <c r="B948"/>
    </row>
    <row r="949" spans="2:2" x14ac:dyDescent="0.35">
      <c r="B949"/>
    </row>
    <row r="950" spans="2:2" x14ac:dyDescent="0.35">
      <c r="B950"/>
    </row>
    <row r="951" spans="2:2" x14ac:dyDescent="0.35">
      <c r="B951"/>
    </row>
    <row r="952" spans="2:2" x14ac:dyDescent="0.35">
      <c r="B952"/>
    </row>
    <row r="953" spans="2:2" x14ac:dyDescent="0.35">
      <c r="B953"/>
    </row>
    <row r="954" spans="2:2" x14ac:dyDescent="0.35">
      <c r="B954"/>
    </row>
    <row r="955" spans="2:2" x14ac:dyDescent="0.35">
      <c r="B955"/>
    </row>
    <row r="956" spans="2:2" x14ac:dyDescent="0.35">
      <c r="B956"/>
    </row>
    <row r="957" spans="2:2" x14ac:dyDescent="0.35">
      <c r="B957"/>
    </row>
    <row r="958" spans="2:2" x14ac:dyDescent="0.35">
      <c r="B958"/>
    </row>
    <row r="959" spans="2:2" x14ac:dyDescent="0.35">
      <c r="B959"/>
    </row>
    <row r="960" spans="2:2" x14ac:dyDescent="0.35">
      <c r="B960"/>
    </row>
    <row r="961" spans="2:2" x14ac:dyDescent="0.35">
      <c r="B961"/>
    </row>
    <row r="962" spans="2:2" x14ac:dyDescent="0.35">
      <c r="B962"/>
    </row>
    <row r="963" spans="2:2" x14ac:dyDescent="0.35">
      <c r="B963"/>
    </row>
    <row r="964" spans="2:2" x14ac:dyDescent="0.35">
      <c r="B964"/>
    </row>
    <row r="965" spans="2:2" x14ac:dyDescent="0.35">
      <c r="B965"/>
    </row>
    <row r="966" spans="2:2" x14ac:dyDescent="0.35">
      <c r="B966"/>
    </row>
    <row r="967" spans="2:2" x14ac:dyDescent="0.35">
      <c r="B967"/>
    </row>
    <row r="968" spans="2:2" x14ac:dyDescent="0.35">
      <c r="B968"/>
    </row>
    <row r="969" spans="2:2" x14ac:dyDescent="0.35">
      <c r="B969"/>
    </row>
    <row r="970" spans="2:2" x14ac:dyDescent="0.35">
      <c r="B970"/>
    </row>
    <row r="971" spans="2:2" x14ac:dyDescent="0.35">
      <c r="B971"/>
    </row>
    <row r="972" spans="2:2" x14ac:dyDescent="0.35">
      <c r="B972"/>
    </row>
    <row r="973" spans="2:2" x14ac:dyDescent="0.35">
      <c r="B973"/>
    </row>
    <row r="974" spans="2:2" x14ac:dyDescent="0.35">
      <c r="B974"/>
    </row>
    <row r="975" spans="2:2" x14ac:dyDescent="0.35">
      <c r="B975"/>
    </row>
    <row r="976" spans="2:2" x14ac:dyDescent="0.35">
      <c r="B976"/>
    </row>
    <row r="977" spans="2:2" x14ac:dyDescent="0.35">
      <c r="B977"/>
    </row>
    <row r="978" spans="2:2" x14ac:dyDescent="0.35">
      <c r="B978"/>
    </row>
    <row r="979" spans="2:2" x14ac:dyDescent="0.35">
      <c r="B979"/>
    </row>
    <row r="980" spans="2:2" x14ac:dyDescent="0.35">
      <c r="B980"/>
    </row>
    <row r="981" spans="2:2" x14ac:dyDescent="0.35">
      <c r="B981"/>
    </row>
    <row r="982" spans="2:2" x14ac:dyDescent="0.35">
      <c r="B982"/>
    </row>
    <row r="983" spans="2:2" x14ac:dyDescent="0.35">
      <c r="B983"/>
    </row>
    <row r="984" spans="2:2" x14ac:dyDescent="0.35">
      <c r="B984"/>
    </row>
    <row r="985" spans="2:2" x14ac:dyDescent="0.35">
      <c r="B985"/>
    </row>
    <row r="986" spans="2:2" x14ac:dyDescent="0.35">
      <c r="B986"/>
    </row>
    <row r="987" spans="2:2" x14ac:dyDescent="0.35">
      <c r="B987"/>
    </row>
    <row r="988" spans="2:2" x14ac:dyDescent="0.35">
      <c r="B988"/>
    </row>
    <row r="989" spans="2:2" x14ac:dyDescent="0.35">
      <c r="B989"/>
    </row>
    <row r="990" spans="2:2" x14ac:dyDescent="0.35">
      <c r="B990"/>
    </row>
    <row r="991" spans="2:2" x14ac:dyDescent="0.35">
      <c r="B991"/>
    </row>
    <row r="992" spans="2:2" x14ac:dyDescent="0.35">
      <c r="B992"/>
    </row>
    <row r="993" spans="2:2" x14ac:dyDescent="0.35">
      <c r="B993"/>
    </row>
    <row r="994" spans="2:2" x14ac:dyDescent="0.35">
      <c r="B994"/>
    </row>
    <row r="995" spans="2:2" x14ac:dyDescent="0.35">
      <c r="B995"/>
    </row>
    <row r="996" spans="2:2" x14ac:dyDescent="0.35">
      <c r="B996"/>
    </row>
    <row r="997" spans="2:2" x14ac:dyDescent="0.35">
      <c r="B997"/>
    </row>
    <row r="998" spans="2:2" x14ac:dyDescent="0.35">
      <c r="B998"/>
    </row>
    <row r="999" spans="2:2" x14ac:dyDescent="0.35">
      <c r="B999"/>
    </row>
    <row r="1000" spans="2:2" x14ac:dyDescent="0.35">
      <c r="B1000"/>
    </row>
    <row r="1001" spans="2:2" x14ac:dyDescent="0.35">
      <c r="B1001"/>
    </row>
    <row r="1002" spans="2:2" x14ac:dyDescent="0.35">
      <c r="B1002"/>
    </row>
    <row r="1003" spans="2:2" x14ac:dyDescent="0.35">
      <c r="B1003"/>
    </row>
    <row r="1004" spans="2:2" x14ac:dyDescent="0.35">
      <c r="B1004"/>
    </row>
    <row r="1005" spans="2:2" x14ac:dyDescent="0.35">
      <c r="B1005"/>
    </row>
    <row r="1006" spans="2:2" x14ac:dyDescent="0.35">
      <c r="B1006"/>
    </row>
    <row r="1007" spans="2:2" x14ac:dyDescent="0.35">
      <c r="B1007"/>
    </row>
    <row r="1008" spans="2:2" x14ac:dyDescent="0.35">
      <c r="B1008"/>
    </row>
    <row r="1009" spans="2:2" x14ac:dyDescent="0.35">
      <c r="B1009"/>
    </row>
    <row r="1010" spans="2:2" x14ac:dyDescent="0.35">
      <c r="B1010"/>
    </row>
    <row r="1011" spans="2:2" x14ac:dyDescent="0.35">
      <c r="B1011"/>
    </row>
    <row r="1012" spans="2:2" x14ac:dyDescent="0.35">
      <c r="B1012"/>
    </row>
    <row r="1013" spans="2:2" x14ac:dyDescent="0.35">
      <c r="B1013"/>
    </row>
    <row r="1014" spans="2:2" x14ac:dyDescent="0.35">
      <c r="B1014"/>
    </row>
    <row r="1015" spans="2:2" x14ac:dyDescent="0.35">
      <c r="B1015"/>
    </row>
    <row r="1016" spans="2:2" x14ac:dyDescent="0.35">
      <c r="B1016"/>
    </row>
    <row r="1017" spans="2:2" x14ac:dyDescent="0.35">
      <c r="B1017"/>
    </row>
    <row r="1018" spans="2:2" x14ac:dyDescent="0.35">
      <c r="B1018"/>
    </row>
    <row r="1019" spans="2:2" x14ac:dyDescent="0.35">
      <c r="B1019"/>
    </row>
    <row r="1020" spans="2:2" x14ac:dyDescent="0.35">
      <c r="B1020"/>
    </row>
    <row r="1021" spans="2:2" x14ac:dyDescent="0.35">
      <c r="B1021"/>
    </row>
    <row r="1022" spans="2:2" x14ac:dyDescent="0.35">
      <c r="B1022"/>
    </row>
    <row r="1023" spans="2:2" x14ac:dyDescent="0.35">
      <c r="B1023"/>
    </row>
    <row r="1024" spans="2:2" x14ac:dyDescent="0.35">
      <c r="B1024"/>
    </row>
    <row r="1025" spans="2:2" x14ac:dyDescent="0.35">
      <c r="B1025"/>
    </row>
    <row r="1026" spans="2:2" x14ac:dyDescent="0.35">
      <c r="B1026"/>
    </row>
    <row r="1027" spans="2:2" x14ac:dyDescent="0.35">
      <c r="B1027"/>
    </row>
    <row r="1028" spans="2:2" x14ac:dyDescent="0.35">
      <c r="B1028"/>
    </row>
    <row r="1029" spans="2:2" x14ac:dyDescent="0.35">
      <c r="B1029"/>
    </row>
    <row r="1030" spans="2:2" x14ac:dyDescent="0.35">
      <c r="B1030"/>
    </row>
    <row r="1031" spans="2:2" x14ac:dyDescent="0.35">
      <c r="B1031"/>
    </row>
    <row r="1032" spans="2:2" x14ac:dyDescent="0.35">
      <c r="B1032"/>
    </row>
    <row r="1033" spans="2:2" x14ac:dyDescent="0.35">
      <c r="B1033"/>
    </row>
    <row r="1034" spans="2:2" x14ac:dyDescent="0.35">
      <c r="B1034"/>
    </row>
    <row r="1035" spans="2:2" x14ac:dyDescent="0.35">
      <c r="B1035"/>
    </row>
    <row r="1036" spans="2:2" x14ac:dyDescent="0.35">
      <c r="B1036"/>
    </row>
    <row r="1037" spans="2:2" x14ac:dyDescent="0.35">
      <c r="B1037"/>
    </row>
    <row r="1038" spans="2:2" x14ac:dyDescent="0.35">
      <c r="B1038"/>
    </row>
    <row r="1039" spans="2:2" x14ac:dyDescent="0.35">
      <c r="B1039"/>
    </row>
    <row r="1040" spans="2:2" x14ac:dyDescent="0.35">
      <c r="B1040"/>
    </row>
    <row r="1041" spans="2:2" x14ac:dyDescent="0.35">
      <c r="B1041"/>
    </row>
    <row r="1042" spans="2:2" x14ac:dyDescent="0.35">
      <c r="B1042"/>
    </row>
    <row r="1043" spans="2:2" x14ac:dyDescent="0.35">
      <c r="B1043"/>
    </row>
    <row r="1044" spans="2:2" x14ac:dyDescent="0.35">
      <c r="B1044"/>
    </row>
    <row r="1045" spans="2:2" x14ac:dyDescent="0.35">
      <c r="B1045"/>
    </row>
    <row r="1046" spans="2:2" x14ac:dyDescent="0.35">
      <c r="B1046"/>
    </row>
    <row r="1047" spans="2:2" x14ac:dyDescent="0.35">
      <c r="B1047"/>
    </row>
    <row r="1048" spans="2:2" x14ac:dyDescent="0.35">
      <c r="B1048"/>
    </row>
    <row r="1049" spans="2:2" x14ac:dyDescent="0.35">
      <c r="B1049"/>
    </row>
    <row r="1050" spans="2:2" x14ac:dyDescent="0.35">
      <c r="B1050"/>
    </row>
    <row r="1051" spans="2:2" x14ac:dyDescent="0.35">
      <c r="B1051"/>
    </row>
    <row r="1052" spans="2:2" x14ac:dyDescent="0.35">
      <c r="B1052"/>
    </row>
    <row r="1053" spans="2:2" x14ac:dyDescent="0.35">
      <c r="B1053"/>
    </row>
    <row r="1054" spans="2:2" x14ac:dyDescent="0.35">
      <c r="B1054"/>
    </row>
    <row r="1055" spans="2:2" x14ac:dyDescent="0.35">
      <c r="B1055"/>
    </row>
    <row r="1056" spans="2:2" x14ac:dyDescent="0.35">
      <c r="B1056"/>
    </row>
    <row r="1057" spans="2:2" x14ac:dyDescent="0.35">
      <c r="B1057"/>
    </row>
    <row r="1058" spans="2:2" x14ac:dyDescent="0.35">
      <c r="B1058"/>
    </row>
    <row r="1059" spans="2:2" x14ac:dyDescent="0.35">
      <c r="B1059"/>
    </row>
    <row r="1060" spans="2:2" x14ac:dyDescent="0.35">
      <c r="B1060"/>
    </row>
    <row r="1061" spans="2:2" x14ac:dyDescent="0.35">
      <c r="B1061"/>
    </row>
    <row r="1062" spans="2:2" x14ac:dyDescent="0.35">
      <c r="B1062"/>
    </row>
    <row r="1063" spans="2:2" x14ac:dyDescent="0.35">
      <c r="B1063"/>
    </row>
    <row r="1064" spans="2:2" x14ac:dyDescent="0.35">
      <c r="B1064"/>
    </row>
    <row r="1065" spans="2:2" x14ac:dyDescent="0.35">
      <c r="B1065"/>
    </row>
    <row r="1066" spans="2:2" x14ac:dyDescent="0.35">
      <c r="B1066"/>
    </row>
    <row r="1067" spans="2:2" x14ac:dyDescent="0.35">
      <c r="B1067"/>
    </row>
    <row r="1068" spans="2:2" x14ac:dyDescent="0.35">
      <c r="B1068"/>
    </row>
    <row r="1069" spans="2:2" x14ac:dyDescent="0.35">
      <c r="B1069"/>
    </row>
    <row r="1070" spans="2:2" x14ac:dyDescent="0.35">
      <c r="B1070"/>
    </row>
    <row r="1071" spans="2:2" x14ac:dyDescent="0.35">
      <c r="B1071"/>
    </row>
    <row r="1072" spans="2:2" x14ac:dyDescent="0.35">
      <c r="B1072"/>
    </row>
    <row r="1073" spans="2:2" x14ac:dyDescent="0.35">
      <c r="B1073"/>
    </row>
    <row r="1074" spans="2:2" x14ac:dyDescent="0.35">
      <c r="B1074"/>
    </row>
    <row r="1075" spans="2:2" x14ac:dyDescent="0.35">
      <c r="B1075"/>
    </row>
    <row r="1076" spans="2:2" x14ac:dyDescent="0.35">
      <c r="B1076"/>
    </row>
    <row r="1077" spans="2:2" x14ac:dyDescent="0.35">
      <c r="B1077"/>
    </row>
    <row r="1078" spans="2:2" x14ac:dyDescent="0.35">
      <c r="B1078"/>
    </row>
    <row r="1079" spans="2:2" x14ac:dyDescent="0.35">
      <c r="B1079"/>
    </row>
    <row r="1080" spans="2:2" x14ac:dyDescent="0.35">
      <c r="B1080"/>
    </row>
    <row r="1081" spans="2:2" x14ac:dyDescent="0.35">
      <c r="B1081"/>
    </row>
    <row r="1082" spans="2:2" x14ac:dyDescent="0.35">
      <c r="B1082"/>
    </row>
    <row r="1083" spans="2:2" x14ac:dyDescent="0.35">
      <c r="B1083"/>
    </row>
    <row r="1084" spans="2:2" x14ac:dyDescent="0.35">
      <c r="B1084"/>
    </row>
    <row r="1085" spans="2:2" x14ac:dyDescent="0.35">
      <c r="B1085"/>
    </row>
    <row r="1086" spans="2:2" x14ac:dyDescent="0.35">
      <c r="B1086"/>
    </row>
    <row r="1087" spans="2:2" x14ac:dyDescent="0.35">
      <c r="B1087"/>
    </row>
    <row r="1088" spans="2:2" x14ac:dyDescent="0.35">
      <c r="B1088"/>
    </row>
    <row r="1089" spans="2:2" x14ac:dyDescent="0.35">
      <c r="B1089"/>
    </row>
    <row r="1090" spans="2:2" x14ac:dyDescent="0.35">
      <c r="B1090"/>
    </row>
    <row r="1091" spans="2:2" x14ac:dyDescent="0.35">
      <c r="B1091"/>
    </row>
    <row r="1092" spans="2:2" x14ac:dyDescent="0.35">
      <c r="B1092"/>
    </row>
    <row r="1093" spans="2:2" x14ac:dyDescent="0.35">
      <c r="B1093"/>
    </row>
    <row r="1094" spans="2:2" x14ac:dyDescent="0.35">
      <c r="B1094"/>
    </row>
    <row r="1095" spans="2:2" x14ac:dyDescent="0.35">
      <c r="B1095"/>
    </row>
    <row r="1096" spans="2:2" x14ac:dyDescent="0.35">
      <c r="B1096"/>
    </row>
    <row r="1097" spans="2:2" x14ac:dyDescent="0.35">
      <c r="B1097"/>
    </row>
    <row r="1098" spans="2:2" x14ac:dyDescent="0.35">
      <c r="B1098"/>
    </row>
    <row r="1099" spans="2:2" x14ac:dyDescent="0.35">
      <c r="B1099"/>
    </row>
    <row r="1100" spans="2:2" x14ac:dyDescent="0.35">
      <c r="B1100"/>
    </row>
    <row r="1101" spans="2:2" x14ac:dyDescent="0.35">
      <c r="B1101"/>
    </row>
    <row r="1102" spans="2:2" x14ac:dyDescent="0.35">
      <c r="B1102"/>
    </row>
    <row r="1103" spans="2:2" x14ac:dyDescent="0.35">
      <c r="B1103"/>
    </row>
    <row r="1104" spans="2:2" x14ac:dyDescent="0.35">
      <c r="B1104"/>
    </row>
    <row r="1105" spans="2:2" x14ac:dyDescent="0.35">
      <c r="B1105"/>
    </row>
    <row r="1106" spans="2:2" x14ac:dyDescent="0.35">
      <c r="B1106"/>
    </row>
    <row r="1107" spans="2:2" x14ac:dyDescent="0.35">
      <c r="B1107"/>
    </row>
    <row r="1108" spans="2:2" x14ac:dyDescent="0.35">
      <c r="B1108"/>
    </row>
    <row r="1109" spans="2:2" x14ac:dyDescent="0.35">
      <c r="B1109"/>
    </row>
    <row r="1110" spans="2:2" x14ac:dyDescent="0.35">
      <c r="B1110"/>
    </row>
    <row r="1111" spans="2:2" x14ac:dyDescent="0.35">
      <c r="B1111"/>
    </row>
    <row r="1112" spans="2:2" x14ac:dyDescent="0.35">
      <c r="B1112"/>
    </row>
    <row r="1113" spans="2:2" x14ac:dyDescent="0.35">
      <c r="B1113"/>
    </row>
    <row r="1114" spans="2:2" x14ac:dyDescent="0.35">
      <c r="B1114"/>
    </row>
    <row r="1115" spans="2:2" x14ac:dyDescent="0.35">
      <c r="B1115"/>
    </row>
    <row r="1116" spans="2:2" x14ac:dyDescent="0.35">
      <c r="B1116"/>
    </row>
    <row r="1117" spans="2:2" x14ac:dyDescent="0.35">
      <c r="B1117"/>
    </row>
    <row r="1118" spans="2:2" x14ac:dyDescent="0.35">
      <c r="B1118"/>
    </row>
    <row r="1119" spans="2:2" x14ac:dyDescent="0.35">
      <c r="B1119"/>
    </row>
    <row r="1120" spans="2:2" x14ac:dyDescent="0.35">
      <c r="B1120"/>
    </row>
    <row r="1121" spans="2:2" x14ac:dyDescent="0.35">
      <c r="B1121"/>
    </row>
    <row r="1122" spans="2:2" x14ac:dyDescent="0.35">
      <c r="B1122"/>
    </row>
    <row r="1123" spans="2:2" x14ac:dyDescent="0.35">
      <c r="B1123"/>
    </row>
    <row r="1124" spans="2:2" x14ac:dyDescent="0.35">
      <c r="B1124"/>
    </row>
    <row r="1125" spans="2:2" x14ac:dyDescent="0.35">
      <c r="B1125"/>
    </row>
    <row r="1126" spans="2:2" x14ac:dyDescent="0.35">
      <c r="B1126"/>
    </row>
    <row r="1127" spans="2:2" x14ac:dyDescent="0.35">
      <c r="B1127"/>
    </row>
    <row r="1128" spans="2:2" x14ac:dyDescent="0.35">
      <c r="B1128"/>
    </row>
    <row r="1129" spans="2:2" x14ac:dyDescent="0.35">
      <c r="B1129"/>
    </row>
    <row r="1130" spans="2:2" x14ac:dyDescent="0.35">
      <c r="B1130"/>
    </row>
    <row r="1131" spans="2:2" x14ac:dyDescent="0.35">
      <c r="B1131"/>
    </row>
    <row r="1132" spans="2:2" x14ac:dyDescent="0.35">
      <c r="B1132"/>
    </row>
    <row r="1133" spans="2:2" x14ac:dyDescent="0.35">
      <c r="B1133"/>
    </row>
    <row r="1134" spans="2:2" x14ac:dyDescent="0.35">
      <c r="B1134"/>
    </row>
    <row r="1135" spans="2:2" x14ac:dyDescent="0.35">
      <c r="B1135"/>
    </row>
    <row r="1136" spans="2:2" x14ac:dyDescent="0.35">
      <c r="B1136"/>
    </row>
    <row r="1137" spans="2:2" x14ac:dyDescent="0.35">
      <c r="B1137"/>
    </row>
    <row r="1138" spans="2:2" x14ac:dyDescent="0.35">
      <c r="B1138"/>
    </row>
    <row r="1139" spans="2:2" x14ac:dyDescent="0.35">
      <c r="B1139"/>
    </row>
    <row r="1140" spans="2:2" x14ac:dyDescent="0.35">
      <c r="B1140"/>
    </row>
    <row r="1141" spans="2:2" x14ac:dyDescent="0.35">
      <c r="B1141"/>
    </row>
    <row r="1142" spans="2:2" x14ac:dyDescent="0.35">
      <c r="B1142"/>
    </row>
    <row r="1143" spans="2:2" x14ac:dyDescent="0.35">
      <c r="B1143"/>
    </row>
    <row r="1144" spans="2:2" x14ac:dyDescent="0.35">
      <c r="B1144"/>
    </row>
    <row r="1145" spans="2:2" x14ac:dyDescent="0.35">
      <c r="B1145"/>
    </row>
    <row r="1146" spans="2:2" x14ac:dyDescent="0.35">
      <c r="B1146"/>
    </row>
    <row r="1147" spans="2:2" x14ac:dyDescent="0.35">
      <c r="B1147"/>
    </row>
    <row r="1148" spans="2:2" x14ac:dyDescent="0.35">
      <c r="B1148"/>
    </row>
    <row r="1149" spans="2:2" x14ac:dyDescent="0.35">
      <c r="B1149"/>
    </row>
    <row r="1150" spans="2:2" x14ac:dyDescent="0.35">
      <c r="B1150"/>
    </row>
    <row r="1151" spans="2:2" x14ac:dyDescent="0.35">
      <c r="B1151"/>
    </row>
    <row r="1152" spans="2:2" x14ac:dyDescent="0.35">
      <c r="B1152"/>
    </row>
    <row r="1153" spans="2:2" x14ac:dyDescent="0.35">
      <c r="B1153"/>
    </row>
    <row r="1154" spans="2:2" x14ac:dyDescent="0.35">
      <c r="B1154"/>
    </row>
    <row r="1155" spans="2:2" x14ac:dyDescent="0.35">
      <c r="B1155"/>
    </row>
    <row r="1156" spans="2:2" x14ac:dyDescent="0.35">
      <c r="B1156"/>
    </row>
    <row r="1157" spans="2:2" x14ac:dyDescent="0.35">
      <c r="B1157"/>
    </row>
    <row r="1158" spans="2:2" x14ac:dyDescent="0.35">
      <c r="B1158"/>
    </row>
    <row r="1159" spans="2:2" x14ac:dyDescent="0.35">
      <c r="B1159"/>
    </row>
    <row r="1160" spans="2:2" x14ac:dyDescent="0.35">
      <c r="B1160"/>
    </row>
    <row r="1161" spans="2:2" x14ac:dyDescent="0.35">
      <c r="B1161"/>
    </row>
    <row r="1162" spans="2:2" x14ac:dyDescent="0.35">
      <c r="B1162"/>
    </row>
    <row r="1163" spans="2:2" x14ac:dyDescent="0.35">
      <c r="B1163"/>
    </row>
    <row r="1164" spans="2:2" x14ac:dyDescent="0.35">
      <c r="B1164"/>
    </row>
    <row r="1165" spans="2:2" x14ac:dyDescent="0.35">
      <c r="B1165"/>
    </row>
    <row r="1166" spans="2:2" x14ac:dyDescent="0.35">
      <c r="B1166"/>
    </row>
    <row r="1167" spans="2:2" x14ac:dyDescent="0.35">
      <c r="B1167"/>
    </row>
    <row r="1168" spans="2:2" x14ac:dyDescent="0.35">
      <c r="B1168"/>
    </row>
    <row r="1169" spans="2:2" x14ac:dyDescent="0.35">
      <c r="B1169"/>
    </row>
    <row r="1170" spans="2:2" x14ac:dyDescent="0.35">
      <c r="B1170"/>
    </row>
    <row r="1171" spans="2:2" x14ac:dyDescent="0.35">
      <c r="B1171"/>
    </row>
    <row r="1172" spans="2:2" x14ac:dyDescent="0.35">
      <c r="B1172"/>
    </row>
    <row r="1173" spans="2:2" x14ac:dyDescent="0.35">
      <c r="B1173"/>
    </row>
    <row r="1174" spans="2:2" x14ac:dyDescent="0.35">
      <c r="B1174"/>
    </row>
    <row r="1175" spans="2:2" x14ac:dyDescent="0.35">
      <c r="B1175"/>
    </row>
    <row r="1176" spans="2:2" x14ac:dyDescent="0.35">
      <c r="B1176"/>
    </row>
    <row r="1177" spans="2:2" x14ac:dyDescent="0.35">
      <c r="B1177"/>
    </row>
    <row r="1178" spans="2:2" x14ac:dyDescent="0.35">
      <c r="B1178"/>
    </row>
    <row r="1179" spans="2:2" x14ac:dyDescent="0.35">
      <c r="B1179"/>
    </row>
    <row r="1180" spans="2:2" x14ac:dyDescent="0.35">
      <c r="B1180"/>
    </row>
    <row r="1181" spans="2:2" x14ac:dyDescent="0.35">
      <c r="B1181"/>
    </row>
    <row r="1182" spans="2:2" x14ac:dyDescent="0.35">
      <c r="B1182"/>
    </row>
    <row r="1183" spans="2:2" x14ac:dyDescent="0.35">
      <c r="B1183"/>
    </row>
    <row r="1184" spans="2:2" x14ac:dyDescent="0.35">
      <c r="B1184"/>
    </row>
    <row r="1185" spans="2:2" x14ac:dyDescent="0.35">
      <c r="B1185"/>
    </row>
    <row r="1186" spans="2:2" x14ac:dyDescent="0.35">
      <c r="B1186"/>
    </row>
    <row r="1187" spans="2:2" x14ac:dyDescent="0.35">
      <c r="B1187"/>
    </row>
    <row r="1188" spans="2:2" x14ac:dyDescent="0.35">
      <c r="B1188"/>
    </row>
    <row r="1189" spans="2:2" x14ac:dyDescent="0.35">
      <c r="B1189"/>
    </row>
    <row r="1190" spans="2:2" x14ac:dyDescent="0.35">
      <c r="B1190"/>
    </row>
    <row r="1191" spans="2:2" x14ac:dyDescent="0.35">
      <c r="B1191"/>
    </row>
    <row r="1192" spans="2:2" x14ac:dyDescent="0.35">
      <c r="B1192"/>
    </row>
    <row r="1193" spans="2:2" x14ac:dyDescent="0.35">
      <c r="B1193"/>
    </row>
    <row r="1194" spans="2:2" x14ac:dyDescent="0.35">
      <c r="B1194"/>
    </row>
    <row r="1195" spans="2:2" x14ac:dyDescent="0.35">
      <c r="B1195"/>
    </row>
    <row r="1196" spans="2:2" x14ac:dyDescent="0.35">
      <c r="B1196"/>
    </row>
    <row r="1197" spans="2:2" x14ac:dyDescent="0.35">
      <c r="B1197"/>
    </row>
    <row r="1198" spans="2:2" x14ac:dyDescent="0.35">
      <c r="B1198"/>
    </row>
    <row r="1199" spans="2:2" x14ac:dyDescent="0.35">
      <c r="B1199"/>
    </row>
    <row r="1200" spans="2:2" x14ac:dyDescent="0.35">
      <c r="B1200"/>
    </row>
    <row r="1201" spans="2:2" x14ac:dyDescent="0.35">
      <c r="B1201"/>
    </row>
    <row r="1202" spans="2:2" x14ac:dyDescent="0.35">
      <c r="B1202"/>
    </row>
    <row r="1203" spans="2:2" x14ac:dyDescent="0.35">
      <c r="B1203"/>
    </row>
    <row r="1204" spans="2:2" x14ac:dyDescent="0.35">
      <c r="B1204"/>
    </row>
    <row r="1205" spans="2:2" x14ac:dyDescent="0.35">
      <c r="B1205"/>
    </row>
    <row r="1206" spans="2:2" x14ac:dyDescent="0.35">
      <c r="B1206"/>
    </row>
    <row r="1207" spans="2:2" x14ac:dyDescent="0.35">
      <c r="B1207"/>
    </row>
    <row r="1208" spans="2:2" x14ac:dyDescent="0.35">
      <c r="B1208"/>
    </row>
    <row r="1209" spans="2:2" x14ac:dyDescent="0.35">
      <c r="B1209"/>
    </row>
    <row r="1210" spans="2:2" x14ac:dyDescent="0.35">
      <c r="B1210"/>
    </row>
  </sheetData>
  <mergeCells count="2">
    <mergeCell ref="A1:B1"/>
    <mergeCell ref="D2:I2"/>
  </mergeCell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3"/>
  <sheetViews>
    <sheetView showGridLines="0" topLeftCell="A19" zoomScale="85" zoomScaleNormal="85" workbookViewId="0">
      <selection activeCell="D10" sqref="D10"/>
    </sheetView>
  </sheetViews>
  <sheetFormatPr baseColWidth="10" defaultRowHeight="14.5" x14ac:dyDescent="0.35"/>
  <cols>
    <col min="1" max="1" width="15.453125" style="35" customWidth="1"/>
    <col min="2" max="2" width="16.7265625" style="35" customWidth="1"/>
    <col min="3" max="3" width="18.54296875" style="35" customWidth="1"/>
    <col min="4" max="4" width="19.1796875" style="35" customWidth="1"/>
    <col min="5" max="5" width="27.26953125" style="35" customWidth="1"/>
    <col min="6" max="6" width="10.90625" style="35"/>
    <col min="7" max="7" width="12.7265625" style="35" bestFit="1" customWidth="1"/>
    <col min="8" max="16384" width="10.90625" style="35"/>
  </cols>
  <sheetData>
    <row r="2" spans="1:5" x14ac:dyDescent="0.35">
      <c r="A2" s="172" t="s">
        <v>227</v>
      </c>
      <c r="B2" s="172"/>
      <c r="C2" s="172"/>
      <c r="D2" s="172"/>
      <c r="E2" s="172"/>
    </row>
    <row r="3" spans="1:5" x14ac:dyDescent="0.35">
      <c r="A3" s="172" t="s">
        <v>485</v>
      </c>
      <c r="B3" s="172"/>
      <c r="C3" s="172"/>
      <c r="D3" s="172"/>
      <c r="E3" s="172"/>
    </row>
    <row r="4" spans="1:5" x14ac:dyDescent="0.35">
      <c r="A4" s="172" t="s">
        <v>228</v>
      </c>
      <c r="B4" s="172"/>
      <c r="C4" s="172"/>
      <c r="D4" s="172"/>
      <c r="E4" s="172"/>
    </row>
    <row r="5" spans="1:5" x14ac:dyDescent="0.35">
      <c r="A5" s="36"/>
      <c r="B5" s="36"/>
      <c r="C5" s="36"/>
      <c r="D5" s="36"/>
      <c r="E5" s="36"/>
    </row>
    <row r="6" spans="1:5" x14ac:dyDescent="0.35">
      <c r="A6" s="7"/>
      <c r="B6" s="7"/>
      <c r="C6" s="7"/>
      <c r="D6" s="7"/>
      <c r="E6" s="7"/>
    </row>
    <row r="7" spans="1:5" ht="20.149999999999999" customHeight="1" x14ac:dyDescent="0.35">
      <c r="A7" s="37" t="s">
        <v>486</v>
      </c>
      <c r="B7" s="38">
        <f ca="1">TODAY()</f>
        <v>45335</v>
      </c>
      <c r="C7" s="39"/>
      <c r="D7" s="39"/>
      <c r="E7" s="39"/>
    </row>
    <row r="8" spans="1:5" ht="20.149999999999999" customHeight="1" x14ac:dyDescent="0.35">
      <c r="A8" s="40" t="s">
        <v>487</v>
      </c>
      <c r="B8" s="173" t="s">
        <v>1198</v>
      </c>
      <c r="C8" s="173"/>
      <c r="D8" s="39"/>
      <c r="E8" s="39"/>
    </row>
    <row r="9" spans="1:5" x14ac:dyDescent="0.35">
      <c r="A9" s="41"/>
      <c r="B9" s="41"/>
      <c r="C9" s="41"/>
      <c r="D9" s="41"/>
      <c r="E9" s="41"/>
    </row>
    <row r="10" spans="1:5" x14ac:dyDescent="0.35">
      <c r="A10" s="41"/>
      <c r="B10" s="41"/>
      <c r="C10" s="41"/>
      <c r="D10" s="41"/>
      <c r="E10" s="41"/>
    </row>
    <row r="11" spans="1:5" ht="20.149999999999999" customHeight="1" x14ac:dyDescent="0.35">
      <c r="A11" s="41" t="s">
        <v>1172</v>
      </c>
      <c r="B11" s="41"/>
      <c r="C11" s="41"/>
      <c r="D11" s="41"/>
      <c r="E11" s="41"/>
    </row>
    <row r="12" spans="1:5" ht="20.149999999999999" customHeight="1" x14ac:dyDescent="0.35">
      <c r="A12" s="173" t="s">
        <v>1173</v>
      </c>
      <c r="B12" s="173"/>
      <c r="C12" s="173"/>
      <c r="D12" s="41"/>
      <c r="E12" s="41"/>
    </row>
    <row r="13" spans="1:5" ht="20.149999999999999" customHeight="1" x14ac:dyDescent="0.35">
      <c r="A13" s="42" t="s">
        <v>488</v>
      </c>
      <c r="B13" s="42"/>
      <c r="C13" s="42"/>
      <c r="D13" s="41"/>
      <c r="E13" s="41"/>
    </row>
    <row r="14" spans="1:5" ht="20.149999999999999" customHeight="1" x14ac:dyDescent="0.35">
      <c r="A14" s="42" t="s">
        <v>227</v>
      </c>
      <c r="B14" s="42"/>
      <c r="C14" s="42"/>
      <c r="D14" s="41"/>
      <c r="E14" s="41"/>
    </row>
    <row r="15" spans="1:5" x14ac:dyDescent="0.35">
      <c r="A15" s="41"/>
      <c r="B15" s="41"/>
      <c r="C15" s="41"/>
      <c r="D15" s="41"/>
      <c r="E15" s="41"/>
    </row>
    <row r="16" spans="1:5" x14ac:dyDescent="0.35">
      <c r="A16" s="43" t="s">
        <v>489</v>
      </c>
      <c r="B16" s="171" t="s">
        <v>1203</v>
      </c>
      <c r="C16" s="171"/>
      <c r="D16" s="171"/>
      <c r="E16" s="171"/>
    </row>
    <row r="17" spans="1:5" x14ac:dyDescent="0.35">
      <c r="A17" s="41"/>
      <c r="B17" s="41"/>
      <c r="C17" s="41"/>
      <c r="D17" s="41"/>
      <c r="E17" s="41"/>
    </row>
    <row r="18" spans="1:5" x14ac:dyDescent="0.35">
      <c r="A18" s="41" t="s">
        <v>490</v>
      </c>
      <c r="B18" s="41"/>
      <c r="C18" s="41"/>
      <c r="D18" s="41"/>
      <c r="E18" s="41"/>
    </row>
    <row r="19" spans="1:5" x14ac:dyDescent="0.35">
      <c r="A19" s="41"/>
      <c r="B19" s="41"/>
      <c r="C19" s="41"/>
      <c r="D19" s="41"/>
      <c r="E19" s="41"/>
    </row>
    <row r="20" spans="1:5" ht="31.5" customHeight="1" x14ac:dyDescent="0.35">
      <c r="A20" s="158" t="s">
        <v>1163</v>
      </c>
      <c r="B20" s="158"/>
      <c r="C20" s="158"/>
      <c r="D20" s="158"/>
      <c r="E20" s="158"/>
    </row>
    <row r="21" spans="1:5" x14ac:dyDescent="0.35">
      <c r="A21" s="41"/>
      <c r="B21" s="41"/>
      <c r="C21" s="41"/>
      <c r="D21" s="41"/>
      <c r="E21" s="41"/>
    </row>
    <row r="22" spans="1:5" s="45" customFormat="1" ht="20.149999999999999" customHeight="1" x14ac:dyDescent="0.35">
      <c r="A22" s="159" t="s">
        <v>491</v>
      </c>
      <c r="B22" s="160"/>
      <c r="C22" s="160"/>
      <c r="D22" s="161"/>
      <c r="E22" s="44" t="s">
        <v>492</v>
      </c>
    </row>
    <row r="23" spans="1:5" s="48" customFormat="1" ht="20.149999999999999" customHeight="1" x14ac:dyDescent="0.35">
      <c r="A23" s="162" t="s">
        <v>526</v>
      </c>
      <c r="B23" s="163"/>
      <c r="C23" s="164"/>
      <c r="D23" s="46" t="s">
        <v>444</v>
      </c>
      <c r="E23" s="47">
        <f>'TRANSFERENCIAS FS'!H18</f>
        <v>24948446.529999997</v>
      </c>
    </row>
    <row r="24" spans="1:5" s="48" customFormat="1" ht="20.149999999999999" customHeight="1" x14ac:dyDescent="0.35">
      <c r="A24" s="165"/>
      <c r="B24" s="166"/>
      <c r="C24" s="167"/>
      <c r="D24" s="49" t="s">
        <v>449</v>
      </c>
      <c r="E24" s="47">
        <f>'TRANSFERENCIAS FPN'!H18</f>
        <v>3443255.68</v>
      </c>
    </row>
    <row r="25" spans="1:5" x14ac:dyDescent="0.35">
      <c r="A25" s="41"/>
      <c r="E25" s="41"/>
    </row>
    <row r="26" spans="1:5" ht="33" customHeight="1" x14ac:dyDescent="0.35">
      <c r="A26" s="158" t="s">
        <v>493</v>
      </c>
      <c r="B26" s="158"/>
      <c r="C26" s="158"/>
      <c r="D26" s="158"/>
      <c r="E26" s="158"/>
    </row>
    <row r="27" spans="1:5" x14ac:dyDescent="0.35">
      <c r="A27" s="50" t="s">
        <v>494</v>
      </c>
      <c r="B27" s="50"/>
      <c r="C27" s="50"/>
      <c r="D27" s="41"/>
      <c r="E27" s="41"/>
    </row>
    <row r="28" spans="1:5" x14ac:dyDescent="0.35">
      <c r="A28" s="41"/>
      <c r="B28" s="41"/>
      <c r="C28" s="41"/>
      <c r="D28" s="41"/>
      <c r="E28" s="41"/>
    </row>
    <row r="29" spans="1:5" x14ac:dyDescent="0.35">
      <c r="A29" s="41"/>
      <c r="B29" s="41"/>
      <c r="C29" s="41"/>
      <c r="D29" s="41"/>
      <c r="E29" s="41"/>
    </row>
    <row r="30" spans="1:5" x14ac:dyDescent="0.35">
      <c r="A30" s="41"/>
      <c r="B30" s="41"/>
      <c r="C30" s="41"/>
      <c r="D30" s="168"/>
      <c r="E30" s="168"/>
    </row>
    <row r="31" spans="1:5" x14ac:dyDescent="0.35">
      <c r="A31" s="168" t="s">
        <v>495</v>
      </c>
      <c r="B31" s="168"/>
      <c r="C31" s="168"/>
      <c r="D31" s="168" t="s">
        <v>495</v>
      </c>
      <c r="E31" s="168"/>
    </row>
    <row r="32" spans="1:5" x14ac:dyDescent="0.35">
      <c r="A32" s="168" t="s">
        <v>496</v>
      </c>
      <c r="B32" s="168"/>
      <c r="C32" s="168"/>
      <c r="D32" s="168" t="s">
        <v>575</v>
      </c>
      <c r="E32" s="168"/>
    </row>
    <row r="33" spans="1:5" x14ac:dyDescent="0.35">
      <c r="A33" s="169" t="s">
        <v>497</v>
      </c>
      <c r="B33" s="169"/>
      <c r="C33" s="169"/>
      <c r="D33" s="169" t="s">
        <v>576</v>
      </c>
      <c r="E33" s="169"/>
    </row>
    <row r="34" spans="1:5" x14ac:dyDescent="0.35">
      <c r="A34" s="41"/>
      <c r="B34" s="41"/>
      <c r="C34" s="41"/>
      <c r="D34" s="41"/>
      <c r="E34" s="41"/>
    </row>
    <row r="35" spans="1:5" ht="15" customHeight="1" x14ac:dyDescent="0.35">
      <c r="A35" s="170" t="s">
        <v>498</v>
      </c>
      <c r="B35" s="170"/>
      <c r="C35" s="170"/>
      <c r="D35" s="170"/>
      <c r="E35" s="170"/>
    </row>
    <row r="36" spans="1:5" x14ac:dyDescent="0.35">
      <c r="A36" s="170"/>
      <c r="B36" s="170"/>
      <c r="C36" s="170"/>
      <c r="D36" s="170"/>
      <c r="E36" s="170"/>
    </row>
    <row r="37" spans="1:5" x14ac:dyDescent="0.35">
      <c r="A37" s="170"/>
      <c r="B37" s="170"/>
      <c r="C37" s="170"/>
      <c r="D37" s="170"/>
      <c r="E37" s="170"/>
    </row>
    <row r="38" spans="1:5" x14ac:dyDescent="0.35">
      <c r="A38" s="51"/>
      <c r="B38" s="51"/>
      <c r="C38" s="51"/>
      <c r="D38" s="51"/>
      <c r="E38" s="51"/>
    </row>
    <row r="39" spans="1:5" ht="11.25" customHeight="1" x14ac:dyDescent="0.35">
      <c r="A39" s="52"/>
      <c r="B39" s="41"/>
      <c r="C39" s="41"/>
      <c r="D39" s="41"/>
      <c r="E39" s="41"/>
    </row>
    <row r="40" spans="1:5" ht="12" customHeight="1" x14ac:dyDescent="0.35">
      <c r="A40" s="53" t="s">
        <v>499</v>
      </c>
      <c r="B40" s="41"/>
      <c r="C40" s="41"/>
      <c r="D40" s="41"/>
      <c r="E40" s="41"/>
    </row>
    <row r="42" spans="1:5" ht="15" customHeight="1" x14ac:dyDescent="0.35">
      <c r="D42" s="157"/>
      <c r="E42" s="157"/>
    </row>
    <row r="43" spans="1:5" ht="22.5" customHeight="1" x14ac:dyDescent="0.35">
      <c r="D43" s="157"/>
      <c r="E43" s="157"/>
    </row>
  </sheetData>
  <sheetProtection selectLockedCells="1"/>
  <mergeCells count="19">
    <mergeCell ref="B16:E16"/>
    <mergeCell ref="A2:E2"/>
    <mergeCell ref="A3:E3"/>
    <mergeCell ref="A4:E4"/>
    <mergeCell ref="B8:C8"/>
    <mergeCell ref="A12:C12"/>
    <mergeCell ref="D42:E43"/>
    <mergeCell ref="A20:E20"/>
    <mergeCell ref="A22:D22"/>
    <mergeCell ref="A23:C24"/>
    <mergeCell ref="A26:E26"/>
    <mergeCell ref="D30:E30"/>
    <mergeCell ref="A31:C31"/>
    <mergeCell ref="D31:E31"/>
    <mergeCell ref="A32:C32"/>
    <mergeCell ref="D32:E32"/>
    <mergeCell ref="A33:C33"/>
    <mergeCell ref="D33:E33"/>
    <mergeCell ref="A35:E37"/>
  </mergeCells>
  <printOptions horizontalCentered="1"/>
  <pageMargins left="0.23622047244094491" right="0.23622047244094491" top="0.74803149606299213" bottom="0.74803149606299213" header="0.31496062992125984" footer="0.31496062992125984"/>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23"/>
  <sheetViews>
    <sheetView topLeftCell="B1" workbookViewId="0">
      <pane ySplit="1" topLeftCell="A1105" activePane="bottomLeft" state="frozen"/>
      <selection pane="bottomLeft" activeCell="F1119" sqref="F1119"/>
    </sheetView>
  </sheetViews>
  <sheetFormatPr baseColWidth="10" defaultColWidth="9.1796875" defaultRowHeight="14.5" x14ac:dyDescent="0.35"/>
  <cols>
    <col min="1" max="1" width="9.26953125" style="6" bestFit="1" customWidth="1"/>
    <col min="2" max="2" width="42.453125" style="6" bestFit="1" customWidth="1"/>
    <col min="3" max="3" width="13" style="6" bestFit="1" customWidth="1"/>
    <col min="4" max="4" width="15.54296875" style="28" bestFit="1" customWidth="1"/>
    <col min="5" max="5" width="16.7265625" style="13" bestFit="1" customWidth="1"/>
    <col min="6" max="6" width="15.54296875" style="13" bestFit="1" customWidth="1"/>
    <col min="7" max="7" width="17" style="6" bestFit="1" customWidth="1"/>
    <col min="8" max="8" width="17.1796875" style="6" bestFit="1" customWidth="1"/>
    <col min="9" max="9" width="25.54296875" style="6" bestFit="1" customWidth="1"/>
    <col min="10" max="16384" width="9.1796875" style="6"/>
  </cols>
  <sheetData>
    <row r="1" spans="1:9" s="1" customFormat="1" x14ac:dyDescent="0.35">
      <c r="A1" s="1" t="s">
        <v>210</v>
      </c>
      <c r="B1" s="1" t="s">
        <v>211</v>
      </c>
      <c r="C1" s="1" t="s">
        <v>212</v>
      </c>
      <c r="D1" s="2" t="s">
        <v>213</v>
      </c>
      <c r="E1" s="2" t="s">
        <v>214</v>
      </c>
      <c r="F1" s="2" t="s">
        <v>215</v>
      </c>
      <c r="G1" s="2" t="s">
        <v>216</v>
      </c>
      <c r="H1" s="11" t="s">
        <v>217</v>
      </c>
      <c r="I1" s="1" t="s">
        <v>226</v>
      </c>
    </row>
    <row r="2" spans="1:9" x14ac:dyDescent="0.35">
      <c r="A2" s="137" t="s">
        <v>444</v>
      </c>
      <c r="B2" s="139" t="s">
        <v>0</v>
      </c>
      <c r="C2" s="139" t="s">
        <v>596</v>
      </c>
      <c r="D2" s="140">
        <v>48727</v>
      </c>
      <c r="E2" s="12">
        <f>D2*100/5</f>
        <v>974540</v>
      </c>
      <c r="F2" s="26">
        <f>E2*5.33%</f>
        <v>51942.982000000004</v>
      </c>
      <c r="G2" s="139" t="s">
        <v>1204</v>
      </c>
      <c r="H2" s="139">
        <v>90820100</v>
      </c>
      <c r="I2" s="16" t="str">
        <f>CONCATENATE(H2," ",G2)</f>
        <v>90820100 2023-880-00-00-01</v>
      </c>
    </row>
    <row r="3" spans="1:9" x14ac:dyDescent="0.35">
      <c r="A3" s="137" t="s">
        <v>444</v>
      </c>
      <c r="B3" s="139" t="s">
        <v>578</v>
      </c>
      <c r="C3" s="139" t="s">
        <v>597</v>
      </c>
      <c r="D3" s="140">
        <v>7688</v>
      </c>
      <c r="E3" s="26">
        <f t="shared" ref="E3:E66" si="0">D3*100/5</f>
        <v>153760</v>
      </c>
      <c r="F3" s="26">
        <f t="shared" ref="F3:F66" si="1">E3*5.33%</f>
        <v>8195.4079999999994</v>
      </c>
      <c r="G3" s="139" t="s">
        <v>1204</v>
      </c>
      <c r="H3" s="139">
        <v>90820100</v>
      </c>
      <c r="I3" s="16" t="str">
        <f t="shared" ref="I3:I66" si="2">CONCATENATE(H3," ",G3)</f>
        <v>90820100 2023-880-00-00-01</v>
      </c>
    </row>
    <row r="4" spans="1:9" x14ac:dyDescent="0.35">
      <c r="A4" s="137" t="s">
        <v>444</v>
      </c>
      <c r="B4" s="139" t="s">
        <v>21</v>
      </c>
      <c r="C4" s="139" t="s">
        <v>598</v>
      </c>
      <c r="D4" s="140">
        <v>33916</v>
      </c>
      <c r="E4" s="26">
        <f t="shared" si="0"/>
        <v>678320</v>
      </c>
      <c r="F4" s="26">
        <f t="shared" si="1"/>
        <v>36154.455999999998</v>
      </c>
      <c r="G4" s="139" t="s">
        <v>1204</v>
      </c>
      <c r="H4" s="139">
        <v>90820100</v>
      </c>
      <c r="I4" s="16" t="str">
        <f t="shared" si="2"/>
        <v>90820100 2023-880-00-00-01</v>
      </c>
    </row>
    <row r="5" spans="1:9" x14ac:dyDescent="0.35">
      <c r="A5" s="137" t="s">
        <v>444</v>
      </c>
      <c r="B5" s="139" t="s">
        <v>465</v>
      </c>
      <c r="C5" s="139" t="s">
        <v>599</v>
      </c>
      <c r="D5" s="140">
        <v>25553</v>
      </c>
      <c r="E5" s="26">
        <f t="shared" si="0"/>
        <v>511060</v>
      </c>
      <c r="F5" s="26">
        <f t="shared" si="1"/>
        <v>27239.498</v>
      </c>
      <c r="G5" s="139" t="s">
        <v>1204</v>
      </c>
      <c r="H5" s="139">
        <v>90820100</v>
      </c>
      <c r="I5" s="16" t="str">
        <f t="shared" si="2"/>
        <v>90820100 2023-880-00-00-01</v>
      </c>
    </row>
    <row r="6" spans="1:9" x14ac:dyDescent="0.35">
      <c r="A6" s="137" t="s">
        <v>444</v>
      </c>
      <c r="B6" s="139" t="s">
        <v>22</v>
      </c>
      <c r="C6" s="139" t="s">
        <v>600</v>
      </c>
      <c r="D6" s="140">
        <v>15151</v>
      </c>
      <c r="E6" s="26">
        <f t="shared" si="0"/>
        <v>303020</v>
      </c>
      <c r="F6" s="26">
        <f t="shared" si="1"/>
        <v>16150.966</v>
      </c>
      <c r="G6" s="139" t="s">
        <v>1204</v>
      </c>
      <c r="H6" s="139">
        <v>90820100</v>
      </c>
      <c r="I6" s="16" t="str">
        <f t="shared" si="2"/>
        <v>90820100 2023-880-00-00-01</v>
      </c>
    </row>
    <row r="7" spans="1:9" x14ac:dyDescent="0.35">
      <c r="A7" s="137" t="s">
        <v>444</v>
      </c>
      <c r="B7" s="139" t="s">
        <v>23</v>
      </c>
      <c r="C7" s="139" t="s">
        <v>601</v>
      </c>
      <c r="D7" s="140">
        <v>17317</v>
      </c>
      <c r="E7" s="26">
        <f t="shared" si="0"/>
        <v>346340</v>
      </c>
      <c r="F7" s="26">
        <f t="shared" si="1"/>
        <v>18459.921999999999</v>
      </c>
      <c r="G7" s="139" t="s">
        <v>1204</v>
      </c>
      <c r="H7" s="139">
        <v>90820100</v>
      </c>
      <c r="I7" s="16" t="str">
        <f t="shared" si="2"/>
        <v>90820100 2023-880-00-00-01</v>
      </c>
    </row>
    <row r="8" spans="1:9" x14ac:dyDescent="0.35">
      <c r="A8" s="137" t="s">
        <v>444</v>
      </c>
      <c r="B8" s="139" t="s">
        <v>431</v>
      </c>
      <c r="C8" s="139" t="s">
        <v>602</v>
      </c>
      <c r="D8" s="140">
        <v>31833</v>
      </c>
      <c r="E8" s="26">
        <f t="shared" si="0"/>
        <v>636660</v>
      </c>
      <c r="F8" s="26">
        <f t="shared" si="1"/>
        <v>33933.978000000003</v>
      </c>
      <c r="G8" s="139" t="s">
        <v>1204</v>
      </c>
      <c r="H8" s="139">
        <v>90820100</v>
      </c>
      <c r="I8" s="16" t="str">
        <f t="shared" si="2"/>
        <v>90820100 2023-880-00-00-01</v>
      </c>
    </row>
    <row r="9" spans="1:9" x14ac:dyDescent="0.35">
      <c r="A9" s="137" t="s">
        <v>444</v>
      </c>
      <c r="B9" s="139" t="s">
        <v>1174</v>
      </c>
      <c r="C9" s="139" t="s">
        <v>1175</v>
      </c>
      <c r="D9" s="140">
        <v>35521</v>
      </c>
      <c r="E9" s="26">
        <f t="shared" si="0"/>
        <v>710420</v>
      </c>
      <c r="F9" s="26">
        <f t="shared" si="1"/>
        <v>37865.385999999999</v>
      </c>
      <c r="G9" s="139" t="s">
        <v>1204</v>
      </c>
      <c r="H9" s="139">
        <v>90820100</v>
      </c>
      <c r="I9" s="16" t="str">
        <f t="shared" si="2"/>
        <v>90820100 2023-880-00-00-01</v>
      </c>
    </row>
    <row r="10" spans="1:9" x14ac:dyDescent="0.35">
      <c r="A10" s="137" t="s">
        <v>444</v>
      </c>
      <c r="B10" s="139" t="s">
        <v>535</v>
      </c>
      <c r="C10" s="139" t="s">
        <v>603</v>
      </c>
      <c r="D10" s="140">
        <v>11075</v>
      </c>
      <c r="E10" s="26">
        <f t="shared" si="0"/>
        <v>221500</v>
      </c>
      <c r="F10" s="26">
        <f t="shared" si="1"/>
        <v>11805.95</v>
      </c>
      <c r="G10" s="139" t="s">
        <v>1204</v>
      </c>
      <c r="H10" s="139">
        <v>90820100</v>
      </c>
      <c r="I10" s="16" t="str">
        <f t="shared" si="2"/>
        <v>90820100 2023-880-00-00-01</v>
      </c>
    </row>
    <row r="11" spans="1:9" x14ac:dyDescent="0.35">
      <c r="A11" s="137" t="s">
        <v>444</v>
      </c>
      <c r="B11" s="139" t="s">
        <v>274</v>
      </c>
      <c r="C11" s="139" t="s">
        <v>604</v>
      </c>
      <c r="D11" s="140">
        <v>41958</v>
      </c>
      <c r="E11" s="26">
        <f t="shared" si="0"/>
        <v>839160</v>
      </c>
      <c r="F11" s="26">
        <f t="shared" si="1"/>
        <v>44727.228000000003</v>
      </c>
      <c r="G11" s="139" t="s">
        <v>1204</v>
      </c>
      <c r="H11" s="139">
        <v>90820100</v>
      </c>
      <c r="I11" s="16" t="str">
        <f t="shared" si="2"/>
        <v>90820100 2023-880-00-00-01</v>
      </c>
    </row>
    <row r="12" spans="1:9" x14ac:dyDescent="0.35">
      <c r="A12" s="137" t="s">
        <v>444</v>
      </c>
      <c r="B12" s="139" t="s">
        <v>566</v>
      </c>
      <c r="C12" s="139" t="s">
        <v>605</v>
      </c>
      <c r="D12" s="140">
        <v>9881</v>
      </c>
      <c r="E12" s="26">
        <f t="shared" si="0"/>
        <v>197620</v>
      </c>
      <c r="F12" s="26">
        <f t="shared" si="1"/>
        <v>10533.146000000001</v>
      </c>
      <c r="G12" s="139" t="s">
        <v>1204</v>
      </c>
      <c r="H12" s="139">
        <v>90820100</v>
      </c>
      <c r="I12" s="16" t="str">
        <f t="shared" si="2"/>
        <v>90820100 2023-880-00-00-01</v>
      </c>
    </row>
    <row r="13" spans="1:9" x14ac:dyDescent="0.35">
      <c r="A13" s="137" t="s">
        <v>444</v>
      </c>
      <c r="B13" s="139" t="s">
        <v>355</v>
      </c>
      <c r="C13" s="139" t="s">
        <v>606</v>
      </c>
      <c r="D13" s="140">
        <v>27784</v>
      </c>
      <c r="E13" s="26">
        <f t="shared" si="0"/>
        <v>555680</v>
      </c>
      <c r="F13" s="26">
        <f t="shared" si="1"/>
        <v>29617.743999999999</v>
      </c>
      <c r="G13" s="139" t="s">
        <v>1204</v>
      </c>
      <c r="H13" s="139">
        <v>90820100</v>
      </c>
      <c r="I13" s="16" t="str">
        <f t="shared" si="2"/>
        <v>90820100 2023-880-00-00-01</v>
      </c>
    </row>
    <row r="14" spans="1:9" x14ac:dyDescent="0.35">
      <c r="A14" s="137" t="s">
        <v>444</v>
      </c>
      <c r="B14" s="139" t="s">
        <v>25</v>
      </c>
      <c r="C14" s="139" t="s">
        <v>607</v>
      </c>
      <c r="D14" s="140">
        <v>35815</v>
      </c>
      <c r="E14" s="26">
        <f t="shared" si="0"/>
        <v>716300</v>
      </c>
      <c r="F14" s="26">
        <f t="shared" si="1"/>
        <v>38178.79</v>
      </c>
      <c r="G14" s="139" t="s">
        <v>1204</v>
      </c>
      <c r="H14" s="139">
        <v>90820100</v>
      </c>
      <c r="I14" s="16" t="str">
        <f t="shared" si="2"/>
        <v>90820100 2023-880-00-00-01</v>
      </c>
    </row>
    <row r="15" spans="1:9" x14ac:dyDescent="0.35">
      <c r="A15" s="137" t="s">
        <v>444</v>
      </c>
      <c r="B15" s="139" t="s">
        <v>536</v>
      </c>
      <c r="C15" s="139" t="s">
        <v>608</v>
      </c>
      <c r="D15" s="140">
        <v>11075</v>
      </c>
      <c r="E15" s="26">
        <f t="shared" si="0"/>
        <v>221500</v>
      </c>
      <c r="F15" s="26">
        <f t="shared" si="1"/>
        <v>11805.95</v>
      </c>
      <c r="G15" s="139" t="s">
        <v>1204</v>
      </c>
      <c r="H15" s="139">
        <v>90820100</v>
      </c>
      <c r="I15" s="16" t="str">
        <f t="shared" si="2"/>
        <v>90820100 2023-880-00-00-01</v>
      </c>
    </row>
    <row r="16" spans="1:9" x14ac:dyDescent="0.35">
      <c r="A16" s="137" t="s">
        <v>444</v>
      </c>
      <c r="B16" s="139" t="s">
        <v>595</v>
      </c>
      <c r="C16" s="139" t="s">
        <v>609</v>
      </c>
      <c r="D16" s="140">
        <v>52991</v>
      </c>
      <c r="E16" s="26">
        <f t="shared" si="0"/>
        <v>1059820</v>
      </c>
      <c r="F16" s="26">
        <f t="shared" si="1"/>
        <v>56488.406000000003</v>
      </c>
      <c r="G16" s="139" t="s">
        <v>1204</v>
      </c>
      <c r="H16" s="139">
        <v>90820100</v>
      </c>
      <c r="I16" s="16" t="str">
        <f t="shared" si="2"/>
        <v>90820100 2023-880-00-00-01</v>
      </c>
    </row>
    <row r="17" spans="1:9" x14ac:dyDescent="0.35">
      <c r="A17" s="137" t="s">
        <v>444</v>
      </c>
      <c r="B17" s="139" t="s">
        <v>26</v>
      </c>
      <c r="C17" s="139" t="s">
        <v>610</v>
      </c>
      <c r="D17" s="140">
        <v>9309</v>
      </c>
      <c r="E17" s="26">
        <f t="shared" si="0"/>
        <v>186180</v>
      </c>
      <c r="F17" s="26">
        <f t="shared" si="1"/>
        <v>9923.3940000000002</v>
      </c>
      <c r="G17" s="139" t="s">
        <v>1204</v>
      </c>
      <c r="H17" s="139">
        <v>90820100</v>
      </c>
      <c r="I17" s="16" t="str">
        <f t="shared" si="2"/>
        <v>90820100 2023-880-00-00-01</v>
      </c>
    </row>
    <row r="18" spans="1:9" x14ac:dyDescent="0.35">
      <c r="A18" s="137" t="s">
        <v>444</v>
      </c>
      <c r="B18" s="139" t="s">
        <v>531</v>
      </c>
      <c r="C18" s="139" t="s">
        <v>611</v>
      </c>
      <c r="D18" s="140">
        <v>14394</v>
      </c>
      <c r="E18" s="26">
        <f t="shared" si="0"/>
        <v>287880</v>
      </c>
      <c r="F18" s="26">
        <f t="shared" si="1"/>
        <v>15344.004000000001</v>
      </c>
      <c r="G18" s="139" t="s">
        <v>1204</v>
      </c>
      <c r="H18" s="139">
        <v>90820100</v>
      </c>
      <c r="I18" s="16" t="str">
        <f t="shared" si="2"/>
        <v>90820100 2023-880-00-00-01</v>
      </c>
    </row>
    <row r="19" spans="1:9" x14ac:dyDescent="0.35">
      <c r="A19" s="137" t="s">
        <v>444</v>
      </c>
      <c r="B19" s="139" t="s">
        <v>353</v>
      </c>
      <c r="C19" s="139" t="s">
        <v>612</v>
      </c>
      <c r="D19" s="140">
        <v>37495</v>
      </c>
      <c r="E19" s="26">
        <f t="shared" si="0"/>
        <v>749900</v>
      </c>
      <c r="F19" s="26">
        <f t="shared" si="1"/>
        <v>39969.67</v>
      </c>
      <c r="G19" s="139" t="s">
        <v>1204</v>
      </c>
      <c r="H19" s="139">
        <v>90820100</v>
      </c>
      <c r="I19" s="16" t="str">
        <f t="shared" si="2"/>
        <v>90820100 2023-880-00-00-01</v>
      </c>
    </row>
    <row r="20" spans="1:9" x14ac:dyDescent="0.35">
      <c r="A20" s="137" t="s">
        <v>444</v>
      </c>
      <c r="B20" s="139" t="s">
        <v>205</v>
      </c>
      <c r="C20" s="139" t="s">
        <v>613</v>
      </c>
      <c r="D20" s="140">
        <v>44857</v>
      </c>
      <c r="E20" s="26">
        <f t="shared" si="0"/>
        <v>897140</v>
      </c>
      <c r="F20" s="26">
        <f t="shared" si="1"/>
        <v>47817.561999999998</v>
      </c>
      <c r="G20" s="139" t="s">
        <v>1204</v>
      </c>
      <c r="H20" s="139">
        <v>90820100</v>
      </c>
      <c r="I20" s="16" t="str">
        <f t="shared" si="2"/>
        <v>90820100 2023-880-00-00-01</v>
      </c>
    </row>
    <row r="21" spans="1:9" x14ac:dyDescent="0.35">
      <c r="A21" s="137" t="s">
        <v>444</v>
      </c>
      <c r="B21" s="139" t="s">
        <v>303</v>
      </c>
      <c r="C21" s="139" t="s">
        <v>614</v>
      </c>
      <c r="D21" s="140">
        <v>26588</v>
      </c>
      <c r="E21" s="26">
        <f t="shared" si="0"/>
        <v>531760</v>
      </c>
      <c r="F21" s="26">
        <f t="shared" si="1"/>
        <v>28342.808000000001</v>
      </c>
      <c r="G21" s="139" t="s">
        <v>1204</v>
      </c>
      <c r="H21" s="139">
        <v>90820100</v>
      </c>
      <c r="I21" s="16" t="str">
        <f t="shared" si="2"/>
        <v>90820100 2023-880-00-00-01</v>
      </c>
    </row>
    <row r="22" spans="1:9" x14ac:dyDescent="0.35">
      <c r="A22" s="137" t="s">
        <v>444</v>
      </c>
      <c r="B22" s="139" t="s">
        <v>359</v>
      </c>
      <c r="C22" s="139" t="s">
        <v>615</v>
      </c>
      <c r="D22" s="140">
        <v>23321</v>
      </c>
      <c r="E22" s="26">
        <f t="shared" si="0"/>
        <v>466420</v>
      </c>
      <c r="F22" s="26">
        <f t="shared" si="1"/>
        <v>24860.186000000002</v>
      </c>
      <c r="G22" s="139" t="s">
        <v>1204</v>
      </c>
      <c r="H22" s="139">
        <v>90820100</v>
      </c>
      <c r="I22" s="16" t="str">
        <f t="shared" si="2"/>
        <v>90820100 2023-880-00-00-01</v>
      </c>
    </row>
    <row r="23" spans="1:9" x14ac:dyDescent="0.35">
      <c r="A23" s="137" t="s">
        <v>444</v>
      </c>
      <c r="B23" s="139" t="s">
        <v>1</v>
      </c>
      <c r="C23" s="139" t="s">
        <v>616</v>
      </c>
      <c r="D23" s="140">
        <v>15973</v>
      </c>
      <c r="E23" s="26">
        <f t="shared" si="0"/>
        <v>319460</v>
      </c>
      <c r="F23" s="26">
        <f t="shared" si="1"/>
        <v>17027.218000000001</v>
      </c>
      <c r="G23" s="139" t="s">
        <v>1204</v>
      </c>
      <c r="H23" s="139">
        <v>90820100</v>
      </c>
      <c r="I23" s="16" t="str">
        <f t="shared" si="2"/>
        <v>90820100 2023-880-00-00-01</v>
      </c>
    </row>
    <row r="24" spans="1:9" x14ac:dyDescent="0.35">
      <c r="A24" s="137" t="s">
        <v>444</v>
      </c>
      <c r="B24" s="139" t="s">
        <v>2</v>
      </c>
      <c r="C24" s="139" t="s">
        <v>617</v>
      </c>
      <c r="D24" s="140">
        <v>46937</v>
      </c>
      <c r="E24" s="26">
        <f t="shared" si="0"/>
        <v>938740</v>
      </c>
      <c r="F24" s="26">
        <f t="shared" si="1"/>
        <v>50034.841999999997</v>
      </c>
      <c r="G24" s="139" t="s">
        <v>1204</v>
      </c>
      <c r="H24" s="139">
        <v>90820100</v>
      </c>
      <c r="I24" s="16" t="str">
        <f t="shared" si="2"/>
        <v>90820100 2023-880-00-00-01</v>
      </c>
    </row>
    <row r="25" spans="1:9" x14ac:dyDescent="0.35">
      <c r="A25" s="137" t="s">
        <v>444</v>
      </c>
      <c r="B25" s="139" t="s">
        <v>258</v>
      </c>
      <c r="C25" s="139" t="s">
        <v>618</v>
      </c>
      <c r="D25" s="140">
        <v>38593</v>
      </c>
      <c r="E25" s="26">
        <f t="shared" si="0"/>
        <v>771860</v>
      </c>
      <c r="F25" s="26">
        <f t="shared" si="1"/>
        <v>41140.137999999999</v>
      </c>
      <c r="G25" s="139" t="s">
        <v>1204</v>
      </c>
      <c r="H25" s="139">
        <v>90820100</v>
      </c>
      <c r="I25" s="16" t="str">
        <f t="shared" si="2"/>
        <v>90820100 2023-880-00-00-01</v>
      </c>
    </row>
    <row r="26" spans="1:9" x14ac:dyDescent="0.35">
      <c r="A26" s="137" t="s">
        <v>444</v>
      </c>
      <c r="B26" s="139" t="s">
        <v>3</v>
      </c>
      <c r="C26" s="139" t="s">
        <v>619</v>
      </c>
      <c r="D26" s="140">
        <v>44118</v>
      </c>
      <c r="E26" s="26">
        <f t="shared" si="0"/>
        <v>882360</v>
      </c>
      <c r="F26" s="26">
        <f t="shared" si="1"/>
        <v>47029.788</v>
      </c>
      <c r="G26" s="139" t="s">
        <v>1204</v>
      </c>
      <c r="H26" s="139">
        <v>90820100</v>
      </c>
      <c r="I26" s="16" t="str">
        <f t="shared" si="2"/>
        <v>90820100 2023-880-00-00-01</v>
      </c>
    </row>
    <row r="27" spans="1:9" x14ac:dyDescent="0.35">
      <c r="A27" s="137" t="s">
        <v>444</v>
      </c>
      <c r="B27" s="139" t="s">
        <v>370</v>
      </c>
      <c r="C27" s="139" t="s">
        <v>620</v>
      </c>
      <c r="D27" s="140">
        <v>51595</v>
      </c>
      <c r="E27" s="26">
        <f t="shared" si="0"/>
        <v>1031900</v>
      </c>
      <c r="F27" s="26">
        <f t="shared" si="1"/>
        <v>55000.27</v>
      </c>
      <c r="G27" s="139" t="s">
        <v>1204</v>
      </c>
      <c r="H27" s="139">
        <v>90820100</v>
      </c>
      <c r="I27" s="16" t="str">
        <f t="shared" si="2"/>
        <v>90820100 2023-880-00-00-01</v>
      </c>
    </row>
    <row r="28" spans="1:9" x14ac:dyDescent="0.35">
      <c r="A28" s="137" t="s">
        <v>444</v>
      </c>
      <c r="B28" s="139" t="s">
        <v>4</v>
      </c>
      <c r="C28" s="139" t="s">
        <v>621</v>
      </c>
      <c r="D28" s="140">
        <v>31747</v>
      </c>
      <c r="E28" s="26">
        <f t="shared" si="0"/>
        <v>634940</v>
      </c>
      <c r="F28" s="26">
        <f t="shared" si="1"/>
        <v>33842.302000000003</v>
      </c>
      <c r="G28" s="139" t="s">
        <v>1204</v>
      </c>
      <c r="H28" s="139">
        <v>90820100</v>
      </c>
      <c r="I28" s="16" t="str">
        <f t="shared" si="2"/>
        <v>90820100 2023-880-00-00-01</v>
      </c>
    </row>
    <row r="29" spans="1:9" x14ac:dyDescent="0.35">
      <c r="A29" s="137" t="s">
        <v>444</v>
      </c>
      <c r="B29" s="139" t="s">
        <v>467</v>
      </c>
      <c r="C29" s="139" t="s">
        <v>667</v>
      </c>
      <c r="D29" s="140">
        <v>39839</v>
      </c>
      <c r="E29" s="26">
        <f t="shared" si="0"/>
        <v>796780</v>
      </c>
      <c r="F29" s="26">
        <f t="shared" si="1"/>
        <v>42468.374000000003</v>
      </c>
      <c r="G29" s="139" t="s">
        <v>1204</v>
      </c>
      <c r="H29" s="139">
        <v>90820100</v>
      </c>
      <c r="I29" s="16" t="str">
        <f t="shared" si="2"/>
        <v>90820100 2023-880-00-00-01</v>
      </c>
    </row>
    <row r="30" spans="1:9" x14ac:dyDescent="0.35">
      <c r="A30" s="137" t="s">
        <v>444</v>
      </c>
      <c r="B30" s="139" t="s">
        <v>138</v>
      </c>
      <c r="C30" s="139" t="s">
        <v>622</v>
      </c>
      <c r="D30" s="140">
        <v>41580</v>
      </c>
      <c r="E30" s="26">
        <f t="shared" si="0"/>
        <v>831600</v>
      </c>
      <c r="F30" s="26">
        <f t="shared" si="1"/>
        <v>44324.28</v>
      </c>
      <c r="G30" s="139" t="s">
        <v>1204</v>
      </c>
      <c r="H30" s="139">
        <v>90820100</v>
      </c>
      <c r="I30" s="16" t="str">
        <f t="shared" si="2"/>
        <v>90820100 2023-880-00-00-01</v>
      </c>
    </row>
    <row r="31" spans="1:9" x14ac:dyDescent="0.35">
      <c r="A31" s="137" t="s">
        <v>444</v>
      </c>
      <c r="B31" s="139" t="s">
        <v>6</v>
      </c>
      <c r="C31" s="139" t="s">
        <v>623</v>
      </c>
      <c r="D31" s="140">
        <v>61578</v>
      </c>
      <c r="E31" s="26">
        <f t="shared" si="0"/>
        <v>1231560</v>
      </c>
      <c r="F31" s="26">
        <f t="shared" si="1"/>
        <v>65642.148000000001</v>
      </c>
      <c r="G31" s="139" t="s">
        <v>1204</v>
      </c>
      <c r="H31" s="139">
        <v>90820100</v>
      </c>
      <c r="I31" s="16" t="str">
        <f t="shared" si="2"/>
        <v>90820100 2023-880-00-00-01</v>
      </c>
    </row>
    <row r="32" spans="1:9" x14ac:dyDescent="0.35">
      <c r="A32" s="137" t="s">
        <v>444</v>
      </c>
      <c r="B32" s="139" t="s">
        <v>275</v>
      </c>
      <c r="C32" s="139" t="s">
        <v>624</v>
      </c>
      <c r="D32" s="140">
        <v>9386</v>
      </c>
      <c r="E32" s="26">
        <f t="shared" si="0"/>
        <v>187720</v>
      </c>
      <c r="F32" s="26">
        <f t="shared" si="1"/>
        <v>10005.476000000001</v>
      </c>
      <c r="G32" s="139" t="s">
        <v>1204</v>
      </c>
      <c r="H32" s="139">
        <v>90820100</v>
      </c>
      <c r="I32" s="16" t="str">
        <f t="shared" si="2"/>
        <v>90820100 2023-880-00-00-01</v>
      </c>
    </row>
    <row r="33" spans="1:9" x14ac:dyDescent="0.35">
      <c r="A33" s="137" t="s">
        <v>444</v>
      </c>
      <c r="B33" s="139" t="s">
        <v>404</v>
      </c>
      <c r="C33" s="139" t="s">
        <v>625</v>
      </c>
      <c r="D33" s="140">
        <v>14206</v>
      </c>
      <c r="E33" s="26">
        <f t="shared" si="0"/>
        <v>284120</v>
      </c>
      <c r="F33" s="26">
        <f t="shared" si="1"/>
        <v>15143.596</v>
      </c>
      <c r="G33" s="139" t="s">
        <v>1204</v>
      </c>
      <c r="H33" s="139">
        <v>90820100</v>
      </c>
      <c r="I33" s="16" t="str">
        <f t="shared" si="2"/>
        <v>90820100 2023-880-00-00-01</v>
      </c>
    </row>
    <row r="34" spans="1:9" x14ac:dyDescent="0.35">
      <c r="A34" s="137" t="s">
        <v>444</v>
      </c>
      <c r="B34" s="139" t="s">
        <v>1205</v>
      </c>
      <c r="C34" s="139" t="s">
        <v>1206</v>
      </c>
      <c r="D34" s="140">
        <v>21606</v>
      </c>
      <c r="E34" s="26">
        <f t="shared" si="0"/>
        <v>432120</v>
      </c>
      <c r="F34" s="26">
        <f t="shared" si="1"/>
        <v>23031.995999999999</v>
      </c>
      <c r="G34" s="139" t="s">
        <v>1204</v>
      </c>
      <c r="H34" s="139">
        <v>90820100</v>
      </c>
      <c r="I34" s="16" t="str">
        <f t="shared" si="2"/>
        <v>90820100 2023-880-00-00-01</v>
      </c>
    </row>
    <row r="35" spans="1:9" x14ac:dyDescent="0.35">
      <c r="A35" s="137" t="s">
        <v>444</v>
      </c>
      <c r="B35" s="139" t="s">
        <v>342</v>
      </c>
      <c r="C35" s="139" t="s">
        <v>626</v>
      </c>
      <c r="D35" s="140">
        <v>43029</v>
      </c>
      <c r="E35" s="26">
        <f t="shared" si="0"/>
        <v>860580</v>
      </c>
      <c r="F35" s="26">
        <f t="shared" si="1"/>
        <v>45868.913999999997</v>
      </c>
      <c r="G35" s="139" t="s">
        <v>1204</v>
      </c>
      <c r="H35" s="139">
        <v>90820100</v>
      </c>
      <c r="I35" s="16" t="str">
        <f t="shared" si="2"/>
        <v>90820100 2023-880-00-00-01</v>
      </c>
    </row>
    <row r="36" spans="1:9" x14ac:dyDescent="0.35">
      <c r="A36" s="137" t="s">
        <v>444</v>
      </c>
      <c r="B36" s="139" t="s">
        <v>527</v>
      </c>
      <c r="C36" s="139" t="s">
        <v>627</v>
      </c>
      <c r="D36" s="140">
        <v>11959</v>
      </c>
      <c r="E36" s="26">
        <f t="shared" si="0"/>
        <v>239180</v>
      </c>
      <c r="F36" s="26">
        <f t="shared" si="1"/>
        <v>12748.294</v>
      </c>
      <c r="G36" s="139" t="s">
        <v>1204</v>
      </c>
      <c r="H36" s="139">
        <v>90820100</v>
      </c>
      <c r="I36" s="16" t="str">
        <f t="shared" si="2"/>
        <v>90820100 2023-880-00-00-01</v>
      </c>
    </row>
    <row r="37" spans="1:9" x14ac:dyDescent="0.35">
      <c r="A37" s="137" t="s">
        <v>444</v>
      </c>
      <c r="B37" s="139" t="s">
        <v>399</v>
      </c>
      <c r="C37" s="139" t="s">
        <v>628</v>
      </c>
      <c r="D37" s="140">
        <v>11745</v>
      </c>
      <c r="E37" s="26">
        <f t="shared" si="0"/>
        <v>234900</v>
      </c>
      <c r="F37" s="26">
        <f t="shared" si="1"/>
        <v>12520.17</v>
      </c>
      <c r="G37" s="139" t="s">
        <v>1204</v>
      </c>
      <c r="H37" s="139">
        <v>90820100</v>
      </c>
      <c r="I37" s="16" t="str">
        <f t="shared" si="2"/>
        <v>90820100 2023-880-00-00-01</v>
      </c>
    </row>
    <row r="38" spans="1:9" x14ac:dyDescent="0.35">
      <c r="A38" s="137" t="s">
        <v>444</v>
      </c>
      <c r="B38" s="139" t="s">
        <v>466</v>
      </c>
      <c r="C38" s="139" t="s">
        <v>629</v>
      </c>
      <c r="D38" s="140">
        <v>9654</v>
      </c>
      <c r="E38" s="26">
        <f t="shared" si="0"/>
        <v>193080</v>
      </c>
      <c r="F38" s="26">
        <f t="shared" si="1"/>
        <v>10291.164000000001</v>
      </c>
      <c r="G38" s="139" t="s">
        <v>1204</v>
      </c>
      <c r="H38" s="139">
        <v>90820100</v>
      </c>
      <c r="I38" s="16" t="str">
        <f t="shared" si="2"/>
        <v>90820100 2023-880-00-00-01</v>
      </c>
    </row>
    <row r="39" spans="1:9" x14ac:dyDescent="0.35">
      <c r="A39" s="137" t="s">
        <v>444</v>
      </c>
      <c r="B39" s="139" t="s">
        <v>339</v>
      </c>
      <c r="C39" s="139" t="s">
        <v>630</v>
      </c>
      <c r="D39" s="140">
        <v>14773</v>
      </c>
      <c r="E39" s="26">
        <f t="shared" si="0"/>
        <v>295460</v>
      </c>
      <c r="F39" s="26">
        <f t="shared" si="1"/>
        <v>15748.018</v>
      </c>
      <c r="G39" s="139" t="s">
        <v>1204</v>
      </c>
      <c r="H39" s="139">
        <v>90820100</v>
      </c>
      <c r="I39" s="16" t="str">
        <f t="shared" si="2"/>
        <v>90820100 2023-880-00-00-01</v>
      </c>
    </row>
    <row r="40" spans="1:9" x14ac:dyDescent="0.35">
      <c r="A40" s="137" t="s">
        <v>444</v>
      </c>
      <c r="B40" s="139" t="s">
        <v>392</v>
      </c>
      <c r="C40" s="139" t="s">
        <v>631</v>
      </c>
      <c r="D40" s="140">
        <v>13057</v>
      </c>
      <c r="E40" s="26">
        <f t="shared" si="0"/>
        <v>261140</v>
      </c>
      <c r="F40" s="26">
        <f t="shared" si="1"/>
        <v>13918.762000000001</v>
      </c>
      <c r="G40" s="139" t="s">
        <v>1204</v>
      </c>
      <c r="H40" s="139">
        <v>90820100</v>
      </c>
      <c r="I40" s="16" t="str">
        <f t="shared" si="2"/>
        <v>90820100 2023-880-00-00-01</v>
      </c>
    </row>
    <row r="41" spans="1:9" x14ac:dyDescent="0.35">
      <c r="A41" s="137" t="s">
        <v>444</v>
      </c>
      <c r="B41" s="139" t="s">
        <v>358</v>
      </c>
      <c r="C41" s="139" t="s">
        <v>632</v>
      </c>
      <c r="D41" s="140">
        <v>16304</v>
      </c>
      <c r="E41" s="26">
        <f t="shared" si="0"/>
        <v>326080</v>
      </c>
      <c r="F41" s="26">
        <f t="shared" si="1"/>
        <v>17380.063999999998</v>
      </c>
      <c r="G41" s="139" t="s">
        <v>1204</v>
      </c>
      <c r="H41" s="139">
        <v>90820100</v>
      </c>
      <c r="I41" s="16" t="str">
        <f t="shared" si="2"/>
        <v>90820100 2023-880-00-00-01</v>
      </c>
    </row>
    <row r="42" spans="1:9" x14ac:dyDescent="0.35">
      <c r="A42" s="137" t="s">
        <v>444</v>
      </c>
      <c r="B42" s="139" t="s">
        <v>424</v>
      </c>
      <c r="C42" s="139" t="s">
        <v>633</v>
      </c>
      <c r="D42" s="140">
        <v>41538</v>
      </c>
      <c r="E42" s="26">
        <f t="shared" si="0"/>
        <v>830760</v>
      </c>
      <c r="F42" s="26">
        <f t="shared" si="1"/>
        <v>44279.508000000002</v>
      </c>
      <c r="G42" s="139" t="s">
        <v>1204</v>
      </c>
      <c r="H42" s="139">
        <v>90820100</v>
      </c>
      <c r="I42" s="16" t="str">
        <f t="shared" si="2"/>
        <v>90820100 2023-880-00-00-01</v>
      </c>
    </row>
    <row r="43" spans="1:9" x14ac:dyDescent="0.35">
      <c r="A43" s="137" t="s">
        <v>444</v>
      </c>
      <c r="B43" s="139" t="s">
        <v>289</v>
      </c>
      <c r="C43" s="139" t="s">
        <v>634</v>
      </c>
      <c r="D43" s="140">
        <v>36931</v>
      </c>
      <c r="E43" s="26">
        <f t="shared" si="0"/>
        <v>738620</v>
      </c>
      <c r="F43" s="26">
        <f t="shared" si="1"/>
        <v>39368.446000000004</v>
      </c>
      <c r="G43" s="139" t="s">
        <v>1204</v>
      </c>
      <c r="H43" s="139">
        <v>90820100</v>
      </c>
      <c r="I43" s="16" t="str">
        <f t="shared" si="2"/>
        <v>90820100 2023-880-00-00-01</v>
      </c>
    </row>
    <row r="44" spans="1:9" x14ac:dyDescent="0.35">
      <c r="A44" s="137" t="s">
        <v>444</v>
      </c>
      <c r="B44" s="139" t="s">
        <v>8</v>
      </c>
      <c r="C44" s="139" t="s">
        <v>635</v>
      </c>
      <c r="D44" s="140">
        <v>12890</v>
      </c>
      <c r="E44" s="26">
        <f t="shared" si="0"/>
        <v>257800</v>
      </c>
      <c r="F44" s="26">
        <f t="shared" si="1"/>
        <v>13740.74</v>
      </c>
      <c r="G44" s="139" t="s">
        <v>1204</v>
      </c>
      <c r="H44" s="139">
        <v>90820100</v>
      </c>
      <c r="I44" s="16" t="str">
        <f t="shared" si="2"/>
        <v>90820100 2023-880-00-00-01</v>
      </c>
    </row>
    <row r="45" spans="1:9" x14ac:dyDescent="0.35">
      <c r="A45" s="137" t="s">
        <v>444</v>
      </c>
      <c r="B45" s="139" t="s">
        <v>354</v>
      </c>
      <c r="C45" s="139" t="s">
        <v>636</v>
      </c>
      <c r="D45" s="140">
        <v>24621</v>
      </c>
      <c r="E45" s="26">
        <f t="shared" si="0"/>
        <v>492420</v>
      </c>
      <c r="F45" s="26">
        <f t="shared" si="1"/>
        <v>26245.986000000001</v>
      </c>
      <c r="G45" s="139" t="s">
        <v>1204</v>
      </c>
      <c r="H45" s="139">
        <v>90820100</v>
      </c>
      <c r="I45" s="16" t="str">
        <f t="shared" si="2"/>
        <v>90820100 2023-880-00-00-01</v>
      </c>
    </row>
    <row r="46" spans="1:9" x14ac:dyDescent="0.35">
      <c r="A46" s="137" t="s">
        <v>444</v>
      </c>
      <c r="B46" s="139" t="s">
        <v>460</v>
      </c>
      <c r="C46" s="139" t="s">
        <v>637</v>
      </c>
      <c r="D46" s="140">
        <v>44205</v>
      </c>
      <c r="E46" s="26">
        <f t="shared" si="0"/>
        <v>884100</v>
      </c>
      <c r="F46" s="26">
        <f t="shared" si="1"/>
        <v>47122.53</v>
      </c>
      <c r="G46" s="139" t="s">
        <v>1204</v>
      </c>
      <c r="H46" s="139">
        <v>90820100</v>
      </c>
      <c r="I46" s="16" t="str">
        <f t="shared" si="2"/>
        <v>90820100 2023-880-00-00-01</v>
      </c>
    </row>
    <row r="47" spans="1:9" x14ac:dyDescent="0.35">
      <c r="A47" s="137" t="s">
        <v>444</v>
      </c>
      <c r="B47" s="139" t="s">
        <v>146</v>
      </c>
      <c r="C47" s="139" t="s">
        <v>638</v>
      </c>
      <c r="D47" s="140">
        <v>32225</v>
      </c>
      <c r="E47" s="26">
        <f t="shared" si="0"/>
        <v>644500</v>
      </c>
      <c r="F47" s="26">
        <f t="shared" si="1"/>
        <v>34351.85</v>
      </c>
      <c r="G47" s="139" t="s">
        <v>1204</v>
      </c>
      <c r="H47" s="139">
        <v>90820100</v>
      </c>
      <c r="I47" s="16" t="str">
        <f t="shared" si="2"/>
        <v>90820100 2023-880-00-00-01</v>
      </c>
    </row>
    <row r="48" spans="1:9" x14ac:dyDescent="0.35">
      <c r="A48" s="137" t="s">
        <v>444</v>
      </c>
      <c r="B48" s="139" t="s">
        <v>9</v>
      </c>
      <c r="C48" s="139" t="s">
        <v>639</v>
      </c>
      <c r="D48" s="140">
        <v>46697</v>
      </c>
      <c r="E48" s="26">
        <f t="shared" si="0"/>
        <v>933940</v>
      </c>
      <c r="F48" s="26">
        <f t="shared" si="1"/>
        <v>49779.002</v>
      </c>
      <c r="G48" s="139" t="s">
        <v>1204</v>
      </c>
      <c r="H48" s="139">
        <v>90820100</v>
      </c>
      <c r="I48" s="16" t="str">
        <f t="shared" si="2"/>
        <v>90820100 2023-880-00-00-01</v>
      </c>
    </row>
    <row r="49" spans="1:9" x14ac:dyDescent="0.35">
      <c r="A49" s="137" t="s">
        <v>444</v>
      </c>
      <c r="B49" s="139" t="s">
        <v>147</v>
      </c>
      <c r="C49" s="139" t="s">
        <v>640</v>
      </c>
      <c r="D49" s="140">
        <v>34207</v>
      </c>
      <c r="E49" s="26">
        <f t="shared" si="0"/>
        <v>684140</v>
      </c>
      <c r="F49" s="26">
        <f t="shared" si="1"/>
        <v>36464.661999999997</v>
      </c>
      <c r="G49" s="139" t="s">
        <v>1204</v>
      </c>
      <c r="H49" s="139">
        <v>90820100</v>
      </c>
      <c r="I49" s="16" t="str">
        <f t="shared" si="2"/>
        <v>90820100 2023-880-00-00-01</v>
      </c>
    </row>
    <row r="50" spans="1:9" x14ac:dyDescent="0.35">
      <c r="A50" s="137" t="s">
        <v>444</v>
      </c>
      <c r="B50" s="139" t="s">
        <v>433</v>
      </c>
      <c r="C50" s="139" t="s">
        <v>641</v>
      </c>
      <c r="D50" s="140">
        <v>48076</v>
      </c>
      <c r="E50" s="26">
        <f t="shared" si="0"/>
        <v>961520</v>
      </c>
      <c r="F50" s="26">
        <f t="shared" si="1"/>
        <v>51249.016000000003</v>
      </c>
      <c r="G50" s="139" t="s">
        <v>1204</v>
      </c>
      <c r="H50" s="139">
        <v>90820100</v>
      </c>
      <c r="I50" s="16" t="str">
        <f t="shared" si="2"/>
        <v>90820100 2023-880-00-00-01</v>
      </c>
    </row>
    <row r="51" spans="1:9" x14ac:dyDescent="0.35">
      <c r="A51" s="137" t="s">
        <v>444</v>
      </c>
      <c r="B51" s="139" t="s">
        <v>10</v>
      </c>
      <c r="C51" s="139" t="s">
        <v>642</v>
      </c>
      <c r="D51" s="140">
        <v>14188</v>
      </c>
      <c r="E51" s="26">
        <f t="shared" si="0"/>
        <v>283760</v>
      </c>
      <c r="F51" s="26">
        <f t="shared" si="1"/>
        <v>15124.407999999999</v>
      </c>
      <c r="G51" s="139" t="s">
        <v>1204</v>
      </c>
      <c r="H51" s="139">
        <v>90820100</v>
      </c>
      <c r="I51" s="16" t="str">
        <f t="shared" si="2"/>
        <v>90820100 2023-880-00-00-01</v>
      </c>
    </row>
    <row r="52" spans="1:9" x14ac:dyDescent="0.35">
      <c r="A52" s="137" t="s">
        <v>444</v>
      </c>
      <c r="B52" s="139" t="s">
        <v>5</v>
      </c>
      <c r="C52" s="139" t="s">
        <v>643</v>
      </c>
      <c r="D52" s="140">
        <v>71844</v>
      </c>
      <c r="E52" s="26">
        <f t="shared" si="0"/>
        <v>1436880</v>
      </c>
      <c r="F52" s="26">
        <f t="shared" si="1"/>
        <v>76585.703999999998</v>
      </c>
      <c r="G52" s="139" t="s">
        <v>1204</v>
      </c>
      <c r="H52" s="139">
        <v>90820100</v>
      </c>
      <c r="I52" s="16" t="str">
        <f t="shared" si="2"/>
        <v>90820100 2023-880-00-00-01</v>
      </c>
    </row>
    <row r="53" spans="1:9" x14ac:dyDescent="0.35">
      <c r="A53" s="137" t="s">
        <v>444</v>
      </c>
      <c r="B53" s="139" t="s">
        <v>12</v>
      </c>
      <c r="C53" s="139" t="s">
        <v>644</v>
      </c>
      <c r="D53" s="140">
        <v>28904</v>
      </c>
      <c r="E53" s="26">
        <f t="shared" si="0"/>
        <v>578080</v>
      </c>
      <c r="F53" s="26">
        <f t="shared" si="1"/>
        <v>30811.664000000001</v>
      </c>
      <c r="G53" s="139" t="s">
        <v>1204</v>
      </c>
      <c r="H53" s="139">
        <v>90820100</v>
      </c>
      <c r="I53" s="16" t="str">
        <f t="shared" si="2"/>
        <v>90820100 2023-880-00-00-01</v>
      </c>
    </row>
    <row r="54" spans="1:9" x14ac:dyDescent="0.35">
      <c r="A54" s="137" t="s">
        <v>444</v>
      </c>
      <c r="B54" s="139" t="s">
        <v>253</v>
      </c>
      <c r="C54" s="139" t="s">
        <v>645</v>
      </c>
      <c r="D54" s="140">
        <v>32502</v>
      </c>
      <c r="E54" s="26">
        <f t="shared" si="0"/>
        <v>650040</v>
      </c>
      <c r="F54" s="26">
        <f t="shared" si="1"/>
        <v>34647.131999999998</v>
      </c>
      <c r="G54" s="139" t="s">
        <v>1204</v>
      </c>
      <c r="H54" s="139">
        <v>90820100</v>
      </c>
      <c r="I54" s="16" t="str">
        <f t="shared" si="2"/>
        <v>90820100 2023-880-00-00-01</v>
      </c>
    </row>
    <row r="55" spans="1:9" x14ac:dyDescent="0.35">
      <c r="A55" s="137" t="s">
        <v>444</v>
      </c>
      <c r="B55" s="139" t="s">
        <v>537</v>
      </c>
      <c r="C55" s="139" t="s">
        <v>646</v>
      </c>
      <c r="D55" s="140">
        <v>49593</v>
      </c>
      <c r="E55" s="26">
        <f t="shared" si="0"/>
        <v>991860</v>
      </c>
      <c r="F55" s="26">
        <f t="shared" si="1"/>
        <v>52866.137999999999</v>
      </c>
      <c r="G55" s="139" t="s">
        <v>1204</v>
      </c>
      <c r="H55" s="139">
        <v>90820100</v>
      </c>
      <c r="I55" s="16" t="str">
        <f t="shared" si="2"/>
        <v>90820100 2023-880-00-00-01</v>
      </c>
    </row>
    <row r="56" spans="1:9" x14ac:dyDescent="0.35">
      <c r="A56" s="137" t="s">
        <v>444</v>
      </c>
      <c r="B56" s="139" t="s">
        <v>425</v>
      </c>
      <c r="C56" s="139" t="s">
        <v>647</v>
      </c>
      <c r="D56" s="140">
        <v>49627</v>
      </c>
      <c r="E56" s="26">
        <f t="shared" si="0"/>
        <v>992540</v>
      </c>
      <c r="F56" s="26">
        <f t="shared" si="1"/>
        <v>52902.381999999998</v>
      </c>
      <c r="G56" s="139" t="s">
        <v>1204</v>
      </c>
      <c r="H56" s="139">
        <v>90820100</v>
      </c>
      <c r="I56" s="16" t="str">
        <f t="shared" si="2"/>
        <v>90820100 2023-880-00-00-01</v>
      </c>
    </row>
    <row r="57" spans="1:9" x14ac:dyDescent="0.35">
      <c r="A57" s="137" t="s">
        <v>444</v>
      </c>
      <c r="B57" s="139" t="s">
        <v>13</v>
      </c>
      <c r="C57" s="139" t="s">
        <v>648</v>
      </c>
      <c r="D57" s="140">
        <v>27357</v>
      </c>
      <c r="E57" s="26">
        <f t="shared" si="0"/>
        <v>547140</v>
      </c>
      <c r="F57" s="26">
        <f t="shared" si="1"/>
        <v>29162.562000000002</v>
      </c>
      <c r="G57" s="139" t="s">
        <v>1204</v>
      </c>
      <c r="H57" s="139">
        <v>90820100</v>
      </c>
      <c r="I57" s="16" t="str">
        <f t="shared" si="2"/>
        <v>90820100 2023-880-00-00-01</v>
      </c>
    </row>
    <row r="58" spans="1:9" x14ac:dyDescent="0.35">
      <c r="A58" s="137" t="s">
        <v>444</v>
      </c>
      <c r="B58" s="139" t="s">
        <v>14</v>
      </c>
      <c r="C58" s="139" t="s">
        <v>649</v>
      </c>
      <c r="D58" s="140">
        <v>48461</v>
      </c>
      <c r="E58" s="26">
        <f t="shared" si="0"/>
        <v>969220</v>
      </c>
      <c r="F58" s="26">
        <f t="shared" si="1"/>
        <v>51659.425999999999</v>
      </c>
      <c r="G58" s="139" t="s">
        <v>1204</v>
      </c>
      <c r="H58" s="139">
        <v>90820100</v>
      </c>
      <c r="I58" s="16" t="str">
        <f t="shared" si="2"/>
        <v>90820100 2023-880-00-00-01</v>
      </c>
    </row>
    <row r="59" spans="1:9" x14ac:dyDescent="0.35">
      <c r="A59" s="137" t="s">
        <v>444</v>
      </c>
      <c r="B59" s="139" t="s">
        <v>107</v>
      </c>
      <c r="C59" s="139" t="s">
        <v>650</v>
      </c>
      <c r="D59" s="140">
        <v>29474</v>
      </c>
      <c r="E59" s="26">
        <f t="shared" si="0"/>
        <v>589480</v>
      </c>
      <c r="F59" s="26">
        <f t="shared" si="1"/>
        <v>31419.284</v>
      </c>
      <c r="G59" s="139" t="s">
        <v>1204</v>
      </c>
      <c r="H59" s="139">
        <v>90820100</v>
      </c>
      <c r="I59" s="16" t="str">
        <f t="shared" si="2"/>
        <v>90820100 2023-880-00-00-01</v>
      </c>
    </row>
    <row r="60" spans="1:9" x14ac:dyDescent="0.35">
      <c r="A60" s="137" t="s">
        <v>444</v>
      </c>
      <c r="B60" s="139" t="s">
        <v>302</v>
      </c>
      <c r="C60" s="139" t="s">
        <v>651</v>
      </c>
      <c r="D60" s="140">
        <v>9361</v>
      </c>
      <c r="E60" s="26">
        <f t="shared" si="0"/>
        <v>187220</v>
      </c>
      <c r="F60" s="26">
        <f t="shared" si="1"/>
        <v>9978.8260000000009</v>
      </c>
      <c r="G60" s="139" t="s">
        <v>1204</v>
      </c>
      <c r="H60" s="139">
        <v>90820100</v>
      </c>
      <c r="I60" s="16" t="str">
        <f t="shared" si="2"/>
        <v>90820100 2023-880-00-00-01</v>
      </c>
    </row>
    <row r="61" spans="1:9" x14ac:dyDescent="0.35">
      <c r="A61" s="137" t="s">
        <v>444</v>
      </c>
      <c r="B61" s="139" t="s">
        <v>15</v>
      </c>
      <c r="C61" s="139" t="s">
        <v>652</v>
      </c>
      <c r="D61" s="140">
        <v>52645</v>
      </c>
      <c r="E61" s="26">
        <f t="shared" si="0"/>
        <v>1052900</v>
      </c>
      <c r="F61" s="26">
        <f t="shared" si="1"/>
        <v>56119.57</v>
      </c>
      <c r="G61" s="139" t="s">
        <v>1204</v>
      </c>
      <c r="H61" s="139">
        <v>90820100</v>
      </c>
      <c r="I61" s="16" t="str">
        <f t="shared" si="2"/>
        <v>90820100 2023-880-00-00-01</v>
      </c>
    </row>
    <row r="62" spans="1:9" x14ac:dyDescent="0.35">
      <c r="A62" s="137" t="s">
        <v>444</v>
      </c>
      <c r="B62" s="139" t="s">
        <v>434</v>
      </c>
      <c r="C62" s="139" t="s">
        <v>653</v>
      </c>
      <c r="D62" s="140">
        <v>28476</v>
      </c>
      <c r="E62" s="26">
        <f t="shared" si="0"/>
        <v>569520</v>
      </c>
      <c r="F62" s="26">
        <f t="shared" si="1"/>
        <v>30355.416000000001</v>
      </c>
      <c r="G62" s="139" t="s">
        <v>1204</v>
      </c>
      <c r="H62" s="139">
        <v>90820100</v>
      </c>
      <c r="I62" s="16" t="str">
        <f t="shared" si="2"/>
        <v>90820100 2023-880-00-00-01</v>
      </c>
    </row>
    <row r="63" spans="1:9" x14ac:dyDescent="0.35">
      <c r="A63" s="137" t="s">
        <v>444</v>
      </c>
      <c r="B63" s="139" t="s">
        <v>268</v>
      </c>
      <c r="C63" s="139" t="s">
        <v>654</v>
      </c>
      <c r="D63" s="140">
        <v>31964</v>
      </c>
      <c r="E63" s="26">
        <f t="shared" si="0"/>
        <v>639280</v>
      </c>
      <c r="F63" s="26">
        <f t="shared" si="1"/>
        <v>34073.624000000003</v>
      </c>
      <c r="G63" s="139" t="s">
        <v>1204</v>
      </c>
      <c r="H63" s="139">
        <v>90820100</v>
      </c>
      <c r="I63" s="16" t="str">
        <f t="shared" si="2"/>
        <v>90820100 2023-880-00-00-01</v>
      </c>
    </row>
    <row r="64" spans="1:9" x14ac:dyDescent="0.35">
      <c r="A64" s="137" t="s">
        <v>444</v>
      </c>
      <c r="B64" s="139" t="s">
        <v>16</v>
      </c>
      <c r="C64" s="139" t="s">
        <v>655</v>
      </c>
      <c r="D64" s="140">
        <v>36379</v>
      </c>
      <c r="E64" s="26">
        <f t="shared" si="0"/>
        <v>727580</v>
      </c>
      <c r="F64" s="26">
        <f t="shared" si="1"/>
        <v>38780.014000000003</v>
      </c>
      <c r="G64" s="139" t="s">
        <v>1204</v>
      </c>
      <c r="H64" s="139">
        <v>90820100</v>
      </c>
      <c r="I64" s="16" t="str">
        <f t="shared" si="2"/>
        <v>90820100 2023-880-00-00-01</v>
      </c>
    </row>
    <row r="65" spans="1:9" x14ac:dyDescent="0.35">
      <c r="A65" s="137" t="s">
        <v>444</v>
      </c>
      <c r="B65" s="139" t="s">
        <v>437</v>
      </c>
      <c r="C65" s="139" t="s">
        <v>656</v>
      </c>
      <c r="D65" s="140">
        <v>16689</v>
      </c>
      <c r="E65" s="26">
        <f t="shared" si="0"/>
        <v>333780</v>
      </c>
      <c r="F65" s="26">
        <f t="shared" si="1"/>
        <v>17790.473999999998</v>
      </c>
      <c r="G65" s="139" t="s">
        <v>1204</v>
      </c>
      <c r="H65" s="139">
        <v>90820100</v>
      </c>
      <c r="I65" s="16" t="str">
        <f t="shared" si="2"/>
        <v>90820100 2023-880-00-00-01</v>
      </c>
    </row>
    <row r="66" spans="1:9" x14ac:dyDescent="0.35">
      <c r="A66" s="137" t="s">
        <v>444</v>
      </c>
      <c r="B66" s="139" t="s">
        <v>17</v>
      </c>
      <c r="C66" s="139" t="s">
        <v>657</v>
      </c>
      <c r="D66" s="140">
        <v>34647</v>
      </c>
      <c r="E66" s="26">
        <f t="shared" si="0"/>
        <v>692940</v>
      </c>
      <c r="F66" s="26">
        <f t="shared" si="1"/>
        <v>36933.701999999997</v>
      </c>
      <c r="G66" s="139" t="s">
        <v>1204</v>
      </c>
      <c r="H66" s="139">
        <v>90820100</v>
      </c>
      <c r="I66" s="16" t="str">
        <f t="shared" si="2"/>
        <v>90820100 2023-880-00-00-01</v>
      </c>
    </row>
    <row r="67" spans="1:9" x14ac:dyDescent="0.35">
      <c r="A67" s="137" t="s">
        <v>444</v>
      </c>
      <c r="B67" s="139" t="s">
        <v>290</v>
      </c>
      <c r="C67" s="139" t="s">
        <v>658</v>
      </c>
      <c r="D67" s="140">
        <v>35306</v>
      </c>
      <c r="E67" s="26">
        <f t="shared" ref="E67:E130" si="3">D67*100/5</f>
        <v>706120</v>
      </c>
      <c r="F67" s="26">
        <f t="shared" ref="F67:F130" si="4">E67*5.33%</f>
        <v>37636.196000000004</v>
      </c>
      <c r="G67" s="139" t="s">
        <v>1204</v>
      </c>
      <c r="H67" s="139">
        <v>90820100</v>
      </c>
      <c r="I67" s="16" t="str">
        <f t="shared" ref="I67:I130" si="5">CONCATENATE(H67," ",G67)</f>
        <v>90820100 2023-880-00-00-01</v>
      </c>
    </row>
    <row r="68" spans="1:9" x14ac:dyDescent="0.35">
      <c r="A68" s="137" t="s">
        <v>444</v>
      </c>
      <c r="B68" s="139" t="s">
        <v>18</v>
      </c>
      <c r="C68" s="139" t="s">
        <v>659</v>
      </c>
      <c r="D68" s="140">
        <v>20249</v>
      </c>
      <c r="E68" s="26">
        <f t="shared" si="3"/>
        <v>404980</v>
      </c>
      <c r="F68" s="26">
        <f t="shared" si="4"/>
        <v>21585.434000000001</v>
      </c>
      <c r="G68" s="139" t="s">
        <v>1204</v>
      </c>
      <c r="H68" s="139">
        <v>90820100</v>
      </c>
      <c r="I68" s="16" t="str">
        <f t="shared" si="5"/>
        <v>90820100 2023-880-00-00-01</v>
      </c>
    </row>
    <row r="69" spans="1:9" x14ac:dyDescent="0.35">
      <c r="A69" s="137" t="s">
        <v>444</v>
      </c>
      <c r="B69" s="139" t="s">
        <v>19</v>
      </c>
      <c r="C69" s="139" t="s">
        <v>660</v>
      </c>
      <c r="D69" s="140">
        <v>11444</v>
      </c>
      <c r="E69" s="26">
        <f t="shared" si="3"/>
        <v>228880</v>
      </c>
      <c r="F69" s="26">
        <f t="shared" si="4"/>
        <v>12199.304</v>
      </c>
      <c r="G69" s="139" t="s">
        <v>1204</v>
      </c>
      <c r="H69" s="139">
        <v>90820100</v>
      </c>
      <c r="I69" s="16" t="str">
        <f t="shared" si="5"/>
        <v>90820100 2023-880-00-00-01</v>
      </c>
    </row>
    <row r="70" spans="1:9" x14ac:dyDescent="0.35">
      <c r="A70" s="137" t="s">
        <v>444</v>
      </c>
      <c r="B70" s="139" t="s">
        <v>344</v>
      </c>
      <c r="C70" s="139" t="s">
        <v>661</v>
      </c>
      <c r="D70" s="140">
        <v>32940</v>
      </c>
      <c r="E70" s="26">
        <f t="shared" si="3"/>
        <v>658800</v>
      </c>
      <c r="F70" s="26">
        <f t="shared" si="4"/>
        <v>35114.04</v>
      </c>
      <c r="G70" s="139" t="s">
        <v>1204</v>
      </c>
      <c r="H70" s="139">
        <v>90820100</v>
      </c>
      <c r="I70" s="16" t="str">
        <f t="shared" si="5"/>
        <v>90820100 2023-880-00-00-01</v>
      </c>
    </row>
    <row r="71" spans="1:9" x14ac:dyDescent="0.35">
      <c r="A71" s="137" t="s">
        <v>444</v>
      </c>
      <c r="B71" s="139" t="s">
        <v>20</v>
      </c>
      <c r="C71" s="139" t="s">
        <v>662</v>
      </c>
      <c r="D71" s="140">
        <v>44841</v>
      </c>
      <c r="E71" s="26">
        <f t="shared" si="3"/>
        <v>896820</v>
      </c>
      <c r="F71" s="26">
        <f t="shared" si="4"/>
        <v>47800.506000000001</v>
      </c>
      <c r="G71" s="139" t="s">
        <v>1204</v>
      </c>
      <c r="H71" s="139">
        <v>90820100</v>
      </c>
      <c r="I71" s="16" t="str">
        <f t="shared" si="5"/>
        <v>90820100 2023-880-00-00-01</v>
      </c>
    </row>
    <row r="72" spans="1:9" x14ac:dyDescent="0.35">
      <c r="A72" s="137" t="s">
        <v>444</v>
      </c>
      <c r="B72" s="139" t="s">
        <v>529</v>
      </c>
      <c r="C72" s="139" t="s">
        <v>951</v>
      </c>
      <c r="D72" s="140">
        <v>19872</v>
      </c>
      <c r="E72" s="26">
        <f t="shared" si="3"/>
        <v>397440</v>
      </c>
      <c r="F72" s="26">
        <f t="shared" si="4"/>
        <v>21183.552</v>
      </c>
      <c r="G72" s="139" t="s">
        <v>1204</v>
      </c>
      <c r="H72" s="139">
        <v>90820100</v>
      </c>
      <c r="I72" s="16" t="str">
        <f t="shared" si="5"/>
        <v>90820100 2023-880-00-00-01</v>
      </c>
    </row>
    <row r="73" spans="1:9" x14ac:dyDescent="0.35">
      <c r="A73" s="137" t="s">
        <v>444</v>
      </c>
      <c r="B73" s="139" t="s">
        <v>591</v>
      </c>
      <c r="C73" s="139" t="s">
        <v>663</v>
      </c>
      <c r="D73" s="140">
        <v>22986</v>
      </c>
      <c r="E73" s="26">
        <f t="shared" si="3"/>
        <v>459720</v>
      </c>
      <c r="F73" s="26">
        <f t="shared" si="4"/>
        <v>24503.076000000001</v>
      </c>
      <c r="G73" s="139" t="s">
        <v>1204</v>
      </c>
      <c r="H73" s="139">
        <v>908400</v>
      </c>
      <c r="I73" s="16" t="str">
        <f t="shared" si="5"/>
        <v>908400 2023-880-00-00-01</v>
      </c>
    </row>
    <row r="74" spans="1:9" x14ac:dyDescent="0.35">
      <c r="A74" s="137" t="s">
        <v>444</v>
      </c>
      <c r="B74" s="139" t="s">
        <v>281</v>
      </c>
      <c r="C74" s="139" t="s">
        <v>664</v>
      </c>
      <c r="D74" s="140">
        <v>33880</v>
      </c>
      <c r="E74" s="26">
        <f t="shared" si="3"/>
        <v>677600</v>
      </c>
      <c r="F74" s="26">
        <f t="shared" si="4"/>
        <v>36116.080000000002</v>
      </c>
      <c r="G74" s="139" t="s">
        <v>1204</v>
      </c>
      <c r="H74" s="139">
        <v>908400</v>
      </c>
      <c r="I74" s="16" t="str">
        <f t="shared" si="5"/>
        <v>908400 2023-880-00-00-01</v>
      </c>
    </row>
    <row r="75" spans="1:9" x14ac:dyDescent="0.35">
      <c r="A75" s="137" t="s">
        <v>444</v>
      </c>
      <c r="B75" s="139" t="s">
        <v>304</v>
      </c>
      <c r="C75" s="139" t="s">
        <v>665</v>
      </c>
      <c r="D75" s="140">
        <v>22773</v>
      </c>
      <c r="E75" s="26">
        <f t="shared" si="3"/>
        <v>455460</v>
      </c>
      <c r="F75" s="26">
        <f t="shared" si="4"/>
        <v>24276.018</v>
      </c>
      <c r="G75" s="139" t="s">
        <v>1204</v>
      </c>
      <c r="H75" s="139">
        <v>90850100</v>
      </c>
      <c r="I75" s="16" t="str">
        <f t="shared" si="5"/>
        <v>90850100 2023-880-00-00-01</v>
      </c>
    </row>
    <row r="76" spans="1:9" x14ac:dyDescent="0.35">
      <c r="A76" s="137" t="s">
        <v>444</v>
      </c>
      <c r="B76" s="139" t="s">
        <v>372</v>
      </c>
      <c r="C76" s="139" t="s">
        <v>666</v>
      </c>
      <c r="D76" s="140">
        <v>19227</v>
      </c>
      <c r="E76" s="26">
        <f t="shared" si="3"/>
        <v>384540</v>
      </c>
      <c r="F76" s="26">
        <f t="shared" si="4"/>
        <v>20495.982</v>
      </c>
      <c r="G76" s="139" t="s">
        <v>1204</v>
      </c>
      <c r="H76" s="139">
        <v>90850100</v>
      </c>
      <c r="I76" s="16" t="str">
        <f t="shared" si="5"/>
        <v>90850100 2023-880-00-00-01</v>
      </c>
    </row>
    <row r="77" spans="1:9" x14ac:dyDescent="0.35">
      <c r="A77" s="137" t="s">
        <v>444</v>
      </c>
      <c r="B77" s="139" t="s">
        <v>468</v>
      </c>
      <c r="C77" s="139" t="s">
        <v>668</v>
      </c>
      <c r="D77" s="140">
        <v>11075</v>
      </c>
      <c r="E77" s="26">
        <f t="shared" si="3"/>
        <v>221500</v>
      </c>
      <c r="F77" s="26">
        <f t="shared" si="4"/>
        <v>11805.95</v>
      </c>
      <c r="G77" s="139" t="s">
        <v>1204</v>
      </c>
      <c r="H77" s="139">
        <v>90850100</v>
      </c>
      <c r="I77" s="16" t="str">
        <f t="shared" si="5"/>
        <v>90850100 2023-880-00-00-01</v>
      </c>
    </row>
    <row r="78" spans="1:9" x14ac:dyDescent="0.35">
      <c r="A78" s="137" t="s">
        <v>444</v>
      </c>
      <c r="B78" s="139" t="s">
        <v>374</v>
      </c>
      <c r="C78" s="139" t="s">
        <v>669</v>
      </c>
      <c r="D78" s="140">
        <v>18788</v>
      </c>
      <c r="E78" s="26">
        <f t="shared" si="3"/>
        <v>375760</v>
      </c>
      <c r="F78" s="26">
        <f t="shared" si="4"/>
        <v>20028.008000000002</v>
      </c>
      <c r="G78" s="139" t="s">
        <v>1204</v>
      </c>
      <c r="H78" s="139">
        <v>90850100</v>
      </c>
      <c r="I78" s="16" t="str">
        <f t="shared" si="5"/>
        <v>90850100 2023-880-00-00-01</v>
      </c>
    </row>
    <row r="79" spans="1:9" x14ac:dyDescent="0.35">
      <c r="A79" s="137" t="s">
        <v>444</v>
      </c>
      <c r="B79" s="139" t="s">
        <v>224</v>
      </c>
      <c r="C79" s="139" t="s">
        <v>670</v>
      </c>
      <c r="D79" s="140">
        <v>19263</v>
      </c>
      <c r="E79" s="26">
        <f t="shared" si="3"/>
        <v>385260</v>
      </c>
      <c r="F79" s="26">
        <f t="shared" si="4"/>
        <v>20534.358</v>
      </c>
      <c r="G79" s="139" t="s">
        <v>1204</v>
      </c>
      <c r="H79" s="139">
        <v>90850100</v>
      </c>
      <c r="I79" s="16" t="str">
        <f t="shared" si="5"/>
        <v>90850100 2023-880-00-00-01</v>
      </c>
    </row>
    <row r="80" spans="1:9" x14ac:dyDescent="0.35">
      <c r="A80" s="137" t="s">
        <v>444</v>
      </c>
      <c r="B80" s="139" t="s">
        <v>111</v>
      </c>
      <c r="C80" s="139" t="s">
        <v>671</v>
      </c>
      <c r="D80" s="140">
        <v>36785</v>
      </c>
      <c r="E80" s="26">
        <f t="shared" si="3"/>
        <v>735700</v>
      </c>
      <c r="F80" s="26">
        <f t="shared" si="4"/>
        <v>39212.81</v>
      </c>
      <c r="G80" s="139" t="s">
        <v>1204</v>
      </c>
      <c r="H80" s="139">
        <v>90850100</v>
      </c>
      <c r="I80" s="16" t="str">
        <f t="shared" si="5"/>
        <v>90850100 2023-880-00-00-01</v>
      </c>
    </row>
    <row r="81" spans="1:9" x14ac:dyDescent="0.35">
      <c r="A81" s="137" t="s">
        <v>444</v>
      </c>
      <c r="B81" s="139" t="s">
        <v>349</v>
      </c>
      <c r="C81" s="139" t="s">
        <v>672</v>
      </c>
      <c r="D81" s="140">
        <v>19227</v>
      </c>
      <c r="E81" s="26">
        <f t="shared" si="3"/>
        <v>384540</v>
      </c>
      <c r="F81" s="26">
        <f t="shared" si="4"/>
        <v>20495.982</v>
      </c>
      <c r="G81" s="139" t="s">
        <v>1204</v>
      </c>
      <c r="H81" s="139">
        <v>90850100</v>
      </c>
      <c r="I81" s="16" t="str">
        <f t="shared" si="5"/>
        <v>90850100 2023-880-00-00-01</v>
      </c>
    </row>
    <row r="82" spans="1:9" x14ac:dyDescent="0.35">
      <c r="A82" s="137" t="s">
        <v>444</v>
      </c>
      <c r="B82" s="139" t="s">
        <v>1157</v>
      </c>
      <c r="C82" s="139" t="s">
        <v>1158</v>
      </c>
      <c r="D82" s="140">
        <v>8789</v>
      </c>
      <c r="E82" s="26">
        <f t="shared" si="3"/>
        <v>175780</v>
      </c>
      <c r="F82" s="26">
        <f t="shared" si="4"/>
        <v>9369.0740000000005</v>
      </c>
      <c r="G82" s="139" t="s">
        <v>1204</v>
      </c>
      <c r="H82" s="139">
        <v>90850100</v>
      </c>
      <c r="I82" s="16" t="str">
        <f t="shared" si="5"/>
        <v>90850100 2023-880-00-00-01</v>
      </c>
    </row>
    <row r="83" spans="1:9" x14ac:dyDescent="0.35">
      <c r="A83" s="137" t="s">
        <v>444</v>
      </c>
      <c r="B83" s="139" t="s">
        <v>1117</v>
      </c>
      <c r="C83" s="139" t="s">
        <v>1118</v>
      </c>
      <c r="D83" s="140">
        <v>37294</v>
      </c>
      <c r="E83" s="26">
        <f t="shared" si="3"/>
        <v>745880</v>
      </c>
      <c r="F83" s="26">
        <f t="shared" si="4"/>
        <v>39755.404000000002</v>
      </c>
      <c r="G83" s="139" t="s">
        <v>1204</v>
      </c>
      <c r="H83" s="139">
        <v>90850100</v>
      </c>
      <c r="I83" s="16" t="str">
        <f t="shared" si="5"/>
        <v>90850100 2023-880-00-00-01</v>
      </c>
    </row>
    <row r="84" spans="1:9" x14ac:dyDescent="0.35">
      <c r="A84" s="137" t="s">
        <v>444</v>
      </c>
      <c r="B84" s="139" t="s">
        <v>476</v>
      </c>
      <c r="C84" s="139" t="s">
        <v>674</v>
      </c>
      <c r="D84" s="140">
        <v>38019</v>
      </c>
      <c r="E84" s="26">
        <f t="shared" si="3"/>
        <v>760380</v>
      </c>
      <c r="F84" s="26">
        <f t="shared" si="4"/>
        <v>40528.254000000001</v>
      </c>
      <c r="G84" s="139" t="s">
        <v>1204</v>
      </c>
      <c r="H84" s="139">
        <v>90850100</v>
      </c>
      <c r="I84" s="16" t="str">
        <f t="shared" si="5"/>
        <v>90850100 2023-880-00-00-01</v>
      </c>
    </row>
    <row r="85" spans="1:9" x14ac:dyDescent="0.35">
      <c r="A85" s="137" t="s">
        <v>444</v>
      </c>
      <c r="B85" s="139" t="s">
        <v>106</v>
      </c>
      <c r="C85" s="139" t="s">
        <v>675</v>
      </c>
      <c r="D85" s="140">
        <v>21801</v>
      </c>
      <c r="E85" s="26">
        <f t="shared" si="3"/>
        <v>436020</v>
      </c>
      <c r="F85" s="26">
        <f t="shared" si="4"/>
        <v>23239.866000000002</v>
      </c>
      <c r="G85" s="139" t="s">
        <v>1204</v>
      </c>
      <c r="H85" s="139">
        <v>90850100</v>
      </c>
      <c r="I85" s="16" t="str">
        <f t="shared" si="5"/>
        <v>90850100 2023-880-00-00-01</v>
      </c>
    </row>
    <row r="86" spans="1:9" x14ac:dyDescent="0.35">
      <c r="A86" s="137" t="s">
        <v>444</v>
      </c>
      <c r="B86" s="139" t="s">
        <v>108</v>
      </c>
      <c r="C86" s="139" t="s">
        <v>676</v>
      </c>
      <c r="D86" s="140">
        <v>29626</v>
      </c>
      <c r="E86" s="26">
        <f t="shared" si="3"/>
        <v>592520</v>
      </c>
      <c r="F86" s="26">
        <f t="shared" si="4"/>
        <v>31581.315999999999</v>
      </c>
      <c r="G86" s="139" t="s">
        <v>1204</v>
      </c>
      <c r="H86" s="139">
        <v>90850100</v>
      </c>
      <c r="I86" s="16" t="str">
        <f t="shared" si="5"/>
        <v>90850100 2023-880-00-00-01</v>
      </c>
    </row>
    <row r="87" spans="1:9" x14ac:dyDescent="0.35">
      <c r="A87" s="137" t="s">
        <v>444</v>
      </c>
      <c r="B87" s="139" t="s">
        <v>558</v>
      </c>
      <c r="C87" s="139" t="s">
        <v>677</v>
      </c>
      <c r="D87" s="140">
        <v>12144</v>
      </c>
      <c r="E87" s="26">
        <f t="shared" si="3"/>
        <v>242880</v>
      </c>
      <c r="F87" s="26">
        <f t="shared" si="4"/>
        <v>12945.504000000001</v>
      </c>
      <c r="G87" s="139" t="s">
        <v>1204</v>
      </c>
      <c r="H87" s="139">
        <v>90850100</v>
      </c>
      <c r="I87" s="16" t="str">
        <f t="shared" si="5"/>
        <v>90850100 2023-880-00-00-01</v>
      </c>
    </row>
    <row r="88" spans="1:9" x14ac:dyDescent="0.35">
      <c r="A88" s="137" t="s">
        <v>444</v>
      </c>
      <c r="B88" s="139" t="s">
        <v>109</v>
      </c>
      <c r="C88" s="139" t="s">
        <v>678</v>
      </c>
      <c r="D88" s="140">
        <v>14192</v>
      </c>
      <c r="E88" s="26">
        <f t="shared" si="3"/>
        <v>283840</v>
      </c>
      <c r="F88" s="26">
        <f t="shared" si="4"/>
        <v>15128.672</v>
      </c>
      <c r="G88" s="139" t="s">
        <v>1204</v>
      </c>
      <c r="H88" s="139">
        <v>90850100</v>
      </c>
      <c r="I88" s="16" t="str">
        <f t="shared" si="5"/>
        <v>90850100 2023-880-00-00-01</v>
      </c>
    </row>
    <row r="89" spans="1:9" x14ac:dyDescent="0.35">
      <c r="A89" s="137" t="s">
        <v>444</v>
      </c>
      <c r="B89" s="139" t="s">
        <v>28</v>
      </c>
      <c r="C89" s="139" t="s">
        <v>679</v>
      </c>
      <c r="D89" s="140">
        <v>54077</v>
      </c>
      <c r="E89" s="26">
        <f t="shared" si="3"/>
        <v>1081540</v>
      </c>
      <c r="F89" s="26">
        <f t="shared" si="4"/>
        <v>57646.082000000002</v>
      </c>
      <c r="G89" s="139" t="s">
        <v>1204</v>
      </c>
      <c r="H89" s="139">
        <v>90850100</v>
      </c>
      <c r="I89" s="16" t="str">
        <f t="shared" si="5"/>
        <v>90850100 2023-880-00-00-01</v>
      </c>
    </row>
    <row r="90" spans="1:9" x14ac:dyDescent="0.35">
      <c r="A90" s="137" t="s">
        <v>444</v>
      </c>
      <c r="B90" s="139" t="s">
        <v>350</v>
      </c>
      <c r="C90" s="139" t="s">
        <v>680</v>
      </c>
      <c r="D90" s="140">
        <v>15963</v>
      </c>
      <c r="E90" s="26">
        <f t="shared" si="3"/>
        <v>319260</v>
      </c>
      <c r="F90" s="26">
        <f t="shared" si="4"/>
        <v>17016.558000000001</v>
      </c>
      <c r="G90" s="139" t="s">
        <v>1204</v>
      </c>
      <c r="H90" s="139">
        <v>90850100</v>
      </c>
      <c r="I90" s="16" t="str">
        <f t="shared" si="5"/>
        <v>90850100 2023-880-00-00-01</v>
      </c>
    </row>
    <row r="91" spans="1:9" x14ac:dyDescent="0.35">
      <c r="A91" s="137" t="s">
        <v>444</v>
      </c>
      <c r="B91" s="139" t="s">
        <v>461</v>
      </c>
      <c r="C91" s="139" t="s">
        <v>681</v>
      </c>
      <c r="D91" s="140">
        <v>8789</v>
      </c>
      <c r="E91" s="26">
        <f t="shared" si="3"/>
        <v>175780</v>
      </c>
      <c r="F91" s="26">
        <f t="shared" si="4"/>
        <v>9369.0740000000005</v>
      </c>
      <c r="G91" s="139" t="s">
        <v>1204</v>
      </c>
      <c r="H91" s="139">
        <v>90850100</v>
      </c>
      <c r="I91" s="16" t="str">
        <f t="shared" si="5"/>
        <v>90850100 2023-880-00-00-01</v>
      </c>
    </row>
    <row r="92" spans="1:9" x14ac:dyDescent="0.35">
      <c r="A92" s="137" t="s">
        <v>444</v>
      </c>
      <c r="B92" s="139" t="s">
        <v>192</v>
      </c>
      <c r="C92" s="139" t="s">
        <v>1069</v>
      </c>
      <c r="D92" s="140">
        <v>33881</v>
      </c>
      <c r="E92" s="26">
        <f t="shared" si="3"/>
        <v>677620</v>
      </c>
      <c r="F92" s="26">
        <f t="shared" si="4"/>
        <v>36117.146000000001</v>
      </c>
      <c r="G92" s="139" t="s">
        <v>1204</v>
      </c>
      <c r="H92" s="139">
        <v>90850100</v>
      </c>
      <c r="I92" s="16" t="str">
        <f t="shared" si="5"/>
        <v>90850100 2023-880-00-00-01</v>
      </c>
    </row>
    <row r="93" spans="1:9" x14ac:dyDescent="0.35">
      <c r="A93" s="137" t="s">
        <v>444</v>
      </c>
      <c r="B93" s="139" t="s">
        <v>112</v>
      </c>
      <c r="C93" s="139" t="s">
        <v>682</v>
      </c>
      <c r="D93" s="140">
        <v>30836</v>
      </c>
      <c r="E93" s="26">
        <f t="shared" si="3"/>
        <v>616720</v>
      </c>
      <c r="F93" s="26">
        <f t="shared" si="4"/>
        <v>32871.175999999999</v>
      </c>
      <c r="G93" s="139" t="s">
        <v>1204</v>
      </c>
      <c r="H93" s="139">
        <v>90850100</v>
      </c>
      <c r="I93" s="16" t="str">
        <f t="shared" si="5"/>
        <v>90850100 2023-880-00-00-01</v>
      </c>
    </row>
    <row r="94" spans="1:9" x14ac:dyDescent="0.35">
      <c r="A94" s="137" t="s">
        <v>444</v>
      </c>
      <c r="B94" s="139" t="s">
        <v>29</v>
      </c>
      <c r="C94" s="139" t="s">
        <v>683</v>
      </c>
      <c r="D94" s="140">
        <v>51881</v>
      </c>
      <c r="E94" s="26">
        <f t="shared" si="3"/>
        <v>1037620</v>
      </c>
      <c r="F94" s="26">
        <f t="shared" si="4"/>
        <v>55305.146000000001</v>
      </c>
      <c r="G94" s="139" t="s">
        <v>1204</v>
      </c>
      <c r="H94" s="139">
        <v>90850100</v>
      </c>
      <c r="I94" s="16" t="str">
        <f t="shared" si="5"/>
        <v>90850100 2023-880-00-00-01</v>
      </c>
    </row>
    <row r="95" spans="1:9" x14ac:dyDescent="0.35">
      <c r="A95" s="137" t="s">
        <v>444</v>
      </c>
      <c r="B95" s="139" t="s">
        <v>567</v>
      </c>
      <c r="C95" s="139" t="s">
        <v>685</v>
      </c>
      <c r="D95" s="140">
        <v>8789</v>
      </c>
      <c r="E95" s="26">
        <f t="shared" si="3"/>
        <v>175780</v>
      </c>
      <c r="F95" s="26">
        <f t="shared" si="4"/>
        <v>9369.0740000000005</v>
      </c>
      <c r="G95" s="139" t="s">
        <v>1204</v>
      </c>
      <c r="H95" s="139">
        <v>90850100</v>
      </c>
      <c r="I95" s="16" t="str">
        <f t="shared" si="5"/>
        <v>90850100 2023-880-00-00-01</v>
      </c>
    </row>
    <row r="96" spans="1:9" x14ac:dyDescent="0.35">
      <c r="A96" s="137" t="s">
        <v>444</v>
      </c>
      <c r="B96" s="139" t="s">
        <v>311</v>
      </c>
      <c r="C96" s="139" t="s">
        <v>686</v>
      </c>
      <c r="D96" s="140">
        <v>27797</v>
      </c>
      <c r="E96" s="26">
        <f t="shared" si="3"/>
        <v>555940</v>
      </c>
      <c r="F96" s="26">
        <f t="shared" si="4"/>
        <v>29631.601999999999</v>
      </c>
      <c r="G96" s="139" t="s">
        <v>1204</v>
      </c>
      <c r="H96" s="139">
        <v>90850100</v>
      </c>
      <c r="I96" s="16" t="str">
        <f t="shared" si="5"/>
        <v>90850100 2023-880-00-00-01</v>
      </c>
    </row>
    <row r="97" spans="1:9" x14ac:dyDescent="0.35">
      <c r="A97" s="137" t="s">
        <v>444</v>
      </c>
      <c r="B97" s="139" t="s">
        <v>477</v>
      </c>
      <c r="C97" s="139" t="s">
        <v>687</v>
      </c>
      <c r="D97" s="140">
        <v>22102</v>
      </c>
      <c r="E97" s="26">
        <f t="shared" si="3"/>
        <v>442040</v>
      </c>
      <c r="F97" s="26">
        <f t="shared" si="4"/>
        <v>23560.732</v>
      </c>
      <c r="G97" s="139" t="s">
        <v>1204</v>
      </c>
      <c r="H97" s="139">
        <v>90850100</v>
      </c>
      <c r="I97" s="16" t="str">
        <f t="shared" si="5"/>
        <v>90850100 2023-880-00-00-01</v>
      </c>
    </row>
    <row r="98" spans="1:9" x14ac:dyDescent="0.35">
      <c r="A98" s="137" t="s">
        <v>444</v>
      </c>
      <c r="B98" s="139" t="s">
        <v>407</v>
      </c>
      <c r="C98" s="139" t="s">
        <v>688</v>
      </c>
      <c r="D98" s="140">
        <v>28480</v>
      </c>
      <c r="E98" s="26">
        <f t="shared" si="3"/>
        <v>569600</v>
      </c>
      <c r="F98" s="26">
        <f t="shared" si="4"/>
        <v>30359.68</v>
      </c>
      <c r="G98" s="139" t="s">
        <v>1204</v>
      </c>
      <c r="H98" s="139">
        <v>90850100</v>
      </c>
      <c r="I98" s="16" t="str">
        <f t="shared" si="5"/>
        <v>90850100 2023-880-00-00-01</v>
      </c>
    </row>
    <row r="99" spans="1:9" x14ac:dyDescent="0.35">
      <c r="A99" s="137" t="s">
        <v>444</v>
      </c>
      <c r="B99" s="139" t="s">
        <v>103</v>
      </c>
      <c r="C99" s="139" t="s">
        <v>689</v>
      </c>
      <c r="D99" s="140">
        <v>16119</v>
      </c>
      <c r="E99" s="26">
        <f t="shared" si="3"/>
        <v>322380</v>
      </c>
      <c r="F99" s="26">
        <f t="shared" si="4"/>
        <v>17182.853999999999</v>
      </c>
      <c r="G99" s="139" t="s">
        <v>1204</v>
      </c>
      <c r="H99" s="139">
        <v>90850100</v>
      </c>
      <c r="I99" s="16" t="str">
        <f t="shared" si="5"/>
        <v>90850100 2023-880-00-00-01</v>
      </c>
    </row>
    <row r="100" spans="1:9" x14ac:dyDescent="0.35">
      <c r="A100" s="137" t="s">
        <v>444</v>
      </c>
      <c r="B100" s="139" t="s">
        <v>30</v>
      </c>
      <c r="C100" s="139" t="s">
        <v>690</v>
      </c>
      <c r="D100" s="140">
        <v>17719</v>
      </c>
      <c r="E100" s="26">
        <f t="shared" si="3"/>
        <v>354380</v>
      </c>
      <c r="F100" s="26">
        <f t="shared" si="4"/>
        <v>18888.454000000002</v>
      </c>
      <c r="G100" s="139" t="s">
        <v>1204</v>
      </c>
      <c r="H100" s="139">
        <v>90850100</v>
      </c>
      <c r="I100" s="16" t="str">
        <f t="shared" si="5"/>
        <v>90850100 2023-880-00-00-01</v>
      </c>
    </row>
    <row r="101" spans="1:9" x14ac:dyDescent="0.35">
      <c r="A101" s="137" t="s">
        <v>444</v>
      </c>
      <c r="B101" s="139" t="s">
        <v>393</v>
      </c>
      <c r="C101" s="139" t="s">
        <v>691</v>
      </c>
      <c r="D101" s="140">
        <v>16082</v>
      </c>
      <c r="E101" s="26">
        <f t="shared" si="3"/>
        <v>321640</v>
      </c>
      <c r="F101" s="26">
        <f t="shared" si="4"/>
        <v>17143.412</v>
      </c>
      <c r="G101" s="139" t="s">
        <v>1204</v>
      </c>
      <c r="H101" s="139">
        <v>90850100</v>
      </c>
      <c r="I101" s="16" t="str">
        <f t="shared" si="5"/>
        <v>90850100 2023-880-00-00-01</v>
      </c>
    </row>
    <row r="102" spans="1:9" x14ac:dyDescent="0.35">
      <c r="A102" s="137" t="s">
        <v>444</v>
      </c>
      <c r="B102" s="139" t="s">
        <v>110</v>
      </c>
      <c r="C102" s="139" t="s">
        <v>692</v>
      </c>
      <c r="D102" s="140">
        <v>18261</v>
      </c>
      <c r="E102" s="26">
        <f t="shared" si="3"/>
        <v>365220</v>
      </c>
      <c r="F102" s="26">
        <f t="shared" si="4"/>
        <v>19466.225999999999</v>
      </c>
      <c r="G102" s="139" t="s">
        <v>1204</v>
      </c>
      <c r="H102" s="139">
        <v>90850100</v>
      </c>
      <c r="I102" s="16" t="str">
        <f t="shared" si="5"/>
        <v>90850100 2023-880-00-00-01</v>
      </c>
    </row>
    <row r="103" spans="1:9" x14ac:dyDescent="0.35">
      <c r="A103" s="137" t="s">
        <v>444</v>
      </c>
      <c r="B103" s="139" t="s">
        <v>1194</v>
      </c>
      <c r="C103" s="139" t="s">
        <v>1195</v>
      </c>
      <c r="D103" s="140">
        <v>15428</v>
      </c>
      <c r="E103" s="26">
        <f t="shared" si="3"/>
        <v>308560</v>
      </c>
      <c r="F103" s="26">
        <f t="shared" si="4"/>
        <v>16446.248</v>
      </c>
      <c r="G103" s="139" t="s">
        <v>1204</v>
      </c>
      <c r="H103" s="139">
        <v>90850100</v>
      </c>
      <c r="I103" s="16" t="str">
        <f t="shared" si="5"/>
        <v>90850100 2023-880-00-00-01</v>
      </c>
    </row>
    <row r="104" spans="1:9" x14ac:dyDescent="0.35">
      <c r="A104" s="137" t="s">
        <v>444</v>
      </c>
      <c r="B104" s="139" t="s">
        <v>410</v>
      </c>
      <c r="C104" s="139" t="s">
        <v>693</v>
      </c>
      <c r="D104" s="140">
        <v>23378</v>
      </c>
      <c r="E104" s="26">
        <f t="shared" si="3"/>
        <v>467560</v>
      </c>
      <c r="F104" s="26">
        <f t="shared" si="4"/>
        <v>24920.948</v>
      </c>
      <c r="G104" s="139" t="s">
        <v>1204</v>
      </c>
      <c r="H104" s="139">
        <v>90850200</v>
      </c>
      <c r="I104" s="16" t="str">
        <f t="shared" si="5"/>
        <v>90850200 2023-880-00-00-01</v>
      </c>
    </row>
    <row r="105" spans="1:9" x14ac:dyDescent="0.35">
      <c r="A105" s="137" t="s">
        <v>444</v>
      </c>
      <c r="B105" s="139" t="s">
        <v>400</v>
      </c>
      <c r="C105" s="139" t="s">
        <v>694</v>
      </c>
      <c r="D105" s="140">
        <v>34719</v>
      </c>
      <c r="E105" s="26">
        <f t="shared" si="3"/>
        <v>694380</v>
      </c>
      <c r="F105" s="26">
        <f t="shared" si="4"/>
        <v>37010.453999999998</v>
      </c>
      <c r="G105" s="139" t="s">
        <v>1204</v>
      </c>
      <c r="H105" s="139">
        <v>90850200</v>
      </c>
      <c r="I105" s="16" t="str">
        <f t="shared" si="5"/>
        <v>90850200 2023-880-00-00-01</v>
      </c>
    </row>
    <row r="106" spans="1:9" x14ac:dyDescent="0.35">
      <c r="A106" s="137" t="s">
        <v>444</v>
      </c>
      <c r="B106" s="139" t="s">
        <v>328</v>
      </c>
      <c r="C106" s="139" t="s">
        <v>695</v>
      </c>
      <c r="D106" s="140">
        <v>14378</v>
      </c>
      <c r="E106" s="26">
        <f t="shared" si="3"/>
        <v>287560</v>
      </c>
      <c r="F106" s="26">
        <f t="shared" si="4"/>
        <v>15326.948</v>
      </c>
      <c r="G106" s="139" t="s">
        <v>1204</v>
      </c>
      <c r="H106" s="139">
        <v>90850200</v>
      </c>
      <c r="I106" s="16" t="str">
        <f t="shared" si="5"/>
        <v>90850200 2023-880-00-00-01</v>
      </c>
    </row>
    <row r="107" spans="1:9" x14ac:dyDescent="0.35">
      <c r="A107" s="137" t="s">
        <v>444</v>
      </c>
      <c r="B107" s="139" t="s">
        <v>1207</v>
      </c>
      <c r="C107" s="139" t="s">
        <v>1208</v>
      </c>
      <c r="D107" s="140">
        <v>9082</v>
      </c>
      <c r="E107" s="26">
        <f t="shared" si="3"/>
        <v>181640</v>
      </c>
      <c r="F107" s="26">
        <f t="shared" si="4"/>
        <v>9681.4120000000003</v>
      </c>
      <c r="G107" s="139" t="s">
        <v>1204</v>
      </c>
      <c r="H107" s="139">
        <v>90850200</v>
      </c>
      <c r="I107" s="16" t="str">
        <f t="shared" si="5"/>
        <v>90850200 2023-880-00-00-01</v>
      </c>
    </row>
    <row r="108" spans="1:9" x14ac:dyDescent="0.35">
      <c r="A108" s="137" t="s">
        <v>444</v>
      </c>
      <c r="B108" s="139" t="s">
        <v>155</v>
      </c>
      <c r="C108" s="139" t="s">
        <v>696</v>
      </c>
      <c r="D108" s="140">
        <v>26477</v>
      </c>
      <c r="E108" s="26">
        <f t="shared" si="3"/>
        <v>529540</v>
      </c>
      <c r="F108" s="26">
        <f t="shared" si="4"/>
        <v>28224.482</v>
      </c>
      <c r="G108" s="139" t="s">
        <v>1204</v>
      </c>
      <c r="H108" s="139">
        <v>90850200</v>
      </c>
      <c r="I108" s="16" t="str">
        <f t="shared" si="5"/>
        <v>90850200 2023-880-00-00-01</v>
      </c>
    </row>
    <row r="109" spans="1:9" x14ac:dyDescent="0.35">
      <c r="A109" s="137" t="s">
        <v>444</v>
      </c>
      <c r="B109" s="139" t="s">
        <v>538</v>
      </c>
      <c r="C109" s="139" t="s">
        <v>697</v>
      </c>
      <c r="D109" s="140">
        <v>10928</v>
      </c>
      <c r="E109" s="26">
        <f t="shared" si="3"/>
        <v>218560</v>
      </c>
      <c r="F109" s="26">
        <f t="shared" si="4"/>
        <v>11649.248</v>
      </c>
      <c r="G109" s="139" t="s">
        <v>1204</v>
      </c>
      <c r="H109" s="139">
        <v>90850200</v>
      </c>
      <c r="I109" s="16" t="str">
        <f t="shared" si="5"/>
        <v>90850200 2023-880-00-00-01</v>
      </c>
    </row>
    <row r="110" spans="1:9" x14ac:dyDescent="0.35">
      <c r="A110" s="137" t="s">
        <v>444</v>
      </c>
      <c r="B110" s="139" t="s">
        <v>113</v>
      </c>
      <c r="C110" s="139" t="s">
        <v>698</v>
      </c>
      <c r="D110" s="140">
        <v>37258</v>
      </c>
      <c r="E110" s="26">
        <f t="shared" si="3"/>
        <v>745160</v>
      </c>
      <c r="F110" s="26">
        <f t="shared" si="4"/>
        <v>39717.027999999998</v>
      </c>
      <c r="G110" s="139" t="s">
        <v>1204</v>
      </c>
      <c r="H110" s="139">
        <v>90850200</v>
      </c>
      <c r="I110" s="16" t="str">
        <f t="shared" si="5"/>
        <v>90850200 2023-880-00-00-01</v>
      </c>
    </row>
    <row r="111" spans="1:9" x14ac:dyDescent="0.35">
      <c r="A111" s="137" t="s">
        <v>444</v>
      </c>
      <c r="B111" s="139" t="s">
        <v>278</v>
      </c>
      <c r="C111" s="139" t="s">
        <v>699</v>
      </c>
      <c r="D111" s="140">
        <v>26126</v>
      </c>
      <c r="E111" s="26">
        <f t="shared" si="3"/>
        <v>522520</v>
      </c>
      <c r="F111" s="26">
        <f t="shared" si="4"/>
        <v>27850.315999999999</v>
      </c>
      <c r="G111" s="139" t="s">
        <v>1204</v>
      </c>
      <c r="H111" s="139">
        <v>90850200</v>
      </c>
      <c r="I111" s="16" t="str">
        <f t="shared" si="5"/>
        <v>90850200 2023-880-00-00-01</v>
      </c>
    </row>
    <row r="112" spans="1:9" x14ac:dyDescent="0.35">
      <c r="A112" s="137" t="s">
        <v>444</v>
      </c>
      <c r="B112" s="139" t="s">
        <v>396</v>
      </c>
      <c r="C112" s="139" t="s">
        <v>949</v>
      </c>
      <c r="D112" s="140">
        <v>12144</v>
      </c>
      <c r="E112" s="26">
        <f t="shared" si="3"/>
        <v>242880</v>
      </c>
      <c r="F112" s="26">
        <f t="shared" si="4"/>
        <v>12945.504000000001</v>
      </c>
      <c r="G112" s="139" t="s">
        <v>1204</v>
      </c>
      <c r="H112" s="139">
        <v>90850200</v>
      </c>
      <c r="I112" s="16" t="str">
        <f t="shared" si="5"/>
        <v>90850200 2023-880-00-00-01</v>
      </c>
    </row>
    <row r="113" spans="1:9" x14ac:dyDescent="0.35">
      <c r="A113" s="137" t="s">
        <v>444</v>
      </c>
      <c r="B113" s="139" t="s">
        <v>360</v>
      </c>
      <c r="C113" s="139" t="s">
        <v>700</v>
      </c>
      <c r="D113" s="140">
        <v>29985</v>
      </c>
      <c r="E113" s="26">
        <f t="shared" si="3"/>
        <v>599700</v>
      </c>
      <c r="F113" s="26">
        <f t="shared" si="4"/>
        <v>31964.01</v>
      </c>
      <c r="G113" s="139" t="s">
        <v>1204</v>
      </c>
      <c r="H113" s="139">
        <v>90850200</v>
      </c>
      <c r="I113" s="16" t="str">
        <f t="shared" si="5"/>
        <v>90850200 2023-880-00-00-01</v>
      </c>
    </row>
    <row r="114" spans="1:9" x14ac:dyDescent="0.35">
      <c r="A114" s="137" t="s">
        <v>444</v>
      </c>
      <c r="B114" s="139" t="s">
        <v>93</v>
      </c>
      <c r="C114" s="139" t="s">
        <v>701</v>
      </c>
      <c r="D114" s="140">
        <v>21873</v>
      </c>
      <c r="E114" s="26">
        <f t="shared" si="3"/>
        <v>437460</v>
      </c>
      <c r="F114" s="26">
        <f t="shared" si="4"/>
        <v>23316.617999999999</v>
      </c>
      <c r="G114" s="139" t="s">
        <v>1204</v>
      </c>
      <c r="H114" s="139">
        <v>90850200</v>
      </c>
      <c r="I114" s="16" t="str">
        <f t="shared" si="5"/>
        <v>90850200 2023-880-00-00-01</v>
      </c>
    </row>
    <row r="115" spans="1:9" x14ac:dyDescent="0.35">
      <c r="A115" s="137" t="s">
        <v>444</v>
      </c>
      <c r="B115" s="139" t="s">
        <v>373</v>
      </c>
      <c r="C115" s="139" t="s">
        <v>702</v>
      </c>
      <c r="D115" s="140">
        <v>16991</v>
      </c>
      <c r="E115" s="26">
        <f t="shared" si="3"/>
        <v>339820</v>
      </c>
      <c r="F115" s="26">
        <f t="shared" si="4"/>
        <v>18112.405999999999</v>
      </c>
      <c r="G115" s="139" t="s">
        <v>1204</v>
      </c>
      <c r="H115" s="139">
        <v>90850200</v>
      </c>
      <c r="I115" s="16" t="str">
        <f t="shared" si="5"/>
        <v>90850200 2023-880-00-00-01</v>
      </c>
    </row>
    <row r="116" spans="1:9" x14ac:dyDescent="0.35">
      <c r="A116" s="137" t="s">
        <v>444</v>
      </c>
      <c r="B116" s="139" t="s">
        <v>1209</v>
      </c>
      <c r="C116" s="139" t="s">
        <v>1210</v>
      </c>
      <c r="D116" s="140">
        <v>10051</v>
      </c>
      <c r="E116" s="26">
        <f t="shared" si="3"/>
        <v>201020</v>
      </c>
      <c r="F116" s="26">
        <f t="shared" si="4"/>
        <v>10714.366</v>
      </c>
      <c r="G116" s="139" t="s">
        <v>1204</v>
      </c>
      <c r="H116" s="139">
        <v>90850200</v>
      </c>
      <c r="I116" s="16" t="str">
        <f t="shared" si="5"/>
        <v>90850200 2023-880-00-00-01</v>
      </c>
    </row>
    <row r="117" spans="1:9" x14ac:dyDescent="0.35">
      <c r="A117" s="137" t="s">
        <v>444</v>
      </c>
      <c r="B117" s="139" t="s">
        <v>294</v>
      </c>
      <c r="C117" s="139" t="s">
        <v>703</v>
      </c>
      <c r="D117" s="140">
        <v>41203</v>
      </c>
      <c r="E117" s="26">
        <f t="shared" si="3"/>
        <v>824060</v>
      </c>
      <c r="F117" s="26">
        <f t="shared" si="4"/>
        <v>43922.398000000001</v>
      </c>
      <c r="G117" s="139" t="s">
        <v>1204</v>
      </c>
      <c r="H117" s="139">
        <v>90850200</v>
      </c>
      <c r="I117" s="16" t="str">
        <f t="shared" si="5"/>
        <v>90850200 2023-880-00-00-01</v>
      </c>
    </row>
    <row r="118" spans="1:9" x14ac:dyDescent="0.35">
      <c r="A118" s="137" t="s">
        <v>444</v>
      </c>
      <c r="B118" s="139" t="s">
        <v>332</v>
      </c>
      <c r="C118" s="139" t="s">
        <v>705</v>
      </c>
      <c r="D118" s="140">
        <v>24456</v>
      </c>
      <c r="E118" s="26">
        <f t="shared" si="3"/>
        <v>489120</v>
      </c>
      <c r="F118" s="26">
        <f t="shared" si="4"/>
        <v>26070.096000000001</v>
      </c>
      <c r="G118" s="139" t="s">
        <v>1204</v>
      </c>
      <c r="H118" s="139">
        <v>90850200</v>
      </c>
      <c r="I118" s="16" t="str">
        <f t="shared" si="5"/>
        <v>90850200 2023-880-00-00-01</v>
      </c>
    </row>
    <row r="119" spans="1:9" x14ac:dyDescent="0.35">
      <c r="A119" s="137" t="s">
        <v>444</v>
      </c>
      <c r="B119" s="139" t="s">
        <v>411</v>
      </c>
      <c r="C119" s="139" t="s">
        <v>706</v>
      </c>
      <c r="D119" s="140">
        <v>9929</v>
      </c>
      <c r="E119" s="26">
        <f t="shared" si="3"/>
        <v>198580</v>
      </c>
      <c r="F119" s="26">
        <f t="shared" si="4"/>
        <v>10584.314</v>
      </c>
      <c r="G119" s="139" t="s">
        <v>1204</v>
      </c>
      <c r="H119" s="139">
        <v>90850200</v>
      </c>
      <c r="I119" s="16" t="str">
        <f t="shared" si="5"/>
        <v>90850200 2023-880-00-00-01</v>
      </c>
    </row>
    <row r="120" spans="1:9" x14ac:dyDescent="0.35">
      <c r="A120" s="137" t="s">
        <v>444</v>
      </c>
      <c r="B120" s="139" t="s">
        <v>1211</v>
      </c>
      <c r="C120" s="139" t="s">
        <v>1212</v>
      </c>
      <c r="D120" s="140">
        <v>15723</v>
      </c>
      <c r="E120" s="26">
        <f t="shared" si="3"/>
        <v>314460</v>
      </c>
      <c r="F120" s="26">
        <f t="shared" si="4"/>
        <v>16760.718000000001</v>
      </c>
      <c r="G120" s="139" t="s">
        <v>1204</v>
      </c>
      <c r="H120" s="139">
        <v>90850200</v>
      </c>
      <c r="I120" s="16" t="str">
        <f t="shared" si="5"/>
        <v>90850200 2023-880-00-00-01</v>
      </c>
    </row>
    <row r="121" spans="1:9" x14ac:dyDescent="0.35">
      <c r="A121" s="137" t="s">
        <v>444</v>
      </c>
      <c r="B121" s="139" t="s">
        <v>35</v>
      </c>
      <c r="C121" s="139" t="s">
        <v>707</v>
      </c>
      <c r="D121" s="140">
        <v>16341</v>
      </c>
      <c r="E121" s="26">
        <f t="shared" si="3"/>
        <v>326820</v>
      </c>
      <c r="F121" s="26">
        <f t="shared" si="4"/>
        <v>17419.506000000001</v>
      </c>
      <c r="G121" s="139" t="s">
        <v>1204</v>
      </c>
      <c r="H121" s="139">
        <v>90850200</v>
      </c>
      <c r="I121" s="16" t="str">
        <f t="shared" si="5"/>
        <v>90850200 2023-880-00-00-01</v>
      </c>
    </row>
    <row r="122" spans="1:9" x14ac:dyDescent="0.35">
      <c r="A122" s="137" t="s">
        <v>444</v>
      </c>
      <c r="B122" s="139" t="s">
        <v>452</v>
      </c>
      <c r="C122" s="139" t="s">
        <v>709</v>
      </c>
      <c r="D122" s="140">
        <v>10600</v>
      </c>
      <c r="E122" s="26">
        <f t="shared" si="3"/>
        <v>212000</v>
      </c>
      <c r="F122" s="26">
        <f t="shared" si="4"/>
        <v>11299.6</v>
      </c>
      <c r="G122" s="139" t="s">
        <v>1204</v>
      </c>
      <c r="H122" s="139">
        <v>90850200</v>
      </c>
      <c r="I122" s="16" t="str">
        <f t="shared" si="5"/>
        <v>90850200 2023-880-00-00-01</v>
      </c>
    </row>
    <row r="123" spans="1:9" x14ac:dyDescent="0.35">
      <c r="A123" s="137" t="s">
        <v>444</v>
      </c>
      <c r="B123" s="139" t="s">
        <v>405</v>
      </c>
      <c r="C123" s="139" t="s">
        <v>710</v>
      </c>
      <c r="D123" s="140">
        <v>17282</v>
      </c>
      <c r="E123" s="26">
        <f t="shared" si="3"/>
        <v>345640</v>
      </c>
      <c r="F123" s="26">
        <f t="shared" si="4"/>
        <v>18422.612000000001</v>
      </c>
      <c r="G123" s="139" t="s">
        <v>1204</v>
      </c>
      <c r="H123" s="139">
        <v>90850200</v>
      </c>
      <c r="I123" s="16" t="str">
        <f t="shared" si="5"/>
        <v>90850200 2023-880-00-00-01</v>
      </c>
    </row>
    <row r="124" spans="1:9" x14ac:dyDescent="0.35">
      <c r="A124" s="137" t="s">
        <v>444</v>
      </c>
      <c r="B124" s="139" t="s">
        <v>406</v>
      </c>
      <c r="C124" s="139" t="s">
        <v>711</v>
      </c>
      <c r="D124" s="140">
        <v>9725</v>
      </c>
      <c r="E124" s="26">
        <f t="shared" si="3"/>
        <v>194500</v>
      </c>
      <c r="F124" s="26">
        <f t="shared" si="4"/>
        <v>10366.85</v>
      </c>
      <c r="G124" s="139" t="s">
        <v>1204</v>
      </c>
      <c r="H124" s="139">
        <v>90850200</v>
      </c>
      <c r="I124" s="16" t="str">
        <f t="shared" si="5"/>
        <v>90850200 2023-880-00-00-01</v>
      </c>
    </row>
    <row r="125" spans="1:9" x14ac:dyDescent="0.35">
      <c r="A125" s="137" t="s">
        <v>444</v>
      </c>
      <c r="B125" s="139" t="s">
        <v>34</v>
      </c>
      <c r="C125" s="139" t="s">
        <v>712</v>
      </c>
      <c r="D125" s="140">
        <v>23431</v>
      </c>
      <c r="E125" s="26">
        <f t="shared" si="3"/>
        <v>468620</v>
      </c>
      <c r="F125" s="26">
        <f t="shared" si="4"/>
        <v>24977.446</v>
      </c>
      <c r="G125" s="139" t="s">
        <v>1204</v>
      </c>
      <c r="H125" s="139">
        <v>90850200</v>
      </c>
      <c r="I125" s="16" t="str">
        <f t="shared" si="5"/>
        <v>90850200 2023-880-00-00-01</v>
      </c>
    </row>
    <row r="126" spans="1:9" x14ac:dyDescent="0.35">
      <c r="A126" s="137" t="s">
        <v>444</v>
      </c>
      <c r="B126" s="139" t="s">
        <v>581</v>
      </c>
      <c r="C126" s="139" t="s">
        <v>713</v>
      </c>
      <c r="D126" s="140">
        <v>17111</v>
      </c>
      <c r="E126" s="26">
        <f t="shared" si="3"/>
        <v>342220</v>
      </c>
      <c r="F126" s="26">
        <f t="shared" si="4"/>
        <v>18240.326000000001</v>
      </c>
      <c r="G126" s="139" t="s">
        <v>1204</v>
      </c>
      <c r="H126" s="139">
        <v>90850200</v>
      </c>
      <c r="I126" s="16" t="str">
        <f t="shared" si="5"/>
        <v>90850200 2023-880-00-00-01</v>
      </c>
    </row>
    <row r="127" spans="1:9" x14ac:dyDescent="0.35">
      <c r="A127" s="137" t="s">
        <v>444</v>
      </c>
      <c r="B127" s="139" t="s">
        <v>1213</v>
      </c>
      <c r="C127" s="139" t="s">
        <v>1214</v>
      </c>
      <c r="D127" s="140">
        <v>12337</v>
      </c>
      <c r="E127" s="26">
        <f t="shared" si="3"/>
        <v>246740</v>
      </c>
      <c r="F127" s="26">
        <f t="shared" si="4"/>
        <v>13151.242</v>
      </c>
      <c r="G127" s="139" t="s">
        <v>1204</v>
      </c>
      <c r="H127" s="139">
        <v>90850200</v>
      </c>
      <c r="I127" s="16" t="str">
        <f t="shared" si="5"/>
        <v>90850200 2023-880-00-00-01</v>
      </c>
    </row>
    <row r="128" spans="1:9" x14ac:dyDescent="0.35">
      <c r="A128" s="137" t="s">
        <v>444</v>
      </c>
      <c r="B128" s="139" t="s">
        <v>714</v>
      </c>
      <c r="C128" s="139" t="s">
        <v>715</v>
      </c>
      <c r="D128" s="140">
        <v>18862</v>
      </c>
      <c r="E128" s="26">
        <f t="shared" si="3"/>
        <v>377240</v>
      </c>
      <c r="F128" s="26">
        <f t="shared" si="4"/>
        <v>20106.892</v>
      </c>
      <c r="G128" s="139" t="s">
        <v>1204</v>
      </c>
      <c r="H128" s="139">
        <v>90850200</v>
      </c>
      <c r="I128" s="16" t="str">
        <f t="shared" si="5"/>
        <v>90850200 2023-880-00-00-01</v>
      </c>
    </row>
    <row r="129" spans="1:9" x14ac:dyDescent="0.35">
      <c r="A129" s="137" t="s">
        <v>444</v>
      </c>
      <c r="B129" s="139" t="s">
        <v>351</v>
      </c>
      <c r="C129" s="139" t="s">
        <v>716</v>
      </c>
      <c r="D129" s="140">
        <v>17126</v>
      </c>
      <c r="E129" s="26">
        <f t="shared" si="3"/>
        <v>342520</v>
      </c>
      <c r="F129" s="26">
        <f t="shared" si="4"/>
        <v>18256.315999999999</v>
      </c>
      <c r="G129" s="139" t="s">
        <v>1204</v>
      </c>
      <c r="H129" s="139">
        <v>90850300</v>
      </c>
      <c r="I129" s="16" t="str">
        <f t="shared" si="5"/>
        <v>90850300 2023-880-00-00-01</v>
      </c>
    </row>
    <row r="130" spans="1:9" x14ac:dyDescent="0.35">
      <c r="A130" s="137" t="s">
        <v>444</v>
      </c>
      <c r="B130" s="139" t="s">
        <v>36</v>
      </c>
      <c r="C130" s="139" t="s">
        <v>717</v>
      </c>
      <c r="D130" s="140">
        <v>60338</v>
      </c>
      <c r="E130" s="26">
        <f t="shared" si="3"/>
        <v>1206760</v>
      </c>
      <c r="F130" s="26">
        <f t="shared" si="4"/>
        <v>64320.307999999997</v>
      </c>
      <c r="G130" s="139" t="s">
        <v>1204</v>
      </c>
      <c r="H130" s="139">
        <v>90850300</v>
      </c>
      <c r="I130" s="16" t="str">
        <f t="shared" si="5"/>
        <v>90850300 2023-880-00-00-01</v>
      </c>
    </row>
    <row r="131" spans="1:9" x14ac:dyDescent="0.35">
      <c r="A131" s="137" t="s">
        <v>444</v>
      </c>
      <c r="B131" s="139" t="s">
        <v>114</v>
      </c>
      <c r="C131" s="139" t="s">
        <v>718</v>
      </c>
      <c r="D131" s="140">
        <v>16939</v>
      </c>
      <c r="E131" s="26">
        <f t="shared" ref="E131:E194" si="6">D131*100/5</f>
        <v>338780</v>
      </c>
      <c r="F131" s="26">
        <f t="shared" ref="F131:F194" si="7">E131*5.33%</f>
        <v>18056.973999999998</v>
      </c>
      <c r="G131" s="139" t="s">
        <v>1204</v>
      </c>
      <c r="H131" s="139">
        <v>90850300</v>
      </c>
      <c r="I131" s="16" t="str">
        <f t="shared" ref="I131:I194" si="8">CONCATENATE(H131," ",G131)</f>
        <v>90850300 2023-880-00-00-01</v>
      </c>
    </row>
    <row r="132" spans="1:9" x14ac:dyDescent="0.35">
      <c r="A132" s="137" t="s">
        <v>444</v>
      </c>
      <c r="B132" s="139" t="s">
        <v>528</v>
      </c>
      <c r="C132" s="139" t="s">
        <v>719</v>
      </c>
      <c r="D132" s="140">
        <v>33927</v>
      </c>
      <c r="E132" s="26">
        <f t="shared" si="6"/>
        <v>678540</v>
      </c>
      <c r="F132" s="26">
        <f t="shared" si="7"/>
        <v>36166.182000000001</v>
      </c>
      <c r="G132" s="139" t="s">
        <v>1204</v>
      </c>
      <c r="H132" s="139">
        <v>90850300</v>
      </c>
      <c r="I132" s="16" t="str">
        <f t="shared" si="8"/>
        <v>90850300 2023-880-00-00-01</v>
      </c>
    </row>
    <row r="133" spans="1:9" x14ac:dyDescent="0.35">
      <c r="A133" s="137" t="s">
        <v>444</v>
      </c>
      <c r="B133" s="139" t="s">
        <v>1107</v>
      </c>
      <c r="C133" s="139" t="s">
        <v>1108</v>
      </c>
      <c r="D133" s="140">
        <v>11226</v>
      </c>
      <c r="E133" s="26">
        <f t="shared" si="6"/>
        <v>224520</v>
      </c>
      <c r="F133" s="26">
        <f t="shared" si="7"/>
        <v>11966.915999999999</v>
      </c>
      <c r="G133" s="139" t="s">
        <v>1204</v>
      </c>
      <c r="H133" s="139">
        <v>90850300</v>
      </c>
      <c r="I133" s="16" t="str">
        <f t="shared" si="8"/>
        <v>90850300 2023-880-00-00-01</v>
      </c>
    </row>
    <row r="134" spans="1:9" x14ac:dyDescent="0.35">
      <c r="A134" s="137" t="s">
        <v>444</v>
      </c>
      <c r="B134" s="139" t="s">
        <v>254</v>
      </c>
      <c r="C134" s="139" t="s">
        <v>720</v>
      </c>
      <c r="D134" s="140">
        <v>21143</v>
      </c>
      <c r="E134" s="26">
        <f t="shared" si="6"/>
        <v>422860</v>
      </c>
      <c r="F134" s="26">
        <f t="shared" si="7"/>
        <v>22538.437999999998</v>
      </c>
      <c r="G134" s="139" t="s">
        <v>1204</v>
      </c>
      <c r="H134" s="139">
        <v>90850300</v>
      </c>
      <c r="I134" s="16" t="str">
        <f t="shared" si="8"/>
        <v>90850300 2023-880-00-00-01</v>
      </c>
    </row>
    <row r="135" spans="1:9" x14ac:dyDescent="0.35">
      <c r="A135" s="137" t="s">
        <v>444</v>
      </c>
      <c r="B135" s="139" t="s">
        <v>547</v>
      </c>
      <c r="C135" s="139" t="s">
        <v>721</v>
      </c>
      <c r="D135" s="140">
        <v>10051</v>
      </c>
      <c r="E135" s="26">
        <f t="shared" si="6"/>
        <v>201020</v>
      </c>
      <c r="F135" s="26">
        <f t="shared" si="7"/>
        <v>10714.366</v>
      </c>
      <c r="G135" s="139" t="s">
        <v>1204</v>
      </c>
      <c r="H135" s="139">
        <v>90850300</v>
      </c>
      <c r="I135" s="16" t="str">
        <f t="shared" si="8"/>
        <v>90850300 2023-880-00-00-01</v>
      </c>
    </row>
    <row r="136" spans="1:9" x14ac:dyDescent="0.35">
      <c r="A136" s="137" t="s">
        <v>444</v>
      </c>
      <c r="B136" s="139" t="s">
        <v>116</v>
      </c>
      <c r="C136" s="139" t="s">
        <v>722</v>
      </c>
      <c r="D136" s="140">
        <v>34430</v>
      </c>
      <c r="E136" s="26">
        <f t="shared" si="6"/>
        <v>688600</v>
      </c>
      <c r="F136" s="26">
        <f t="shared" si="7"/>
        <v>36702.379999999997</v>
      </c>
      <c r="G136" s="139" t="s">
        <v>1204</v>
      </c>
      <c r="H136" s="139">
        <v>90850300</v>
      </c>
      <c r="I136" s="16" t="str">
        <f t="shared" si="8"/>
        <v>90850300 2023-880-00-00-01</v>
      </c>
    </row>
    <row r="137" spans="1:9" x14ac:dyDescent="0.35">
      <c r="A137" s="137" t="s">
        <v>444</v>
      </c>
      <c r="B137" s="139" t="s">
        <v>347</v>
      </c>
      <c r="C137" s="139" t="s">
        <v>723</v>
      </c>
      <c r="D137" s="140">
        <v>17432</v>
      </c>
      <c r="E137" s="26">
        <f t="shared" si="6"/>
        <v>348640</v>
      </c>
      <c r="F137" s="26">
        <f t="shared" si="7"/>
        <v>18582.511999999999</v>
      </c>
      <c r="G137" s="139" t="s">
        <v>1204</v>
      </c>
      <c r="H137" s="139">
        <v>90850300</v>
      </c>
      <c r="I137" s="16" t="str">
        <f t="shared" si="8"/>
        <v>90850300 2023-880-00-00-01</v>
      </c>
    </row>
    <row r="138" spans="1:9" x14ac:dyDescent="0.35">
      <c r="A138" s="137" t="s">
        <v>444</v>
      </c>
      <c r="B138" s="139" t="s">
        <v>1127</v>
      </c>
      <c r="C138" s="139" t="s">
        <v>1132</v>
      </c>
      <c r="D138" s="140">
        <v>18946</v>
      </c>
      <c r="E138" s="26">
        <f t="shared" si="6"/>
        <v>378920</v>
      </c>
      <c r="F138" s="26">
        <f t="shared" si="7"/>
        <v>20196.436000000002</v>
      </c>
      <c r="G138" s="139" t="s">
        <v>1204</v>
      </c>
      <c r="H138" s="139">
        <v>90850300</v>
      </c>
      <c r="I138" s="16" t="str">
        <f t="shared" si="8"/>
        <v>90850300 2023-880-00-00-01</v>
      </c>
    </row>
    <row r="139" spans="1:9" x14ac:dyDescent="0.35">
      <c r="A139" s="137" t="s">
        <v>444</v>
      </c>
      <c r="B139" s="139" t="s">
        <v>1215</v>
      </c>
      <c r="C139" s="139" t="s">
        <v>1216</v>
      </c>
      <c r="D139" s="140">
        <v>16992</v>
      </c>
      <c r="E139" s="26">
        <f t="shared" si="6"/>
        <v>339840</v>
      </c>
      <c r="F139" s="26">
        <f t="shared" si="7"/>
        <v>18113.472000000002</v>
      </c>
      <c r="G139" s="139" t="s">
        <v>1204</v>
      </c>
      <c r="H139" s="139">
        <v>90850300</v>
      </c>
      <c r="I139" s="16" t="str">
        <f t="shared" si="8"/>
        <v>90850300 2023-880-00-00-01</v>
      </c>
    </row>
    <row r="140" spans="1:9" x14ac:dyDescent="0.35">
      <c r="A140" s="137" t="s">
        <v>444</v>
      </c>
      <c r="B140" s="139" t="s">
        <v>364</v>
      </c>
      <c r="C140" s="139" t="s">
        <v>724</v>
      </c>
      <c r="D140" s="140">
        <v>36314</v>
      </c>
      <c r="E140" s="26">
        <f t="shared" si="6"/>
        <v>726280</v>
      </c>
      <c r="F140" s="26">
        <f t="shared" si="7"/>
        <v>38710.724000000002</v>
      </c>
      <c r="G140" s="139" t="s">
        <v>1204</v>
      </c>
      <c r="H140" s="139">
        <v>90850300</v>
      </c>
      <c r="I140" s="16" t="str">
        <f t="shared" si="8"/>
        <v>90850300 2023-880-00-00-01</v>
      </c>
    </row>
    <row r="141" spans="1:9" x14ac:dyDescent="0.35">
      <c r="A141" s="137" t="s">
        <v>444</v>
      </c>
      <c r="B141" s="139" t="s">
        <v>548</v>
      </c>
      <c r="C141" s="139" t="s">
        <v>725</v>
      </c>
      <c r="D141" s="140">
        <v>13439</v>
      </c>
      <c r="E141" s="26">
        <f t="shared" si="6"/>
        <v>268780</v>
      </c>
      <c r="F141" s="26">
        <f t="shared" si="7"/>
        <v>14325.974</v>
      </c>
      <c r="G141" s="139" t="s">
        <v>1204</v>
      </c>
      <c r="H141" s="139">
        <v>90850300</v>
      </c>
      <c r="I141" s="16" t="str">
        <f t="shared" si="8"/>
        <v>90850300 2023-880-00-00-01</v>
      </c>
    </row>
    <row r="142" spans="1:9" x14ac:dyDescent="0.35">
      <c r="A142" s="137" t="s">
        <v>444</v>
      </c>
      <c r="B142" s="139" t="s">
        <v>117</v>
      </c>
      <c r="C142" s="139" t="s">
        <v>726</v>
      </c>
      <c r="D142" s="140">
        <v>36662</v>
      </c>
      <c r="E142" s="26">
        <f t="shared" si="6"/>
        <v>733240</v>
      </c>
      <c r="F142" s="26">
        <f t="shared" si="7"/>
        <v>39081.692000000003</v>
      </c>
      <c r="G142" s="139" t="s">
        <v>1204</v>
      </c>
      <c r="H142" s="139">
        <v>90850300</v>
      </c>
      <c r="I142" s="16" t="str">
        <f t="shared" si="8"/>
        <v>90850300 2023-880-00-00-01</v>
      </c>
    </row>
    <row r="143" spans="1:9" x14ac:dyDescent="0.35">
      <c r="A143" s="137" t="s">
        <v>444</v>
      </c>
      <c r="B143" s="139" t="s">
        <v>549</v>
      </c>
      <c r="C143" s="139" t="s">
        <v>727</v>
      </c>
      <c r="D143" s="140">
        <v>24248</v>
      </c>
      <c r="E143" s="26">
        <f t="shared" si="6"/>
        <v>484960</v>
      </c>
      <c r="F143" s="26">
        <f t="shared" si="7"/>
        <v>25848.367999999999</v>
      </c>
      <c r="G143" s="139" t="s">
        <v>1204</v>
      </c>
      <c r="H143" s="139">
        <v>90850300</v>
      </c>
      <c r="I143" s="16" t="str">
        <f t="shared" si="8"/>
        <v>90850300 2023-880-00-00-01</v>
      </c>
    </row>
    <row r="144" spans="1:9" x14ac:dyDescent="0.35">
      <c r="A144" s="137" t="s">
        <v>444</v>
      </c>
      <c r="B144" s="139" t="s">
        <v>592</v>
      </c>
      <c r="C144" s="139" t="s">
        <v>728</v>
      </c>
      <c r="D144" s="140">
        <v>13746</v>
      </c>
      <c r="E144" s="26">
        <f t="shared" si="6"/>
        <v>274920</v>
      </c>
      <c r="F144" s="26">
        <f t="shared" si="7"/>
        <v>14653.236000000001</v>
      </c>
      <c r="G144" s="139" t="s">
        <v>1204</v>
      </c>
      <c r="H144" s="139">
        <v>90850300</v>
      </c>
      <c r="I144" s="16" t="str">
        <f t="shared" si="8"/>
        <v>90850300 2023-880-00-00-01</v>
      </c>
    </row>
    <row r="145" spans="1:9" x14ac:dyDescent="0.35">
      <c r="A145" s="137" t="s">
        <v>444</v>
      </c>
      <c r="B145" s="139" t="s">
        <v>1217</v>
      </c>
      <c r="C145" s="139" t="s">
        <v>1218</v>
      </c>
      <c r="D145" s="140">
        <v>15635</v>
      </c>
      <c r="E145" s="26">
        <f t="shared" si="6"/>
        <v>312700</v>
      </c>
      <c r="F145" s="26">
        <f t="shared" si="7"/>
        <v>16666.91</v>
      </c>
      <c r="G145" s="139" t="s">
        <v>1204</v>
      </c>
      <c r="H145" s="139">
        <v>90850300</v>
      </c>
      <c r="I145" s="16" t="str">
        <f t="shared" si="8"/>
        <v>90850300 2023-880-00-00-01</v>
      </c>
    </row>
    <row r="146" spans="1:9" x14ac:dyDescent="0.35">
      <c r="A146" s="137" t="s">
        <v>444</v>
      </c>
      <c r="B146" s="139" t="s">
        <v>371</v>
      </c>
      <c r="C146" s="139" t="s">
        <v>730</v>
      </c>
      <c r="D146" s="140">
        <v>32490</v>
      </c>
      <c r="E146" s="26">
        <f t="shared" si="6"/>
        <v>649800</v>
      </c>
      <c r="F146" s="26">
        <f t="shared" si="7"/>
        <v>34634.339999999997</v>
      </c>
      <c r="G146" s="139" t="s">
        <v>1204</v>
      </c>
      <c r="H146" s="139">
        <v>90850300</v>
      </c>
      <c r="I146" s="16" t="str">
        <f t="shared" si="8"/>
        <v>90850300 2023-880-00-00-01</v>
      </c>
    </row>
    <row r="147" spans="1:9" x14ac:dyDescent="0.35">
      <c r="A147" s="137" t="s">
        <v>444</v>
      </c>
      <c r="B147" s="139" t="s">
        <v>447</v>
      </c>
      <c r="C147" s="139" t="s">
        <v>731</v>
      </c>
      <c r="D147" s="140">
        <v>39090</v>
      </c>
      <c r="E147" s="26">
        <f t="shared" si="6"/>
        <v>781800</v>
      </c>
      <c r="F147" s="26">
        <f t="shared" si="7"/>
        <v>41669.94</v>
      </c>
      <c r="G147" s="139" t="s">
        <v>1204</v>
      </c>
      <c r="H147" s="139">
        <v>90850300</v>
      </c>
      <c r="I147" s="16" t="str">
        <f t="shared" si="8"/>
        <v>90850300 2023-880-00-00-01</v>
      </c>
    </row>
    <row r="148" spans="1:9" x14ac:dyDescent="0.35">
      <c r="A148" s="137" t="s">
        <v>444</v>
      </c>
      <c r="B148" s="139" t="s">
        <v>118</v>
      </c>
      <c r="C148" s="139" t="s">
        <v>732</v>
      </c>
      <c r="D148" s="140">
        <v>14763</v>
      </c>
      <c r="E148" s="26">
        <f t="shared" si="6"/>
        <v>295260</v>
      </c>
      <c r="F148" s="26">
        <f t="shared" si="7"/>
        <v>15737.358</v>
      </c>
      <c r="G148" s="139" t="s">
        <v>1204</v>
      </c>
      <c r="H148" s="139">
        <v>90850300</v>
      </c>
      <c r="I148" s="16" t="str">
        <f t="shared" si="8"/>
        <v>90850300 2023-880-00-00-01</v>
      </c>
    </row>
    <row r="149" spans="1:9" x14ac:dyDescent="0.35">
      <c r="A149" s="137" t="s">
        <v>444</v>
      </c>
      <c r="B149" s="139" t="s">
        <v>469</v>
      </c>
      <c r="C149" s="139" t="s">
        <v>733</v>
      </c>
      <c r="D149" s="140">
        <v>13262</v>
      </c>
      <c r="E149" s="26">
        <f t="shared" si="6"/>
        <v>265240</v>
      </c>
      <c r="F149" s="26">
        <f t="shared" si="7"/>
        <v>14137.291999999999</v>
      </c>
      <c r="G149" s="139" t="s">
        <v>1204</v>
      </c>
      <c r="H149" s="139">
        <v>90850300</v>
      </c>
      <c r="I149" s="16" t="str">
        <f t="shared" si="8"/>
        <v>90850300 2023-880-00-00-01</v>
      </c>
    </row>
    <row r="150" spans="1:9" x14ac:dyDescent="0.35">
      <c r="A150" s="137" t="s">
        <v>444</v>
      </c>
      <c r="B150" s="139" t="s">
        <v>45</v>
      </c>
      <c r="C150" s="139" t="s">
        <v>734</v>
      </c>
      <c r="D150" s="140">
        <v>17196</v>
      </c>
      <c r="E150" s="26">
        <f t="shared" si="6"/>
        <v>343920</v>
      </c>
      <c r="F150" s="26">
        <f t="shared" si="7"/>
        <v>18330.936000000002</v>
      </c>
      <c r="G150" s="139" t="s">
        <v>1204</v>
      </c>
      <c r="H150" s="139">
        <v>90850300</v>
      </c>
      <c r="I150" s="16" t="str">
        <f t="shared" si="8"/>
        <v>90850300 2023-880-00-00-01</v>
      </c>
    </row>
    <row r="151" spans="1:9" x14ac:dyDescent="0.35">
      <c r="A151" s="137" t="s">
        <v>444</v>
      </c>
      <c r="B151" s="139" t="s">
        <v>329</v>
      </c>
      <c r="C151" s="139" t="s">
        <v>735</v>
      </c>
      <c r="D151" s="140">
        <v>22376</v>
      </c>
      <c r="E151" s="26">
        <f t="shared" si="6"/>
        <v>447520</v>
      </c>
      <c r="F151" s="26">
        <f t="shared" si="7"/>
        <v>23852.815999999999</v>
      </c>
      <c r="G151" s="139" t="s">
        <v>1204</v>
      </c>
      <c r="H151" s="139">
        <v>90850300</v>
      </c>
      <c r="I151" s="16" t="str">
        <f t="shared" si="8"/>
        <v>90850300 2023-880-00-00-01</v>
      </c>
    </row>
    <row r="152" spans="1:9" x14ac:dyDescent="0.35">
      <c r="A152" s="137" t="s">
        <v>444</v>
      </c>
      <c r="B152" s="139" t="s">
        <v>346</v>
      </c>
      <c r="C152" s="139" t="s">
        <v>736</v>
      </c>
      <c r="D152" s="140">
        <v>21143</v>
      </c>
      <c r="E152" s="26">
        <f t="shared" si="6"/>
        <v>422860</v>
      </c>
      <c r="F152" s="26">
        <f t="shared" si="7"/>
        <v>22538.437999999998</v>
      </c>
      <c r="G152" s="139" t="s">
        <v>1204</v>
      </c>
      <c r="H152" s="139">
        <v>90850300</v>
      </c>
      <c r="I152" s="16" t="str">
        <f t="shared" si="8"/>
        <v>90850300 2023-880-00-00-01</v>
      </c>
    </row>
    <row r="153" spans="1:9" x14ac:dyDescent="0.35">
      <c r="A153" s="137" t="s">
        <v>444</v>
      </c>
      <c r="B153" s="139" t="s">
        <v>50</v>
      </c>
      <c r="C153" s="139" t="s">
        <v>737</v>
      </c>
      <c r="D153" s="140">
        <v>40232</v>
      </c>
      <c r="E153" s="26">
        <f t="shared" si="6"/>
        <v>804640</v>
      </c>
      <c r="F153" s="26">
        <f t="shared" si="7"/>
        <v>42887.311999999998</v>
      </c>
      <c r="G153" s="139" t="s">
        <v>1204</v>
      </c>
      <c r="H153" s="139">
        <v>90850300</v>
      </c>
      <c r="I153" s="16" t="str">
        <f t="shared" si="8"/>
        <v>90850300 2023-880-00-00-01</v>
      </c>
    </row>
    <row r="154" spans="1:9" x14ac:dyDescent="0.35">
      <c r="A154" s="137" t="s">
        <v>444</v>
      </c>
      <c r="B154" s="139" t="s">
        <v>375</v>
      </c>
      <c r="C154" s="139" t="s">
        <v>738</v>
      </c>
      <c r="D154" s="140">
        <v>26744</v>
      </c>
      <c r="E154" s="26">
        <f t="shared" si="6"/>
        <v>534880</v>
      </c>
      <c r="F154" s="26">
        <f t="shared" si="7"/>
        <v>28509.103999999999</v>
      </c>
      <c r="G154" s="139" t="s">
        <v>1204</v>
      </c>
      <c r="H154" s="139">
        <v>90850300</v>
      </c>
      <c r="I154" s="16" t="str">
        <f t="shared" si="8"/>
        <v>90850300 2023-880-00-00-01</v>
      </c>
    </row>
    <row r="155" spans="1:9" x14ac:dyDescent="0.35">
      <c r="A155" s="137" t="s">
        <v>444</v>
      </c>
      <c r="B155" s="139" t="s">
        <v>37</v>
      </c>
      <c r="C155" s="139" t="s">
        <v>739</v>
      </c>
      <c r="D155" s="140">
        <v>16936</v>
      </c>
      <c r="E155" s="26">
        <f t="shared" si="6"/>
        <v>338720</v>
      </c>
      <c r="F155" s="26">
        <f t="shared" si="7"/>
        <v>18053.776000000002</v>
      </c>
      <c r="G155" s="139" t="s">
        <v>1204</v>
      </c>
      <c r="H155" s="139">
        <v>90850300</v>
      </c>
      <c r="I155" s="16" t="str">
        <f t="shared" si="8"/>
        <v>90850300 2023-880-00-00-01</v>
      </c>
    </row>
    <row r="156" spans="1:9" x14ac:dyDescent="0.35">
      <c r="A156" s="137" t="s">
        <v>444</v>
      </c>
      <c r="B156" s="139" t="s">
        <v>582</v>
      </c>
      <c r="C156" s="139" t="s">
        <v>740</v>
      </c>
      <c r="D156" s="140">
        <v>11075</v>
      </c>
      <c r="E156" s="26">
        <f t="shared" si="6"/>
        <v>221500</v>
      </c>
      <c r="F156" s="26">
        <f t="shared" si="7"/>
        <v>11805.95</v>
      </c>
      <c r="G156" s="139" t="s">
        <v>1204</v>
      </c>
      <c r="H156" s="139">
        <v>90850300</v>
      </c>
      <c r="I156" s="16" t="str">
        <f t="shared" si="8"/>
        <v>90850300 2023-880-00-00-01</v>
      </c>
    </row>
    <row r="157" spans="1:9" x14ac:dyDescent="0.35">
      <c r="A157" s="137" t="s">
        <v>444</v>
      </c>
      <c r="B157" s="139" t="s">
        <v>1128</v>
      </c>
      <c r="C157" s="139" t="s">
        <v>1133</v>
      </c>
      <c r="D157" s="140">
        <v>19544</v>
      </c>
      <c r="E157" s="26">
        <f t="shared" si="6"/>
        <v>390880</v>
      </c>
      <c r="F157" s="26">
        <f t="shared" si="7"/>
        <v>20833.903999999999</v>
      </c>
      <c r="G157" s="139" t="s">
        <v>1204</v>
      </c>
      <c r="H157" s="139">
        <v>90850300</v>
      </c>
      <c r="I157" s="16" t="str">
        <f t="shared" si="8"/>
        <v>90850300 2023-880-00-00-01</v>
      </c>
    </row>
    <row r="158" spans="1:9" x14ac:dyDescent="0.35">
      <c r="A158" s="137" t="s">
        <v>444</v>
      </c>
      <c r="B158" s="139" t="s">
        <v>38</v>
      </c>
      <c r="C158" s="139" t="s">
        <v>741</v>
      </c>
      <c r="D158" s="140">
        <v>23220</v>
      </c>
      <c r="E158" s="26">
        <f t="shared" si="6"/>
        <v>464400</v>
      </c>
      <c r="F158" s="26">
        <f t="shared" si="7"/>
        <v>24752.52</v>
      </c>
      <c r="G158" s="139" t="s">
        <v>1204</v>
      </c>
      <c r="H158" s="139">
        <v>90850300</v>
      </c>
      <c r="I158" s="16" t="str">
        <f t="shared" si="8"/>
        <v>90850300 2023-880-00-00-01</v>
      </c>
    </row>
    <row r="159" spans="1:9" x14ac:dyDescent="0.35">
      <c r="A159" s="137" t="s">
        <v>444</v>
      </c>
      <c r="B159" s="139" t="s">
        <v>39</v>
      </c>
      <c r="C159" s="139" t="s">
        <v>742</v>
      </c>
      <c r="D159" s="140">
        <v>43909</v>
      </c>
      <c r="E159" s="26">
        <f t="shared" si="6"/>
        <v>878180</v>
      </c>
      <c r="F159" s="26">
        <f t="shared" si="7"/>
        <v>46806.993999999999</v>
      </c>
      <c r="G159" s="139" t="s">
        <v>1204</v>
      </c>
      <c r="H159" s="139">
        <v>90850300</v>
      </c>
      <c r="I159" s="16" t="str">
        <f t="shared" si="8"/>
        <v>90850300 2023-880-00-00-01</v>
      </c>
    </row>
    <row r="160" spans="1:9" x14ac:dyDescent="0.35">
      <c r="A160" s="137" t="s">
        <v>444</v>
      </c>
      <c r="B160" s="139" t="s">
        <v>124</v>
      </c>
      <c r="C160" s="139" t="s">
        <v>743</v>
      </c>
      <c r="D160" s="140">
        <v>20255</v>
      </c>
      <c r="E160" s="26">
        <f t="shared" si="6"/>
        <v>405100</v>
      </c>
      <c r="F160" s="26">
        <f t="shared" si="7"/>
        <v>21591.83</v>
      </c>
      <c r="G160" s="139" t="s">
        <v>1204</v>
      </c>
      <c r="H160" s="139">
        <v>90850300</v>
      </c>
      <c r="I160" s="16" t="str">
        <f t="shared" si="8"/>
        <v>90850300 2023-880-00-00-01</v>
      </c>
    </row>
    <row r="161" spans="1:9" x14ac:dyDescent="0.35">
      <c r="A161" s="137" t="s">
        <v>444</v>
      </c>
      <c r="B161" s="139" t="s">
        <v>559</v>
      </c>
      <c r="C161" s="139" t="s">
        <v>744</v>
      </c>
      <c r="D161" s="140">
        <v>18795</v>
      </c>
      <c r="E161" s="26">
        <f t="shared" si="6"/>
        <v>375900</v>
      </c>
      <c r="F161" s="26">
        <f t="shared" si="7"/>
        <v>20035.47</v>
      </c>
      <c r="G161" s="139" t="s">
        <v>1204</v>
      </c>
      <c r="H161" s="139">
        <v>90850300</v>
      </c>
      <c r="I161" s="16" t="str">
        <f t="shared" si="8"/>
        <v>90850300 2023-880-00-00-01</v>
      </c>
    </row>
    <row r="162" spans="1:9" x14ac:dyDescent="0.35">
      <c r="A162" s="137" t="s">
        <v>444</v>
      </c>
      <c r="B162" s="139" t="s">
        <v>125</v>
      </c>
      <c r="C162" s="139" t="s">
        <v>745</v>
      </c>
      <c r="D162" s="140">
        <v>15307</v>
      </c>
      <c r="E162" s="26">
        <f t="shared" si="6"/>
        <v>306140</v>
      </c>
      <c r="F162" s="26">
        <f t="shared" si="7"/>
        <v>16317.262000000001</v>
      </c>
      <c r="G162" s="139" t="s">
        <v>1204</v>
      </c>
      <c r="H162" s="139">
        <v>90850300</v>
      </c>
      <c r="I162" s="16" t="str">
        <f t="shared" si="8"/>
        <v>90850300 2023-880-00-00-01</v>
      </c>
    </row>
    <row r="163" spans="1:9" x14ac:dyDescent="0.35">
      <c r="A163" s="137" t="s">
        <v>444</v>
      </c>
      <c r="B163" s="139" t="s">
        <v>1219</v>
      </c>
      <c r="C163" s="139" t="s">
        <v>1220</v>
      </c>
      <c r="D163" s="140">
        <v>9082</v>
      </c>
      <c r="E163" s="26">
        <f t="shared" si="6"/>
        <v>181640</v>
      </c>
      <c r="F163" s="26">
        <f t="shared" si="7"/>
        <v>9681.4120000000003</v>
      </c>
      <c r="G163" s="139" t="s">
        <v>1204</v>
      </c>
      <c r="H163" s="139">
        <v>90850300</v>
      </c>
      <c r="I163" s="16" t="str">
        <f t="shared" si="8"/>
        <v>90850300 2023-880-00-00-01</v>
      </c>
    </row>
    <row r="164" spans="1:9" x14ac:dyDescent="0.35">
      <c r="A164" s="137" t="s">
        <v>444</v>
      </c>
      <c r="B164" s="139" t="s">
        <v>65</v>
      </c>
      <c r="C164" s="139" t="s">
        <v>746</v>
      </c>
      <c r="D164" s="140">
        <v>19540</v>
      </c>
      <c r="E164" s="26">
        <f t="shared" si="6"/>
        <v>390800</v>
      </c>
      <c r="F164" s="26">
        <f t="shared" si="7"/>
        <v>20829.64</v>
      </c>
      <c r="G164" s="139" t="s">
        <v>1204</v>
      </c>
      <c r="H164" s="139">
        <v>90850300</v>
      </c>
      <c r="I164" s="16" t="str">
        <f t="shared" si="8"/>
        <v>90850300 2023-880-00-00-01</v>
      </c>
    </row>
    <row r="165" spans="1:9" x14ac:dyDescent="0.35">
      <c r="A165" s="137" t="s">
        <v>444</v>
      </c>
      <c r="B165" s="139" t="s">
        <v>323</v>
      </c>
      <c r="C165" s="139" t="s">
        <v>747</v>
      </c>
      <c r="D165" s="140">
        <v>43977</v>
      </c>
      <c r="E165" s="26">
        <f t="shared" si="6"/>
        <v>879540</v>
      </c>
      <c r="F165" s="26">
        <f t="shared" si="7"/>
        <v>46879.482000000004</v>
      </c>
      <c r="G165" s="139" t="s">
        <v>1204</v>
      </c>
      <c r="H165" s="139">
        <v>90850300</v>
      </c>
      <c r="I165" s="16" t="str">
        <f t="shared" si="8"/>
        <v>90850300 2023-880-00-00-01</v>
      </c>
    </row>
    <row r="166" spans="1:9" x14ac:dyDescent="0.35">
      <c r="A166" s="137" t="s">
        <v>444</v>
      </c>
      <c r="B166" s="139" t="s">
        <v>66</v>
      </c>
      <c r="C166" s="139" t="s">
        <v>748</v>
      </c>
      <c r="D166" s="140">
        <v>23788</v>
      </c>
      <c r="E166" s="26">
        <f t="shared" si="6"/>
        <v>475760</v>
      </c>
      <c r="F166" s="26">
        <f t="shared" si="7"/>
        <v>25358.008000000002</v>
      </c>
      <c r="G166" s="139" t="s">
        <v>1204</v>
      </c>
      <c r="H166" s="139">
        <v>90850300</v>
      </c>
      <c r="I166" s="16" t="str">
        <f t="shared" si="8"/>
        <v>90850300 2023-880-00-00-01</v>
      </c>
    </row>
    <row r="167" spans="1:9" x14ac:dyDescent="0.35">
      <c r="A167" s="137" t="s">
        <v>444</v>
      </c>
      <c r="B167" s="139" t="s">
        <v>345</v>
      </c>
      <c r="C167" s="139" t="s">
        <v>749</v>
      </c>
      <c r="D167" s="140">
        <v>37982</v>
      </c>
      <c r="E167" s="26">
        <f t="shared" si="6"/>
        <v>759640</v>
      </c>
      <c r="F167" s="26">
        <f t="shared" si="7"/>
        <v>40488.811999999998</v>
      </c>
      <c r="G167" s="139" t="s">
        <v>1204</v>
      </c>
      <c r="H167" s="139">
        <v>90850300</v>
      </c>
      <c r="I167" s="16" t="str">
        <f t="shared" si="8"/>
        <v>90850300 2023-880-00-00-01</v>
      </c>
    </row>
    <row r="168" spans="1:9" x14ac:dyDescent="0.35">
      <c r="A168" s="137" t="s">
        <v>444</v>
      </c>
      <c r="B168" s="139" t="s">
        <v>1176</v>
      </c>
      <c r="C168" s="139" t="s">
        <v>1177</v>
      </c>
      <c r="D168" s="140">
        <v>11075</v>
      </c>
      <c r="E168" s="26">
        <f t="shared" si="6"/>
        <v>221500</v>
      </c>
      <c r="F168" s="26">
        <f t="shared" si="7"/>
        <v>11805.95</v>
      </c>
      <c r="G168" s="139" t="s">
        <v>1204</v>
      </c>
      <c r="H168" s="139">
        <v>90850300</v>
      </c>
      <c r="I168" s="16" t="str">
        <f t="shared" si="8"/>
        <v>90850300 2023-880-00-00-01</v>
      </c>
    </row>
    <row r="169" spans="1:9" x14ac:dyDescent="0.35">
      <c r="A169" s="137" t="s">
        <v>444</v>
      </c>
      <c r="B169" s="139" t="s">
        <v>312</v>
      </c>
      <c r="C169" s="139" t="s">
        <v>750</v>
      </c>
      <c r="D169" s="140">
        <v>13086</v>
      </c>
      <c r="E169" s="26">
        <f t="shared" si="6"/>
        <v>261720</v>
      </c>
      <c r="F169" s="26">
        <f t="shared" si="7"/>
        <v>13949.675999999999</v>
      </c>
      <c r="G169" s="139" t="s">
        <v>1204</v>
      </c>
      <c r="H169" s="139">
        <v>90850300</v>
      </c>
      <c r="I169" s="16" t="str">
        <f t="shared" si="8"/>
        <v>90850300 2023-880-00-00-01</v>
      </c>
    </row>
    <row r="170" spans="1:9" x14ac:dyDescent="0.35">
      <c r="A170" s="137" t="s">
        <v>444</v>
      </c>
      <c r="B170" s="139" t="s">
        <v>46</v>
      </c>
      <c r="C170" s="139" t="s">
        <v>751</v>
      </c>
      <c r="D170" s="140">
        <v>25327</v>
      </c>
      <c r="E170" s="26">
        <f t="shared" si="6"/>
        <v>506540</v>
      </c>
      <c r="F170" s="26">
        <f t="shared" si="7"/>
        <v>26998.581999999999</v>
      </c>
      <c r="G170" s="139" t="s">
        <v>1204</v>
      </c>
      <c r="H170" s="139">
        <v>90850300</v>
      </c>
      <c r="I170" s="16" t="str">
        <f t="shared" si="8"/>
        <v>90850300 2023-880-00-00-01</v>
      </c>
    </row>
    <row r="171" spans="1:9" x14ac:dyDescent="0.35">
      <c r="A171" s="137" t="s">
        <v>444</v>
      </c>
      <c r="B171" s="139" t="s">
        <v>40</v>
      </c>
      <c r="C171" s="139" t="s">
        <v>752</v>
      </c>
      <c r="D171" s="140">
        <v>30119</v>
      </c>
      <c r="E171" s="26">
        <f t="shared" si="6"/>
        <v>602380</v>
      </c>
      <c r="F171" s="26">
        <f t="shared" si="7"/>
        <v>32106.853999999999</v>
      </c>
      <c r="G171" s="139" t="s">
        <v>1204</v>
      </c>
      <c r="H171" s="139">
        <v>90850300</v>
      </c>
      <c r="I171" s="16" t="str">
        <f t="shared" si="8"/>
        <v>90850300 2023-880-00-00-01</v>
      </c>
    </row>
    <row r="172" spans="1:9" x14ac:dyDescent="0.35">
      <c r="A172" s="137" t="s">
        <v>444</v>
      </c>
      <c r="B172" s="139" t="s">
        <v>365</v>
      </c>
      <c r="C172" s="139" t="s">
        <v>729</v>
      </c>
      <c r="D172" s="140">
        <v>15949</v>
      </c>
      <c r="E172" s="26">
        <f t="shared" si="6"/>
        <v>318980</v>
      </c>
      <c r="F172" s="26">
        <f t="shared" si="7"/>
        <v>17001.634000000002</v>
      </c>
      <c r="G172" s="139" t="s">
        <v>1204</v>
      </c>
      <c r="H172" s="139">
        <v>90850300</v>
      </c>
      <c r="I172" s="16" t="str">
        <f t="shared" si="8"/>
        <v>90850300 2023-880-00-00-01</v>
      </c>
    </row>
    <row r="173" spans="1:9" x14ac:dyDescent="0.35">
      <c r="A173" s="137" t="s">
        <v>444</v>
      </c>
      <c r="B173" s="139" t="s">
        <v>1221</v>
      </c>
      <c r="C173" s="139" t="s">
        <v>1222</v>
      </c>
      <c r="D173" s="140">
        <v>8789</v>
      </c>
      <c r="E173" s="26">
        <f t="shared" si="6"/>
        <v>175780</v>
      </c>
      <c r="F173" s="26">
        <f t="shared" si="7"/>
        <v>9369.0740000000005</v>
      </c>
      <c r="G173" s="139" t="s">
        <v>1204</v>
      </c>
      <c r="H173" s="139">
        <v>90850300</v>
      </c>
      <c r="I173" s="16" t="str">
        <f t="shared" si="8"/>
        <v>90850300 2023-880-00-00-01</v>
      </c>
    </row>
    <row r="174" spans="1:9" x14ac:dyDescent="0.35">
      <c r="A174" s="137" t="s">
        <v>444</v>
      </c>
      <c r="B174" s="139" t="s">
        <v>41</v>
      </c>
      <c r="C174" s="139" t="s">
        <v>753</v>
      </c>
      <c r="D174" s="140">
        <v>14193</v>
      </c>
      <c r="E174" s="26">
        <f t="shared" si="6"/>
        <v>283860</v>
      </c>
      <c r="F174" s="26">
        <f t="shared" si="7"/>
        <v>15129.737999999999</v>
      </c>
      <c r="G174" s="139" t="s">
        <v>1204</v>
      </c>
      <c r="H174" s="139">
        <v>90850300</v>
      </c>
      <c r="I174" s="16" t="str">
        <f t="shared" si="8"/>
        <v>90850300 2023-880-00-00-01</v>
      </c>
    </row>
    <row r="175" spans="1:9" x14ac:dyDescent="0.35">
      <c r="A175" s="137" t="s">
        <v>444</v>
      </c>
      <c r="B175" s="139" t="s">
        <v>42</v>
      </c>
      <c r="C175" s="139" t="s">
        <v>754</v>
      </c>
      <c r="D175" s="140">
        <v>15107</v>
      </c>
      <c r="E175" s="26">
        <f t="shared" si="6"/>
        <v>302140</v>
      </c>
      <c r="F175" s="26">
        <f t="shared" si="7"/>
        <v>16104.062</v>
      </c>
      <c r="G175" s="139" t="s">
        <v>1204</v>
      </c>
      <c r="H175" s="139">
        <v>90850300</v>
      </c>
      <c r="I175" s="16" t="str">
        <f t="shared" si="8"/>
        <v>90850300 2023-880-00-00-01</v>
      </c>
    </row>
    <row r="176" spans="1:9" x14ac:dyDescent="0.35">
      <c r="A176" s="137" t="s">
        <v>444</v>
      </c>
      <c r="B176" s="139" t="s">
        <v>72</v>
      </c>
      <c r="C176" s="139" t="s">
        <v>755</v>
      </c>
      <c r="D176" s="140">
        <v>17741</v>
      </c>
      <c r="E176" s="26">
        <f t="shared" si="6"/>
        <v>354820</v>
      </c>
      <c r="F176" s="26">
        <f t="shared" si="7"/>
        <v>18911.905999999999</v>
      </c>
      <c r="G176" s="139" t="s">
        <v>1204</v>
      </c>
      <c r="H176" s="139">
        <v>90850300</v>
      </c>
      <c r="I176" s="16" t="str">
        <f t="shared" si="8"/>
        <v>90850300 2023-880-00-00-01</v>
      </c>
    </row>
    <row r="177" spans="1:9" x14ac:dyDescent="0.35">
      <c r="A177" s="137" t="s">
        <v>444</v>
      </c>
      <c r="B177" s="139" t="s">
        <v>1137</v>
      </c>
      <c r="C177" s="139" t="s">
        <v>1138</v>
      </c>
      <c r="D177" s="140">
        <v>11075</v>
      </c>
      <c r="E177" s="26">
        <f t="shared" si="6"/>
        <v>221500</v>
      </c>
      <c r="F177" s="26">
        <f t="shared" si="7"/>
        <v>11805.95</v>
      </c>
      <c r="G177" s="139" t="s">
        <v>1204</v>
      </c>
      <c r="H177" s="139">
        <v>90850300</v>
      </c>
      <c r="I177" s="16" t="str">
        <f t="shared" si="8"/>
        <v>90850300 2023-880-00-00-01</v>
      </c>
    </row>
    <row r="178" spans="1:9" x14ac:dyDescent="0.35">
      <c r="A178" s="137" t="s">
        <v>444</v>
      </c>
      <c r="B178" s="139" t="s">
        <v>43</v>
      </c>
      <c r="C178" s="139" t="s">
        <v>756</v>
      </c>
      <c r="D178" s="140">
        <v>22181</v>
      </c>
      <c r="E178" s="26">
        <f t="shared" si="6"/>
        <v>443620</v>
      </c>
      <c r="F178" s="26">
        <f t="shared" si="7"/>
        <v>23644.946</v>
      </c>
      <c r="G178" s="139" t="s">
        <v>1204</v>
      </c>
      <c r="H178" s="139">
        <v>90850300</v>
      </c>
      <c r="I178" s="16" t="str">
        <f t="shared" si="8"/>
        <v>90850300 2023-880-00-00-01</v>
      </c>
    </row>
    <row r="179" spans="1:9" x14ac:dyDescent="0.35">
      <c r="A179" s="137" t="s">
        <v>444</v>
      </c>
      <c r="B179" s="139" t="s">
        <v>44</v>
      </c>
      <c r="C179" s="139" t="s">
        <v>757</v>
      </c>
      <c r="D179" s="140">
        <v>12442</v>
      </c>
      <c r="E179" s="26">
        <f t="shared" si="6"/>
        <v>248840</v>
      </c>
      <c r="F179" s="26">
        <f t="shared" si="7"/>
        <v>13263.172</v>
      </c>
      <c r="G179" s="139" t="s">
        <v>1204</v>
      </c>
      <c r="H179" s="139">
        <v>90850300</v>
      </c>
      <c r="I179" s="16" t="str">
        <f t="shared" si="8"/>
        <v>90850300 2023-880-00-00-01</v>
      </c>
    </row>
    <row r="180" spans="1:9" x14ac:dyDescent="0.35">
      <c r="A180" s="137" t="s">
        <v>444</v>
      </c>
      <c r="B180" s="139" t="s">
        <v>307</v>
      </c>
      <c r="C180" s="139" t="s">
        <v>758</v>
      </c>
      <c r="D180" s="140">
        <v>11618</v>
      </c>
      <c r="E180" s="26">
        <f t="shared" si="6"/>
        <v>232360</v>
      </c>
      <c r="F180" s="26">
        <f t="shared" si="7"/>
        <v>12384.788</v>
      </c>
      <c r="G180" s="139" t="s">
        <v>1204</v>
      </c>
      <c r="H180" s="139">
        <v>90850300</v>
      </c>
      <c r="I180" s="16" t="str">
        <f t="shared" si="8"/>
        <v>90850300 2023-880-00-00-01</v>
      </c>
    </row>
    <row r="181" spans="1:9" x14ac:dyDescent="0.35">
      <c r="A181" s="137" t="s">
        <v>444</v>
      </c>
      <c r="B181" s="139" t="s">
        <v>325</v>
      </c>
      <c r="C181" s="139" t="s">
        <v>759</v>
      </c>
      <c r="D181" s="140">
        <v>29607</v>
      </c>
      <c r="E181" s="26">
        <f t="shared" si="6"/>
        <v>592140</v>
      </c>
      <c r="F181" s="26">
        <f t="shared" si="7"/>
        <v>31561.062000000002</v>
      </c>
      <c r="G181" s="139" t="s">
        <v>1204</v>
      </c>
      <c r="H181" s="139">
        <v>90850300</v>
      </c>
      <c r="I181" s="16" t="str">
        <f t="shared" si="8"/>
        <v>90850300 2023-880-00-00-01</v>
      </c>
    </row>
    <row r="182" spans="1:9" x14ac:dyDescent="0.35">
      <c r="A182" s="137" t="s">
        <v>444</v>
      </c>
      <c r="B182" s="139" t="s">
        <v>115</v>
      </c>
      <c r="C182" s="139" t="s">
        <v>760</v>
      </c>
      <c r="D182" s="140">
        <v>21320</v>
      </c>
      <c r="E182" s="26">
        <f t="shared" si="6"/>
        <v>426400</v>
      </c>
      <c r="F182" s="26">
        <f t="shared" si="7"/>
        <v>22727.119999999999</v>
      </c>
      <c r="G182" s="139" t="s">
        <v>1204</v>
      </c>
      <c r="H182" s="139">
        <v>90850300</v>
      </c>
      <c r="I182" s="16" t="str">
        <f t="shared" si="8"/>
        <v>90850300 2023-880-00-00-01</v>
      </c>
    </row>
    <row r="183" spans="1:9" x14ac:dyDescent="0.35">
      <c r="A183" s="137" t="s">
        <v>444</v>
      </c>
      <c r="B183" s="139" t="s">
        <v>532</v>
      </c>
      <c r="C183" s="139" t="s">
        <v>761</v>
      </c>
      <c r="D183" s="140">
        <v>12992</v>
      </c>
      <c r="E183" s="26">
        <f t="shared" si="6"/>
        <v>259840</v>
      </c>
      <c r="F183" s="26">
        <f t="shared" si="7"/>
        <v>13849.472</v>
      </c>
      <c r="G183" s="139" t="s">
        <v>1204</v>
      </c>
      <c r="H183" s="139">
        <v>90850300</v>
      </c>
      <c r="I183" s="16" t="str">
        <f t="shared" si="8"/>
        <v>90850300 2023-880-00-00-01</v>
      </c>
    </row>
    <row r="184" spans="1:9" x14ac:dyDescent="0.35">
      <c r="A184" s="137" t="s">
        <v>444</v>
      </c>
      <c r="B184" s="139" t="s">
        <v>376</v>
      </c>
      <c r="C184" s="139" t="s">
        <v>762</v>
      </c>
      <c r="D184" s="140">
        <v>19227</v>
      </c>
      <c r="E184" s="26">
        <f t="shared" si="6"/>
        <v>384540</v>
      </c>
      <c r="F184" s="26">
        <f t="shared" si="7"/>
        <v>20495.982</v>
      </c>
      <c r="G184" s="139" t="s">
        <v>1204</v>
      </c>
      <c r="H184" s="139">
        <v>90850300</v>
      </c>
      <c r="I184" s="16" t="str">
        <f t="shared" si="8"/>
        <v>90850300 2023-880-00-00-01</v>
      </c>
    </row>
    <row r="185" spans="1:9" x14ac:dyDescent="0.35">
      <c r="A185" s="137" t="s">
        <v>444</v>
      </c>
      <c r="B185" s="139" t="s">
        <v>277</v>
      </c>
      <c r="C185" s="139" t="s">
        <v>763</v>
      </c>
      <c r="D185" s="140">
        <v>16352</v>
      </c>
      <c r="E185" s="26">
        <f t="shared" si="6"/>
        <v>327040</v>
      </c>
      <c r="F185" s="26">
        <f t="shared" si="7"/>
        <v>17431.232</v>
      </c>
      <c r="G185" s="139" t="s">
        <v>1204</v>
      </c>
      <c r="H185" s="139">
        <v>90850400</v>
      </c>
      <c r="I185" s="16" t="str">
        <f t="shared" si="8"/>
        <v>90850400 2023-880-00-00-01</v>
      </c>
    </row>
    <row r="186" spans="1:9" x14ac:dyDescent="0.35">
      <c r="A186" s="137" t="s">
        <v>444</v>
      </c>
      <c r="B186" s="139" t="s">
        <v>161</v>
      </c>
      <c r="C186" s="139" t="s">
        <v>764</v>
      </c>
      <c r="D186" s="140">
        <v>33257</v>
      </c>
      <c r="E186" s="26">
        <f t="shared" si="6"/>
        <v>665140</v>
      </c>
      <c r="F186" s="26">
        <f t="shared" si="7"/>
        <v>35451.962</v>
      </c>
      <c r="G186" s="139" t="s">
        <v>1204</v>
      </c>
      <c r="H186" s="139">
        <v>90850400</v>
      </c>
      <c r="I186" s="16" t="str">
        <f t="shared" si="8"/>
        <v>90850400 2023-880-00-00-01</v>
      </c>
    </row>
    <row r="187" spans="1:9" x14ac:dyDescent="0.35">
      <c r="A187" s="137" t="s">
        <v>444</v>
      </c>
      <c r="B187" s="139" t="s">
        <v>1178</v>
      </c>
      <c r="C187" s="139" t="s">
        <v>1179</v>
      </c>
      <c r="D187" s="140">
        <v>11075</v>
      </c>
      <c r="E187" s="26">
        <f t="shared" si="6"/>
        <v>221500</v>
      </c>
      <c r="F187" s="26">
        <f t="shared" si="7"/>
        <v>11805.95</v>
      </c>
      <c r="G187" s="139" t="s">
        <v>1204</v>
      </c>
      <c r="H187" s="139">
        <v>90850400</v>
      </c>
      <c r="I187" s="16" t="str">
        <f t="shared" si="8"/>
        <v>90850400 2023-880-00-00-01</v>
      </c>
    </row>
    <row r="188" spans="1:9" x14ac:dyDescent="0.35">
      <c r="A188" s="137" t="s">
        <v>444</v>
      </c>
      <c r="B188" s="139" t="s">
        <v>470</v>
      </c>
      <c r="C188" s="139" t="s">
        <v>765</v>
      </c>
      <c r="D188" s="140">
        <v>13316</v>
      </c>
      <c r="E188" s="26">
        <f t="shared" si="6"/>
        <v>266320</v>
      </c>
      <c r="F188" s="26">
        <f t="shared" si="7"/>
        <v>14194.856</v>
      </c>
      <c r="G188" s="139" t="s">
        <v>1204</v>
      </c>
      <c r="H188" s="139">
        <v>90850400</v>
      </c>
      <c r="I188" s="16" t="str">
        <f t="shared" si="8"/>
        <v>90850400 2023-880-00-00-01</v>
      </c>
    </row>
    <row r="189" spans="1:9" x14ac:dyDescent="0.35">
      <c r="A189" s="137" t="s">
        <v>444</v>
      </c>
      <c r="B189" s="139" t="s">
        <v>321</v>
      </c>
      <c r="C189" s="139" t="s">
        <v>766</v>
      </c>
      <c r="D189" s="140">
        <v>12614</v>
      </c>
      <c r="E189" s="26">
        <f t="shared" si="6"/>
        <v>252280</v>
      </c>
      <c r="F189" s="26">
        <f t="shared" si="7"/>
        <v>13446.523999999999</v>
      </c>
      <c r="G189" s="139" t="s">
        <v>1204</v>
      </c>
      <c r="H189" s="139">
        <v>90850400</v>
      </c>
      <c r="I189" s="16" t="str">
        <f t="shared" si="8"/>
        <v>90850400 2023-880-00-00-01</v>
      </c>
    </row>
    <row r="190" spans="1:9" x14ac:dyDescent="0.35">
      <c r="A190" s="137" t="s">
        <v>444</v>
      </c>
      <c r="B190" s="139" t="s">
        <v>551</v>
      </c>
      <c r="C190" s="139" t="s">
        <v>767</v>
      </c>
      <c r="D190" s="140">
        <v>36135</v>
      </c>
      <c r="E190" s="26">
        <f t="shared" si="6"/>
        <v>722700</v>
      </c>
      <c r="F190" s="26">
        <f t="shared" si="7"/>
        <v>38519.910000000003</v>
      </c>
      <c r="G190" s="139" t="s">
        <v>1204</v>
      </c>
      <c r="H190" s="139">
        <v>90850400</v>
      </c>
      <c r="I190" s="16" t="str">
        <f t="shared" si="8"/>
        <v>90850400 2023-880-00-00-01</v>
      </c>
    </row>
    <row r="191" spans="1:9" x14ac:dyDescent="0.35">
      <c r="A191" s="137" t="s">
        <v>444</v>
      </c>
      <c r="B191" s="139" t="s">
        <v>310</v>
      </c>
      <c r="C191" s="139" t="s">
        <v>768</v>
      </c>
      <c r="D191" s="140">
        <v>12700</v>
      </c>
      <c r="E191" s="26">
        <f t="shared" si="6"/>
        <v>254000</v>
      </c>
      <c r="F191" s="26">
        <f t="shared" si="7"/>
        <v>13538.2</v>
      </c>
      <c r="G191" s="139" t="s">
        <v>1204</v>
      </c>
      <c r="H191" s="139">
        <v>90850400</v>
      </c>
      <c r="I191" s="16" t="str">
        <f t="shared" si="8"/>
        <v>90850400 2023-880-00-00-01</v>
      </c>
    </row>
    <row r="192" spans="1:9" x14ac:dyDescent="0.35">
      <c r="A192" s="137" t="s">
        <v>444</v>
      </c>
      <c r="B192" s="139" t="s">
        <v>583</v>
      </c>
      <c r="C192" s="139" t="s">
        <v>769</v>
      </c>
      <c r="D192" s="140">
        <v>10986</v>
      </c>
      <c r="E192" s="26">
        <f t="shared" si="6"/>
        <v>219720</v>
      </c>
      <c r="F192" s="26">
        <f t="shared" si="7"/>
        <v>11711.076000000001</v>
      </c>
      <c r="G192" s="139" t="s">
        <v>1204</v>
      </c>
      <c r="H192" s="139">
        <v>90850400</v>
      </c>
      <c r="I192" s="16" t="str">
        <f t="shared" si="8"/>
        <v>90850400 2023-880-00-00-01</v>
      </c>
    </row>
    <row r="193" spans="1:9" x14ac:dyDescent="0.35">
      <c r="A193" s="137" t="s">
        <v>444</v>
      </c>
      <c r="B193" s="139" t="s">
        <v>255</v>
      </c>
      <c r="C193" s="139" t="s">
        <v>770</v>
      </c>
      <c r="D193" s="140">
        <v>44758</v>
      </c>
      <c r="E193" s="26">
        <f t="shared" si="6"/>
        <v>895160</v>
      </c>
      <c r="F193" s="26">
        <f t="shared" si="7"/>
        <v>47712.027999999998</v>
      </c>
      <c r="G193" s="139" t="s">
        <v>1204</v>
      </c>
      <c r="H193" s="139">
        <v>90850400</v>
      </c>
      <c r="I193" s="16" t="str">
        <f t="shared" si="8"/>
        <v>90850400 2023-880-00-00-01</v>
      </c>
    </row>
    <row r="194" spans="1:9" x14ac:dyDescent="0.35">
      <c r="A194" s="137" t="s">
        <v>444</v>
      </c>
      <c r="B194" s="139" t="s">
        <v>432</v>
      </c>
      <c r="C194" s="139" t="s">
        <v>771</v>
      </c>
      <c r="D194" s="140">
        <v>12144</v>
      </c>
      <c r="E194" s="26">
        <f t="shared" si="6"/>
        <v>242880</v>
      </c>
      <c r="F194" s="26">
        <f t="shared" si="7"/>
        <v>12945.504000000001</v>
      </c>
      <c r="G194" s="139" t="s">
        <v>1204</v>
      </c>
      <c r="H194" s="139">
        <v>90850400</v>
      </c>
      <c r="I194" s="16" t="str">
        <f t="shared" si="8"/>
        <v>90850400 2023-880-00-00-01</v>
      </c>
    </row>
    <row r="195" spans="1:9" x14ac:dyDescent="0.35">
      <c r="A195" s="137" t="s">
        <v>444</v>
      </c>
      <c r="B195" s="139" t="s">
        <v>478</v>
      </c>
      <c r="C195" s="139" t="s">
        <v>772</v>
      </c>
      <c r="D195" s="140">
        <v>12526</v>
      </c>
      <c r="E195" s="26">
        <f t="shared" ref="E195:E258" si="9">D195*100/5</f>
        <v>250520</v>
      </c>
      <c r="F195" s="26">
        <f t="shared" ref="F195:F258" si="10">E195*5.33%</f>
        <v>13352.716</v>
      </c>
      <c r="G195" s="139" t="s">
        <v>1204</v>
      </c>
      <c r="H195" s="139">
        <v>90850400</v>
      </c>
      <c r="I195" s="16" t="str">
        <f t="shared" ref="I195:I258" si="11">CONCATENATE(H195," ",G195)</f>
        <v>90850400 2023-880-00-00-01</v>
      </c>
    </row>
    <row r="196" spans="1:9" x14ac:dyDescent="0.35">
      <c r="A196" s="137" t="s">
        <v>444</v>
      </c>
      <c r="B196" s="139" t="s">
        <v>552</v>
      </c>
      <c r="C196" s="139" t="s">
        <v>773</v>
      </c>
      <c r="D196" s="140">
        <v>11915</v>
      </c>
      <c r="E196" s="26">
        <f t="shared" si="9"/>
        <v>238300</v>
      </c>
      <c r="F196" s="26">
        <f t="shared" si="10"/>
        <v>12701.39</v>
      </c>
      <c r="G196" s="139" t="s">
        <v>1204</v>
      </c>
      <c r="H196" s="139">
        <v>90850400</v>
      </c>
      <c r="I196" s="16" t="str">
        <f t="shared" si="11"/>
        <v>90850400 2023-880-00-00-01</v>
      </c>
    </row>
    <row r="197" spans="1:9" x14ac:dyDescent="0.35">
      <c r="A197" s="137" t="s">
        <v>444</v>
      </c>
      <c r="B197" s="139" t="s">
        <v>553</v>
      </c>
      <c r="C197" s="139" t="s">
        <v>774</v>
      </c>
      <c r="D197" s="140">
        <v>13069</v>
      </c>
      <c r="E197" s="26">
        <f t="shared" si="9"/>
        <v>261380</v>
      </c>
      <c r="F197" s="26">
        <f t="shared" si="10"/>
        <v>13931.554</v>
      </c>
      <c r="G197" s="139" t="s">
        <v>1204</v>
      </c>
      <c r="H197" s="139">
        <v>90850400</v>
      </c>
      <c r="I197" s="16" t="str">
        <f t="shared" si="11"/>
        <v>90850400 2023-880-00-00-01</v>
      </c>
    </row>
    <row r="198" spans="1:9" x14ac:dyDescent="0.35">
      <c r="A198" s="137" t="s">
        <v>444</v>
      </c>
      <c r="B198" s="139" t="s">
        <v>153</v>
      </c>
      <c r="C198" s="139" t="s">
        <v>775</v>
      </c>
      <c r="D198" s="140">
        <v>16519</v>
      </c>
      <c r="E198" s="26">
        <f t="shared" si="9"/>
        <v>330380</v>
      </c>
      <c r="F198" s="26">
        <f t="shared" si="10"/>
        <v>17609.254000000001</v>
      </c>
      <c r="G198" s="139" t="s">
        <v>1204</v>
      </c>
      <c r="H198" s="139">
        <v>90850400</v>
      </c>
      <c r="I198" s="16" t="str">
        <f t="shared" si="11"/>
        <v>90850400 2023-880-00-00-01</v>
      </c>
    </row>
    <row r="199" spans="1:9" x14ac:dyDescent="0.35">
      <c r="A199" s="137" t="s">
        <v>444</v>
      </c>
      <c r="B199" s="139" t="s">
        <v>377</v>
      </c>
      <c r="C199" s="139" t="s">
        <v>776</v>
      </c>
      <c r="D199" s="140">
        <v>12075</v>
      </c>
      <c r="E199" s="26">
        <f t="shared" si="9"/>
        <v>241500</v>
      </c>
      <c r="F199" s="26">
        <f t="shared" si="10"/>
        <v>12871.95</v>
      </c>
      <c r="G199" s="139" t="s">
        <v>1204</v>
      </c>
      <c r="H199" s="139">
        <v>90850400</v>
      </c>
      <c r="I199" s="16" t="str">
        <f t="shared" si="11"/>
        <v>90850400 2023-880-00-00-01</v>
      </c>
    </row>
    <row r="200" spans="1:9" x14ac:dyDescent="0.35">
      <c r="A200" s="137" t="s">
        <v>444</v>
      </c>
      <c r="B200" s="139" t="s">
        <v>1182</v>
      </c>
      <c r="C200" s="139" t="s">
        <v>1183</v>
      </c>
      <c r="D200" s="140">
        <v>14069</v>
      </c>
      <c r="E200" s="26">
        <f t="shared" si="9"/>
        <v>281380</v>
      </c>
      <c r="F200" s="26">
        <f t="shared" si="10"/>
        <v>14997.554</v>
      </c>
      <c r="G200" s="139" t="s">
        <v>1204</v>
      </c>
      <c r="H200" s="139">
        <v>90850400</v>
      </c>
      <c r="I200" s="16" t="str">
        <f t="shared" si="11"/>
        <v>90850400 2023-880-00-00-01</v>
      </c>
    </row>
    <row r="201" spans="1:9" x14ac:dyDescent="0.35">
      <c r="A201" s="137" t="s">
        <v>444</v>
      </c>
      <c r="B201" s="139" t="s">
        <v>435</v>
      </c>
      <c r="C201" s="139" t="s">
        <v>777</v>
      </c>
      <c r="D201" s="140">
        <v>12144</v>
      </c>
      <c r="E201" s="26">
        <f t="shared" si="9"/>
        <v>242880</v>
      </c>
      <c r="F201" s="26">
        <f t="shared" si="10"/>
        <v>12945.504000000001</v>
      </c>
      <c r="G201" s="139" t="s">
        <v>1204</v>
      </c>
      <c r="H201" s="139">
        <v>90850400</v>
      </c>
      <c r="I201" s="16" t="str">
        <f t="shared" si="11"/>
        <v>90850400 2023-880-00-00-01</v>
      </c>
    </row>
    <row r="202" spans="1:9" x14ac:dyDescent="0.35">
      <c r="A202" s="137" t="s">
        <v>444</v>
      </c>
      <c r="B202" s="139" t="s">
        <v>162</v>
      </c>
      <c r="C202" s="139" t="s">
        <v>778</v>
      </c>
      <c r="D202" s="140">
        <v>37767</v>
      </c>
      <c r="E202" s="26">
        <f t="shared" si="9"/>
        <v>755340</v>
      </c>
      <c r="F202" s="26">
        <f t="shared" si="10"/>
        <v>40259.622000000003</v>
      </c>
      <c r="G202" s="139" t="s">
        <v>1204</v>
      </c>
      <c r="H202" s="139">
        <v>90850400</v>
      </c>
      <c r="I202" s="16" t="str">
        <f t="shared" si="11"/>
        <v>90850400 2023-880-00-00-01</v>
      </c>
    </row>
    <row r="203" spans="1:9" x14ac:dyDescent="0.35">
      <c r="A203" s="137" t="s">
        <v>444</v>
      </c>
      <c r="B203" s="139" t="s">
        <v>427</v>
      </c>
      <c r="C203" s="139" t="s">
        <v>779</v>
      </c>
      <c r="D203" s="140">
        <v>10600</v>
      </c>
      <c r="E203" s="26">
        <f t="shared" si="9"/>
        <v>212000</v>
      </c>
      <c r="F203" s="26">
        <f t="shared" si="10"/>
        <v>11299.6</v>
      </c>
      <c r="G203" s="139" t="s">
        <v>1204</v>
      </c>
      <c r="H203" s="139">
        <v>90850400</v>
      </c>
      <c r="I203" s="16" t="str">
        <f t="shared" si="11"/>
        <v>90850400 2023-880-00-00-01</v>
      </c>
    </row>
    <row r="204" spans="1:9" x14ac:dyDescent="0.35">
      <c r="A204" s="137" t="s">
        <v>444</v>
      </c>
      <c r="B204" s="139" t="s">
        <v>154</v>
      </c>
      <c r="C204" s="139" t="s">
        <v>780</v>
      </c>
      <c r="D204" s="140">
        <v>19563</v>
      </c>
      <c r="E204" s="26">
        <f t="shared" si="9"/>
        <v>391260</v>
      </c>
      <c r="F204" s="26">
        <f t="shared" si="10"/>
        <v>20854.157999999999</v>
      </c>
      <c r="G204" s="139" t="s">
        <v>1204</v>
      </c>
      <c r="H204" s="139">
        <v>90850400</v>
      </c>
      <c r="I204" s="16" t="str">
        <f t="shared" si="11"/>
        <v>90850400 2023-880-00-00-01</v>
      </c>
    </row>
    <row r="205" spans="1:9" x14ac:dyDescent="0.35">
      <c r="A205" s="137" t="s">
        <v>444</v>
      </c>
      <c r="B205" s="139" t="s">
        <v>316</v>
      </c>
      <c r="C205" s="139" t="s">
        <v>781</v>
      </c>
      <c r="D205" s="140">
        <v>25870</v>
      </c>
      <c r="E205" s="26">
        <f t="shared" si="9"/>
        <v>517400</v>
      </c>
      <c r="F205" s="26">
        <f t="shared" si="10"/>
        <v>27577.420000000002</v>
      </c>
      <c r="G205" s="139" t="s">
        <v>1204</v>
      </c>
      <c r="H205" s="139">
        <v>90850400</v>
      </c>
      <c r="I205" s="16" t="str">
        <f t="shared" si="11"/>
        <v>90850400 2023-880-00-00-01</v>
      </c>
    </row>
    <row r="206" spans="1:9" x14ac:dyDescent="0.35">
      <c r="A206" s="137" t="s">
        <v>444</v>
      </c>
      <c r="B206" s="139" t="s">
        <v>24</v>
      </c>
      <c r="C206" s="139" t="s">
        <v>782</v>
      </c>
      <c r="D206" s="140">
        <v>14290</v>
      </c>
      <c r="E206" s="26">
        <f t="shared" si="9"/>
        <v>285800</v>
      </c>
      <c r="F206" s="26">
        <f t="shared" si="10"/>
        <v>15233.14</v>
      </c>
      <c r="G206" s="139" t="s">
        <v>1204</v>
      </c>
      <c r="H206" s="139">
        <v>90850400</v>
      </c>
      <c r="I206" s="16" t="str">
        <f t="shared" si="11"/>
        <v>90850400 2023-880-00-00-01</v>
      </c>
    </row>
    <row r="207" spans="1:9" x14ac:dyDescent="0.35">
      <c r="A207" s="137" t="s">
        <v>444</v>
      </c>
      <c r="B207" s="139" t="s">
        <v>262</v>
      </c>
      <c r="C207" s="139" t="s">
        <v>783</v>
      </c>
      <c r="D207" s="140">
        <v>16348</v>
      </c>
      <c r="E207" s="26">
        <f t="shared" si="9"/>
        <v>326960</v>
      </c>
      <c r="F207" s="26">
        <f t="shared" si="10"/>
        <v>17426.968000000001</v>
      </c>
      <c r="G207" s="139" t="s">
        <v>1204</v>
      </c>
      <c r="H207" s="139">
        <v>90850400</v>
      </c>
      <c r="I207" s="16" t="str">
        <f t="shared" si="11"/>
        <v>90850400 2023-880-00-00-01</v>
      </c>
    </row>
    <row r="208" spans="1:9" x14ac:dyDescent="0.35">
      <c r="A208" s="137" t="s">
        <v>444</v>
      </c>
      <c r="B208" s="139" t="s">
        <v>568</v>
      </c>
      <c r="C208" s="139" t="s">
        <v>784</v>
      </c>
      <c r="D208" s="140">
        <v>17760</v>
      </c>
      <c r="E208" s="26">
        <f t="shared" si="9"/>
        <v>355200</v>
      </c>
      <c r="F208" s="26">
        <f t="shared" si="10"/>
        <v>18932.16</v>
      </c>
      <c r="G208" s="139" t="s">
        <v>1204</v>
      </c>
      <c r="H208" s="139">
        <v>90850400</v>
      </c>
      <c r="I208" s="16" t="str">
        <f t="shared" si="11"/>
        <v>90850400 2023-880-00-00-01</v>
      </c>
    </row>
    <row r="209" spans="1:9" x14ac:dyDescent="0.35">
      <c r="A209" s="137" t="s">
        <v>444</v>
      </c>
      <c r="B209" s="139" t="s">
        <v>156</v>
      </c>
      <c r="C209" s="139" t="s">
        <v>785</v>
      </c>
      <c r="D209" s="140">
        <v>32544</v>
      </c>
      <c r="E209" s="26">
        <f t="shared" si="9"/>
        <v>650880</v>
      </c>
      <c r="F209" s="26">
        <f t="shared" si="10"/>
        <v>34691.904000000002</v>
      </c>
      <c r="G209" s="139" t="s">
        <v>1204</v>
      </c>
      <c r="H209" s="139">
        <v>90850400</v>
      </c>
      <c r="I209" s="16" t="str">
        <f t="shared" si="11"/>
        <v>90850400 2023-880-00-00-01</v>
      </c>
    </row>
    <row r="210" spans="1:9" x14ac:dyDescent="0.35">
      <c r="A210" s="137" t="s">
        <v>444</v>
      </c>
      <c r="B210" s="139" t="s">
        <v>265</v>
      </c>
      <c r="C210" s="139" t="s">
        <v>786</v>
      </c>
      <c r="D210" s="140">
        <v>19804</v>
      </c>
      <c r="E210" s="26">
        <f t="shared" si="9"/>
        <v>396080</v>
      </c>
      <c r="F210" s="26">
        <f t="shared" si="10"/>
        <v>21111.063999999998</v>
      </c>
      <c r="G210" s="139" t="s">
        <v>1204</v>
      </c>
      <c r="H210" s="139">
        <v>90850400</v>
      </c>
      <c r="I210" s="16" t="str">
        <f t="shared" si="11"/>
        <v>90850400 2023-880-00-00-01</v>
      </c>
    </row>
    <row r="211" spans="1:9" x14ac:dyDescent="0.35">
      <c r="A211" s="137" t="s">
        <v>444</v>
      </c>
      <c r="B211" s="139" t="s">
        <v>271</v>
      </c>
      <c r="C211" s="139" t="s">
        <v>787</v>
      </c>
      <c r="D211" s="140">
        <v>21759</v>
      </c>
      <c r="E211" s="26">
        <f t="shared" si="9"/>
        <v>435180</v>
      </c>
      <c r="F211" s="26">
        <f t="shared" si="10"/>
        <v>23195.094000000001</v>
      </c>
      <c r="G211" s="139" t="s">
        <v>1204</v>
      </c>
      <c r="H211" s="139">
        <v>90850400</v>
      </c>
      <c r="I211" s="16" t="str">
        <f t="shared" si="11"/>
        <v>90850400 2023-880-00-00-01</v>
      </c>
    </row>
    <row r="212" spans="1:9" x14ac:dyDescent="0.35">
      <c r="A212" s="137" t="s">
        <v>444</v>
      </c>
      <c r="B212" s="139" t="s">
        <v>455</v>
      </c>
      <c r="C212" s="139" t="s">
        <v>788</v>
      </c>
      <c r="D212" s="140">
        <v>8667</v>
      </c>
      <c r="E212" s="26">
        <f t="shared" si="9"/>
        <v>173340</v>
      </c>
      <c r="F212" s="26">
        <f t="shared" si="10"/>
        <v>9239.0220000000008</v>
      </c>
      <c r="G212" s="139" t="s">
        <v>1204</v>
      </c>
      <c r="H212" s="139">
        <v>90850400</v>
      </c>
      <c r="I212" s="16" t="str">
        <f t="shared" si="11"/>
        <v>90850400 2023-880-00-00-01</v>
      </c>
    </row>
    <row r="213" spans="1:9" x14ac:dyDescent="0.35">
      <c r="A213" s="137" t="s">
        <v>444</v>
      </c>
      <c r="B213" s="139" t="s">
        <v>163</v>
      </c>
      <c r="C213" s="139" t="s">
        <v>789</v>
      </c>
      <c r="D213" s="140">
        <v>9284</v>
      </c>
      <c r="E213" s="26">
        <f t="shared" si="9"/>
        <v>185680</v>
      </c>
      <c r="F213" s="26">
        <f t="shared" si="10"/>
        <v>9896.7440000000006</v>
      </c>
      <c r="G213" s="139" t="s">
        <v>1204</v>
      </c>
      <c r="H213" s="139">
        <v>90850400</v>
      </c>
      <c r="I213" s="16" t="str">
        <f t="shared" si="11"/>
        <v>90850400 2023-880-00-00-01</v>
      </c>
    </row>
    <row r="214" spans="1:9" x14ac:dyDescent="0.35">
      <c r="A214" s="137" t="s">
        <v>444</v>
      </c>
      <c r="B214" s="139" t="s">
        <v>573</v>
      </c>
      <c r="C214" s="139" t="s">
        <v>790</v>
      </c>
      <c r="D214" s="140">
        <v>22170</v>
      </c>
      <c r="E214" s="26">
        <f t="shared" si="9"/>
        <v>443400</v>
      </c>
      <c r="F214" s="26">
        <f t="shared" si="10"/>
        <v>23633.22</v>
      </c>
      <c r="G214" s="139" t="s">
        <v>1204</v>
      </c>
      <c r="H214" s="139">
        <v>90850400</v>
      </c>
      <c r="I214" s="16" t="str">
        <f t="shared" si="11"/>
        <v>90850400 2023-880-00-00-01</v>
      </c>
    </row>
    <row r="215" spans="1:9" x14ac:dyDescent="0.35">
      <c r="A215" s="137" t="s">
        <v>444</v>
      </c>
      <c r="B215" s="139" t="s">
        <v>309</v>
      </c>
      <c r="C215" s="139" t="s">
        <v>791</v>
      </c>
      <c r="D215" s="140">
        <v>14344</v>
      </c>
      <c r="E215" s="26">
        <f t="shared" si="9"/>
        <v>286880</v>
      </c>
      <c r="F215" s="26">
        <f t="shared" si="10"/>
        <v>15290.704</v>
      </c>
      <c r="G215" s="139" t="s">
        <v>1204</v>
      </c>
      <c r="H215" s="139">
        <v>90850400</v>
      </c>
      <c r="I215" s="16" t="str">
        <f t="shared" si="11"/>
        <v>90850400 2023-880-00-00-01</v>
      </c>
    </row>
    <row r="216" spans="1:9" x14ac:dyDescent="0.35">
      <c r="A216" s="137" t="s">
        <v>444</v>
      </c>
      <c r="B216" s="139" t="s">
        <v>256</v>
      </c>
      <c r="C216" s="139" t="s">
        <v>792</v>
      </c>
      <c r="D216" s="140">
        <v>23528</v>
      </c>
      <c r="E216" s="26">
        <f t="shared" si="9"/>
        <v>470560</v>
      </c>
      <c r="F216" s="26">
        <f t="shared" si="10"/>
        <v>25080.848000000002</v>
      </c>
      <c r="G216" s="139" t="s">
        <v>1204</v>
      </c>
      <c r="H216" s="139">
        <v>90850400</v>
      </c>
      <c r="I216" s="16" t="str">
        <f t="shared" si="11"/>
        <v>90850400 2023-880-00-00-01</v>
      </c>
    </row>
    <row r="217" spans="1:9" x14ac:dyDescent="0.35">
      <c r="A217" s="137" t="s">
        <v>444</v>
      </c>
      <c r="B217" s="139" t="s">
        <v>471</v>
      </c>
      <c r="C217" s="139" t="s">
        <v>793</v>
      </c>
      <c r="D217" s="140">
        <v>17847</v>
      </c>
      <c r="E217" s="26">
        <f t="shared" si="9"/>
        <v>356940</v>
      </c>
      <c r="F217" s="26">
        <f t="shared" si="10"/>
        <v>19024.902000000002</v>
      </c>
      <c r="G217" s="139" t="s">
        <v>1204</v>
      </c>
      <c r="H217" s="139">
        <v>90850400</v>
      </c>
      <c r="I217" s="16" t="str">
        <f t="shared" si="11"/>
        <v>90850400 2023-880-00-00-01</v>
      </c>
    </row>
    <row r="218" spans="1:9" x14ac:dyDescent="0.35">
      <c r="A218" s="137" t="s">
        <v>444</v>
      </c>
      <c r="B218" s="139" t="s">
        <v>158</v>
      </c>
      <c r="C218" s="139" t="s">
        <v>794</v>
      </c>
      <c r="D218" s="140">
        <v>52367</v>
      </c>
      <c r="E218" s="26">
        <f t="shared" si="9"/>
        <v>1047340</v>
      </c>
      <c r="F218" s="26">
        <f t="shared" si="10"/>
        <v>55823.222000000002</v>
      </c>
      <c r="G218" s="139" t="s">
        <v>1204</v>
      </c>
      <c r="H218" s="139">
        <v>90850400</v>
      </c>
      <c r="I218" s="16" t="str">
        <f t="shared" si="11"/>
        <v>90850400 2023-880-00-00-01</v>
      </c>
    </row>
    <row r="219" spans="1:9" x14ac:dyDescent="0.35">
      <c r="A219" s="137" t="s">
        <v>444</v>
      </c>
      <c r="B219" s="139" t="s">
        <v>795</v>
      </c>
      <c r="C219" s="139" t="s">
        <v>796</v>
      </c>
      <c r="D219" s="140">
        <v>11154</v>
      </c>
      <c r="E219" s="26">
        <f t="shared" si="9"/>
        <v>223080</v>
      </c>
      <c r="F219" s="26">
        <f t="shared" si="10"/>
        <v>11890.164000000001</v>
      </c>
      <c r="G219" s="139" t="s">
        <v>1204</v>
      </c>
      <c r="H219" s="139">
        <v>90850400</v>
      </c>
      <c r="I219" s="16" t="str">
        <f t="shared" si="11"/>
        <v>90850400 2023-880-00-00-01</v>
      </c>
    </row>
    <row r="220" spans="1:9" x14ac:dyDescent="0.35">
      <c r="A220" s="137" t="s">
        <v>444</v>
      </c>
      <c r="B220" s="139" t="s">
        <v>569</v>
      </c>
      <c r="C220" s="139" t="s">
        <v>797</v>
      </c>
      <c r="D220" s="140">
        <v>12144</v>
      </c>
      <c r="E220" s="26">
        <f t="shared" si="9"/>
        <v>242880</v>
      </c>
      <c r="F220" s="26">
        <f t="shared" si="10"/>
        <v>12945.504000000001</v>
      </c>
      <c r="G220" s="139" t="s">
        <v>1204</v>
      </c>
      <c r="H220" s="139">
        <v>90850400</v>
      </c>
      <c r="I220" s="16" t="str">
        <f t="shared" si="11"/>
        <v>90850400 2023-880-00-00-01</v>
      </c>
    </row>
    <row r="221" spans="1:9" x14ac:dyDescent="0.35">
      <c r="A221" s="137" t="s">
        <v>444</v>
      </c>
      <c r="B221" s="139" t="s">
        <v>159</v>
      </c>
      <c r="C221" s="139" t="s">
        <v>798</v>
      </c>
      <c r="D221" s="140">
        <v>24431</v>
      </c>
      <c r="E221" s="26">
        <f t="shared" si="9"/>
        <v>488620</v>
      </c>
      <c r="F221" s="26">
        <f t="shared" si="10"/>
        <v>26043.446</v>
      </c>
      <c r="G221" s="139" t="s">
        <v>1204</v>
      </c>
      <c r="H221" s="139">
        <v>90850400</v>
      </c>
      <c r="I221" s="16" t="str">
        <f t="shared" si="11"/>
        <v>90850400 2023-880-00-00-01</v>
      </c>
    </row>
    <row r="222" spans="1:9" x14ac:dyDescent="0.35">
      <c r="A222" s="137" t="s">
        <v>444</v>
      </c>
      <c r="B222" s="139" t="s">
        <v>160</v>
      </c>
      <c r="C222" s="139" t="s">
        <v>799</v>
      </c>
      <c r="D222" s="140">
        <v>29479</v>
      </c>
      <c r="E222" s="26">
        <f t="shared" si="9"/>
        <v>589580</v>
      </c>
      <c r="F222" s="26">
        <f t="shared" si="10"/>
        <v>31424.614000000001</v>
      </c>
      <c r="G222" s="139" t="s">
        <v>1204</v>
      </c>
      <c r="H222" s="139">
        <v>90850400</v>
      </c>
      <c r="I222" s="16" t="str">
        <f t="shared" si="11"/>
        <v>90850400 2023-880-00-00-01</v>
      </c>
    </row>
    <row r="223" spans="1:9" x14ac:dyDescent="0.35">
      <c r="A223" s="137" t="s">
        <v>444</v>
      </c>
      <c r="B223" s="139" t="s">
        <v>152</v>
      </c>
      <c r="C223" s="139" t="s">
        <v>800</v>
      </c>
      <c r="D223" s="140">
        <v>39971</v>
      </c>
      <c r="E223" s="26">
        <f t="shared" si="9"/>
        <v>799420</v>
      </c>
      <c r="F223" s="26">
        <f t="shared" si="10"/>
        <v>42609.086000000003</v>
      </c>
      <c r="G223" s="139" t="s">
        <v>1204</v>
      </c>
      <c r="H223" s="139">
        <v>90850400</v>
      </c>
      <c r="I223" s="16" t="str">
        <f t="shared" si="11"/>
        <v>90850400 2023-880-00-00-01</v>
      </c>
    </row>
    <row r="224" spans="1:9" x14ac:dyDescent="0.35">
      <c r="A224" s="137" t="s">
        <v>444</v>
      </c>
      <c r="B224" s="139" t="s">
        <v>308</v>
      </c>
      <c r="C224" s="139" t="s">
        <v>801</v>
      </c>
      <c r="D224" s="140">
        <v>9279</v>
      </c>
      <c r="E224" s="26">
        <f t="shared" si="9"/>
        <v>185580</v>
      </c>
      <c r="F224" s="26">
        <f t="shared" si="10"/>
        <v>9891.4140000000007</v>
      </c>
      <c r="G224" s="139" t="s">
        <v>1204</v>
      </c>
      <c r="H224" s="139">
        <v>90850400</v>
      </c>
      <c r="I224" s="16" t="str">
        <f t="shared" si="11"/>
        <v>90850400 2023-880-00-00-01</v>
      </c>
    </row>
    <row r="225" spans="1:9" x14ac:dyDescent="0.35">
      <c r="A225" s="137" t="s">
        <v>444</v>
      </c>
      <c r="B225" s="139" t="s">
        <v>802</v>
      </c>
      <c r="C225" s="139" t="s">
        <v>803</v>
      </c>
      <c r="D225" s="140">
        <v>10110</v>
      </c>
      <c r="E225" s="26">
        <f t="shared" si="9"/>
        <v>202200</v>
      </c>
      <c r="F225" s="26">
        <f t="shared" si="10"/>
        <v>10777.26</v>
      </c>
      <c r="G225" s="139" t="s">
        <v>1204</v>
      </c>
      <c r="H225" s="139">
        <v>90850400</v>
      </c>
      <c r="I225" s="16" t="str">
        <f t="shared" si="11"/>
        <v>90850400 2023-880-00-00-01</v>
      </c>
    </row>
    <row r="226" spans="1:9" x14ac:dyDescent="0.35">
      <c r="A226" s="137" t="s">
        <v>444</v>
      </c>
      <c r="B226" s="139" t="s">
        <v>560</v>
      </c>
      <c r="C226" s="139" t="s">
        <v>804</v>
      </c>
      <c r="D226" s="140">
        <v>14320</v>
      </c>
      <c r="E226" s="26">
        <f t="shared" si="9"/>
        <v>286400</v>
      </c>
      <c r="F226" s="26">
        <f t="shared" si="10"/>
        <v>15265.12</v>
      </c>
      <c r="G226" s="139" t="s">
        <v>1204</v>
      </c>
      <c r="H226" s="139">
        <v>90850400</v>
      </c>
      <c r="I226" s="16" t="str">
        <f t="shared" si="11"/>
        <v>90850400 2023-880-00-00-01</v>
      </c>
    </row>
    <row r="227" spans="1:9" x14ac:dyDescent="0.35">
      <c r="A227" s="137" t="s">
        <v>444</v>
      </c>
      <c r="B227" s="139" t="s">
        <v>584</v>
      </c>
      <c r="C227" s="139" t="s">
        <v>805</v>
      </c>
      <c r="D227" s="140">
        <v>8463</v>
      </c>
      <c r="E227" s="26">
        <f t="shared" si="9"/>
        <v>169260</v>
      </c>
      <c r="F227" s="26">
        <f t="shared" si="10"/>
        <v>9021.5580000000009</v>
      </c>
      <c r="G227" s="139" t="s">
        <v>1204</v>
      </c>
      <c r="H227" s="139">
        <v>90850400</v>
      </c>
      <c r="I227" s="16" t="str">
        <f t="shared" si="11"/>
        <v>90850400 2023-880-00-00-01</v>
      </c>
    </row>
    <row r="228" spans="1:9" x14ac:dyDescent="0.35">
      <c r="A228" s="137" t="s">
        <v>444</v>
      </c>
      <c r="B228" s="139" t="s">
        <v>474</v>
      </c>
      <c r="C228" s="139" t="s">
        <v>806</v>
      </c>
      <c r="D228" s="140">
        <v>38825</v>
      </c>
      <c r="E228" s="26">
        <f t="shared" si="9"/>
        <v>776500</v>
      </c>
      <c r="F228" s="26">
        <f t="shared" si="10"/>
        <v>41387.449999999997</v>
      </c>
      <c r="G228" s="139" t="s">
        <v>1204</v>
      </c>
      <c r="H228" s="139">
        <v>90850400</v>
      </c>
      <c r="I228" s="16" t="str">
        <f t="shared" si="11"/>
        <v>90850400 2023-880-00-00-01</v>
      </c>
    </row>
    <row r="229" spans="1:9" x14ac:dyDescent="0.35">
      <c r="A229" s="137" t="s">
        <v>444</v>
      </c>
      <c r="B229" s="139" t="s">
        <v>378</v>
      </c>
      <c r="C229" s="139" t="s">
        <v>807</v>
      </c>
      <c r="D229" s="140">
        <v>45697</v>
      </c>
      <c r="E229" s="26">
        <f t="shared" si="9"/>
        <v>913940</v>
      </c>
      <c r="F229" s="26">
        <f t="shared" si="10"/>
        <v>48713.002</v>
      </c>
      <c r="G229" s="139" t="s">
        <v>1204</v>
      </c>
      <c r="H229" s="139">
        <v>90850400</v>
      </c>
      <c r="I229" s="16" t="str">
        <f t="shared" si="11"/>
        <v>90850400 2023-880-00-00-01</v>
      </c>
    </row>
    <row r="230" spans="1:9" x14ac:dyDescent="0.35">
      <c r="A230" s="137" t="s">
        <v>444</v>
      </c>
      <c r="B230" s="139" t="s">
        <v>456</v>
      </c>
      <c r="C230" s="139" t="s">
        <v>808</v>
      </c>
      <c r="D230" s="140">
        <v>15750</v>
      </c>
      <c r="E230" s="26">
        <f t="shared" si="9"/>
        <v>315000</v>
      </c>
      <c r="F230" s="26">
        <f t="shared" si="10"/>
        <v>16789.5</v>
      </c>
      <c r="G230" s="139" t="s">
        <v>1204</v>
      </c>
      <c r="H230" s="139">
        <v>90850400</v>
      </c>
      <c r="I230" s="16" t="str">
        <f t="shared" si="11"/>
        <v>90850400 2023-880-00-00-01</v>
      </c>
    </row>
    <row r="231" spans="1:9" x14ac:dyDescent="0.35">
      <c r="A231" s="137" t="s">
        <v>444</v>
      </c>
      <c r="B231" s="139" t="s">
        <v>533</v>
      </c>
      <c r="C231" s="139" t="s">
        <v>809</v>
      </c>
      <c r="D231" s="140">
        <v>13726</v>
      </c>
      <c r="E231" s="26">
        <f t="shared" si="9"/>
        <v>274520</v>
      </c>
      <c r="F231" s="26">
        <f t="shared" si="10"/>
        <v>14631.915999999999</v>
      </c>
      <c r="G231" s="139" t="s">
        <v>1204</v>
      </c>
      <c r="H231" s="139">
        <v>90850400</v>
      </c>
      <c r="I231" s="16" t="str">
        <f t="shared" si="11"/>
        <v>90850400 2023-880-00-00-01</v>
      </c>
    </row>
    <row r="232" spans="1:9" x14ac:dyDescent="0.35">
      <c r="A232" s="137" t="s">
        <v>444</v>
      </c>
      <c r="B232" s="139" t="s">
        <v>134</v>
      </c>
      <c r="C232" s="139" t="s">
        <v>810</v>
      </c>
      <c r="D232" s="140">
        <v>14531</v>
      </c>
      <c r="E232" s="26">
        <f t="shared" si="9"/>
        <v>290620</v>
      </c>
      <c r="F232" s="26">
        <f t="shared" si="10"/>
        <v>15490.046</v>
      </c>
      <c r="G232" s="139" t="s">
        <v>1204</v>
      </c>
      <c r="H232" s="139">
        <v>90850500</v>
      </c>
      <c r="I232" s="16" t="str">
        <f t="shared" si="11"/>
        <v>90850500 2023-880-00-00-01</v>
      </c>
    </row>
    <row r="233" spans="1:9" x14ac:dyDescent="0.35">
      <c r="A233" s="137" t="s">
        <v>444</v>
      </c>
      <c r="B233" s="139" t="s">
        <v>570</v>
      </c>
      <c r="C233" s="139" t="s">
        <v>811</v>
      </c>
      <c r="D233" s="140">
        <v>19544</v>
      </c>
      <c r="E233" s="26">
        <f t="shared" si="9"/>
        <v>390880</v>
      </c>
      <c r="F233" s="26">
        <f t="shared" si="10"/>
        <v>20833.903999999999</v>
      </c>
      <c r="G233" s="139" t="s">
        <v>1204</v>
      </c>
      <c r="H233" s="139">
        <v>90850500</v>
      </c>
      <c r="I233" s="16" t="str">
        <f t="shared" si="11"/>
        <v>90850500 2023-880-00-00-01</v>
      </c>
    </row>
    <row r="234" spans="1:9" x14ac:dyDescent="0.35">
      <c r="A234" s="137" t="s">
        <v>444</v>
      </c>
      <c r="B234" s="139" t="s">
        <v>259</v>
      </c>
      <c r="C234" s="139" t="s">
        <v>812</v>
      </c>
      <c r="D234" s="140">
        <v>15786</v>
      </c>
      <c r="E234" s="26">
        <f t="shared" si="9"/>
        <v>315720</v>
      </c>
      <c r="F234" s="26">
        <f t="shared" si="10"/>
        <v>16827.876</v>
      </c>
      <c r="G234" s="139" t="s">
        <v>1204</v>
      </c>
      <c r="H234" s="139">
        <v>90850500</v>
      </c>
      <c r="I234" s="16" t="str">
        <f t="shared" si="11"/>
        <v>90850500 2023-880-00-00-01</v>
      </c>
    </row>
    <row r="235" spans="1:9" x14ac:dyDescent="0.35">
      <c r="A235" s="137" t="s">
        <v>444</v>
      </c>
      <c r="B235" s="139" t="s">
        <v>77</v>
      </c>
      <c r="C235" s="139" t="s">
        <v>813</v>
      </c>
      <c r="D235" s="140">
        <v>42523</v>
      </c>
      <c r="E235" s="26">
        <f t="shared" si="9"/>
        <v>850460</v>
      </c>
      <c r="F235" s="26">
        <f t="shared" si="10"/>
        <v>45329.518000000004</v>
      </c>
      <c r="G235" s="139" t="s">
        <v>1204</v>
      </c>
      <c r="H235" s="139">
        <v>90850500</v>
      </c>
      <c r="I235" s="16" t="str">
        <f t="shared" si="11"/>
        <v>90850500 2023-880-00-00-01</v>
      </c>
    </row>
    <row r="236" spans="1:9" x14ac:dyDescent="0.35">
      <c r="A236" s="137" t="s">
        <v>444</v>
      </c>
      <c r="B236" s="139" t="s">
        <v>448</v>
      </c>
      <c r="C236" s="139" t="s">
        <v>814</v>
      </c>
      <c r="D236" s="140">
        <v>18482</v>
      </c>
      <c r="E236" s="26">
        <f t="shared" si="9"/>
        <v>369640</v>
      </c>
      <c r="F236" s="26">
        <f t="shared" si="10"/>
        <v>19701.812000000002</v>
      </c>
      <c r="G236" s="139" t="s">
        <v>1204</v>
      </c>
      <c r="H236" s="139">
        <v>90850500</v>
      </c>
      <c r="I236" s="16" t="str">
        <f t="shared" si="11"/>
        <v>90850500 2023-880-00-00-01</v>
      </c>
    </row>
    <row r="237" spans="1:9" x14ac:dyDescent="0.35">
      <c r="A237" s="137" t="s">
        <v>444</v>
      </c>
      <c r="B237" s="139" t="s">
        <v>219</v>
      </c>
      <c r="C237" s="139" t="s">
        <v>815</v>
      </c>
      <c r="D237" s="140">
        <v>20937</v>
      </c>
      <c r="E237" s="26">
        <f t="shared" si="9"/>
        <v>418740</v>
      </c>
      <c r="F237" s="26">
        <f t="shared" si="10"/>
        <v>22318.842000000001</v>
      </c>
      <c r="G237" s="139" t="s">
        <v>1204</v>
      </c>
      <c r="H237" s="139">
        <v>90850500</v>
      </c>
      <c r="I237" s="16" t="str">
        <f t="shared" si="11"/>
        <v>90850500 2023-880-00-00-01</v>
      </c>
    </row>
    <row r="238" spans="1:9" x14ac:dyDescent="0.35">
      <c r="A238" s="137" t="s">
        <v>444</v>
      </c>
      <c r="B238" s="139" t="s">
        <v>208</v>
      </c>
      <c r="C238" s="139" t="s">
        <v>816</v>
      </c>
      <c r="D238" s="140">
        <v>38270</v>
      </c>
      <c r="E238" s="26">
        <f t="shared" si="9"/>
        <v>765400</v>
      </c>
      <c r="F238" s="26">
        <f t="shared" si="10"/>
        <v>40795.82</v>
      </c>
      <c r="G238" s="139" t="s">
        <v>1204</v>
      </c>
      <c r="H238" s="139">
        <v>90850500</v>
      </c>
      <c r="I238" s="16" t="str">
        <f t="shared" si="11"/>
        <v>90850500 2023-880-00-00-01</v>
      </c>
    </row>
    <row r="239" spans="1:9" x14ac:dyDescent="0.35">
      <c r="A239" s="137" t="s">
        <v>444</v>
      </c>
      <c r="B239" s="139" t="s">
        <v>135</v>
      </c>
      <c r="C239" s="139" t="s">
        <v>817</v>
      </c>
      <c r="D239" s="140">
        <v>14704</v>
      </c>
      <c r="E239" s="26">
        <f t="shared" si="9"/>
        <v>294080</v>
      </c>
      <c r="F239" s="26">
        <f t="shared" si="10"/>
        <v>15674.464</v>
      </c>
      <c r="G239" s="139" t="s">
        <v>1204</v>
      </c>
      <c r="H239" s="139">
        <v>90850500</v>
      </c>
      <c r="I239" s="16" t="str">
        <f t="shared" si="11"/>
        <v>90850500 2023-880-00-00-01</v>
      </c>
    </row>
    <row r="240" spans="1:9" x14ac:dyDescent="0.35">
      <c r="A240" s="137" t="s">
        <v>444</v>
      </c>
      <c r="B240" s="139" t="s">
        <v>564</v>
      </c>
      <c r="C240" s="139" t="s">
        <v>1062</v>
      </c>
      <c r="D240" s="140">
        <v>11075</v>
      </c>
      <c r="E240" s="26">
        <f t="shared" si="9"/>
        <v>221500</v>
      </c>
      <c r="F240" s="26">
        <f t="shared" si="10"/>
        <v>11805.95</v>
      </c>
      <c r="G240" s="139" t="s">
        <v>1204</v>
      </c>
      <c r="H240" s="139">
        <v>90850500</v>
      </c>
      <c r="I240" s="16" t="str">
        <f t="shared" si="11"/>
        <v>90850500 2023-880-00-00-01</v>
      </c>
    </row>
    <row r="241" spans="1:9" x14ac:dyDescent="0.35">
      <c r="A241" s="137" t="s">
        <v>444</v>
      </c>
      <c r="B241" s="139" t="s">
        <v>366</v>
      </c>
      <c r="C241" s="139" t="s">
        <v>818</v>
      </c>
      <c r="D241" s="140">
        <v>15622</v>
      </c>
      <c r="E241" s="26">
        <f t="shared" si="9"/>
        <v>312440</v>
      </c>
      <c r="F241" s="26">
        <f t="shared" si="10"/>
        <v>16653.052</v>
      </c>
      <c r="G241" s="139" t="s">
        <v>1204</v>
      </c>
      <c r="H241" s="139">
        <v>90850500</v>
      </c>
      <c r="I241" s="16" t="str">
        <f t="shared" si="11"/>
        <v>90850500 2023-880-00-00-01</v>
      </c>
    </row>
    <row r="242" spans="1:9" x14ac:dyDescent="0.35">
      <c r="A242" s="137" t="s">
        <v>444</v>
      </c>
      <c r="B242" s="139" t="s">
        <v>315</v>
      </c>
      <c r="C242" s="139" t="s">
        <v>819</v>
      </c>
      <c r="D242" s="140">
        <v>9386</v>
      </c>
      <c r="E242" s="26">
        <f t="shared" si="9"/>
        <v>187720</v>
      </c>
      <c r="F242" s="26">
        <f t="shared" si="10"/>
        <v>10005.476000000001</v>
      </c>
      <c r="G242" s="139" t="s">
        <v>1204</v>
      </c>
      <c r="H242" s="139">
        <v>90850500</v>
      </c>
      <c r="I242" s="16" t="str">
        <f t="shared" si="11"/>
        <v>90850500 2023-880-00-00-01</v>
      </c>
    </row>
    <row r="243" spans="1:9" x14ac:dyDescent="0.35">
      <c r="A243" s="137" t="s">
        <v>444</v>
      </c>
      <c r="B243" s="139" t="s">
        <v>279</v>
      </c>
      <c r="C243" s="139" t="s">
        <v>820</v>
      </c>
      <c r="D243" s="140">
        <v>28377</v>
      </c>
      <c r="E243" s="26">
        <f t="shared" si="9"/>
        <v>567540</v>
      </c>
      <c r="F243" s="26">
        <f t="shared" si="10"/>
        <v>30249.882000000001</v>
      </c>
      <c r="G243" s="139" t="s">
        <v>1204</v>
      </c>
      <c r="H243" s="139">
        <v>90850500</v>
      </c>
      <c r="I243" s="16" t="str">
        <f t="shared" si="11"/>
        <v>90850500 2023-880-00-00-01</v>
      </c>
    </row>
    <row r="244" spans="1:9" x14ac:dyDescent="0.35">
      <c r="A244" s="137" t="s">
        <v>444</v>
      </c>
      <c r="B244" s="139" t="s">
        <v>343</v>
      </c>
      <c r="C244" s="139" t="s">
        <v>821</v>
      </c>
      <c r="D244" s="140">
        <v>13942</v>
      </c>
      <c r="E244" s="26">
        <f t="shared" si="9"/>
        <v>278840</v>
      </c>
      <c r="F244" s="26">
        <f t="shared" si="10"/>
        <v>14862.172</v>
      </c>
      <c r="G244" s="139" t="s">
        <v>1204</v>
      </c>
      <c r="H244" s="139">
        <v>90850500</v>
      </c>
      <c r="I244" s="16" t="str">
        <f t="shared" si="11"/>
        <v>90850500 2023-880-00-00-01</v>
      </c>
    </row>
    <row r="245" spans="1:9" x14ac:dyDescent="0.35">
      <c r="A245" s="137" t="s">
        <v>444</v>
      </c>
      <c r="B245" s="139" t="s">
        <v>1188</v>
      </c>
      <c r="C245" s="139" t="s">
        <v>1189</v>
      </c>
      <c r="D245" s="140">
        <v>17891</v>
      </c>
      <c r="E245" s="26">
        <f t="shared" si="9"/>
        <v>357820</v>
      </c>
      <c r="F245" s="26">
        <f t="shared" si="10"/>
        <v>19071.806</v>
      </c>
      <c r="G245" s="139" t="s">
        <v>1204</v>
      </c>
      <c r="H245" s="139">
        <v>90850500</v>
      </c>
      <c r="I245" s="16" t="str">
        <f t="shared" si="11"/>
        <v>90850500 2023-880-00-00-01</v>
      </c>
    </row>
    <row r="246" spans="1:9" x14ac:dyDescent="0.35">
      <c r="A246" s="137" t="s">
        <v>444</v>
      </c>
      <c r="B246" s="139" t="s">
        <v>137</v>
      </c>
      <c r="C246" s="139" t="s">
        <v>822</v>
      </c>
      <c r="D246" s="140">
        <v>45901</v>
      </c>
      <c r="E246" s="26">
        <f t="shared" si="9"/>
        <v>918020</v>
      </c>
      <c r="F246" s="26">
        <f t="shared" si="10"/>
        <v>48930.466</v>
      </c>
      <c r="G246" s="139" t="s">
        <v>1204</v>
      </c>
      <c r="H246" s="139">
        <v>90850500</v>
      </c>
      <c r="I246" s="16" t="str">
        <f t="shared" si="11"/>
        <v>90850500 2023-880-00-00-01</v>
      </c>
    </row>
    <row r="247" spans="1:9" x14ac:dyDescent="0.35">
      <c r="A247" s="137" t="s">
        <v>444</v>
      </c>
      <c r="B247" s="139" t="s">
        <v>220</v>
      </c>
      <c r="C247" s="139" t="s">
        <v>823</v>
      </c>
      <c r="D247" s="140">
        <v>22935</v>
      </c>
      <c r="E247" s="26">
        <f t="shared" si="9"/>
        <v>458700</v>
      </c>
      <c r="F247" s="26">
        <f t="shared" si="10"/>
        <v>24448.71</v>
      </c>
      <c r="G247" s="139" t="s">
        <v>1204</v>
      </c>
      <c r="H247" s="139">
        <v>90850500</v>
      </c>
      <c r="I247" s="16" t="str">
        <f t="shared" si="11"/>
        <v>90850500 2023-880-00-00-01</v>
      </c>
    </row>
    <row r="248" spans="1:9" x14ac:dyDescent="0.35">
      <c r="A248" s="137" t="s">
        <v>444</v>
      </c>
      <c r="B248" s="139" t="s">
        <v>1223</v>
      </c>
      <c r="C248" s="139" t="s">
        <v>1224</v>
      </c>
      <c r="D248" s="140">
        <v>11824</v>
      </c>
      <c r="E248" s="26">
        <f t="shared" si="9"/>
        <v>236480</v>
      </c>
      <c r="F248" s="26">
        <f t="shared" si="10"/>
        <v>12604.384</v>
      </c>
      <c r="G248" s="139" t="s">
        <v>1204</v>
      </c>
      <c r="H248" s="139">
        <v>90850500</v>
      </c>
      <c r="I248" s="16" t="str">
        <f t="shared" si="11"/>
        <v>90850500 2023-880-00-00-01</v>
      </c>
    </row>
    <row r="249" spans="1:9" x14ac:dyDescent="0.35">
      <c r="A249" s="137" t="s">
        <v>444</v>
      </c>
      <c r="B249" s="139" t="s">
        <v>126</v>
      </c>
      <c r="C249" s="139" t="s">
        <v>824</v>
      </c>
      <c r="D249" s="140">
        <v>13892</v>
      </c>
      <c r="E249" s="26">
        <f t="shared" si="9"/>
        <v>277840</v>
      </c>
      <c r="F249" s="26">
        <f t="shared" si="10"/>
        <v>14808.871999999999</v>
      </c>
      <c r="G249" s="139" t="s">
        <v>1204</v>
      </c>
      <c r="H249" s="139">
        <v>90850500</v>
      </c>
      <c r="I249" s="16" t="str">
        <f t="shared" si="11"/>
        <v>90850500 2023-880-00-00-01</v>
      </c>
    </row>
    <row r="250" spans="1:9" x14ac:dyDescent="0.35">
      <c r="A250" s="137" t="s">
        <v>444</v>
      </c>
      <c r="B250" s="139" t="s">
        <v>252</v>
      </c>
      <c r="C250" s="139" t="s">
        <v>825</v>
      </c>
      <c r="D250" s="140">
        <v>19632</v>
      </c>
      <c r="E250" s="26">
        <f t="shared" si="9"/>
        <v>392640</v>
      </c>
      <c r="F250" s="26">
        <f t="shared" si="10"/>
        <v>20927.712</v>
      </c>
      <c r="G250" s="139" t="s">
        <v>1204</v>
      </c>
      <c r="H250" s="139">
        <v>90850500</v>
      </c>
      <c r="I250" s="16" t="str">
        <f t="shared" si="11"/>
        <v>90850500 2023-880-00-00-01</v>
      </c>
    </row>
    <row r="251" spans="1:9" x14ac:dyDescent="0.35">
      <c r="A251" s="137" t="s">
        <v>444</v>
      </c>
      <c r="B251" s="139" t="s">
        <v>579</v>
      </c>
      <c r="C251" s="139" t="s">
        <v>826</v>
      </c>
      <c r="D251" s="140">
        <v>19091</v>
      </c>
      <c r="E251" s="26">
        <f t="shared" si="9"/>
        <v>381820</v>
      </c>
      <c r="F251" s="26">
        <f t="shared" si="10"/>
        <v>20351.006000000001</v>
      </c>
      <c r="G251" s="139" t="s">
        <v>1204</v>
      </c>
      <c r="H251" s="139">
        <v>90850500</v>
      </c>
      <c r="I251" s="16" t="str">
        <f t="shared" si="11"/>
        <v>90850500 2023-880-00-00-01</v>
      </c>
    </row>
    <row r="252" spans="1:9" x14ac:dyDescent="0.35">
      <c r="A252" s="137" t="s">
        <v>444</v>
      </c>
      <c r="B252" s="139" t="s">
        <v>127</v>
      </c>
      <c r="C252" s="139" t="s">
        <v>827</v>
      </c>
      <c r="D252" s="140">
        <v>20161</v>
      </c>
      <c r="E252" s="26">
        <f t="shared" si="9"/>
        <v>403220</v>
      </c>
      <c r="F252" s="26">
        <f t="shared" si="10"/>
        <v>21491.626</v>
      </c>
      <c r="G252" s="139" t="s">
        <v>1204</v>
      </c>
      <c r="H252" s="139">
        <v>90850500</v>
      </c>
      <c r="I252" s="16" t="str">
        <f t="shared" si="11"/>
        <v>90850500 2023-880-00-00-01</v>
      </c>
    </row>
    <row r="253" spans="1:9" x14ac:dyDescent="0.35">
      <c r="A253" s="137" t="s">
        <v>444</v>
      </c>
      <c r="B253" s="139" t="s">
        <v>340</v>
      </c>
      <c r="C253" s="139" t="s">
        <v>828</v>
      </c>
      <c r="D253" s="140">
        <v>18565</v>
      </c>
      <c r="E253" s="26">
        <f t="shared" si="9"/>
        <v>371300</v>
      </c>
      <c r="F253" s="26">
        <f t="shared" si="10"/>
        <v>19790.29</v>
      </c>
      <c r="G253" s="139" t="s">
        <v>1204</v>
      </c>
      <c r="H253" s="139">
        <v>90850500</v>
      </c>
      <c r="I253" s="16" t="str">
        <f t="shared" si="11"/>
        <v>90850500 2023-880-00-00-01</v>
      </c>
    </row>
    <row r="254" spans="1:9" x14ac:dyDescent="0.35">
      <c r="A254" s="137" t="s">
        <v>444</v>
      </c>
      <c r="B254" s="139" t="s">
        <v>128</v>
      </c>
      <c r="C254" s="139" t="s">
        <v>829</v>
      </c>
      <c r="D254" s="140">
        <v>17282</v>
      </c>
      <c r="E254" s="26">
        <f t="shared" si="9"/>
        <v>345640</v>
      </c>
      <c r="F254" s="26">
        <f t="shared" si="10"/>
        <v>18422.612000000001</v>
      </c>
      <c r="G254" s="139" t="s">
        <v>1204</v>
      </c>
      <c r="H254" s="139">
        <v>90850500</v>
      </c>
      <c r="I254" s="16" t="str">
        <f t="shared" si="11"/>
        <v>90850500 2023-880-00-00-01</v>
      </c>
    </row>
    <row r="255" spans="1:9" x14ac:dyDescent="0.35">
      <c r="A255" s="137" t="s">
        <v>444</v>
      </c>
      <c r="B255" s="139" t="s">
        <v>367</v>
      </c>
      <c r="C255" s="139" t="s">
        <v>830</v>
      </c>
      <c r="D255" s="140">
        <v>41793</v>
      </c>
      <c r="E255" s="26">
        <f t="shared" si="9"/>
        <v>835860</v>
      </c>
      <c r="F255" s="26">
        <f t="shared" si="10"/>
        <v>44551.338000000003</v>
      </c>
      <c r="G255" s="139" t="s">
        <v>1204</v>
      </c>
      <c r="H255" s="139">
        <v>90850500</v>
      </c>
      <c r="I255" s="16" t="str">
        <f t="shared" si="11"/>
        <v>90850500 2023-880-00-00-01</v>
      </c>
    </row>
    <row r="256" spans="1:9" x14ac:dyDescent="0.35">
      <c r="A256" s="137" t="s">
        <v>444</v>
      </c>
      <c r="B256" s="139" t="s">
        <v>539</v>
      </c>
      <c r="C256" s="139" t="s">
        <v>831</v>
      </c>
      <c r="D256" s="140">
        <v>12144</v>
      </c>
      <c r="E256" s="26">
        <f t="shared" si="9"/>
        <v>242880</v>
      </c>
      <c r="F256" s="26">
        <f t="shared" si="10"/>
        <v>12945.504000000001</v>
      </c>
      <c r="G256" s="139" t="s">
        <v>1204</v>
      </c>
      <c r="H256" s="139">
        <v>90850500</v>
      </c>
      <c r="I256" s="16" t="str">
        <f t="shared" si="11"/>
        <v>90850500 2023-880-00-00-01</v>
      </c>
    </row>
    <row r="257" spans="1:9" x14ac:dyDescent="0.35">
      <c r="A257" s="137" t="s">
        <v>444</v>
      </c>
      <c r="B257" s="139" t="s">
        <v>1105</v>
      </c>
      <c r="C257" s="139" t="s">
        <v>1106</v>
      </c>
      <c r="D257" s="140">
        <v>31088</v>
      </c>
      <c r="E257" s="26">
        <f t="shared" si="9"/>
        <v>621760</v>
      </c>
      <c r="F257" s="26">
        <f t="shared" si="10"/>
        <v>33139.807999999997</v>
      </c>
      <c r="G257" s="139" t="s">
        <v>1204</v>
      </c>
      <c r="H257" s="139">
        <v>90850500</v>
      </c>
      <c r="I257" s="16" t="str">
        <f t="shared" si="11"/>
        <v>90850500 2023-880-00-00-01</v>
      </c>
    </row>
    <row r="258" spans="1:9" x14ac:dyDescent="0.35">
      <c r="A258" s="137" t="s">
        <v>444</v>
      </c>
      <c r="B258" s="139" t="s">
        <v>264</v>
      </c>
      <c r="C258" s="139" t="s">
        <v>832</v>
      </c>
      <c r="D258" s="140">
        <v>19461</v>
      </c>
      <c r="E258" s="26">
        <f t="shared" si="9"/>
        <v>389220</v>
      </c>
      <c r="F258" s="26">
        <f t="shared" si="10"/>
        <v>20745.425999999999</v>
      </c>
      <c r="G258" s="139" t="s">
        <v>1204</v>
      </c>
      <c r="H258" s="139">
        <v>90850500</v>
      </c>
      <c r="I258" s="16" t="str">
        <f t="shared" si="11"/>
        <v>90850500 2023-880-00-00-01</v>
      </c>
    </row>
    <row r="259" spans="1:9" x14ac:dyDescent="0.35">
      <c r="A259" s="137" t="s">
        <v>444</v>
      </c>
      <c r="B259" s="139" t="s">
        <v>129</v>
      </c>
      <c r="C259" s="139" t="s">
        <v>833</v>
      </c>
      <c r="D259" s="140">
        <v>17719</v>
      </c>
      <c r="E259" s="26">
        <f t="shared" ref="E259:E322" si="12">D259*100/5</f>
        <v>354380</v>
      </c>
      <c r="F259" s="26">
        <f t="shared" ref="F259:F322" si="13">E259*5.33%</f>
        <v>18888.454000000002</v>
      </c>
      <c r="G259" s="139" t="s">
        <v>1204</v>
      </c>
      <c r="H259" s="139">
        <v>90850500</v>
      </c>
      <c r="I259" s="16" t="str">
        <f t="shared" ref="I259:I322" si="14">CONCATENATE(H259," ",G259)</f>
        <v>90850500 2023-880-00-00-01</v>
      </c>
    </row>
    <row r="260" spans="1:9" x14ac:dyDescent="0.35">
      <c r="A260" s="137" t="s">
        <v>444</v>
      </c>
      <c r="B260" s="139" t="s">
        <v>379</v>
      </c>
      <c r="C260" s="139" t="s">
        <v>834</v>
      </c>
      <c r="D260" s="140">
        <v>36373</v>
      </c>
      <c r="E260" s="26">
        <f t="shared" si="12"/>
        <v>727460</v>
      </c>
      <c r="F260" s="26">
        <f t="shared" si="13"/>
        <v>38773.618000000002</v>
      </c>
      <c r="G260" s="139" t="s">
        <v>1204</v>
      </c>
      <c r="H260" s="139">
        <v>90850500</v>
      </c>
      <c r="I260" s="16" t="str">
        <f t="shared" si="14"/>
        <v>90850500 2023-880-00-00-01</v>
      </c>
    </row>
    <row r="261" spans="1:9" x14ac:dyDescent="0.35">
      <c r="A261" s="137" t="s">
        <v>444</v>
      </c>
      <c r="B261" s="139" t="s">
        <v>479</v>
      </c>
      <c r="C261" s="139" t="s">
        <v>835</v>
      </c>
      <c r="D261" s="140">
        <v>12144</v>
      </c>
      <c r="E261" s="26">
        <f t="shared" si="12"/>
        <v>242880</v>
      </c>
      <c r="F261" s="26">
        <f t="shared" si="13"/>
        <v>12945.504000000001</v>
      </c>
      <c r="G261" s="139" t="s">
        <v>1204</v>
      </c>
      <c r="H261" s="139">
        <v>90850500</v>
      </c>
      <c r="I261" s="16" t="str">
        <f t="shared" si="14"/>
        <v>90850500 2023-880-00-00-01</v>
      </c>
    </row>
    <row r="262" spans="1:9" x14ac:dyDescent="0.35">
      <c r="A262" s="137" t="s">
        <v>444</v>
      </c>
      <c r="B262" s="139" t="s">
        <v>454</v>
      </c>
      <c r="C262" s="139" t="s">
        <v>708</v>
      </c>
      <c r="D262" s="140">
        <v>19850</v>
      </c>
      <c r="E262" s="26">
        <f t="shared" si="12"/>
        <v>397000</v>
      </c>
      <c r="F262" s="26">
        <f t="shared" si="13"/>
        <v>21160.1</v>
      </c>
      <c r="G262" s="139" t="s">
        <v>1204</v>
      </c>
      <c r="H262" s="139">
        <v>90850500</v>
      </c>
      <c r="I262" s="16" t="str">
        <f t="shared" si="14"/>
        <v>90850500 2023-880-00-00-01</v>
      </c>
    </row>
    <row r="263" spans="1:9" x14ac:dyDescent="0.35">
      <c r="A263" s="137" t="s">
        <v>444</v>
      </c>
      <c r="B263" s="139" t="s">
        <v>130</v>
      </c>
      <c r="C263" s="139" t="s">
        <v>836</v>
      </c>
      <c r="D263" s="140">
        <v>18920</v>
      </c>
      <c r="E263" s="26">
        <f t="shared" si="12"/>
        <v>378400</v>
      </c>
      <c r="F263" s="26">
        <f t="shared" si="13"/>
        <v>20168.72</v>
      </c>
      <c r="G263" s="139" t="s">
        <v>1204</v>
      </c>
      <c r="H263" s="139">
        <v>90850500</v>
      </c>
      <c r="I263" s="16" t="str">
        <f t="shared" si="14"/>
        <v>90850500 2023-880-00-00-01</v>
      </c>
    </row>
    <row r="264" spans="1:9" x14ac:dyDescent="0.35">
      <c r="A264" s="137" t="s">
        <v>444</v>
      </c>
      <c r="B264" s="139" t="s">
        <v>32</v>
      </c>
      <c r="C264" s="139" t="s">
        <v>704</v>
      </c>
      <c r="D264" s="140">
        <v>29597</v>
      </c>
      <c r="E264" s="26">
        <f t="shared" si="12"/>
        <v>591940</v>
      </c>
      <c r="F264" s="26">
        <f t="shared" si="13"/>
        <v>31550.402000000002</v>
      </c>
      <c r="G264" s="139" t="s">
        <v>1204</v>
      </c>
      <c r="H264" s="139">
        <v>90850500</v>
      </c>
      <c r="I264" s="16" t="str">
        <f t="shared" si="14"/>
        <v>90850500 2023-880-00-00-01</v>
      </c>
    </row>
    <row r="265" spans="1:9" x14ac:dyDescent="0.35">
      <c r="A265" s="137" t="s">
        <v>444</v>
      </c>
      <c r="B265" s="139" t="s">
        <v>73</v>
      </c>
      <c r="C265" s="139" t="s">
        <v>838</v>
      </c>
      <c r="D265" s="140">
        <v>22922</v>
      </c>
      <c r="E265" s="26">
        <f t="shared" si="12"/>
        <v>458440</v>
      </c>
      <c r="F265" s="26">
        <f t="shared" si="13"/>
        <v>24434.851999999999</v>
      </c>
      <c r="G265" s="139" t="s">
        <v>1204</v>
      </c>
      <c r="H265" s="139">
        <v>90850500</v>
      </c>
      <c r="I265" s="16" t="str">
        <f t="shared" si="14"/>
        <v>90850500 2023-880-00-00-01</v>
      </c>
    </row>
    <row r="266" spans="1:9" x14ac:dyDescent="0.35">
      <c r="A266" s="137" t="s">
        <v>444</v>
      </c>
      <c r="B266" s="139" t="s">
        <v>131</v>
      </c>
      <c r="C266" s="139" t="s">
        <v>839</v>
      </c>
      <c r="D266" s="140">
        <v>24292</v>
      </c>
      <c r="E266" s="26">
        <f t="shared" si="12"/>
        <v>485840</v>
      </c>
      <c r="F266" s="26">
        <f t="shared" si="13"/>
        <v>25895.272000000001</v>
      </c>
      <c r="G266" s="139" t="s">
        <v>1204</v>
      </c>
      <c r="H266" s="139">
        <v>90850500</v>
      </c>
      <c r="I266" s="16" t="str">
        <f t="shared" si="14"/>
        <v>90850500 2023-880-00-00-01</v>
      </c>
    </row>
    <row r="267" spans="1:9" x14ac:dyDescent="0.35">
      <c r="A267" s="137" t="s">
        <v>444</v>
      </c>
      <c r="B267" s="139" t="s">
        <v>132</v>
      </c>
      <c r="C267" s="139" t="s">
        <v>840</v>
      </c>
      <c r="D267" s="140">
        <v>23786</v>
      </c>
      <c r="E267" s="26">
        <f t="shared" si="12"/>
        <v>475720</v>
      </c>
      <c r="F267" s="26">
        <f t="shared" si="13"/>
        <v>25355.876</v>
      </c>
      <c r="G267" s="139" t="s">
        <v>1204</v>
      </c>
      <c r="H267" s="139">
        <v>90850500</v>
      </c>
      <c r="I267" s="16" t="str">
        <f t="shared" si="14"/>
        <v>90850500 2023-880-00-00-01</v>
      </c>
    </row>
    <row r="268" spans="1:9" x14ac:dyDescent="0.35">
      <c r="A268" s="137" t="s">
        <v>444</v>
      </c>
      <c r="B268" s="139" t="s">
        <v>175</v>
      </c>
      <c r="C268" s="139" t="s">
        <v>841</v>
      </c>
      <c r="D268" s="140">
        <v>41067</v>
      </c>
      <c r="E268" s="26">
        <f t="shared" si="12"/>
        <v>821340</v>
      </c>
      <c r="F268" s="26">
        <f t="shared" si="13"/>
        <v>43777.421999999999</v>
      </c>
      <c r="G268" s="139" t="s">
        <v>1204</v>
      </c>
      <c r="H268" s="139">
        <v>90850500</v>
      </c>
      <c r="I268" s="16" t="str">
        <f t="shared" si="14"/>
        <v>90850500 2023-880-00-00-01</v>
      </c>
    </row>
    <row r="269" spans="1:9" x14ac:dyDescent="0.35">
      <c r="A269" s="137" t="s">
        <v>444</v>
      </c>
      <c r="B269" s="139" t="s">
        <v>33</v>
      </c>
      <c r="C269" s="139" t="s">
        <v>842</v>
      </c>
      <c r="D269" s="140">
        <v>17719</v>
      </c>
      <c r="E269" s="26">
        <f t="shared" si="12"/>
        <v>354380</v>
      </c>
      <c r="F269" s="26">
        <f t="shared" si="13"/>
        <v>18888.454000000002</v>
      </c>
      <c r="G269" s="139" t="s">
        <v>1204</v>
      </c>
      <c r="H269" s="139">
        <v>90850500</v>
      </c>
      <c r="I269" s="16" t="str">
        <f t="shared" si="14"/>
        <v>90850500 2023-880-00-00-01</v>
      </c>
    </row>
    <row r="270" spans="1:9" x14ac:dyDescent="0.35">
      <c r="A270" s="137" t="s">
        <v>444</v>
      </c>
      <c r="B270" s="139" t="s">
        <v>157</v>
      </c>
      <c r="C270" s="139" t="s">
        <v>843</v>
      </c>
      <c r="D270" s="140">
        <v>21663</v>
      </c>
      <c r="E270" s="26">
        <f t="shared" si="12"/>
        <v>433260</v>
      </c>
      <c r="F270" s="26">
        <f t="shared" si="13"/>
        <v>23092.758000000002</v>
      </c>
      <c r="G270" s="139" t="s">
        <v>1204</v>
      </c>
      <c r="H270" s="139">
        <v>90850500</v>
      </c>
      <c r="I270" s="16" t="str">
        <f t="shared" si="14"/>
        <v>90850500 2023-880-00-00-01</v>
      </c>
    </row>
    <row r="271" spans="1:9" x14ac:dyDescent="0.35">
      <c r="A271" s="137" t="s">
        <v>444</v>
      </c>
      <c r="B271" s="139" t="s">
        <v>133</v>
      </c>
      <c r="C271" s="139" t="s">
        <v>844</v>
      </c>
      <c r="D271" s="140">
        <v>15541</v>
      </c>
      <c r="E271" s="26">
        <f t="shared" si="12"/>
        <v>310820</v>
      </c>
      <c r="F271" s="26">
        <f t="shared" si="13"/>
        <v>16566.705999999998</v>
      </c>
      <c r="G271" s="139" t="s">
        <v>1204</v>
      </c>
      <c r="H271" s="139">
        <v>90850500</v>
      </c>
      <c r="I271" s="16" t="str">
        <f t="shared" si="14"/>
        <v>90850500 2023-880-00-00-01</v>
      </c>
    </row>
    <row r="272" spans="1:9" x14ac:dyDescent="0.35">
      <c r="A272" s="137" t="s">
        <v>444</v>
      </c>
      <c r="B272" s="139" t="s">
        <v>139</v>
      </c>
      <c r="C272" s="139" t="s">
        <v>845</v>
      </c>
      <c r="D272" s="140">
        <v>45693</v>
      </c>
      <c r="E272" s="26">
        <f t="shared" si="12"/>
        <v>913860</v>
      </c>
      <c r="F272" s="26">
        <f t="shared" si="13"/>
        <v>48708.737999999998</v>
      </c>
      <c r="G272" s="139" t="s">
        <v>1204</v>
      </c>
      <c r="H272" s="139">
        <v>90850500</v>
      </c>
      <c r="I272" s="16" t="str">
        <f t="shared" si="14"/>
        <v>90850500 2023-880-00-00-01</v>
      </c>
    </row>
    <row r="273" spans="1:9" x14ac:dyDescent="0.35">
      <c r="A273" s="137" t="s">
        <v>444</v>
      </c>
      <c r="B273" s="139" t="s">
        <v>401</v>
      </c>
      <c r="C273" s="139" t="s">
        <v>846</v>
      </c>
      <c r="D273" s="140">
        <v>34285</v>
      </c>
      <c r="E273" s="26">
        <f t="shared" si="12"/>
        <v>685700</v>
      </c>
      <c r="F273" s="26">
        <f t="shared" si="13"/>
        <v>36547.81</v>
      </c>
      <c r="G273" s="139" t="s">
        <v>1204</v>
      </c>
      <c r="H273" s="139">
        <v>90850500</v>
      </c>
      <c r="I273" s="16" t="str">
        <f t="shared" si="14"/>
        <v>90850500 2023-880-00-00-01</v>
      </c>
    </row>
    <row r="274" spans="1:9" x14ac:dyDescent="0.35">
      <c r="A274" s="137" t="s">
        <v>444</v>
      </c>
      <c r="B274" s="139" t="s">
        <v>462</v>
      </c>
      <c r="C274" s="139" t="s">
        <v>847</v>
      </c>
      <c r="D274" s="140">
        <v>12144</v>
      </c>
      <c r="E274" s="26">
        <f t="shared" si="12"/>
        <v>242880</v>
      </c>
      <c r="F274" s="26">
        <f t="shared" si="13"/>
        <v>12945.504000000001</v>
      </c>
      <c r="G274" s="139" t="s">
        <v>1204</v>
      </c>
      <c r="H274" s="139">
        <v>90850500</v>
      </c>
      <c r="I274" s="16" t="str">
        <f t="shared" si="14"/>
        <v>90850500 2023-880-00-00-01</v>
      </c>
    </row>
    <row r="275" spans="1:9" x14ac:dyDescent="0.35">
      <c r="A275" s="137" t="s">
        <v>444</v>
      </c>
      <c r="B275" s="139" t="s">
        <v>249</v>
      </c>
      <c r="C275" s="139" t="s">
        <v>848</v>
      </c>
      <c r="D275" s="140">
        <v>19704</v>
      </c>
      <c r="E275" s="26">
        <f t="shared" si="12"/>
        <v>394080</v>
      </c>
      <c r="F275" s="26">
        <f t="shared" si="13"/>
        <v>21004.464</v>
      </c>
      <c r="G275" s="139" t="s">
        <v>1204</v>
      </c>
      <c r="H275" s="139">
        <v>90850500</v>
      </c>
      <c r="I275" s="16" t="str">
        <f t="shared" si="14"/>
        <v>90850500 2023-880-00-00-01</v>
      </c>
    </row>
    <row r="276" spans="1:9" x14ac:dyDescent="0.35">
      <c r="A276" s="137" t="s">
        <v>444</v>
      </c>
      <c r="B276" s="139" t="s">
        <v>426</v>
      </c>
      <c r="C276" s="139" t="s">
        <v>849</v>
      </c>
      <c r="D276" s="140">
        <v>10930</v>
      </c>
      <c r="E276" s="26">
        <f t="shared" si="12"/>
        <v>218600</v>
      </c>
      <c r="F276" s="26">
        <f t="shared" si="13"/>
        <v>11651.38</v>
      </c>
      <c r="G276" s="139" t="s">
        <v>1204</v>
      </c>
      <c r="H276" s="139">
        <v>90850500</v>
      </c>
      <c r="I276" s="16" t="str">
        <f t="shared" si="14"/>
        <v>90850500 2023-880-00-00-01</v>
      </c>
    </row>
    <row r="277" spans="1:9" x14ac:dyDescent="0.35">
      <c r="A277" s="137" t="s">
        <v>444</v>
      </c>
      <c r="B277" s="139" t="s">
        <v>293</v>
      </c>
      <c r="C277" s="139" t="s">
        <v>944</v>
      </c>
      <c r="D277" s="140">
        <v>21348</v>
      </c>
      <c r="E277" s="26">
        <f t="shared" si="12"/>
        <v>426960</v>
      </c>
      <c r="F277" s="26">
        <f t="shared" si="13"/>
        <v>22756.968000000001</v>
      </c>
      <c r="G277" s="139" t="s">
        <v>1204</v>
      </c>
      <c r="H277" s="139">
        <v>90850500</v>
      </c>
      <c r="I277" s="16" t="str">
        <f t="shared" si="14"/>
        <v>90850500 2023-880-00-00-01</v>
      </c>
    </row>
    <row r="278" spans="1:9" x14ac:dyDescent="0.35">
      <c r="A278" s="137" t="s">
        <v>444</v>
      </c>
      <c r="B278" s="139" t="s">
        <v>313</v>
      </c>
      <c r="C278" s="139" t="s">
        <v>850</v>
      </c>
      <c r="D278" s="140">
        <v>14502</v>
      </c>
      <c r="E278" s="26">
        <f t="shared" si="12"/>
        <v>290040</v>
      </c>
      <c r="F278" s="26">
        <f t="shared" si="13"/>
        <v>15459.132</v>
      </c>
      <c r="G278" s="139" t="s">
        <v>1204</v>
      </c>
      <c r="H278" s="139">
        <v>90850500</v>
      </c>
      <c r="I278" s="16" t="str">
        <f t="shared" si="14"/>
        <v>90850500 2023-880-00-00-01</v>
      </c>
    </row>
    <row r="279" spans="1:9" x14ac:dyDescent="0.35">
      <c r="A279" s="137" t="s">
        <v>444</v>
      </c>
      <c r="B279" s="139" t="s">
        <v>51</v>
      </c>
      <c r="C279" s="139" t="s">
        <v>851</v>
      </c>
      <c r="D279" s="140">
        <v>24118</v>
      </c>
      <c r="E279" s="26">
        <f t="shared" si="12"/>
        <v>482360</v>
      </c>
      <c r="F279" s="26">
        <f t="shared" si="13"/>
        <v>25709.788</v>
      </c>
      <c r="G279" s="139" t="s">
        <v>1204</v>
      </c>
      <c r="H279" s="139">
        <v>90850500</v>
      </c>
      <c r="I279" s="16" t="str">
        <f t="shared" si="14"/>
        <v>90850500 2023-880-00-00-01</v>
      </c>
    </row>
    <row r="280" spans="1:9" x14ac:dyDescent="0.35">
      <c r="A280" s="137" t="s">
        <v>444</v>
      </c>
      <c r="B280" s="139" t="s">
        <v>276</v>
      </c>
      <c r="C280" s="139" t="s">
        <v>852</v>
      </c>
      <c r="D280" s="140">
        <v>38955</v>
      </c>
      <c r="E280" s="26">
        <f t="shared" si="12"/>
        <v>779100</v>
      </c>
      <c r="F280" s="26">
        <f t="shared" si="13"/>
        <v>41526.03</v>
      </c>
      <c r="G280" s="139" t="s">
        <v>1204</v>
      </c>
      <c r="H280" s="139">
        <v>90850500</v>
      </c>
      <c r="I280" s="16" t="str">
        <f t="shared" si="14"/>
        <v>90850500 2023-880-00-00-01</v>
      </c>
    </row>
    <row r="281" spans="1:9" x14ac:dyDescent="0.35">
      <c r="A281" s="137" t="s">
        <v>444</v>
      </c>
      <c r="B281" s="139" t="s">
        <v>52</v>
      </c>
      <c r="C281" s="139" t="s">
        <v>853</v>
      </c>
      <c r="D281" s="140">
        <v>12827</v>
      </c>
      <c r="E281" s="26">
        <f t="shared" si="12"/>
        <v>256540</v>
      </c>
      <c r="F281" s="26">
        <f t="shared" si="13"/>
        <v>13673.582</v>
      </c>
      <c r="G281" s="139" t="s">
        <v>1204</v>
      </c>
      <c r="H281" s="139">
        <v>90850500</v>
      </c>
      <c r="I281" s="16" t="str">
        <f t="shared" si="14"/>
        <v>90850500 2023-880-00-00-01</v>
      </c>
    </row>
    <row r="282" spans="1:9" x14ac:dyDescent="0.35">
      <c r="A282" s="137" t="s">
        <v>444</v>
      </c>
      <c r="B282" s="139" t="s">
        <v>53</v>
      </c>
      <c r="C282" s="139" t="s">
        <v>854</v>
      </c>
      <c r="D282" s="140">
        <v>23562</v>
      </c>
      <c r="E282" s="26">
        <f t="shared" si="12"/>
        <v>471240</v>
      </c>
      <c r="F282" s="26">
        <f t="shared" si="13"/>
        <v>25117.092000000001</v>
      </c>
      <c r="G282" s="139" t="s">
        <v>1204</v>
      </c>
      <c r="H282" s="139">
        <v>90850500</v>
      </c>
      <c r="I282" s="16" t="str">
        <f t="shared" si="14"/>
        <v>90850500 2023-880-00-00-01</v>
      </c>
    </row>
    <row r="283" spans="1:9" x14ac:dyDescent="0.35">
      <c r="A283" s="137" t="s">
        <v>444</v>
      </c>
      <c r="B283" s="139" t="s">
        <v>561</v>
      </c>
      <c r="C283" s="139" t="s">
        <v>855</v>
      </c>
      <c r="D283" s="140">
        <v>8789</v>
      </c>
      <c r="E283" s="26">
        <f t="shared" si="12"/>
        <v>175780</v>
      </c>
      <c r="F283" s="26">
        <f t="shared" si="13"/>
        <v>9369.0740000000005</v>
      </c>
      <c r="G283" s="139" t="s">
        <v>1204</v>
      </c>
      <c r="H283" s="139">
        <v>90850500</v>
      </c>
      <c r="I283" s="16" t="str">
        <f t="shared" si="14"/>
        <v>90850500 2023-880-00-00-01</v>
      </c>
    </row>
    <row r="284" spans="1:9" x14ac:dyDescent="0.35">
      <c r="A284" s="137" t="s">
        <v>444</v>
      </c>
      <c r="B284" s="139" t="s">
        <v>1139</v>
      </c>
      <c r="C284" s="139" t="s">
        <v>1140</v>
      </c>
      <c r="D284" s="140">
        <v>9215</v>
      </c>
      <c r="E284" s="26">
        <f t="shared" si="12"/>
        <v>184300</v>
      </c>
      <c r="F284" s="26">
        <f t="shared" si="13"/>
        <v>9823.19</v>
      </c>
      <c r="G284" s="139" t="s">
        <v>1204</v>
      </c>
      <c r="H284" s="139">
        <v>90850500</v>
      </c>
      <c r="I284" s="16" t="str">
        <f t="shared" si="14"/>
        <v>90850500 2023-880-00-00-01</v>
      </c>
    </row>
    <row r="285" spans="1:9" x14ac:dyDescent="0.35">
      <c r="A285" s="137" t="s">
        <v>444</v>
      </c>
      <c r="B285" s="139" t="s">
        <v>54</v>
      </c>
      <c r="C285" s="139" t="s">
        <v>856</v>
      </c>
      <c r="D285" s="140">
        <v>15107</v>
      </c>
      <c r="E285" s="26">
        <f t="shared" si="12"/>
        <v>302140</v>
      </c>
      <c r="F285" s="26">
        <f t="shared" si="13"/>
        <v>16104.062</v>
      </c>
      <c r="G285" s="139" t="s">
        <v>1204</v>
      </c>
      <c r="H285" s="139">
        <v>90850500</v>
      </c>
      <c r="I285" s="16" t="str">
        <f t="shared" si="14"/>
        <v>90850500 2023-880-00-00-01</v>
      </c>
    </row>
    <row r="286" spans="1:9" x14ac:dyDescent="0.35">
      <c r="A286" s="137" t="s">
        <v>444</v>
      </c>
      <c r="B286" s="139" t="s">
        <v>291</v>
      </c>
      <c r="C286" s="139" t="s">
        <v>857</v>
      </c>
      <c r="D286" s="140">
        <v>33156</v>
      </c>
      <c r="E286" s="26">
        <f t="shared" si="12"/>
        <v>663120</v>
      </c>
      <c r="F286" s="26">
        <f t="shared" si="13"/>
        <v>35344.296000000002</v>
      </c>
      <c r="G286" s="139" t="s">
        <v>1204</v>
      </c>
      <c r="H286" s="139">
        <v>90850500</v>
      </c>
      <c r="I286" s="16" t="str">
        <f t="shared" si="14"/>
        <v>90850500 2023-880-00-00-01</v>
      </c>
    </row>
    <row r="287" spans="1:9" x14ac:dyDescent="0.35">
      <c r="A287" s="137" t="s">
        <v>444</v>
      </c>
      <c r="B287" s="139" t="s">
        <v>260</v>
      </c>
      <c r="C287" s="139" t="s">
        <v>858</v>
      </c>
      <c r="D287" s="140">
        <v>8368</v>
      </c>
      <c r="E287" s="26">
        <f t="shared" si="12"/>
        <v>167360</v>
      </c>
      <c r="F287" s="26">
        <f t="shared" si="13"/>
        <v>8920.2880000000005</v>
      </c>
      <c r="G287" s="139" t="s">
        <v>1204</v>
      </c>
      <c r="H287" s="139">
        <v>90850500</v>
      </c>
      <c r="I287" s="16" t="str">
        <f t="shared" si="14"/>
        <v>90850500 2023-880-00-00-01</v>
      </c>
    </row>
    <row r="288" spans="1:9" x14ac:dyDescent="0.35">
      <c r="A288" s="137" t="s">
        <v>444</v>
      </c>
      <c r="B288" s="139" t="s">
        <v>55</v>
      </c>
      <c r="C288" s="139" t="s">
        <v>859</v>
      </c>
      <c r="D288" s="140">
        <v>28202</v>
      </c>
      <c r="E288" s="26">
        <f t="shared" si="12"/>
        <v>564040</v>
      </c>
      <c r="F288" s="26">
        <f t="shared" si="13"/>
        <v>30063.331999999999</v>
      </c>
      <c r="G288" s="139" t="s">
        <v>1204</v>
      </c>
      <c r="H288" s="139">
        <v>90850500</v>
      </c>
      <c r="I288" s="16" t="str">
        <f t="shared" si="14"/>
        <v>90850500 2023-880-00-00-01</v>
      </c>
    </row>
    <row r="289" spans="1:9" x14ac:dyDescent="0.35">
      <c r="A289" s="137" t="s">
        <v>444</v>
      </c>
      <c r="B289" s="139" t="s">
        <v>56</v>
      </c>
      <c r="C289" s="139" t="s">
        <v>860</v>
      </c>
      <c r="D289" s="140">
        <v>20552</v>
      </c>
      <c r="E289" s="26">
        <f t="shared" si="12"/>
        <v>411040</v>
      </c>
      <c r="F289" s="26">
        <f t="shared" si="13"/>
        <v>21908.432000000001</v>
      </c>
      <c r="G289" s="139" t="s">
        <v>1204</v>
      </c>
      <c r="H289" s="139">
        <v>90850500</v>
      </c>
      <c r="I289" s="16" t="str">
        <f t="shared" si="14"/>
        <v>90850500 2023-880-00-00-01</v>
      </c>
    </row>
    <row r="290" spans="1:9" x14ac:dyDescent="0.35">
      <c r="A290" s="137" t="s">
        <v>444</v>
      </c>
      <c r="B290" s="139" t="s">
        <v>57</v>
      </c>
      <c r="C290" s="139" t="s">
        <v>861</v>
      </c>
      <c r="D290" s="140">
        <v>42807</v>
      </c>
      <c r="E290" s="26">
        <f t="shared" si="12"/>
        <v>856140</v>
      </c>
      <c r="F290" s="26">
        <f t="shared" si="13"/>
        <v>45632.262000000002</v>
      </c>
      <c r="G290" s="139" t="s">
        <v>1204</v>
      </c>
      <c r="H290" s="139">
        <v>90850500</v>
      </c>
      <c r="I290" s="16" t="str">
        <f t="shared" si="14"/>
        <v>90850500 2023-880-00-00-01</v>
      </c>
    </row>
    <row r="291" spans="1:9" x14ac:dyDescent="0.35">
      <c r="A291" s="137" t="s">
        <v>444</v>
      </c>
      <c r="B291" s="139" t="s">
        <v>136</v>
      </c>
      <c r="C291" s="139" t="s">
        <v>862</v>
      </c>
      <c r="D291" s="140">
        <v>11480</v>
      </c>
      <c r="E291" s="26">
        <f t="shared" si="12"/>
        <v>229600</v>
      </c>
      <c r="F291" s="26">
        <f t="shared" si="13"/>
        <v>12237.68</v>
      </c>
      <c r="G291" s="139" t="s">
        <v>1204</v>
      </c>
      <c r="H291" s="139">
        <v>90850500</v>
      </c>
      <c r="I291" s="16" t="str">
        <f t="shared" si="14"/>
        <v>90850500 2023-880-00-00-01</v>
      </c>
    </row>
    <row r="292" spans="1:9" x14ac:dyDescent="0.35">
      <c r="A292" s="137" t="s">
        <v>444</v>
      </c>
      <c r="B292" s="139" t="s">
        <v>47</v>
      </c>
      <c r="C292" s="139" t="s">
        <v>863</v>
      </c>
      <c r="D292" s="140">
        <v>25874</v>
      </c>
      <c r="E292" s="26">
        <f t="shared" si="12"/>
        <v>517480</v>
      </c>
      <c r="F292" s="26">
        <f t="shared" si="13"/>
        <v>27581.684000000001</v>
      </c>
      <c r="G292" s="139" t="s">
        <v>1204</v>
      </c>
      <c r="H292" s="139">
        <v>90850500</v>
      </c>
      <c r="I292" s="16" t="str">
        <f t="shared" si="14"/>
        <v>90850500 2023-880-00-00-01</v>
      </c>
    </row>
    <row r="293" spans="1:9" x14ac:dyDescent="0.35">
      <c r="A293" s="137" t="s">
        <v>444</v>
      </c>
      <c r="B293" s="139" t="s">
        <v>457</v>
      </c>
      <c r="C293" s="139" t="s">
        <v>864</v>
      </c>
      <c r="D293" s="140">
        <v>11347</v>
      </c>
      <c r="E293" s="26">
        <f t="shared" si="12"/>
        <v>226940</v>
      </c>
      <c r="F293" s="26">
        <f t="shared" si="13"/>
        <v>12095.902</v>
      </c>
      <c r="G293" s="139" t="s">
        <v>1204</v>
      </c>
      <c r="H293" s="139">
        <v>90850500</v>
      </c>
      <c r="I293" s="16" t="str">
        <f t="shared" si="14"/>
        <v>90850500 2023-880-00-00-01</v>
      </c>
    </row>
    <row r="294" spans="1:9" x14ac:dyDescent="0.35">
      <c r="A294" s="137" t="s">
        <v>444</v>
      </c>
      <c r="B294" s="139" t="s">
        <v>80</v>
      </c>
      <c r="C294" s="139" t="s">
        <v>865</v>
      </c>
      <c r="D294" s="140">
        <v>23478</v>
      </c>
      <c r="E294" s="26">
        <f t="shared" si="12"/>
        <v>469560</v>
      </c>
      <c r="F294" s="26">
        <f t="shared" si="13"/>
        <v>25027.547999999999</v>
      </c>
      <c r="G294" s="139" t="s">
        <v>1204</v>
      </c>
      <c r="H294" s="139">
        <v>90850500</v>
      </c>
      <c r="I294" s="16" t="str">
        <f t="shared" si="14"/>
        <v>90850500 2023-880-00-00-01</v>
      </c>
    </row>
    <row r="295" spans="1:9" x14ac:dyDescent="0.35">
      <c r="A295" s="137" t="s">
        <v>444</v>
      </c>
      <c r="B295" s="139" t="s">
        <v>58</v>
      </c>
      <c r="C295" s="139" t="s">
        <v>866</v>
      </c>
      <c r="D295" s="140">
        <v>50035</v>
      </c>
      <c r="E295" s="26">
        <f t="shared" si="12"/>
        <v>1000700</v>
      </c>
      <c r="F295" s="26">
        <f t="shared" si="13"/>
        <v>53337.31</v>
      </c>
      <c r="G295" s="139" t="s">
        <v>1204</v>
      </c>
      <c r="H295" s="139">
        <v>90850500</v>
      </c>
      <c r="I295" s="16" t="str">
        <f t="shared" si="14"/>
        <v>90850500 2023-880-00-00-01</v>
      </c>
    </row>
    <row r="296" spans="1:9" x14ac:dyDescent="0.35">
      <c r="A296" s="137" t="s">
        <v>444</v>
      </c>
      <c r="B296" s="139" t="s">
        <v>59</v>
      </c>
      <c r="C296" s="139" t="s">
        <v>867</v>
      </c>
      <c r="D296" s="140">
        <v>19340</v>
      </c>
      <c r="E296" s="26">
        <f t="shared" si="12"/>
        <v>386800</v>
      </c>
      <c r="F296" s="26">
        <f t="shared" si="13"/>
        <v>20616.439999999999</v>
      </c>
      <c r="G296" s="139" t="s">
        <v>1204</v>
      </c>
      <c r="H296" s="139">
        <v>90850500</v>
      </c>
      <c r="I296" s="16" t="str">
        <f t="shared" si="14"/>
        <v>90850500 2023-880-00-00-01</v>
      </c>
    </row>
    <row r="297" spans="1:9" x14ac:dyDescent="0.35">
      <c r="A297" s="137" t="s">
        <v>444</v>
      </c>
      <c r="B297" s="139" t="s">
        <v>445</v>
      </c>
      <c r="C297" s="139" t="s">
        <v>868</v>
      </c>
      <c r="D297" s="140">
        <v>43721</v>
      </c>
      <c r="E297" s="26">
        <f t="shared" si="12"/>
        <v>874420</v>
      </c>
      <c r="F297" s="26">
        <f t="shared" si="13"/>
        <v>46606.586000000003</v>
      </c>
      <c r="G297" s="139" t="s">
        <v>1204</v>
      </c>
      <c r="H297" s="139">
        <v>90850500</v>
      </c>
      <c r="I297" s="16" t="str">
        <f t="shared" si="14"/>
        <v>90850500 2023-880-00-00-01</v>
      </c>
    </row>
    <row r="298" spans="1:9" x14ac:dyDescent="0.35">
      <c r="A298" s="137" t="s">
        <v>444</v>
      </c>
      <c r="B298" s="139" t="s">
        <v>60</v>
      </c>
      <c r="C298" s="139" t="s">
        <v>869</v>
      </c>
      <c r="D298" s="140">
        <v>31936</v>
      </c>
      <c r="E298" s="26">
        <f t="shared" si="12"/>
        <v>638720</v>
      </c>
      <c r="F298" s="26">
        <f t="shared" si="13"/>
        <v>34043.775999999998</v>
      </c>
      <c r="G298" s="139" t="s">
        <v>1204</v>
      </c>
      <c r="H298" s="139">
        <v>90850500</v>
      </c>
      <c r="I298" s="16" t="str">
        <f t="shared" si="14"/>
        <v>90850500 2023-880-00-00-01</v>
      </c>
    </row>
    <row r="299" spans="1:9" x14ac:dyDescent="0.35">
      <c r="A299" s="137" t="s">
        <v>444</v>
      </c>
      <c r="B299" s="139" t="s">
        <v>61</v>
      </c>
      <c r="C299" s="139" t="s">
        <v>870</v>
      </c>
      <c r="D299" s="140">
        <v>21408</v>
      </c>
      <c r="E299" s="26">
        <f t="shared" si="12"/>
        <v>428160</v>
      </c>
      <c r="F299" s="26">
        <f t="shared" si="13"/>
        <v>22820.928</v>
      </c>
      <c r="G299" s="139" t="s">
        <v>1204</v>
      </c>
      <c r="H299" s="139">
        <v>90850500</v>
      </c>
      <c r="I299" s="16" t="str">
        <f t="shared" si="14"/>
        <v>90850500 2023-880-00-00-01</v>
      </c>
    </row>
    <row r="300" spans="1:9" x14ac:dyDescent="0.35">
      <c r="A300" s="137" t="s">
        <v>444</v>
      </c>
      <c r="B300" s="139" t="s">
        <v>11</v>
      </c>
      <c r="C300" s="139" t="s">
        <v>871</v>
      </c>
      <c r="D300" s="140">
        <v>45130</v>
      </c>
      <c r="E300" s="26">
        <f t="shared" si="12"/>
        <v>902600</v>
      </c>
      <c r="F300" s="26">
        <f t="shared" si="13"/>
        <v>48108.58</v>
      </c>
      <c r="G300" s="139" t="s">
        <v>1204</v>
      </c>
      <c r="H300" s="139">
        <v>90850500</v>
      </c>
      <c r="I300" s="16" t="str">
        <f t="shared" si="14"/>
        <v>90850500 2023-880-00-00-01</v>
      </c>
    </row>
    <row r="301" spans="1:9" x14ac:dyDescent="0.35">
      <c r="A301" s="137" t="s">
        <v>444</v>
      </c>
      <c r="B301" s="139" t="s">
        <v>282</v>
      </c>
      <c r="C301" s="139" t="s">
        <v>872</v>
      </c>
      <c r="D301" s="140">
        <v>25777</v>
      </c>
      <c r="E301" s="26">
        <f t="shared" si="12"/>
        <v>515540</v>
      </c>
      <c r="F301" s="26">
        <f t="shared" si="13"/>
        <v>27478.281999999999</v>
      </c>
      <c r="G301" s="139" t="s">
        <v>1204</v>
      </c>
      <c r="H301" s="139">
        <v>90850500</v>
      </c>
      <c r="I301" s="16" t="str">
        <f t="shared" si="14"/>
        <v>90850500 2023-880-00-00-01</v>
      </c>
    </row>
    <row r="302" spans="1:9" x14ac:dyDescent="0.35">
      <c r="A302" s="137" t="s">
        <v>444</v>
      </c>
      <c r="B302" s="139" t="s">
        <v>458</v>
      </c>
      <c r="C302" s="139" t="s">
        <v>873</v>
      </c>
      <c r="D302" s="140">
        <v>30743</v>
      </c>
      <c r="E302" s="26">
        <f t="shared" si="12"/>
        <v>614860</v>
      </c>
      <c r="F302" s="26">
        <f t="shared" si="13"/>
        <v>32772.038</v>
      </c>
      <c r="G302" s="139" t="s">
        <v>1204</v>
      </c>
      <c r="H302" s="139">
        <v>90850500</v>
      </c>
      <c r="I302" s="16" t="str">
        <f t="shared" si="14"/>
        <v>90850500 2023-880-00-00-01</v>
      </c>
    </row>
    <row r="303" spans="1:9" x14ac:dyDescent="0.35">
      <c r="A303" s="137" t="s">
        <v>444</v>
      </c>
      <c r="B303" s="139" t="s">
        <v>63</v>
      </c>
      <c r="C303" s="139" t="s">
        <v>874</v>
      </c>
      <c r="D303" s="140">
        <v>50185</v>
      </c>
      <c r="E303" s="26">
        <f t="shared" si="12"/>
        <v>1003700</v>
      </c>
      <c r="F303" s="26">
        <f t="shared" si="13"/>
        <v>53497.21</v>
      </c>
      <c r="G303" s="139" t="s">
        <v>1204</v>
      </c>
      <c r="H303" s="139">
        <v>90850500</v>
      </c>
      <c r="I303" s="16" t="str">
        <f t="shared" si="14"/>
        <v>90850500 2023-880-00-00-01</v>
      </c>
    </row>
    <row r="304" spans="1:9" x14ac:dyDescent="0.35">
      <c r="A304" s="137" t="s">
        <v>444</v>
      </c>
      <c r="B304" s="139" t="s">
        <v>298</v>
      </c>
      <c r="C304" s="139" t="s">
        <v>875</v>
      </c>
      <c r="D304" s="140">
        <v>22562</v>
      </c>
      <c r="E304" s="26">
        <f t="shared" si="12"/>
        <v>451240</v>
      </c>
      <c r="F304" s="26">
        <f t="shared" si="13"/>
        <v>24051.092000000001</v>
      </c>
      <c r="G304" s="139" t="s">
        <v>1204</v>
      </c>
      <c r="H304" s="139">
        <v>90850500</v>
      </c>
      <c r="I304" s="16" t="str">
        <f t="shared" si="14"/>
        <v>90850500 2023-880-00-00-01</v>
      </c>
    </row>
    <row r="305" spans="1:9" x14ac:dyDescent="0.35">
      <c r="A305" s="137" t="s">
        <v>444</v>
      </c>
      <c r="B305" s="139" t="s">
        <v>64</v>
      </c>
      <c r="C305" s="139" t="s">
        <v>876</v>
      </c>
      <c r="D305" s="140">
        <v>12685</v>
      </c>
      <c r="E305" s="26">
        <f t="shared" si="12"/>
        <v>253700</v>
      </c>
      <c r="F305" s="26">
        <f t="shared" si="13"/>
        <v>13522.210000000001</v>
      </c>
      <c r="G305" s="139" t="s">
        <v>1204</v>
      </c>
      <c r="H305" s="139">
        <v>90850500</v>
      </c>
      <c r="I305" s="16" t="str">
        <f t="shared" si="14"/>
        <v>90850500 2023-880-00-00-01</v>
      </c>
    </row>
    <row r="306" spans="1:9" x14ac:dyDescent="0.35">
      <c r="A306" s="137" t="s">
        <v>444</v>
      </c>
      <c r="B306" s="139" t="s">
        <v>299</v>
      </c>
      <c r="C306" s="139" t="s">
        <v>877</v>
      </c>
      <c r="D306" s="140">
        <v>20732</v>
      </c>
      <c r="E306" s="26">
        <f t="shared" si="12"/>
        <v>414640</v>
      </c>
      <c r="F306" s="26">
        <f t="shared" si="13"/>
        <v>22100.312000000002</v>
      </c>
      <c r="G306" s="139" t="s">
        <v>1204</v>
      </c>
      <c r="H306" s="139">
        <v>90850500</v>
      </c>
      <c r="I306" s="16" t="str">
        <f t="shared" si="14"/>
        <v>90850500 2023-880-00-00-01</v>
      </c>
    </row>
    <row r="307" spans="1:9" x14ac:dyDescent="0.35">
      <c r="A307" s="137" t="s">
        <v>444</v>
      </c>
      <c r="B307" s="139" t="s">
        <v>48</v>
      </c>
      <c r="C307" s="139" t="s">
        <v>878</v>
      </c>
      <c r="D307" s="140">
        <v>26008</v>
      </c>
      <c r="E307" s="26">
        <f t="shared" si="12"/>
        <v>520160</v>
      </c>
      <c r="F307" s="26">
        <f t="shared" si="13"/>
        <v>27724.527999999998</v>
      </c>
      <c r="G307" s="139" t="s">
        <v>1204</v>
      </c>
      <c r="H307" s="139">
        <v>90850500</v>
      </c>
      <c r="I307" s="16" t="str">
        <f t="shared" si="14"/>
        <v>90850500 2023-880-00-00-01</v>
      </c>
    </row>
    <row r="308" spans="1:9" x14ac:dyDescent="0.35">
      <c r="A308" s="137" t="s">
        <v>444</v>
      </c>
      <c r="B308" s="139" t="s">
        <v>1141</v>
      </c>
      <c r="C308" s="139" t="s">
        <v>1142</v>
      </c>
      <c r="D308" s="140">
        <v>8789</v>
      </c>
      <c r="E308" s="26">
        <f t="shared" si="12"/>
        <v>175780</v>
      </c>
      <c r="F308" s="26">
        <f t="shared" si="13"/>
        <v>9369.0740000000005</v>
      </c>
      <c r="G308" s="139" t="s">
        <v>1204</v>
      </c>
      <c r="H308" s="139">
        <v>90850500</v>
      </c>
      <c r="I308" s="16" t="str">
        <f t="shared" si="14"/>
        <v>90850500 2023-880-00-00-01</v>
      </c>
    </row>
    <row r="309" spans="1:9" x14ac:dyDescent="0.35">
      <c r="A309" s="137" t="s">
        <v>444</v>
      </c>
      <c r="B309" s="139" t="s">
        <v>201</v>
      </c>
      <c r="C309" s="139" t="s">
        <v>880</v>
      </c>
      <c r="D309" s="140">
        <v>37902</v>
      </c>
      <c r="E309" s="26">
        <f t="shared" si="12"/>
        <v>758040</v>
      </c>
      <c r="F309" s="26">
        <f t="shared" si="13"/>
        <v>40403.531999999999</v>
      </c>
      <c r="G309" s="139" t="s">
        <v>1204</v>
      </c>
      <c r="H309" s="139">
        <v>90850500</v>
      </c>
      <c r="I309" s="16" t="str">
        <f t="shared" si="14"/>
        <v>90850500 2023-880-00-00-01</v>
      </c>
    </row>
    <row r="310" spans="1:9" x14ac:dyDescent="0.35">
      <c r="A310" s="137" t="s">
        <v>444</v>
      </c>
      <c r="B310" s="139" t="s">
        <v>412</v>
      </c>
      <c r="C310" s="139" t="s">
        <v>881</v>
      </c>
      <c r="D310" s="140">
        <v>10545</v>
      </c>
      <c r="E310" s="26">
        <f t="shared" si="12"/>
        <v>210900</v>
      </c>
      <c r="F310" s="26">
        <f t="shared" si="13"/>
        <v>11240.97</v>
      </c>
      <c r="G310" s="139" t="s">
        <v>1204</v>
      </c>
      <c r="H310" s="139">
        <v>90850500</v>
      </c>
      <c r="I310" s="16" t="str">
        <f t="shared" si="14"/>
        <v>90850500 2023-880-00-00-01</v>
      </c>
    </row>
    <row r="311" spans="1:9" x14ac:dyDescent="0.35">
      <c r="A311" s="137" t="s">
        <v>444</v>
      </c>
      <c r="B311" s="139" t="s">
        <v>287</v>
      </c>
      <c r="C311" s="139" t="s">
        <v>882</v>
      </c>
      <c r="D311" s="140">
        <v>21759</v>
      </c>
      <c r="E311" s="26">
        <f t="shared" si="12"/>
        <v>435180</v>
      </c>
      <c r="F311" s="26">
        <f t="shared" si="13"/>
        <v>23195.094000000001</v>
      </c>
      <c r="G311" s="139" t="s">
        <v>1204</v>
      </c>
      <c r="H311" s="139">
        <v>90850500</v>
      </c>
      <c r="I311" s="16" t="str">
        <f t="shared" si="14"/>
        <v>90850500 2023-880-00-00-01</v>
      </c>
    </row>
    <row r="312" spans="1:9" x14ac:dyDescent="0.35">
      <c r="A312" s="137" t="s">
        <v>444</v>
      </c>
      <c r="B312" s="139" t="s">
        <v>326</v>
      </c>
      <c r="C312" s="139" t="s">
        <v>883</v>
      </c>
      <c r="D312" s="140">
        <v>9215</v>
      </c>
      <c r="E312" s="26">
        <f t="shared" si="12"/>
        <v>184300</v>
      </c>
      <c r="F312" s="26">
        <f t="shared" si="13"/>
        <v>9823.19</v>
      </c>
      <c r="G312" s="139" t="s">
        <v>1204</v>
      </c>
      <c r="H312" s="139">
        <v>90850500</v>
      </c>
      <c r="I312" s="16" t="str">
        <f t="shared" si="14"/>
        <v>90850500 2023-880-00-00-01</v>
      </c>
    </row>
    <row r="313" spans="1:9" x14ac:dyDescent="0.35">
      <c r="A313" s="137" t="s">
        <v>444</v>
      </c>
      <c r="B313" s="139" t="s">
        <v>68</v>
      </c>
      <c r="C313" s="139" t="s">
        <v>884</v>
      </c>
      <c r="D313" s="140">
        <v>42912</v>
      </c>
      <c r="E313" s="26">
        <f t="shared" si="12"/>
        <v>858240</v>
      </c>
      <c r="F313" s="26">
        <f t="shared" si="13"/>
        <v>45744.192000000003</v>
      </c>
      <c r="G313" s="139" t="s">
        <v>1204</v>
      </c>
      <c r="H313" s="139">
        <v>90850500</v>
      </c>
      <c r="I313" s="16" t="str">
        <f t="shared" si="14"/>
        <v>90850500 2023-880-00-00-01</v>
      </c>
    </row>
    <row r="314" spans="1:9" x14ac:dyDescent="0.35">
      <c r="A314" s="137" t="s">
        <v>444</v>
      </c>
      <c r="B314" s="139" t="s">
        <v>1131</v>
      </c>
      <c r="C314" s="139" t="s">
        <v>1136</v>
      </c>
      <c r="D314" s="140">
        <v>14755</v>
      </c>
      <c r="E314" s="26">
        <f t="shared" si="12"/>
        <v>295100</v>
      </c>
      <c r="F314" s="26">
        <f t="shared" si="13"/>
        <v>15728.83</v>
      </c>
      <c r="G314" s="139" t="s">
        <v>1204</v>
      </c>
      <c r="H314" s="139">
        <v>90850500</v>
      </c>
      <c r="I314" s="16" t="str">
        <f t="shared" si="14"/>
        <v>90850500 2023-880-00-00-01</v>
      </c>
    </row>
    <row r="315" spans="1:9" x14ac:dyDescent="0.35">
      <c r="A315" s="137" t="s">
        <v>444</v>
      </c>
      <c r="B315" s="139" t="s">
        <v>1164</v>
      </c>
      <c r="C315" s="139" t="s">
        <v>1165</v>
      </c>
      <c r="D315" s="140">
        <v>12789</v>
      </c>
      <c r="E315" s="26">
        <f t="shared" si="12"/>
        <v>255780</v>
      </c>
      <c r="F315" s="26">
        <f t="shared" si="13"/>
        <v>13633.074000000001</v>
      </c>
      <c r="G315" s="139" t="s">
        <v>1204</v>
      </c>
      <c r="H315" s="139">
        <v>90850500</v>
      </c>
      <c r="I315" s="16" t="str">
        <f t="shared" si="14"/>
        <v>90850500 2023-880-00-00-01</v>
      </c>
    </row>
    <row r="316" spans="1:9" x14ac:dyDescent="0.35">
      <c r="A316" s="137" t="s">
        <v>444</v>
      </c>
      <c r="B316" s="139" t="s">
        <v>69</v>
      </c>
      <c r="C316" s="139" t="s">
        <v>886</v>
      </c>
      <c r="D316" s="140">
        <v>49160</v>
      </c>
      <c r="E316" s="26">
        <f t="shared" si="12"/>
        <v>983200</v>
      </c>
      <c r="F316" s="26">
        <f t="shared" si="13"/>
        <v>52404.56</v>
      </c>
      <c r="G316" s="139" t="s">
        <v>1204</v>
      </c>
      <c r="H316" s="139">
        <v>90850500</v>
      </c>
      <c r="I316" s="16" t="str">
        <f t="shared" si="14"/>
        <v>90850500 2023-880-00-00-01</v>
      </c>
    </row>
    <row r="317" spans="1:9" x14ac:dyDescent="0.35">
      <c r="A317" s="137" t="s">
        <v>444</v>
      </c>
      <c r="B317" s="139" t="s">
        <v>70</v>
      </c>
      <c r="C317" s="139" t="s">
        <v>887</v>
      </c>
      <c r="D317" s="140">
        <v>49535</v>
      </c>
      <c r="E317" s="26">
        <f t="shared" si="12"/>
        <v>990700</v>
      </c>
      <c r="F317" s="26">
        <f t="shared" si="13"/>
        <v>52804.31</v>
      </c>
      <c r="G317" s="139" t="s">
        <v>1204</v>
      </c>
      <c r="H317" s="139">
        <v>90850500</v>
      </c>
      <c r="I317" s="16" t="str">
        <f t="shared" si="14"/>
        <v>90850500 2023-880-00-00-01</v>
      </c>
    </row>
    <row r="318" spans="1:9" x14ac:dyDescent="0.35">
      <c r="A318" s="137" t="s">
        <v>444</v>
      </c>
      <c r="B318" s="139" t="s">
        <v>593</v>
      </c>
      <c r="C318" s="139" t="s">
        <v>888</v>
      </c>
      <c r="D318" s="140">
        <v>11075</v>
      </c>
      <c r="E318" s="26">
        <f t="shared" si="12"/>
        <v>221500</v>
      </c>
      <c r="F318" s="26">
        <f t="shared" si="13"/>
        <v>11805.95</v>
      </c>
      <c r="G318" s="139" t="s">
        <v>1204</v>
      </c>
      <c r="H318" s="139">
        <v>90850500</v>
      </c>
      <c r="I318" s="16" t="str">
        <f t="shared" si="14"/>
        <v>90850500 2023-880-00-00-01</v>
      </c>
    </row>
    <row r="319" spans="1:9" x14ac:dyDescent="0.35">
      <c r="A319" s="137" t="s">
        <v>444</v>
      </c>
      <c r="B319" s="139" t="s">
        <v>71</v>
      </c>
      <c r="C319" s="139" t="s">
        <v>889</v>
      </c>
      <c r="D319" s="140">
        <v>26549</v>
      </c>
      <c r="E319" s="26">
        <f t="shared" si="12"/>
        <v>530980</v>
      </c>
      <c r="F319" s="26">
        <f t="shared" si="13"/>
        <v>28301.234</v>
      </c>
      <c r="G319" s="139" t="s">
        <v>1204</v>
      </c>
      <c r="H319" s="139">
        <v>90850500</v>
      </c>
      <c r="I319" s="16" t="str">
        <f t="shared" si="14"/>
        <v>90850500 2023-880-00-00-01</v>
      </c>
    </row>
    <row r="320" spans="1:9" x14ac:dyDescent="0.35">
      <c r="A320" s="137" t="s">
        <v>444</v>
      </c>
      <c r="B320" s="139" t="s">
        <v>301</v>
      </c>
      <c r="C320" s="139" t="s">
        <v>890</v>
      </c>
      <c r="D320" s="140">
        <v>19840</v>
      </c>
      <c r="E320" s="26">
        <f t="shared" si="12"/>
        <v>396800</v>
      </c>
      <c r="F320" s="26">
        <f t="shared" si="13"/>
        <v>21149.439999999999</v>
      </c>
      <c r="G320" s="139" t="s">
        <v>1204</v>
      </c>
      <c r="H320" s="139">
        <v>90850500</v>
      </c>
      <c r="I320" s="16" t="str">
        <f t="shared" si="14"/>
        <v>90850500 2023-880-00-00-01</v>
      </c>
    </row>
    <row r="321" spans="1:9" x14ac:dyDescent="0.35">
      <c r="A321" s="137" t="s">
        <v>444</v>
      </c>
      <c r="B321" s="139" t="s">
        <v>49</v>
      </c>
      <c r="C321" s="139" t="s">
        <v>891</v>
      </c>
      <c r="D321" s="140">
        <v>22045</v>
      </c>
      <c r="E321" s="26">
        <f t="shared" si="12"/>
        <v>440900</v>
      </c>
      <c r="F321" s="26">
        <f t="shared" si="13"/>
        <v>23499.97</v>
      </c>
      <c r="G321" s="139" t="s">
        <v>1204</v>
      </c>
      <c r="H321" s="139">
        <v>90850500</v>
      </c>
      <c r="I321" s="16" t="str">
        <f t="shared" si="14"/>
        <v>90850500 2023-880-00-00-01</v>
      </c>
    </row>
    <row r="322" spans="1:9" x14ac:dyDescent="0.35">
      <c r="A322" s="137" t="s">
        <v>444</v>
      </c>
      <c r="B322" s="139" t="s">
        <v>295</v>
      </c>
      <c r="C322" s="139" t="s">
        <v>892</v>
      </c>
      <c r="D322" s="140">
        <v>16176</v>
      </c>
      <c r="E322" s="26">
        <f t="shared" si="12"/>
        <v>323520</v>
      </c>
      <c r="F322" s="26">
        <f t="shared" si="13"/>
        <v>17243.616000000002</v>
      </c>
      <c r="G322" s="139" t="s">
        <v>1204</v>
      </c>
      <c r="H322" s="139">
        <v>90850500</v>
      </c>
      <c r="I322" s="16" t="str">
        <f t="shared" si="14"/>
        <v>90850500 2023-880-00-00-01</v>
      </c>
    </row>
    <row r="323" spans="1:9" x14ac:dyDescent="0.35">
      <c r="A323" s="137" t="s">
        <v>444</v>
      </c>
      <c r="B323" s="139" t="s">
        <v>571</v>
      </c>
      <c r="C323" s="139" t="s">
        <v>894</v>
      </c>
      <c r="D323" s="140">
        <v>46075</v>
      </c>
      <c r="E323" s="26">
        <f t="shared" ref="E323:E386" si="15">D323*100/5</f>
        <v>921500</v>
      </c>
      <c r="F323" s="26">
        <f t="shared" ref="F323:F386" si="16">E323*5.33%</f>
        <v>49115.95</v>
      </c>
      <c r="G323" s="139" t="s">
        <v>1204</v>
      </c>
      <c r="H323" s="139">
        <v>90850500</v>
      </c>
      <c r="I323" s="16" t="str">
        <f t="shared" ref="I323:I386" si="17">CONCATENATE(H323," ",G323)</f>
        <v>90850500 2023-880-00-00-01</v>
      </c>
    </row>
    <row r="324" spans="1:9" x14ac:dyDescent="0.35">
      <c r="A324" s="137" t="s">
        <v>444</v>
      </c>
      <c r="B324" s="139" t="s">
        <v>74</v>
      </c>
      <c r="C324" s="139" t="s">
        <v>895</v>
      </c>
      <c r="D324" s="140">
        <v>48263</v>
      </c>
      <c r="E324" s="26">
        <f t="shared" si="15"/>
        <v>965260</v>
      </c>
      <c r="F324" s="26">
        <f t="shared" si="16"/>
        <v>51448.358</v>
      </c>
      <c r="G324" s="139" t="s">
        <v>1204</v>
      </c>
      <c r="H324" s="139">
        <v>90850500</v>
      </c>
      <c r="I324" s="16" t="str">
        <f t="shared" si="17"/>
        <v>90850500 2023-880-00-00-01</v>
      </c>
    </row>
    <row r="325" spans="1:9" x14ac:dyDescent="0.35">
      <c r="A325" s="137" t="s">
        <v>444</v>
      </c>
      <c r="B325" s="139" t="s">
        <v>292</v>
      </c>
      <c r="C325" s="139" t="s">
        <v>896</v>
      </c>
      <c r="D325" s="140">
        <v>20077</v>
      </c>
      <c r="E325" s="26">
        <f t="shared" si="15"/>
        <v>401540</v>
      </c>
      <c r="F325" s="26">
        <f t="shared" si="16"/>
        <v>21402.081999999999</v>
      </c>
      <c r="G325" s="139" t="s">
        <v>1204</v>
      </c>
      <c r="H325" s="139">
        <v>90850500</v>
      </c>
      <c r="I325" s="16" t="str">
        <f t="shared" si="17"/>
        <v>90850500 2023-880-00-00-01</v>
      </c>
    </row>
    <row r="326" spans="1:9" x14ac:dyDescent="0.35">
      <c r="A326" s="137" t="s">
        <v>444</v>
      </c>
      <c r="B326" s="139" t="s">
        <v>284</v>
      </c>
      <c r="C326" s="139" t="s">
        <v>897</v>
      </c>
      <c r="D326" s="140">
        <v>13051</v>
      </c>
      <c r="E326" s="26">
        <f t="shared" si="15"/>
        <v>261020</v>
      </c>
      <c r="F326" s="26">
        <f t="shared" si="16"/>
        <v>13912.366</v>
      </c>
      <c r="G326" s="139" t="s">
        <v>1204</v>
      </c>
      <c r="H326" s="139">
        <v>90850500</v>
      </c>
      <c r="I326" s="16" t="str">
        <f t="shared" si="17"/>
        <v>90850500 2023-880-00-00-01</v>
      </c>
    </row>
    <row r="327" spans="1:9" x14ac:dyDescent="0.35">
      <c r="A327" s="137" t="s">
        <v>444</v>
      </c>
      <c r="B327" s="139" t="s">
        <v>1143</v>
      </c>
      <c r="C327" s="139" t="s">
        <v>1144</v>
      </c>
      <c r="D327" s="140">
        <v>11075</v>
      </c>
      <c r="E327" s="26">
        <f t="shared" si="15"/>
        <v>221500</v>
      </c>
      <c r="F327" s="26">
        <f t="shared" si="16"/>
        <v>11805.95</v>
      </c>
      <c r="G327" s="139" t="s">
        <v>1204</v>
      </c>
      <c r="H327" s="139">
        <v>90850500</v>
      </c>
      <c r="I327" s="16" t="str">
        <f t="shared" si="17"/>
        <v>90850500 2023-880-00-00-01</v>
      </c>
    </row>
    <row r="328" spans="1:9" x14ac:dyDescent="0.35">
      <c r="A328" s="137" t="s">
        <v>444</v>
      </c>
      <c r="B328" s="139" t="s">
        <v>76</v>
      </c>
      <c r="C328" s="139" t="s">
        <v>899</v>
      </c>
      <c r="D328" s="140">
        <v>20141</v>
      </c>
      <c r="E328" s="26">
        <f t="shared" si="15"/>
        <v>402820</v>
      </c>
      <c r="F328" s="26">
        <f t="shared" si="16"/>
        <v>21470.306</v>
      </c>
      <c r="G328" s="139" t="s">
        <v>1204</v>
      </c>
      <c r="H328" s="139">
        <v>90850500</v>
      </c>
      <c r="I328" s="16" t="str">
        <f t="shared" si="17"/>
        <v>90850500 2023-880-00-00-01</v>
      </c>
    </row>
    <row r="329" spans="1:9" x14ac:dyDescent="0.35">
      <c r="A329" s="137" t="s">
        <v>444</v>
      </c>
      <c r="B329" s="139" t="s">
        <v>85</v>
      </c>
      <c r="C329" s="139" t="s">
        <v>900</v>
      </c>
      <c r="D329" s="140">
        <v>16008</v>
      </c>
      <c r="E329" s="26">
        <f t="shared" si="15"/>
        <v>320160</v>
      </c>
      <c r="F329" s="26">
        <f t="shared" si="16"/>
        <v>17064.527999999998</v>
      </c>
      <c r="G329" s="139" t="s">
        <v>1204</v>
      </c>
      <c r="H329" s="139">
        <v>90850500</v>
      </c>
      <c r="I329" s="16" t="str">
        <f t="shared" si="17"/>
        <v>90850500 2023-880-00-00-01</v>
      </c>
    </row>
    <row r="330" spans="1:9" x14ac:dyDescent="0.35">
      <c r="A330" s="137" t="s">
        <v>444</v>
      </c>
      <c r="B330" s="139" t="s">
        <v>1145</v>
      </c>
      <c r="C330" s="139" t="s">
        <v>1146</v>
      </c>
      <c r="D330" s="140">
        <v>11075</v>
      </c>
      <c r="E330" s="26">
        <f t="shared" si="15"/>
        <v>221500</v>
      </c>
      <c r="F330" s="26">
        <f t="shared" si="16"/>
        <v>11805.95</v>
      </c>
      <c r="G330" s="139" t="s">
        <v>1204</v>
      </c>
      <c r="H330" s="139">
        <v>90850500</v>
      </c>
      <c r="I330" s="16" t="str">
        <f t="shared" si="17"/>
        <v>90850500 2023-880-00-00-01</v>
      </c>
    </row>
    <row r="331" spans="1:9" x14ac:dyDescent="0.35">
      <c r="A331" s="137" t="s">
        <v>444</v>
      </c>
      <c r="B331" s="139" t="s">
        <v>78</v>
      </c>
      <c r="C331" s="139" t="s">
        <v>901</v>
      </c>
      <c r="D331" s="140">
        <v>21673</v>
      </c>
      <c r="E331" s="26">
        <f t="shared" si="15"/>
        <v>433460</v>
      </c>
      <c r="F331" s="26">
        <f t="shared" si="16"/>
        <v>23103.418000000001</v>
      </c>
      <c r="G331" s="139" t="s">
        <v>1204</v>
      </c>
      <c r="H331" s="139">
        <v>90850500</v>
      </c>
      <c r="I331" s="16" t="str">
        <f t="shared" si="17"/>
        <v>90850500 2023-880-00-00-01</v>
      </c>
    </row>
    <row r="332" spans="1:9" x14ac:dyDescent="0.35">
      <c r="A332" s="137" t="s">
        <v>444</v>
      </c>
      <c r="B332" s="139" t="s">
        <v>79</v>
      </c>
      <c r="C332" s="139" t="s">
        <v>902</v>
      </c>
      <c r="D332" s="140">
        <v>20868</v>
      </c>
      <c r="E332" s="26">
        <f t="shared" si="15"/>
        <v>417360</v>
      </c>
      <c r="F332" s="26">
        <f t="shared" si="16"/>
        <v>22245.288</v>
      </c>
      <c r="G332" s="139" t="s">
        <v>1204</v>
      </c>
      <c r="H332" s="139">
        <v>90850500</v>
      </c>
      <c r="I332" s="16" t="str">
        <f t="shared" si="17"/>
        <v>90850500 2023-880-00-00-01</v>
      </c>
    </row>
    <row r="333" spans="1:9" x14ac:dyDescent="0.35">
      <c r="A333" s="137" t="s">
        <v>444</v>
      </c>
      <c r="B333" s="139" t="s">
        <v>542</v>
      </c>
      <c r="C333" s="139" t="s">
        <v>903</v>
      </c>
      <c r="D333" s="140">
        <v>7688</v>
      </c>
      <c r="E333" s="26">
        <f t="shared" si="15"/>
        <v>153760</v>
      </c>
      <c r="F333" s="26">
        <f t="shared" si="16"/>
        <v>8195.4079999999994</v>
      </c>
      <c r="G333" s="139" t="s">
        <v>1204</v>
      </c>
      <c r="H333" s="139">
        <v>90850500</v>
      </c>
      <c r="I333" s="16" t="str">
        <f t="shared" si="17"/>
        <v>90850500 2023-880-00-00-01</v>
      </c>
    </row>
    <row r="334" spans="1:9" x14ac:dyDescent="0.35">
      <c r="A334" s="137" t="s">
        <v>444</v>
      </c>
      <c r="B334" s="139" t="s">
        <v>82</v>
      </c>
      <c r="C334" s="139" t="s">
        <v>904</v>
      </c>
      <c r="D334" s="140">
        <v>20859</v>
      </c>
      <c r="E334" s="26">
        <f t="shared" si="15"/>
        <v>417180</v>
      </c>
      <c r="F334" s="26">
        <f t="shared" si="16"/>
        <v>22235.694</v>
      </c>
      <c r="G334" s="139" t="s">
        <v>1204</v>
      </c>
      <c r="H334" s="139">
        <v>90850500</v>
      </c>
      <c r="I334" s="16" t="str">
        <f t="shared" si="17"/>
        <v>90850500 2023-880-00-00-01</v>
      </c>
    </row>
    <row r="335" spans="1:9" x14ac:dyDescent="0.35">
      <c r="A335" s="137" t="s">
        <v>444</v>
      </c>
      <c r="B335" s="139" t="s">
        <v>83</v>
      </c>
      <c r="C335" s="139" t="s">
        <v>905</v>
      </c>
      <c r="D335" s="140">
        <v>18862</v>
      </c>
      <c r="E335" s="26">
        <f t="shared" si="15"/>
        <v>377240</v>
      </c>
      <c r="F335" s="26">
        <f t="shared" si="16"/>
        <v>20106.892</v>
      </c>
      <c r="G335" s="139" t="s">
        <v>1204</v>
      </c>
      <c r="H335" s="139">
        <v>90850500</v>
      </c>
      <c r="I335" s="16" t="str">
        <f t="shared" si="17"/>
        <v>90850500 2023-880-00-00-01</v>
      </c>
    </row>
    <row r="336" spans="1:9" x14ac:dyDescent="0.35">
      <c r="A336" s="137" t="s">
        <v>444</v>
      </c>
      <c r="B336" s="139" t="s">
        <v>446</v>
      </c>
      <c r="C336" s="139" t="s">
        <v>906</v>
      </c>
      <c r="D336" s="140">
        <v>16519</v>
      </c>
      <c r="E336" s="26">
        <f t="shared" si="15"/>
        <v>330380</v>
      </c>
      <c r="F336" s="26">
        <f t="shared" si="16"/>
        <v>17609.254000000001</v>
      </c>
      <c r="G336" s="139" t="s">
        <v>1204</v>
      </c>
      <c r="H336" s="139">
        <v>90850500</v>
      </c>
      <c r="I336" s="16" t="str">
        <f t="shared" si="17"/>
        <v>90850500 2023-880-00-00-01</v>
      </c>
    </row>
    <row r="337" spans="1:9" x14ac:dyDescent="0.35">
      <c r="A337" s="137" t="s">
        <v>444</v>
      </c>
      <c r="B337" s="139" t="s">
        <v>285</v>
      </c>
      <c r="C337" s="139" t="s">
        <v>907</v>
      </c>
      <c r="D337" s="140">
        <v>14013</v>
      </c>
      <c r="E337" s="26">
        <f t="shared" si="15"/>
        <v>280260</v>
      </c>
      <c r="F337" s="26">
        <f t="shared" si="16"/>
        <v>14937.858</v>
      </c>
      <c r="G337" s="139" t="s">
        <v>1204</v>
      </c>
      <c r="H337" s="139">
        <v>90850500</v>
      </c>
      <c r="I337" s="16" t="str">
        <f t="shared" si="17"/>
        <v>90850500 2023-880-00-00-01</v>
      </c>
    </row>
    <row r="338" spans="1:9" x14ac:dyDescent="0.35">
      <c r="A338" s="137" t="s">
        <v>444</v>
      </c>
      <c r="B338" s="139" t="s">
        <v>84</v>
      </c>
      <c r="C338" s="139" t="s">
        <v>908</v>
      </c>
      <c r="D338" s="140">
        <v>19471</v>
      </c>
      <c r="E338" s="26">
        <f t="shared" si="15"/>
        <v>389420</v>
      </c>
      <c r="F338" s="26">
        <f t="shared" si="16"/>
        <v>20756.085999999999</v>
      </c>
      <c r="G338" s="139" t="s">
        <v>1204</v>
      </c>
      <c r="H338" s="139">
        <v>90850500</v>
      </c>
      <c r="I338" s="16" t="str">
        <f t="shared" si="17"/>
        <v>90850500 2023-880-00-00-01</v>
      </c>
    </row>
    <row r="339" spans="1:9" x14ac:dyDescent="0.35">
      <c r="A339" s="137" t="s">
        <v>444</v>
      </c>
      <c r="B339" s="139" t="s">
        <v>408</v>
      </c>
      <c r="C339" s="139" t="s">
        <v>909</v>
      </c>
      <c r="D339" s="140">
        <v>12144</v>
      </c>
      <c r="E339" s="26">
        <f t="shared" si="15"/>
        <v>242880</v>
      </c>
      <c r="F339" s="26">
        <f t="shared" si="16"/>
        <v>12945.504000000001</v>
      </c>
      <c r="G339" s="139" t="s">
        <v>1204</v>
      </c>
      <c r="H339" s="139">
        <v>90850500</v>
      </c>
      <c r="I339" s="16" t="str">
        <f t="shared" si="17"/>
        <v>90850500 2023-880-00-00-01</v>
      </c>
    </row>
    <row r="340" spans="1:9" x14ac:dyDescent="0.35">
      <c r="A340" s="137" t="s">
        <v>444</v>
      </c>
      <c r="B340" s="139" t="s">
        <v>86</v>
      </c>
      <c r="C340" s="139" t="s">
        <v>910</v>
      </c>
      <c r="D340" s="140">
        <v>43314</v>
      </c>
      <c r="E340" s="26">
        <f t="shared" si="15"/>
        <v>866280</v>
      </c>
      <c r="F340" s="26">
        <f t="shared" si="16"/>
        <v>46172.724000000002</v>
      </c>
      <c r="G340" s="139" t="s">
        <v>1204</v>
      </c>
      <c r="H340" s="139">
        <v>90850500</v>
      </c>
      <c r="I340" s="16" t="str">
        <f t="shared" si="17"/>
        <v>90850500 2023-880-00-00-01</v>
      </c>
    </row>
    <row r="341" spans="1:9" x14ac:dyDescent="0.35">
      <c r="A341" s="137" t="s">
        <v>444</v>
      </c>
      <c r="B341" s="139" t="s">
        <v>87</v>
      </c>
      <c r="C341" s="139" t="s">
        <v>911</v>
      </c>
      <c r="D341" s="140">
        <v>20063</v>
      </c>
      <c r="E341" s="26">
        <f t="shared" si="15"/>
        <v>401260</v>
      </c>
      <c r="F341" s="26">
        <f t="shared" si="16"/>
        <v>21387.157999999999</v>
      </c>
      <c r="G341" s="139" t="s">
        <v>1204</v>
      </c>
      <c r="H341" s="139">
        <v>90850500</v>
      </c>
      <c r="I341" s="16" t="str">
        <f t="shared" si="17"/>
        <v>90850500 2023-880-00-00-01</v>
      </c>
    </row>
    <row r="342" spans="1:9" x14ac:dyDescent="0.35">
      <c r="A342" s="137" t="s">
        <v>444</v>
      </c>
      <c r="B342" s="139" t="s">
        <v>1225</v>
      </c>
      <c r="C342" s="139" t="s">
        <v>1226</v>
      </c>
      <c r="D342" s="140">
        <v>17282</v>
      </c>
      <c r="E342" s="26">
        <f t="shared" si="15"/>
        <v>345640</v>
      </c>
      <c r="F342" s="26">
        <f t="shared" si="16"/>
        <v>18422.612000000001</v>
      </c>
      <c r="G342" s="139" t="s">
        <v>1204</v>
      </c>
      <c r="H342" s="139">
        <v>90850500</v>
      </c>
      <c r="I342" s="16" t="str">
        <f t="shared" si="17"/>
        <v>90850500 2023-880-00-00-01</v>
      </c>
    </row>
    <row r="343" spans="1:9" x14ac:dyDescent="0.35">
      <c r="A343" s="137" t="s">
        <v>444</v>
      </c>
      <c r="B343" s="139" t="s">
        <v>428</v>
      </c>
      <c r="C343" s="139" t="s">
        <v>912</v>
      </c>
      <c r="D343" s="140">
        <v>12357</v>
      </c>
      <c r="E343" s="26">
        <f t="shared" si="15"/>
        <v>247140</v>
      </c>
      <c r="F343" s="26">
        <f t="shared" si="16"/>
        <v>13172.562</v>
      </c>
      <c r="G343" s="139" t="s">
        <v>1204</v>
      </c>
      <c r="H343" s="139">
        <v>90850500</v>
      </c>
      <c r="I343" s="16" t="str">
        <f t="shared" si="17"/>
        <v>90850500 2023-880-00-00-01</v>
      </c>
    </row>
    <row r="344" spans="1:9" x14ac:dyDescent="0.35">
      <c r="A344" s="137" t="s">
        <v>444</v>
      </c>
      <c r="B344" s="139" t="s">
        <v>296</v>
      </c>
      <c r="C344" s="139" t="s">
        <v>913</v>
      </c>
      <c r="D344" s="140">
        <v>24020</v>
      </c>
      <c r="E344" s="26">
        <f t="shared" si="15"/>
        <v>480400</v>
      </c>
      <c r="F344" s="26">
        <f t="shared" si="16"/>
        <v>25605.32</v>
      </c>
      <c r="G344" s="139" t="s">
        <v>1204</v>
      </c>
      <c r="H344" s="139">
        <v>90850500</v>
      </c>
      <c r="I344" s="16" t="str">
        <f t="shared" si="17"/>
        <v>90850500 2023-880-00-00-01</v>
      </c>
    </row>
    <row r="345" spans="1:9" x14ac:dyDescent="0.35">
      <c r="A345" s="137" t="s">
        <v>444</v>
      </c>
      <c r="B345" s="139" t="s">
        <v>81</v>
      </c>
      <c r="C345" s="139" t="s">
        <v>914</v>
      </c>
      <c r="D345" s="140">
        <v>20525</v>
      </c>
      <c r="E345" s="26">
        <f t="shared" si="15"/>
        <v>410500</v>
      </c>
      <c r="F345" s="26">
        <f t="shared" si="16"/>
        <v>21879.65</v>
      </c>
      <c r="G345" s="139" t="s">
        <v>1204</v>
      </c>
      <c r="H345" s="139">
        <v>90850500</v>
      </c>
      <c r="I345" s="16" t="str">
        <f t="shared" si="17"/>
        <v>90850500 2023-880-00-00-01</v>
      </c>
    </row>
    <row r="346" spans="1:9" x14ac:dyDescent="0.35">
      <c r="A346" s="137" t="s">
        <v>444</v>
      </c>
      <c r="B346" s="139" t="s">
        <v>88</v>
      </c>
      <c r="C346" s="139" t="s">
        <v>915</v>
      </c>
      <c r="D346" s="140">
        <v>32857</v>
      </c>
      <c r="E346" s="26">
        <f t="shared" si="15"/>
        <v>657140</v>
      </c>
      <c r="F346" s="26">
        <f t="shared" si="16"/>
        <v>35025.561999999998</v>
      </c>
      <c r="G346" s="139" t="s">
        <v>1204</v>
      </c>
      <c r="H346" s="139">
        <v>90850500</v>
      </c>
      <c r="I346" s="16" t="str">
        <f t="shared" si="17"/>
        <v>90850500 2023-880-00-00-01</v>
      </c>
    </row>
    <row r="347" spans="1:9" x14ac:dyDescent="0.35">
      <c r="A347" s="137" t="s">
        <v>444</v>
      </c>
      <c r="B347" s="139" t="s">
        <v>89</v>
      </c>
      <c r="C347" s="139" t="s">
        <v>916</v>
      </c>
      <c r="D347" s="140">
        <v>18920</v>
      </c>
      <c r="E347" s="26">
        <f t="shared" si="15"/>
        <v>378400</v>
      </c>
      <c r="F347" s="26">
        <f t="shared" si="16"/>
        <v>20168.72</v>
      </c>
      <c r="G347" s="139" t="s">
        <v>1204</v>
      </c>
      <c r="H347" s="139">
        <v>90850500</v>
      </c>
      <c r="I347" s="16" t="str">
        <f t="shared" si="17"/>
        <v>90850500 2023-880-00-00-01</v>
      </c>
    </row>
    <row r="348" spans="1:9" x14ac:dyDescent="0.35">
      <c r="A348" s="137" t="s">
        <v>444</v>
      </c>
      <c r="B348" s="139" t="s">
        <v>380</v>
      </c>
      <c r="C348" s="139" t="s">
        <v>917</v>
      </c>
      <c r="D348" s="140">
        <v>17719</v>
      </c>
      <c r="E348" s="26">
        <f t="shared" si="15"/>
        <v>354380</v>
      </c>
      <c r="F348" s="26">
        <f t="shared" si="16"/>
        <v>18888.454000000002</v>
      </c>
      <c r="G348" s="139" t="s">
        <v>1204</v>
      </c>
      <c r="H348" s="139">
        <v>90850500</v>
      </c>
      <c r="I348" s="16" t="str">
        <f t="shared" si="17"/>
        <v>90850500 2023-880-00-00-01</v>
      </c>
    </row>
    <row r="349" spans="1:9" x14ac:dyDescent="0.35">
      <c r="A349" s="137" t="s">
        <v>444</v>
      </c>
      <c r="B349" s="139" t="s">
        <v>464</v>
      </c>
      <c r="C349" s="139" t="s">
        <v>918</v>
      </c>
      <c r="D349" s="140">
        <v>43624</v>
      </c>
      <c r="E349" s="26">
        <f t="shared" si="15"/>
        <v>872480</v>
      </c>
      <c r="F349" s="26">
        <f t="shared" si="16"/>
        <v>46503.184000000001</v>
      </c>
      <c r="G349" s="139" t="s">
        <v>1204</v>
      </c>
      <c r="H349" s="139">
        <v>90850500</v>
      </c>
      <c r="I349" s="16" t="str">
        <f t="shared" si="17"/>
        <v>90850500 2023-880-00-00-01</v>
      </c>
    </row>
    <row r="350" spans="1:9" x14ac:dyDescent="0.35">
      <c r="A350" s="137" t="s">
        <v>444</v>
      </c>
      <c r="B350" s="139" t="s">
        <v>1192</v>
      </c>
      <c r="C350" s="139" t="s">
        <v>1193</v>
      </c>
      <c r="D350" s="140">
        <v>13206</v>
      </c>
      <c r="E350" s="26">
        <f t="shared" si="15"/>
        <v>264120</v>
      </c>
      <c r="F350" s="26">
        <f t="shared" si="16"/>
        <v>14077.596</v>
      </c>
      <c r="G350" s="139" t="s">
        <v>1204</v>
      </c>
      <c r="H350" s="139">
        <v>90850500</v>
      </c>
      <c r="I350" s="16" t="str">
        <f t="shared" si="17"/>
        <v>90850500 2023-880-00-00-01</v>
      </c>
    </row>
    <row r="351" spans="1:9" x14ac:dyDescent="0.35">
      <c r="A351" s="137" t="s">
        <v>444</v>
      </c>
      <c r="B351" s="139" t="s">
        <v>543</v>
      </c>
      <c r="C351" s="139" t="s">
        <v>919</v>
      </c>
      <c r="D351" s="140">
        <v>12849</v>
      </c>
      <c r="E351" s="26">
        <f t="shared" si="15"/>
        <v>256980</v>
      </c>
      <c r="F351" s="26">
        <f t="shared" si="16"/>
        <v>13697.034</v>
      </c>
      <c r="G351" s="139" t="s">
        <v>1204</v>
      </c>
      <c r="H351" s="139">
        <v>90850500</v>
      </c>
      <c r="I351" s="16" t="str">
        <f t="shared" si="17"/>
        <v>90850500 2023-880-00-00-01</v>
      </c>
    </row>
    <row r="352" spans="1:9" x14ac:dyDescent="0.35">
      <c r="A352" s="137" t="s">
        <v>444</v>
      </c>
      <c r="B352" s="139" t="s">
        <v>361</v>
      </c>
      <c r="C352" s="139" t="s">
        <v>920</v>
      </c>
      <c r="D352" s="140">
        <v>9002</v>
      </c>
      <c r="E352" s="26">
        <f t="shared" si="15"/>
        <v>180040</v>
      </c>
      <c r="F352" s="26">
        <f t="shared" si="16"/>
        <v>9596.1319999999996</v>
      </c>
      <c r="G352" s="139" t="s">
        <v>1204</v>
      </c>
      <c r="H352" s="139">
        <v>90850500</v>
      </c>
      <c r="I352" s="16" t="str">
        <f t="shared" si="17"/>
        <v>90850500 2023-880-00-00-01</v>
      </c>
    </row>
    <row r="353" spans="1:9" x14ac:dyDescent="0.35">
      <c r="A353" s="137" t="s">
        <v>444</v>
      </c>
      <c r="B353" s="139" t="s">
        <v>90</v>
      </c>
      <c r="C353" s="139" t="s">
        <v>921</v>
      </c>
      <c r="D353" s="140">
        <v>32572</v>
      </c>
      <c r="E353" s="26">
        <f t="shared" si="15"/>
        <v>651440</v>
      </c>
      <c r="F353" s="26">
        <f t="shared" si="16"/>
        <v>34721.752</v>
      </c>
      <c r="G353" s="139" t="s">
        <v>1204</v>
      </c>
      <c r="H353" s="139">
        <v>90850500</v>
      </c>
      <c r="I353" s="16" t="str">
        <f t="shared" si="17"/>
        <v>90850500 2023-880-00-00-01</v>
      </c>
    </row>
    <row r="354" spans="1:9" x14ac:dyDescent="0.35">
      <c r="A354" s="137" t="s">
        <v>444</v>
      </c>
      <c r="B354" s="139" t="s">
        <v>356</v>
      </c>
      <c r="C354" s="139" t="s">
        <v>922</v>
      </c>
      <c r="D354" s="140">
        <v>19907</v>
      </c>
      <c r="E354" s="26">
        <f t="shared" si="15"/>
        <v>398140</v>
      </c>
      <c r="F354" s="26">
        <f t="shared" si="16"/>
        <v>21220.862000000001</v>
      </c>
      <c r="G354" s="139" t="s">
        <v>1204</v>
      </c>
      <c r="H354" s="139">
        <v>90850500</v>
      </c>
      <c r="I354" s="16" t="str">
        <f t="shared" si="17"/>
        <v>90850500 2023-880-00-00-01</v>
      </c>
    </row>
    <row r="355" spans="1:9" x14ac:dyDescent="0.35">
      <c r="A355" s="137" t="s">
        <v>444</v>
      </c>
      <c r="B355" s="139" t="s">
        <v>541</v>
      </c>
      <c r="C355" s="139" t="s">
        <v>893</v>
      </c>
      <c r="D355" s="140">
        <v>15350</v>
      </c>
      <c r="E355" s="26">
        <f t="shared" si="15"/>
        <v>307000</v>
      </c>
      <c r="F355" s="26">
        <f t="shared" si="16"/>
        <v>16363.1</v>
      </c>
      <c r="G355" s="139" t="s">
        <v>1204</v>
      </c>
      <c r="H355" s="139">
        <v>90850500</v>
      </c>
      <c r="I355" s="16" t="str">
        <f t="shared" si="17"/>
        <v>90850500 2023-880-00-00-01</v>
      </c>
    </row>
    <row r="356" spans="1:9" x14ac:dyDescent="0.35">
      <c r="A356" s="137" t="s">
        <v>444</v>
      </c>
      <c r="B356" s="139" t="s">
        <v>554</v>
      </c>
      <c r="C356" s="139" t="s">
        <v>923</v>
      </c>
      <c r="D356" s="140">
        <v>31085</v>
      </c>
      <c r="E356" s="26">
        <f t="shared" si="15"/>
        <v>621700</v>
      </c>
      <c r="F356" s="26">
        <f t="shared" si="16"/>
        <v>33136.61</v>
      </c>
      <c r="G356" s="139" t="s">
        <v>1204</v>
      </c>
      <c r="H356" s="139">
        <v>90850600</v>
      </c>
      <c r="I356" s="16" t="str">
        <f t="shared" si="17"/>
        <v>90850600 2023-880-00-00-01</v>
      </c>
    </row>
    <row r="357" spans="1:9" x14ac:dyDescent="0.35">
      <c r="A357" s="137" t="s">
        <v>444</v>
      </c>
      <c r="B357" s="139" t="s">
        <v>585</v>
      </c>
      <c r="C357" s="139" t="s">
        <v>924</v>
      </c>
      <c r="D357" s="140">
        <v>10239</v>
      </c>
      <c r="E357" s="26">
        <f t="shared" si="15"/>
        <v>204780</v>
      </c>
      <c r="F357" s="26">
        <f t="shared" si="16"/>
        <v>10914.773999999999</v>
      </c>
      <c r="G357" s="139" t="s">
        <v>1204</v>
      </c>
      <c r="H357" s="139">
        <v>90850600</v>
      </c>
      <c r="I357" s="16" t="str">
        <f t="shared" si="17"/>
        <v>90850600 2023-880-00-00-01</v>
      </c>
    </row>
    <row r="358" spans="1:9" x14ac:dyDescent="0.35">
      <c r="A358" s="137" t="s">
        <v>444</v>
      </c>
      <c r="B358" s="139" t="s">
        <v>1166</v>
      </c>
      <c r="C358" s="139" t="s">
        <v>1167</v>
      </c>
      <c r="D358" s="140">
        <v>21184</v>
      </c>
      <c r="E358" s="26">
        <f t="shared" si="15"/>
        <v>423680</v>
      </c>
      <c r="F358" s="26">
        <f t="shared" si="16"/>
        <v>22582.144</v>
      </c>
      <c r="G358" s="139" t="s">
        <v>1204</v>
      </c>
      <c r="H358" s="139">
        <v>90850600</v>
      </c>
      <c r="I358" s="16" t="str">
        <f t="shared" si="17"/>
        <v>90850600 2023-880-00-00-01</v>
      </c>
    </row>
    <row r="359" spans="1:9" x14ac:dyDescent="0.35">
      <c r="A359" s="137" t="s">
        <v>444</v>
      </c>
      <c r="B359" s="139" t="s">
        <v>429</v>
      </c>
      <c r="C359" s="139" t="s">
        <v>925</v>
      </c>
      <c r="D359" s="140">
        <v>22574</v>
      </c>
      <c r="E359" s="26">
        <f t="shared" si="15"/>
        <v>451480</v>
      </c>
      <c r="F359" s="26">
        <f t="shared" si="16"/>
        <v>24063.884000000002</v>
      </c>
      <c r="G359" s="139" t="s">
        <v>1204</v>
      </c>
      <c r="H359" s="139">
        <v>90850600</v>
      </c>
      <c r="I359" s="16" t="str">
        <f t="shared" si="17"/>
        <v>90850600 2023-880-00-00-01</v>
      </c>
    </row>
    <row r="360" spans="1:9" x14ac:dyDescent="0.35">
      <c r="A360" s="137" t="s">
        <v>444</v>
      </c>
      <c r="B360" s="139" t="s">
        <v>394</v>
      </c>
      <c r="C360" s="139" t="s">
        <v>926</v>
      </c>
      <c r="D360" s="140">
        <v>32185</v>
      </c>
      <c r="E360" s="26">
        <f t="shared" si="15"/>
        <v>643700</v>
      </c>
      <c r="F360" s="26">
        <f t="shared" si="16"/>
        <v>34309.21</v>
      </c>
      <c r="G360" s="139" t="s">
        <v>1204</v>
      </c>
      <c r="H360" s="139">
        <v>90850600</v>
      </c>
      <c r="I360" s="16" t="str">
        <f t="shared" si="17"/>
        <v>90850600 2023-880-00-00-01</v>
      </c>
    </row>
    <row r="361" spans="1:9" x14ac:dyDescent="0.35">
      <c r="A361" s="137" t="s">
        <v>444</v>
      </c>
      <c r="B361" s="139" t="s">
        <v>98</v>
      </c>
      <c r="C361" s="139" t="s">
        <v>927</v>
      </c>
      <c r="D361" s="140">
        <v>22732</v>
      </c>
      <c r="E361" s="26">
        <f t="shared" si="15"/>
        <v>454640</v>
      </c>
      <c r="F361" s="26">
        <f t="shared" si="16"/>
        <v>24232.312000000002</v>
      </c>
      <c r="G361" s="139" t="s">
        <v>1204</v>
      </c>
      <c r="H361" s="139">
        <v>90850600</v>
      </c>
      <c r="I361" s="16" t="str">
        <f t="shared" si="17"/>
        <v>90850600 2023-880-00-00-01</v>
      </c>
    </row>
    <row r="362" spans="1:9" x14ac:dyDescent="0.35">
      <c r="A362" s="137" t="s">
        <v>444</v>
      </c>
      <c r="B362" s="139" t="s">
        <v>91</v>
      </c>
      <c r="C362" s="139" t="s">
        <v>928</v>
      </c>
      <c r="D362" s="140">
        <v>14286</v>
      </c>
      <c r="E362" s="26">
        <f t="shared" si="15"/>
        <v>285720</v>
      </c>
      <c r="F362" s="26">
        <f t="shared" si="16"/>
        <v>15228.876</v>
      </c>
      <c r="G362" s="139" t="s">
        <v>1204</v>
      </c>
      <c r="H362" s="139">
        <v>90850600</v>
      </c>
      <c r="I362" s="16" t="str">
        <f t="shared" si="17"/>
        <v>90850600 2023-880-00-00-01</v>
      </c>
    </row>
    <row r="363" spans="1:9" x14ac:dyDescent="0.35">
      <c r="A363" s="137" t="s">
        <v>444</v>
      </c>
      <c r="B363" s="139" t="s">
        <v>348</v>
      </c>
      <c r="C363" s="139" t="s">
        <v>929</v>
      </c>
      <c r="D363" s="140">
        <v>21143</v>
      </c>
      <c r="E363" s="26">
        <f t="shared" si="15"/>
        <v>422860</v>
      </c>
      <c r="F363" s="26">
        <f t="shared" si="16"/>
        <v>22538.437999999998</v>
      </c>
      <c r="G363" s="139" t="s">
        <v>1204</v>
      </c>
      <c r="H363" s="139">
        <v>90850600</v>
      </c>
      <c r="I363" s="16" t="str">
        <f t="shared" si="17"/>
        <v>90850600 2023-880-00-00-01</v>
      </c>
    </row>
    <row r="364" spans="1:9" x14ac:dyDescent="0.35">
      <c r="A364" s="137" t="s">
        <v>444</v>
      </c>
      <c r="B364" s="139" t="s">
        <v>1168</v>
      </c>
      <c r="C364" s="139" t="s">
        <v>1169</v>
      </c>
      <c r="D364" s="140">
        <v>26997</v>
      </c>
      <c r="E364" s="26">
        <f t="shared" si="15"/>
        <v>539940</v>
      </c>
      <c r="F364" s="26">
        <f t="shared" si="16"/>
        <v>28778.802</v>
      </c>
      <c r="G364" s="139" t="s">
        <v>1204</v>
      </c>
      <c r="H364" s="139">
        <v>90850600</v>
      </c>
      <c r="I364" s="16" t="str">
        <f t="shared" si="17"/>
        <v>90850600 2023-880-00-00-01</v>
      </c>
    </row>
    <row r="365" spans="1:9" x14ac:dyDescent="0.35">
      <c r="A365" s="137" t="s">
        <v>444</v>
      </c>
      <c r="B365" s="139" t="s">
        <v>280</v>
      </c>
      <c r="C365" s="139" t="s">
        <v>930</v>
      </c>
      <c r="D365" s="140">
        <v>37710</v>
      </c>
      <c r="E365" s="26">
        <f t="shared" si="15"/>
        <v>754200</v>
      </c>
      <c r="F365" s="26">
        <f t="shared" si="16"/>
        <v>40198.86</v>
      </c>
      <c r="G365" s="139" t="s">
        <v>1204</v>
      </c>
      <c r="H365" s="139">
        <v>90850700</v>
      </c>
      <c r="I365" s="16" t="str">
        <f t="shared" si="17"/>
        <v>90850700 2023-880-00-00-01</v>
      </c>
    </row>
    <row r="366" spans="1:9" x14ac:dyDescent="0.35">
      <c r="A366" s="137" t="s">
        <v>444</v>
      </c>
      <c r="B366" s="139" t="s">
        <v>148</v>
      </c>
      <c r="C366" s="139" t="s">
        <v>931</v>
      </c>
      <c r="D366" s="140">
        <v>25509</v>
      </c>
      <c r="E366" s="26">
        <f t="shared" si="15"/>
        <v>510180</v>
      </c>
      <c r="F366" s="26">
        <f t="shared" si="16"/>
        <v>27192.594000000001</v>
      </c>
      <c r="G366" s="139" t="s">
        <v>1204</v>
      </c>
      <c r="H366" s="139">
        <v>90850700</v>
      </c>
      <c r="I366" s="16" t="str">
        <f t="shared" si="17"/>
        <v>90850700 2023-880-00-00-01</v>
      </c>
    </row>
    <row r="367" spans="1:9" x14ac:dyDescent="0.35">
      <c r="A367" s="137" t="s">
        <v>444</v>
      </c>
      <c r="B367" s="139" t="s">
        <v>395</v>
      </c>
      <c r="C367" s="139" t="s">
        <v>932</v>
      </c>
      <c r="D367" s="140">
        <v>15802</v>
      </c>
      <c r="E367" s="26">
        <f t="shared" si="15"/>
        <v>316040</v>
      </c>
      <c r="F367" s="26">
        <f t="shared" si="16"/>
        <v>16844.932000000001</v>
      </c>
      <c r="G367" s="139" t="s">
        <v>1204</v>
      </c>
      <c r="H367" s="139">
        <v>90850700</v>
      </c>
      <c r="I367" s="16" t="str">
        <f t="shared" si="17"/>
        <v>90850700 2023-880-00-00-01</v>
      </c>
    </row>
    <row r="368" spans="1:9" x14ac:dyDescent="0.35">
      <c r="A368" s="137" t="s">
        <v>444</v>
      </c>
      <c r="B368" s="139" t="s">
        <v>1119</v>
      </c>
      <c r="C368" s="139" t="s">
        <v>1120</v>
      </c>
      <c r="D368" s="140">
        <v>19914</v>
      </c>
      <c r="E368" s="26">
        <f t="shared" si="15"/>
        <v>398280</v>
      </c>
      <c r="F368" s="26">
        <f t="shared" si="16"/>
        <v>21228.324000000001</v>
      </c>
      <c r="G368" s="139" t="s">
        <v>1204</v>
      </c>
      <c r="H368" s="139">
        <v>90850700</v>
      </c>
      <c r="I368" s="16" t="str">
        <f t="shared" si="17"/>
        <v>90850700 2023-880-00-00-01</v>
      </c>
    </row>
    <row r="369" spans="1:9" x14ac:dyDescent="0.35">
      <c r="A369" s="137" t="s">
        <v>444</v>
      </c>
      <c r="B369" s="139" t="s">
        <v>459</v>
      </c>
      <c r="C369" s="139" t="s">
        <v>933</v>
      </c>
      <c r="D369" s="140">
        <v>36480</v>
      </c>
      <c r="E369" s="26">
        <f t="shared" si="15"/>
        <v>729600</v>
      </c>
      <c r="F369" s="26">
        <f t="shared" si="16"/>
        <v>38887.68</v>
      </c>
      <c r="G369" s="139" t="s">
        <v>1204</v>
      </c>
      <c r="H369" s="139">
        <v>90850700</v>
      </c>
      <c r="I369" s="16" t="str">
        <f t="shared" si="17"/>
        <v>90850700 2023-880-00-00-01</v>
      </c>
    </row>
    <row r="370" spans="1:9" x14ac:dyDescent="0.35">
      <c r="A370" s="137" t="s">
        <v>444</v>
      </c>
      <c r="B370" s="139" t="s">
        <v>451</v>
      </c>
      <c r="C370" s="139" t="s">
        <v>934</v>
      </c>
      <c r="D370" s="140">
        <v>16804</v>
      </c>
      <c r="E370" s="26">
        <f t="shared" si="15"/>
        <v>336080</v>
      </c>
      <c r="F370" s="26">
        <f t="shared" si="16"/>
        <v>17913.063999999998</v>
      </c>
      <c r="G370" s="139" t="s">
        <v>1204</v>
      </c>
      <c r="H370" s="139">
        <v>90850700</v>
      </c>
      <c r="I370" s="16" t="str">
        <f t="shared" si="17"/>
        <v>90850700 2023-880-00-00-01</v>
      </c>
    </row>
    <row r="371" spans="1:9" x14ac:dyDescent="0.35">
      <c r="A371" s="137" t="s">
        <v>444</v>
      </c>
      <c r="B371" s="139" t="s">
        <v>197</v>
      </c>
      <c r="C371" s="139" t="s">
        <v>935</v>
      </c>
      <c r="D371" s="140">
        <v>45259</v>
      </c>
      <c r="E371" s="26">
        <f t="shared" si="15"/>
        <v>905180</v>
      </c>
      <c r="F371" s="26">
        <f t="shared" si="16"/>
        <v>48246.093999999997</v>
      </c>
      <c r="G371" s="139" t="s">
        <v>1204</v>
      </c>
      <c r="H371" s="139">
        <v>90850700</v>
      </c>
      <c r="I371" s="16" t="str">
        <f t="shared" si="17"/>
        <v>90850700 2023-880-00-00-01</v>
      </c>
    </row>
    <row r="372" spans="1:9" x14ac:dyDescent="0.35">
      <c r="A372" s="137" t="s">
        <v>444</v>
      </c>
      <c r="B372" s="139" t="s">
        <v>338</v>
      </c>
      <c r="C372" s="139" t="s">
        <v>936</v>
      </c>
      <c r="D372" s="140">
        <v>11740</v>
      </c>
      <c r="E372" s="26">
        <f t="shared" si="15"/>
        <v>234800</v>
      </c>
      <c r="F372" s="26">
        <f t="shared" si="16"/>
        <v>12514.84</v>
      </c>
      <c r="G372" s="139" t="s">
        <v>1204</v>
      </c>
      <c r="H372" s="139">
        <v>90850700</v>
      </c>
      <c r="I372" s="16" t="str">
        <f t="shared" si="17"/>
        <v>90850700 2023-880-00-00-01</v>
      </c>
    </row>
    <row r="373" spans="1:9" x14ac:dyDescent="0.35">
      <c r="A373" s="137" t="s">
        <v>444</v>
      </c>
      <c r="B373" s="139" t="s">
        <v>534</v>
      </c>
      <c r="C373" s="139" t="s">
        <v>937</v>
      </c>
      <c r="D373" s="140">
        <v>17093</v>
      </c>
      <c r="E373" s="26">
        <f t="shared" si="15"/>
        <v>341860</v>
      </c>
      <c r="F373" s="26">
        <f t="shared" si="16"/>
        <v>18221.137999999999</v>
      </c>
      <c r="G373" s="139" t="s">
        <v>1204</v>
      </c>
      <c r="H373" s="139">
        <v>90850700</v>
      </c>
      <c r="I373" s="16" t="str">
        <f t="shared" si="17"/>
        <v>90850700 2023-880-00-00-01</v>
      </c>
    </row>
    <row r="374" spans="1:9" x14ac:dyDescent="0.35">
      <c r="A374" s="137" t="s">
        <v>444</v>
      </c>
      <c r="B374" s="139" t="s">
        <v>472</v>
      </c>
      <c r="C374" s="139" t="s">
        <v>938</v>
      </c>
      <c r="D374" s="140">
        <v>14343</v>
      </c>
      <c r="E374" s="26">
        <f t="shared" si="15"/>
        <v>286860</v>
      </c>
      <c r="F374" s="26">
        <f t="shared" si="16"/>
        <v>15289.638000000001</v>
      </c>
      <c r="G374" s="139" t="s">
        <v>1204</v>
      </c>
      <c r="H374" s="139">
        <v>90850700</v>
      </c>
      <c r="I374" s="16" t="str">
        <f t="shared" si="17"/>
        <v>90850700 2023-880-00-00-01</v>
      </c>
    </row>
    <row r="375" spans="1:9" x14ac:dyDescent="0.35">
      <c r="A375" s="137" t="s">
        <v>444</v>
      </c>
      <c r="B375" s="139" t="s">
        <v>550</v>
      </c>
      <c r="C375" s="139" t="s">
        <v>939</v>
      </c>
      <c r="D375" s="140">
        <v>10600</v>
      </c>
      <c r="E375" s="26">
        <f t="shared" si="15"/>
        <v>212000</v>
      </c>
      <c r="F375" s="26">
        <f t="shared" si="16"/>
        <v>11299.6</v>
      </c>
      <c r="G375" s="139" t="s">
        <v>1204</v>
      </c>
      <c r="H375" s="139">
        <v>90850700</v>
      </c>
      <c r="I375" s="16" t="str">
        <f t="shared" si="17"/>
        <v>90850700 2023-880-00-00-01</v>
      </c>
    </row>
    <row r="376" spans="1:9" x14ac:dyDescent="0.35">
      <c r="A376" s="137" t="s">
        <v>444</v>
      </c>
      <c r="B376" s="139" t="s">
        <v>1121</v>
      </c>
      <c r="C376" s="139" t="s">
        <v>1122</v>
      </c>
      <c r="D376" s="140">
        <v>12543</v>
      </c>
      <c r="E376" s="26">
        <f t="shared" si="15"/>
        <v>250860</v>
      </c>
      <c r="F376" s="26">
        <f t="shared" si="16"/>
        <v>13370.838</v>
      </c>
      <c r="G376" s="139" t="s">
        <v>1204</v>
      </c>
      <c r="H376" s="139">
        <v>90850700</v>
      </c>
      <c r="I376" s="16" t="str">
        <f t="shared" si="17"/>
        <v>90850700 2023-880-00-00-01</v>
      </c>
    </row>
    <row r="377" spans="1:9" x14ac:dyDescent="0.35">
      <c r="A377" s="137" t="s">
        <v>444</v>
      </c>
      <c r="B377" s="139" t="s">
        <v>198</v>
      </c>
      <c r="C377" s="139" t="s">
        <v>946</v>
      </c>
      <c r="D377" s="140">
        <v>34949</v>
      </c>
      <c r="E377" s="26">
        <f t="shared" si="15"/>
        <v>698980</v>
      </c>
      <c r="F377" s="26">
        <f t="shared" si="16"/>
        <v>37255.633999999998</v>
      </c>
      <c r="G377" s="139" t="s">
        <v>1204</v>
      </c>
      <c r="H377" s="139">
        <v>90850700</v>
      </c>
      <c r="I377" s="16" t="str">
        <f t="shared" si="17"/>
        <v>90850700 2023-880-00-00-01</v>
      </c>
    </row>
    <row r="378" spans="1:9" x14ac:dyDescent="0.35">
      <c r="A378" s="137" t="s">
        <v>444</v>
      </c>
      <c r="B378" s="139" t="s">
        <v>7</v>
      </c>
      <c r="C378" s="139" t="s">
        <v>940</v>
      </c>
      <c r="D378" s="140">
        <v>13229</v>
      </c>
      <c r="E378" s="26">
        <f t="shared" si="15"/>
        <v>264580</v>
      </c>
      <c r="F378" s="26">
        <f t="shared" si="16"/>
        <v>14102.114</v>
      </c>
      <c r="G378" s="139" t="s">
        <v>1204</v>
      </c>
      <c r="H378" s="139">
        <v>90850700</v>
      </c>
      <c r="I378" s="16" t="str">
        <f t="shared" si="17"/>
        <v>90850700 2023-880-00-00-01</v>
      </c>
    </row>
    <row r="379" spans="1:9" x14ac:dyDescent="0.35">
      <c r="A379" s="137" t="s">
        <v>444</v>
      </c>
      <c r="B379" s="139" t="s">
        <v>150</v>
      </c>
      <c r="C379" s="139" t="s">
        <v>941</v>
      </c>
      <c r="D379" s="140">
        <v>15589</v>
      </c>
      <c r="E379" s="26">
        <f t="shared" si="15"/>
        <v>311780</v>
      </c>
      <c r="F379" s="26">
        <f t="shared" si="16"/>
        <v>16617.874</v>
      </c>
      <c r="G379" s="139" t="s">
        <v>1204</v>
      </c>
      <c r="H379" s="139">
        <v>90850700</v>
      </c>
      <c r="I379" s="16" t="str">
        <f t="shared" si="17"/>
        <v>90850700 2023-880-00-00-01</v>
      </c>
    </row>
    <row r="380" spans="1:9" x14ac:dyDescent="0.35">
      <c r="A380" s="137" t="s">
        <v>444</v>
      </c>
      <c r="B380" s="139" t="s">
        <v>480</v>
      </c>
      <c r="C380" s="139" t="s">
        <v>942</v>
      </c>
      <c r="D380" s="140">
        <v>9256</v>
      </c>
      <c r="E380" s="26">
        <f t="shared" si="15"/>
        <v>185120</v>
      </c>
      <c r="F380" s="26">
        <f t="shared" si="16"/>
        <v>9866.8960000000006</v>
      </c>
      <c r="G380" s="139" t="s">
        <v>1204</v>
      </c>
      <c r="H380" s="139">
        <v>90850700</v>
      </c>
      <c r="I380" s="16" t="str">
        <f t="shared" si="17"/>
        <v>90850700 2023-880-00-00-01</v>
      </c>
    </row>
    <row r="381" spans="1:9" x14ac:dyDescent="0.35">
      <c r="A381" s="137" t="s">
        <v>444</v>
      </c>
      <c r="B381" s="139" t="s">
        <v>438</v>
      </c>
      <c r="C381" s="139" t="s">
        <v>943</v>
      </c>
      <c r="D381" s="140">
        <v>14686</v>
      </c>
      <c r="E381" s="26">
        <f t="shared" si="15"/>
        <v>293720</v>
      </c>
      <c r="F381" s="26">
        <f t="shared" si="16"/>
        <v>15655.276</v>
      </c>
      <c r="G381" s="139" t="s">
        <v>1204</v>
      </c>
      <c r="H381" s="139">
        <v>90850700</v>
      </c>
      <c r="I381" s="16" t="str">
        <f t="shared" si="17"/>
        <v>90850700 2023-880-00-00-01</v>
      </c>
    </row>
    <row r="382" spans="1:9" x14ac:dyDescent="0.35">
      <c r="A382" s="137" t="s">
        <v>444</v>
      </c>
      <c r="B382" s="139" t="s">
        <v>544</v>
      </c>
      <c r="C382" s="139" t="s">
        <v>945</v>
      </c>
      <c r="D382" s="140">
        <v>8948</v>
      </c>
      <c r="E382" s="26">
        <f t="shared" si="15"/>
        <v>178960</v>
      </c>
      <c r="F382" s="26">
        <f t="shared" si="16"/>
        <v>9538.5679999999993</v>
      </c>
      <c r="G382" s="139" t="s">
        <v>1204</v>
      </c>
      <c r="H382" s="139">
        <v>90850700</v>
      </c>
      <c r="I382" s="16" t="str">
        <f t="shared" si="17"/>
        <v>90850700 2023-880-00-00-01</v>
      </c>
    </row>
    <row r="383" spans="1:9" x14ac:dyDescent="0.35">
      <c r="A383" s="137" t="s">
        <v>444</v>
      </c>
      <c r="B383" s="139" t="s">
        <v>1129</v>
      </c>
      <c r="C383" s="139" t="s">
        <v>1134</v>
      </c>
      <c r="D383" s="140">
        <v>8789</v>
      </c>
      <c r="E383" s="26">
        <f t="shared" si="15"/>
        <v>175780</v>
      </c>
      <c r="F383" s="26">
        <f t="shared" si="16"/>
        <v>9369.0740000000005</v>
      </c>
      <c r="G383" s="139" t="s">
        <v>1204</v>
      </c>
      <c r="H383" s="139">
        <v>90850700</v>
      </c>
      <c r="I383" s="16" t="str">
        <f t="shared" si="17"/>
        <v>90850700 2023-880-00-00-01</v>
      </c>
    </row>
    <row r="384" spans="1:9" x14ac:dyDescent="0.35">
      <c r="A384" s="137" t="s">
        <v>444</v>
      </c>
      <c r="B384" s="139" t="s">
        <v>31</v>
      </c>
      <c r="C384" s="139" t="s">
        <v>1095</v>
      </c>
      <c r="D384" s="140">
        <v>30828</v>
      </c>
      <c r="E384" s="26">
        <f t="shared" si="15"/>
        <v>616560</v>
      </c>
      <c r="F384" s="26">
        <f t="shared" si="16"/>
        <v>32862.648000000001</v>
      </c>
      <c r="G384" s="139" t="s">
        <v>1204</v>
      </c>
      <c r="H384" s="139">
        <v>90850700</v>
      </c>
      <c r="I384" s="16" t="str">
        <f t="shared" si="17"/>
        <v>90850700 2023-880-00-00-01</v>
      </c>
    </row>
    <row r="385" spans="1:9" x14ac:dyDescent="0.35">
      <c r="A385" s="137" t="s">
        <v>444</v>
      </c>
      <c r="B385" s="139" t="s">
        <v>1186</v>
      </c>
      <c r="C385" s="139" t="s">
        <v>1187</v>
      </c>
      <c r="D385" s="140">
        <v>12843</v>
      </c>
      <c r="E385" s="26">
        <f t="shared" si="15"/>
        <v>256860</v>
      </c>
      <c r="F385" s="26">
        <f t="shared" si="16"/>
        <v>13690.638000000001</v>
      </c>
      <c r="G385" s="139" t="s">
        <v>1204</v>
      </c>
      <c r="H385" s="139">
        <v>90850700</v>
      </c>
      <c r="I385" s="16" t="str">
        <f t="shared" si="17"/>
        <v>90850700 2023-880-00-00-01</v>
      </c>
    </row>
    <row r="386" spans="1:9" x14ac:dyDescent="0.35">
      <c r="A386" s="137" t="s">
        <v>444</v>
      </c>
      <c r="B386" s="139" t="s">
        <v>1227</v>
      </c>
      <c r="C386" s="139" t="s">
        <v>1228</v>
      </c>
      <c r="D386" s="140">
        <v>15604</v>
      </c>
      <c r="E386" s="26">
        <f t="shared" si="15"/>
        <v>312080</v>
      </c>
      <c r="F386" s="26">
        <f t="shared" si="16"/>
        <v>16633.864000000001</v>
      </c>
      <c r="G386" s="139" t="s">
        <v>1204</v>
      </c>
      <c r="H386" s="139">
        <v>90850700</v>
      </c>
      <c r="I386" s="16" t="str">
        <f t="shared" si="17"/>
        <v>90850700 2023-880-00-00-01</v>
      </c>
    </row>
    <row r="387" spans="1:9" x14ac:dyDescent="0.35">
      <c r="A387" s="137" t="s">
        <v>444</v>
      </c>
      <c r="B387" s="139" t="s">
        <v>586</v>
      </c>
      <c r="C387" s="139" t="s">
        <v>947</v>
      </c>
      <c r="D387" s="140">
        <v>18348</v>
      </c>
      <c r="E387" s="26">
        <f t="shared" ref="E387:E450" si="18">D387*100/5</f>
        <v>366960</v>
      </c>
      <c r="F387" s="26">
        <f t="shared" ref="F387:F450" si="19">E387*5.33%</f>
        <v>19558.968000000001</v>
      </c>
      <c r="G387" s="139" t="s">
        <v>1204</v>
      </c>
      <c r="H387" s="139">
        <v>90850700</v>
      </c>
      <c r="I387" s="16" t="str">
        <f t="shared" ref="I387:I450" si="20">CONCATENATE(H387," ",G387)</f>
        <v>90850700 2023-880-00-00-01</v>
      </c>
    </row>
    <row r="388" spans="1:9" x14ac:dyDescent="0.35">
      <c r="A388" s="137" t="s">
        <v>444</v>
      </c>
      <c r="B388" s="139" t="s">
        <v>149</v>
      </c>
      <c r="C388" s="139" t="s">
        <v>948</v>
      </c>
      <c r="D388" s="140">
        <v>14910</v>
      </c>
      <c r="E388" s="26">
        <f t="shared" si="18"/>
        <v>298200</v>
      </c>
      <c r="F388" s="26">
        <f t="shared" si="19"/>
        <v>15894.06</v>
      </c>
      <c r="G388" s="139" t="s">
        <v>1204</v>
      </c>
      <c r="H388" s="139">
        <v>90850700</v>
      </c>
      <c r="I388" s="16" t="str">
        <f t="shared" si="20"/>
        <v>90850700 2023-880-00-00-01</v>
      </c>
    </row>
    <row r="389" spans="1:9" x14ac:dyDescent="0.35">
      <c r="A389" s="137" t="s">
        <v>444</v>
      </c>
      <c r="B389" s="139" t="s">
        <v>1147</v>
      </c>
      <c r="C389" s="139" t="s">
        <v>1148</v>
      </c>
      <c r="D389" s="140">
        <v>15147</v>
      </c>
      <c r="E389" s="26">
        <f t="shared" si="18"/>
        <v>302940</v>
      </c>
      <c r="F389" s="26">
        <f t="shared" si="19"/>
        <v>16146.701999999999</v>
      </c>
      <c r="G389" s="139" t="s">
        <v>1204</v>
      </c>
      <c r="H389" s="139">
        <v>90850700</v>
      </c>
      <c r="I389" s="16" t="str">
        <f t="shared" si="20"/>
        <v>90850700 2023-880-00-00-01</v>
      </c>
    </row>
    <row r="390" spans="1:9" x14ac:dyDescent="0.35">
      <c r="A390" s="137" t="s">
        <v>444</v>
      </c>
      <c r="B390" s="139" t="s">
        <v>362</v>
      </c>
      <c r="C390" s="139" t="s">
        <v>950</v>
      </c>
      <c r="D390" s="140">
        <v>17918</v>
      </c>
      <c r="E390" s="26">
        <f t="shared" si="18"/>
        <v>358360</v>
      </c>
      <c r="F390" s="26">
        <f t="shared" si="19"/>
        <v>19100.588</v>
      </c>
      <c r="G390" s="139" t="s">
        <v>1204</v>
      </c>
      <c r="H390" s="139">
        <v>90850700</v>
      </c>
      <c r="I390" s="16" t="str">
        <f t="shared" si="20"/>
        <v>90850700 2023-880-00-00-01</v>
      </c>
    </row>
    <row r="391" spans="1:9" x14ac:dyDescent="0.35">
      <c r="A391" s="137" t="s">
        <v>444</v>
      </c>
      <c r="B391" s="139" t="s">
        <v>1149</v>
      </c>
      <c r="C391" s="139" t="s">
        <v>1150</v>
      </c>
      <c r="D391" s="140">
        <v>15147</v>
      </c>
      <c r="E391" s="26">
        <f t="shared" si="18"/>
        <v>302940</v>
      </c>
      <c r="F391" s="26">
        <f t="shared" si="19"/>
        <v>16146.701999999999</v>
      </c>
      <c r="G391" s="139" t="s">
        <v>1204</v>
      </c>
      <c r="H391" s="139">
        <v>90850700</v>
      </c>
      <c r="I391" s="16" t="str">
        <f t="shared" si="20"/>
        <v>90850700 2023-880-00-00-01</v>
      </c>
    </row>
    <row r="392" spans="1:9" x14ac:dyDescent="0.35">
      <c r="A392" s="137" t="s">
        <v>444</v>
      </c>
      <c r="B392" s="139" t="s">
        <v>439</v>
      </c>
      <c r="C392" s="139" t="s">
        <v>952</v>
      </c>
      <c r="D392" s="140">
        <v>18005</v>
      </c>
      <c r="E392" s="26">
        <f t="shared" si="18"/>
        <v>360100</v>
      </c>
      <c r="F392" s="26">
        <f t="shared" si="19"/>
        <v>19193.330000000002</v>
      </c>
      <c r="G392" s="139" t="s">
        <v>1204</v>
      </c>
      <c r="H392" s="139">
        <v>90850700</v>
      </c>
      <c r="I392" s="16" t="str">
        <f t="shared" si="20"/>
        <v>90850700 2023-880-00-00-01</v>
      </c>
    </row>
    <row r="393" spans="1:9" x14ac:dyDescent="0.35">
      <c r="A393" s="137" t="s">
        <v>444</v>
      </c>
      <c r="B393" s="139" t="s">
        <v>261</v>
      </c>
      <c r="C393" s="139" t="s">
        <v>953</v>
      </c>
      <c r="D393" s="140">
        <v>20806</v>
      </c>
      <c r="E393" s="26">
        <f t="shared" si="18"/>
        <v>416120</v>
      </c>
      <c r="F393" s="26">
        <f t="shared" si="19"/>
        <v>22179.196</v>
      </c>
      <c r="G393" s="139" t="s">
        <v>1204</v>
      </c>
      <c r="H393" s="139">
        <v>90850700</v>
      </c>
      <c r="I393" s="16" t="str">
        <f t="shared" si="20"/>
        <v>90850700 2023-880-00-00-01</v>
      </c>
    </row>
    <row r="394" spans="1:9" x14ac:dyDescent="0.35">
      <c r="A394" s="137" t="s">
        <v>444</v>
      </c>
      <c r="B394" s="139" t="s">
        <v>1151</v>
      </c>
      <c r="C394" s="139" t="s">
        <v>1152</v>
      </c>
      <c r="D394" s="140">
        <v>17918</v>
      </c>
      <c r="E394" s="26">
        <f t="shared" si="18"/>
        <v>358360</v>
      </c>
      <c r="F394" s="26">
        <f t="shared" si="19"/>
        <v>19100.588</v>
      </c>
      <c r="G394" s="139" t="s">
        <v>1204</v>
      </c>
      <c r="H394" s="139">
        <v>90850700</v>
      </c>
      <c r="I394" s="16" t="str">
        <f t="shared" si="20"/>
        <v>90850700 2023-880-00-00-01</v>
      </c>
    </row>
    <row r="395" spans="1:9" x14ac:dyDescent="0.35">
      <c r="A395" s="137" t="s">
        <v>444</v>
      </c>
      <c r="B395" s="139" t="s">
        <v>381</v>
      </c>
      <c r="C395" s="139" t="s">
        <v>954</v>
      </c>
      <c r="D395" s="140">
        <v>15189</v>
      </c>
      <c r="E395" s="26">
        <f t="shared" si="18"/>
        <v>303780</v>
      </c>
      <c r="F395" s="26">
        <f t="shared" si="19"/>
        <v>16191.474</v>
      </c>
      <c r="G395" s="139" t="s">
        <v>1204</v>
      </c>
      <c r="H395" s="139">
        <v>90850700</v>
      </c>
      <c r="I395" s="16" t="str">
        <f t="shared" si="20"/>
        <v>90850700 2023-880-00-00-01</v>
      </c>
    </row>
    <row r="396" spans="1:9" x14ac:dyDescent="0.35">
      <c r="A396" s="137" t="s">
        <v>444</v>
      </c>
      <c r="B396" s="139" t="s">
        <v>336</v>
      </c>
      <c r="C396" s="139" t="s">
        <v>955</v>
      </c>
      <c r="D396" s="140">
        <v>17662</v>
      </c>
      <c r="E396" s="26">
        <f t="shared" si="18"/>
        <v>353240</v>
      </c>
      <c r="F396" s="26">
        <f t="shared" si="19"/>
        <v>18827.691999999999</v>
      </c>
      <c r="G396" s="139" t="s">
        <v>1204</v>
      </c>
      <c r="H396" s="139">
        <v>90850700</v>
      </c>
      <c r="I396" s="16" t="str">
        <f t="shared" si="20"/>
        <v>90850700 2023-880-00-00-01</v>
      </c>
    </row>
    <row r="397" spans="1:9" x14ac:dyDescent="0.35">
      <c r="A397" s="137" t="s">
        <v>444</v>
      </c>
      <c r="B397" s="139" t="s">
        <v>319</v>
      </c>
      <c r="C397" s="139" t="s">
        <v>956</v>
      </c>
      <c r="D397" s="140">
        <v>16462</v>
      </c>
      <c r="E397" s="26">
        <f t="shared" si="18"/>
        <v>329240</v>
      </c>
      <c r="F397" s="26">
        <f t="shared" si="19"/>
        <v>17548.491999999998</v>
      </c>
      <c r="G397" s="139" t="s">
        <v>1204</v>
      </c>
      <c r="H397" s="139">
        <v>90850700</v>
      </c>
      <c r="I397" s="16" t="str">
        <f t="shared" si="20"/>
        <v>90850700 2023-880-00-00-01</v>
      </c>
    </row>
    <row r="398" spans="1:9" x14ac:dyDescent="0.35">
      <c r="A398" s="137" t="s">
        <v>444</v>
      </c>
      <c r="B398" s="139" t="s">
        <v>957</v>
      </c>
      <c r="C398" s="139" t="s">
        <v>958</v>
      </c>
      <c r="D398" s="140">
        <v>16805</v>
      </c>
      <c r="E398" s="26">
        <f t="shared" si="18"/>
        <v>336100</v>
      </c>
      <c r="F398" s="26">
        <f t="shared" si="19"/>
        <v>17914.13</v>
      </c>
      <c r="G398" s="139" t="s">
        <v>1204</v>
      </c>
      <c r="H398" s="139">
        <v>90850700</v>
      </c>
      <c r="I398" s="16" t="str">
        <f t="shared" si="20"/>
        <v>90850700 2023-880-00-00-01</v>
      </c>
    </row>
    <row r="399" spans="1:9" x14ac:dyDescent="0.35">
      <c r="A399" s="137" t="s">
        <v>444</v>
      </c>
      <c r="B399" s="139" t="s">
        <v>250</v>
      </c>
      <c r="C399" s="139" t="s">
        <v>959</v>
      </c>
      <c r="D399" s="140">
        <v>20291</v>
      </c>
      <c r="E399" s="26">
        <f t="shared" si="18"/>
        <v>405820</v>
      </c>
      <c r="F399" s="26">
        <f t="shared" si="19"/>
        <v>21630.205999999998</v>
      </c>
      <c r="G399" s="139" t="s">
        <v>1204</v>
      </c>
      <c r="H399" s="139">
        <v>90850800</v>
      </c>
      <c r="I399" s="16" t="str">
        <f t="shared" si="20"/>
        <v>90850800 2023-880-00-00-01</v>
      </c>
    </row>
    <row r="400" spans="1:9" x14ac:dyDescent="0.35">
      <c r="A400" s="137" t="s">
        <v>444</v>
      </c>
      <c r="B400" s="139" t="s">
        <v>143</v>
      </c>
      <c r="C400" s="139" t="s">
        <v>960</v>
      </c>
      <c r="D400" s="140">
        <v>12816</v>
      </c>
      <c r="E400" s="26">
        <f t="shared" si="18"/>
        <v>256320</v>
      </c>
      <c r="F400" s="26">
        <f t="shared" si="19"/>
        <v>13661.856</v>
      </c>
      <c r="G400" s="139" t="s">
        <v>1204</v>
      </c>
      <c r="H400" s="139">
        <v>90850800</v>
      </c>
      <c r="I400" s="16" t="str">
        <f t="shared" si="20"/>
        <v>90850800 2023-880-00-00-01</v>
      </c>
    </row>
    <row r="401" spans="1:9" x14ac:dyDescent="0.35">
      <c r="A401" s="137" t="s">
        <v>444</v>
      </c>
      <c r="B401" s="139" t="s">
        <v>104</v>
      </c>
      <c r="C401" s="139" t="s">
        <v>961</v>
      </c>
      <c r="D401" s="140">
        <v>54134</v>
      </c>
      <c r="E401" s="26">
        <f t="shared" si="18"/>
        <v>1082680</v>
      </c>
      <c r="F401" s="26">
        <f t="shared" si="19"/>
        <v>57706.843999999997</v>
      </c>
      <c r="G401" s="139" t="s">
        <v>1204</v>
      </c>
      <c r="H401" s="139">
        <v>90850800</v>
      </c>
      <c r="I401" s="16" t="str">
        <f t="shared" si="20"/>
        <v>90850800 2023-880-00-00-01</v>
      </c>
    </row>
    <row r="402" spans="1:9" x14ac:dyDescent="0.35">
      <c r="A402" s="137" t="s">
        <v>444</v>
      </c>
      <c r="B402" s="139" t="s">
        <v>382</v>
      </c>
      <c r="C402" s="139" t="s">
        <v>962</v>
      </c>
      <c r="D402" s="140">
        <v>8415</v>
      </c>
      <c r="E402" s="26">
        <f t="shared" si="18"/>
        <v>168300</v>
      </c>
      <c r="F402" s="26">
        <f t="shared" si="19"/>
        <v>8970.39</v>
      </c>
      <c r="G402" s="139" t="s">
        <v>1204</v>
      </c>
      <c r="H402" s="139">
        <v>90850800</v>
      </c>
      <c r="I402" s="16" t="str">
        <f t="shared" si="20"/>
        <v>90850800 2023-880-00-00-01</v>
      </c>
    </row>
    <row r="403" spans="1:9" x14ac:dyDescent="0.35">
      <c r="A403" s="137" t="s">
        <v>444</v>
      </c>
      <c r="B403" s="139" t="s">
        <v>141</v>
      </c>
      <c r="C403" s="139" t="s">
        <v>964</v>
      </c>
      <c r="D403" s="140">
        <v>32339</v>
      </c>
      <c r="E403" s="26">
        <f t="shared" si="18"/>
        <v>646780</v>
      </c>
      <c r="F403" s="26">
        <f t="shared" si="19"/>
        <v>34473.374000000003</v>
      </c>
      <c r="G403" s="139" t="s">
        <v>1204</v>
      </c>
      <c r="H403" s="139">
        <v>90850800</v>
      </c>
      <c r="I403" s="16" t="str">
        <f t="shared" si="20"/>
        <v>90850800 2023-880-00-00-01</v>
      </c>
    </row>
    <row r="404" spans="1:9" x14ac:dyDescent="0.35">
      <c r="A404" s="137" t="s">
        <v>444</v>
      </c>
      <c r="B404" s="139" t="s">
        <v>1229</v>
      </c>
      <c r="C404" s="139" t="s">
        <v>1230</v>
      </c>
      <c r="D404" s="140">
        <v>15703</v>
      </c>
      <c r="E404" s="26">
        <f t="shared" si="18"/>
        <v>314060</v>
      </c>
      <c r="F404" s="26">
        <f t="shared" si="19"/>
        <v>16739.398000000001</v>
      </c>
      <c r="G404" s="139" t="s">
        <v>1204</v>
      </c>
      <c r="H404" s="139">
        <v>90850800</v>
      </c>
      <c r="I404" s="16" t="str">
        <f t="shared" si="20"/>
        <v>90850800 2023-880-00-00-01</v>
      </c>
    </row>
    <row r="405" spans="1:9" x14ac:dyDescent="0.35">
      <c r="A405" s="137" t="s">
        <v>444</v>
      </c>
      <c r="B405" s="139" t="s">
        <v>142</v>
      </c>
      <c r="C405" s="139" t="s">
        <v>965</v>
      </c>
      <c r="D405" s="140">
        <v>18261</v>
      </c>
      <c r="E405" s="26">
        <f t="shared" si="18"/>
        <v>365220</v>
      </c>
      <c r="F405" s="26">
        <f t="shared" si="19"/>
        <v>19466.225999999999</v>
      </c>
      <c r="G405" s="139" t="s">
        <v>1204</v>
      </c>
      <c r="H405" s="139">
        <v>90850800</v>
      </c>
      <c r="I405" s="16" t="str">
        <f t="shared" si="20"/>
        <v>90850800 2023-880-00-00-01</v>
      </c>
    </row>
    <row r="406" spans="1:9" x14ac:dyDescent="0.35">
      <c r="A406" s="137" t="s">
        <v>444</v>
      </c>
      <c r="B406" s="139" t="s">
        <v>389</v>
      </c>
      <c r="C406" s="139" t="s">
        <v>966</v>
      </c>
      <c r="D406" s="140">
        <v>42928</v>
      </c>
      <c r="E406" s="26">
        <f t="shared" si="18"/>
        <v>858560</v>
      </c>
      <c r="F406" s="26">
        <f t="shared" si="19"/>
        <v>45761.248</v>
      </c>
      <c r="G406" s="139" t="s">
        <v>1204</v>
      </c>
      <c r="H406" s="139">
        <v>90850800</v>
      </c>
      <c r="I406" s="16" t="str">
        <f t="shared" si="20"/>
        <v>90850800 2023-880-00-00-01</v>
      </c>
    </row>
    <row r="407" spans="1:9" x14ac:dyDescent="0.35">
      <c r="A407" s="137" t="s">
        <v>444</v>
      </c>
      <c r="B407" s="139" t="s">
        <v>555</v>
      </c>
      <c r="C407" s="139" t="s">
        <v>967</v>
      </c>
      <c r="D407" s="140">
        <v>16085</v>
      </c>
      <c r="E407" s="26">
        <f t="shared" si="18"/>
        <v>321700</v>
      </c>
      <c r="F407" s="26">
        <f t="shared" si="19"/>
        <v>17146.61</v>
      </c>
      <c r="G407" s="139" t="s">
        <v>1204</v>
      </c>
      <c r="H407" s="139">
        <v>90850800</v>
      </c>
      <c r="I407" s="16" t="str">
        <f t="shared" si="20"/>
        <v>90850800 2023-880-00-00-01</v>
      </c>
    </row>
    <row r="408" spans="1:9" x14ac:dyDescent="0.35">
      <c r="A408" s="137" t="s">
        <v>444</v>
      </c>
      <c r="B408" s="139" t="s">
        <v>556</v>
      </c>
      <c r="C408" s="139" t="s">
        <v>968</v>
      </c>
      <c r="D408" s="140">
        <v>21874</v>
      </c>
      <c r="E408" s="26">
        <f t="shared" si="18"/>
        <v>437480</v>
      </c>
      <c r="F408" s="26">
        <f t="shared" si="19"/>
        <v>23317.684000000001</v>
      </c>
      <c r="G408" s="139" t="s">
        <v>1204</v>
      </c>
      <c r="H408" s="139">
        <v>90850800</v>
      </c>
      <c r="I408" s="16" t="str">
        <f t="shared" si="20"/>
        <v>90850800 2023-880-00-00-01</v>
      </c>
    </row>
    <row r="409" spans="1:9" x14ac:dyDescent="0.35">
      <c r="A409" s="137" t="s">
        <v>444</v>
      </c>
      <c r="B409" s="139" t="s">
        <v>144</v>
      </c>
      <c r="C409" s="139" t="s">
        <v>969</v>
      </c>
      <c r="D409" s="140">
        <v>11507</v>
      </c>
      <c r="E409" s="26">
        <f t="shared" si="18"/>
        <v>230140</v>
      </c>
      <c r="F409" s="26">
        <f t="shared" si="19"/>
        <v>12266.462</v>
      </c>
      <c r="G409" s="139" t="s">
        <v>1204</v>
      </c>
      <c r="H409" s="139">
        <v>90850800</v>
      </c>
      <c r="I409" s="16" t="str">
        <f t="shared" si="20"/>
        <v>90850800 2023-880-00-00-01</v>
      </c>
    </row>
    <row r="410" spans="1:9" x14ac:dyDescent="0.35">
      <c r="A410" s="137" t="s">
        <v>444</v>
      </c>
      <c r="B410" s="139" t="s">
        <v>587</v>
      </c>
      <c r="C410" s="139" t="s">
        <v>1002</v>
      </c>
      <c r="D410" s="140">
        <v>12144</v>
      </c>
      <c r="E410" s="26">
        <f t="shared" si="18"/>
        <v>242880</v>
      </c>
      <c r="F410" s="26">
        <f t="shared" si="19"/>
        <v>12945.504000000001</v>
      </c>
      <c r="G410" s="139" t="s">
        <v>1204</v>
      </c>
      <c r="H410" s="139">
        <v>90850900</v>
      </c>
      <c r="I410" s="16" t="str">
        <f t="shared" si="20"/>
        <v>90850900 2023-880-00-00-01</v>
      </c>
    </row>
    <row r="411" spans="1:9" x14ac:dyDescent="0.35">
      <c r="A411" s="137" t="s">
        <v>444</v>
      </c>
      <c r="B411" s="139" t="s">
        <v>413</v>
      </c>
      <c r="C411" s="139" t="s">
        <v>970</v>
      </c>
      <c r="D411" s="140">
        <v>16176</v>
      </c>
      <c r="E411" s="26">
        <f t="shared" si="18"/>
        <v>323520</v>
      </c>
      <c r="F411" s="26">
        <f t="shared" si="19"/>
        <v>17243.616000000002</v>
      </c>
      <c r="G411" s="139" t="s">
        <v>1204</v>
      </c>
      <c r="H411" s="139">
        <v>90850900</v>
      </c>
      <c r="I411" s="16" t="str">
        <f t="shared" si="20"/>
        <v>90850900 2023-880-00-00-01</v>
      </c>
    </row>
    <row r="412" spans="1:9" x14ac:dyDescent="0.35">
      <c r="A412" s="137" t="s">
        <v>444</v>
      </c>
      <c r="B412" s="139" t="s">
        <v>1184</v>
      </c>
      <c r="C412" s="139" t="s">
        <v>1185</v>
      </c>
      <c r="D412" s="140">
        <v>20120</v>
      </c>
      <c r="E412" s="26">
        <f t="shared" si="18"/>
        <v>402400</v>
      </c>
      <c r="F412" s="26">
        <f t="shared" si="19"/>
        <v>21447.919999999998</v>
      </c>
      <c r="G412" s="139" t="s">
        <v>1204</v>
      </c>
      <c r="H412" s="139">
        <v>90850900</v>
      </c>
      <c r="I412" s="16" t="str">
        <f t="shared" si="20"/>
        <v>90850900 2023-880-00-00-01</v>
      </c>
    </row>
    <row r="413" spans="1:9" x14ac:dyDescent="0.35">
      <c r="A413" s="137" t="s">
        <v>444</v>
      </c>
      <c r="B413" s="139" t="s">
        <v>384</v>
      </c>
      <c r="C413" s="139" t="s">
        <v>971</v>
      </c>
      <c r="D413" s="140">
        <v>21759</v>
      </c>
      <c r="E413" s="26">
        <f t="shared" si="18"/>
        <v>435180</v>
      </c>
      <c r="F413" s="26">
        <f t="shared" si="19"/>
        <v>23195.094000000001</v>
      </c>
      <c r="G413" s="139" t="s">
        <v>1204</v>
      </c>
      <c r="H413" s="139">
        <v>90850900</v>
      </c>
      <c r="I413" s="16" t="str">
        <f t="shared" si="20"/>
        <v>90850900 2023-880-00-00-01</v>
      </c>
    </row>
    <row r="414" spans="1:9" x14ac:dyDescent="0.35">
      <c r="A414" s="137" t="s">
        <v>444</v>
      </c>
      <c r="B414" s="139" t="s">
        <v>151</v>
      </c>
      <c r="C414" s="139" t="s">
        <v>972</v>
      </c>
      <c r="D414" s="140">
        <v>40701</v>
      </c>
      <c r="E414" s="26">
        <f t="shared" si="18"/>
        <v>814020</v>
      </c>
      <c r="F414" s="26">
        <f t="shared" si="19"/>
        <v>43387.266000000003</v>
      </c>
      <c r="G414" s="139" t="s">
        <v>1204</v>
      </c>
      <c r="H414" s="139">
        <v>90850900</v>
      </c>
      <c r="I414" s="16" t="str">
        <f t="shared" si="20"/>
        <v>90850900 2023-880-00-00-01</v>
      </c>
    </row>
    <row r="415" spans="1:9" x14ac:dyDescent="0.35">
      <c r="A415" s="137" t="s">
        <v>444</v>
      </c>
      <c r="B415" s="139" t="s">
        <v>164</v>
      </c>
      <c r="C415" s="139" t="s">
        <v>973</v>
      </c>
      <c r="D415" s="140">
        <v>18405</v>
      </c>
      <c r="E415" s="26">
        <f t="shared" si="18"/>
        <v>368100</v>
      </c>
      <c r="F415" s="26">
        <f t="shared" si="19"/>
        <v>19619.73</v>
      </c>
      <c r="G415" s="139" t="s">
        <v>1204</v>
      </c>
      <c r="H415" s="139">
        <v>90850900</v>
      </c>
      <c r="I415" s="16" t="str">
        <f t="shared" si="20"/>
        <v>90850900 2023-880-00-00-01</v>
      </c>
    </row>
    <row r="416" spans="1:9" x14ac:dyDescent="0.35">
      <c r="A416" s="137" t="s">
        <v>444</v>
      </c>
      <c r="B416" s="139" t="s">
        <v>402</v>
      </c>
      <c r="C416" s="139" t="s">
        <v>974</v>
      </c>
      <c r="D416" s="140">
        <v>37332</v>
      </c>
      <c r="E416" s="26">
        <f t="shared" si="18"/>
        <v>746640</v>
      </c>
      <c r="F416" s="26">
        <f t="shared" si="19"/>
        <v>39795.911999999997</v>
      </c>
      <c r="G416" s="139" t="s">
        <v>1204</v>
      </c>
      <c r="H416" s="139">
        <v>90850900</v>
      </c>
      <c r="I416" s="16" t="str">
        <f t="shared" si="20"/>
        <v>90850900 2023-880-00-00-01</v>
      </c>
    </row>
    <row r="417" spans="1:9" x14ac:dyDescent="0.35">
      <c r="A417" s="137" t="s">
        <v>444</v>
      </c>
      <c r="B417" s="139" t="s">
        <v>1123</v>
      </c>
      <c r="C417" s="139" t="s">
        <v>1124</v>
      </c>
      <c r="D417" s="140">
        <v>10600</v>
      </c>
      <c r="E417" s="26">
        <f t="shared" si="18"/>
        <v>212000</v>
      </c>
      <c r="F417" s="26">
        <f t="shared" si="19"/>
        <v>11299.6</v>
      </c>
      <c r="G417" s="139" t="s">
        <v>1204</v>
      </c>
      <c r="H417" s="139">
        <v>90850900</v>
      </c>
      <c r="I417" s="16" t="str">
        <f t="shared" si="20"/>
        <v>90850900 2023-880-00-00-01</v>
      </c>
    </row>
    <row r="418" spans="1:9" x14ac:dyDescent="0.35">
      <c r="A418" s="137" t="s">
        <v>444</v>
      </c>
      <c r="B418" s="139" t="s">
        <v>588</v>
      </c>
      <c r="C418" s="139" t="s">
        <v>975</v>
      </c>
      <c r="D418" s="140">
        <v>39537</v>
      </c>
      <c r="E418" s="26">
        <f t="shared" si="18"/>
        <v>790740</v>
      </c>
      <c r="F418" s="26">
        <f t="shared" si="19"/>
        <v>42146.442000000003</v>
      </c>
      <c r="G418" s="139" t="s">
        <v>1204</v>
      </c>
      <c r="H418" s="139">
        <v>90850900</v>
      </c>
      <c r="I418" s="16" t="str">
        <f t="shared" si="20"/>
        <v>90850900 2023-880-00-00-01</v>
      </c>
    </row>
    <row r="419" spans="1:9" x14ac:dyDescent="0.35">
      <c r="A419" s="137" t="s">
        <v>444</v>
      </c>
      <c r="B419" s="139" t="s">
        <v>165</v>
      </c>
      <c r="C419" s="139" t="s">
        <v>976</v>
      </c>
      <c r="D419" s="140">
        <v>52392</v>
      </c>
      <c r="E419" s="26">
        <f t="shared" si="18"/>
        <v>1047840</v>
      </c>
      <c r="F419" s="26">
        <f t="shared" si="19"/>
        <v>55849.872000000003</v>
      </c>
      <c r="G419" s="139" t="s">
        <v>1204</v>
      </c>
      <c r="H419" s="139">
        <v>90850900</v>
      </c>
      <c r="I419" s="16" t="str">
        <f t="shared" si="20"/>
        <v>90850900 2023-880-00-00-01</v>
      </c>
    </row>
    <row r="420" spans="1:9" x14ac:dyDescent="0.35">
      <c r="A420" s="137" t="s">
        <v>444</v>
      </c>
      <c r="B420" s="139" t="s">
        <v>589</v>
      </c>
      <c r="C420" s="139" t="s">
        <v>977</v>
      </c>
      <c r="D420" s="140">
        <v>10399</v>
      </c>
      <c r="E420" s="26">
        <f t="shared" si="18"/>
        <v>207980</v>
      </c>
      <c r="F420" s="26">
        <f t="shared" si="19"/>
        <v>11085.334000000001</v>
      </c>
      <c r="G420" s="139" t="s">
        <v>1204</v>
      </c>
      <c r="H420" s="139">
        <v>90850900</v>
      </c>
      <c r="I420" s="16" t="str">
        <f t="shared" si="20"/>
        <v>90850900 2023-880-00-00-01</v>
      </c>
    </row>
    <row r="421" spans="1:9" x14ac:dyDescent="0.35">
      <c r="A421" s="137" t="s">
        <v>444</v>
      </c>
      <c r="B421" s="139" t="s">
        <v>545</v>
      </c>
      <c r="C421" s="139" t="s">
        <v>978</v>
      </c>
      <c r="D421" s="140">
        <v>47495</v>
      </c>
      <c r="E421" s="26">
        <f t="shared" si="18"/>
        <v>949900</v>
      </c>
      <c r="F421" s="26">
        <f t="shared" si="19"/>
        <v>50629.67</v>
      </c>
      <c r="G421" s="139" t="s">
        <v>1204</v>
      </c>
      <c r="H421" s="139">
        <v>90850900</v>
      </c>
      <c r="I421" s="16" t="str">
        <f t="shared" si="20"/>
        <v>90850900 2023-880-00-00-01</v>
      </c>
    </row>
    <row r="422" spans="1:9" x14ac:dyDescent="0.35">
      <c r="A422" s="137" t="s">
        <v>444</v>
      </c>
      <c r="B422" s="139" t="s">
        <v>341</v>
      </c>
      <c r="C422" s="139" t="s">
        <v>979</v>
      </c>
      <c r="D422" s="140">
        <v>12204</v>
      </c>
      <c r="E422" s="26">
        <f t="shared" si="18"/>
        <v>244080</v>
      </c>
      <c r="F422" s="26">
        <f t="shared" si="19"/>
        <v>13009.464</v>
      </c>
      <c r="G422" s="139" t="s">
        <v>1204</v>
      </c>
      <c r="H422" s="139">
        <v>90850900</v>
      </c>
      <c r="I422" s="16" t="str">
        <f t="shared" si="20"/>
        <v>90850900 2023-880-00-00-01</v>
      </c>
    </row>
    <row r="423" spans="1:9" x14ac:dyDescent="0.35">
      <c r="A423" s="137" t="s">
        <v>444</v>
      </c>
      <c r="B423" s="139" t="s">
        <v>473</v>
      </c>
      <c r="C423" s="139" t="s">
        <v>980</v>
      </c>
      <c r="D423" s="140">
        <v>9451</v>
      </c>
      <c r="E423" s="26">
        <f t="shared" si="18"/>
        <v>189020</v>
      </c>
      <c r="F423" s="26">
        <f t="shared" si="19"/>
        <v>10074.766</v>
      </c>
      <c r="G423" s="139" t="s">
        <v>1204</v>
      </c>
      <c r="H423" s="139">
        <v>90850900</v>
      </c>
      <c r="I423" s="16" t="str">
        <f t="shared" si="20"/>
        <v>90850900 2023-880-00-00-01</v>
      </c>
    </row>
    <row r="424" spans="1:9" x14ac:dyDescent="0.35">
      <c r="A424" s="137" t="s">
        <v>444</v>
      </c>
      <c r="B424" s="139" t="s">
        <v>562</v>
      </c>
      <c r="C424" s="139" t="s">
        <v>981</v>
      </c>
      <c r="D424" s="140">
        <v>16203</v>
      </c>
      <c r="E424" s="26">
        <f t="shared" si="18"/>
        <v>324060</v>
      </c>
      <c r="F424" s="26">
        <f t="shared" si="19"/>
        <v>17272.398000000001</v>
      </c>
      <c r="G424" s="139" t="s">
        <v>1204</v>
      </c>
      <c r="H424" s="139">
        <v>90850900</v>
      </c>
      <c r="I424" s="16" t="str">
        <f t="shared" si="20"/>
        <v>90850900 2023-880-00-00-01</v>
      </c>
    </row>
    <row r="425" spans="1:9" x14ac:dyDescent="0.35">
      <c r="A425" s="137" t="s">
        <v>444</v>
      </c>
      <c r="B425" s="139" t="s">
        <v>580</v>
      </c>
      <c r="C425" s="139" t="s">
        <v>982</v>
      </c>
      <c r="D425" s="140">
        <v>16558</v>
      </c>
      <c r="E425" s="26">
        <f t="shared" si="18"/>
        <v>331160</v>
      </c>
      <c r="F425" s="26">
        <f t="shared" si="19"/>
        <v>17650.828000000001</v>
      </c>
      <c r="G425" s="139" t="s">
        <v>1204</v>
      </c>
      <c r="H425" s="139">
        <v>90850900</v>
      </c>
      <c r="I425" s="16" t="str">
        <f t="shared" si="20"/>
        <v>90850900 2023-880-00-00-01</v>
      </c>
    </row>
    <row r="426" spans="1:9" x14ac:dyDescent="0.35">
      <c r="A426" s="137" t="s">
        <v>444</v>
      </c>
      <c r="B426" s="139" t="s">
        <v>221</v>
      </c>
      <c r="C426" s="139" t="s">
        <v>983</v>
      </c>
      <c r="D426" s="140">
        <v>17625</v>
      </c>
      <c r="E426" s="26">
        <f t="shared" si="18"/>
        <v>352500</v>
      </c>
      <c r="F426" s="26">
        <f t="shared" si="19"/>
        <v>18788.25</v>
      </c>
      <c r="G426" s="139" t="s">
        <v>1204</v>
      </c>
      <c r="H426" s="139">
        <v>90850900</v>
      </c>
      <c r="I426" s="16" t="str">
        <f t="shared" si="20"/>
        <v>90850900 2023-880-00-00-01</v>
      </c>
    </row>
    <row r="427" spans="1:9" x14ac:dyDescent="0.35">
      <c r="A427" s="137" t="s">
        <v>444</v>
      </c>
      <c r="B427" s="139" t="s">
        <v>222</v>
      </c>
      <c r="C427" s="139" t="s">
        <v>984</v>
      </c>
      <c r="D427" s="140">
        <v>14168</v>
      </c>
      <c r="E427" s="26">
        <f t="shared" si="18"/>
        <v>283360</v>
      </c>
      <c r="F427" s="26">
        <f t="shared" si="19"/>
        <v>15103.088</v>
      </c>
      <c r="G427" s="139" t="s">
        <v>1204</v>
      </c>
      <c r="H427" s="139">
        <v>90850900</v>
      </c>
      <c r="I427" s="16" t="str">
        <f t="shared" si="20"/>
        <v>90850900 2023-880-00-00-01</v>
      </c>
    </row>
    <row r="428" spans="1:9" x14ac:dyDescent="0.35">
      <c r="A428" s="137" t="s">
        <v>444</v>
      </c>
      <c r="B428" s="139" t="s">
        <v>166</v>
      </c>
      <c r="C428" s="139" t="s">
        <v>985</v>
      </c>
      <c r="D428" s="140">
        <v>20977</v>
      </c>
      <c r="E428" s="26">
        <f t="shared" si="18"/>
        <v>419540</v>
      </c>
      <c r="F428" s="26">
        <f t="shared" si="19"/>
        <v>22361.482</v>
      </c>
      <c r="G428" s="139" t="s">
        <v>1204</v>
      </c>
      <c r="H428" s="139">
        <v>90850900</v>
      </c>
      <c r="I428" s="16" t="str">
        <f t="shared" si="20"/>
        <v>90850900 2023-880-00-00-01</v>
      </c>
    </row>
    <row r="429" spans="1:9" x14ac:dyDescent="0.35">
      <c r="A429" s="137" t="s">
        <v>444</v>
      </c>
      <c r="B429" s="139" t="s">
        <v>272</v>
      </c>
      <c r="C429" s="139" t="s">
        <v>986</v>
      </c>
      <c r="D429" s="140">
        <v>17891</v>
      </c>
      <c r="E429" s="26">
        <f t="shared" si="18"/>
        <v>357820</v>
      </c>
      <c r="F429" s="26">
        <f t="shared" si="19"/>
        <v>19071.806</v>
      </c>
      <c r="G429" s="139" t="s">
        <v>1204</v>
      </c>
      <c r="H429" s="139">
        <v>90850900</v>
      </c>
      <c r="I429" s="16" t="str">
        <f t="shared" si="20"/>
        <v>90850900 2023-880-00-00-01</v>
      </c>
    </row>
    <row r="430" spans="1:9" x14ac:dyDescent="0.35">
      <c r="A430" s="137" t="s">
        <v>444</v>
      </c>
      <c r="B430" s="139" t="s">
        <v>357</v>
      </c>
      <c r="C430" s="139" t="s">
        <v>987</v>
      </c>
      <c r="D430" s="140">
        <v>19632</v>
      </c>
      <c r="E430" s="26">
        <f t="shared" si="18"/>
        <v>392640</v>
      </c>
      <c r="F430" s="26">
        <f t="shared" si="19"/>
        <v>20927.712</v>
      </c>
      <c r="G430" s="139" t="s">
        <v>1204</v>
      </c>
      <c r="H430" s="139">
        <v>90850900</v>
      </c>
      <c r="I430" s="16" t="str">
        <f t="shared" si="20"/>
        <v>90850900 2023-880-00-00-01</v>
      </c>
    </row>
    <row r="431" spans="1:9" x14ac:dyDescent="0.35">
      <c r="A431" s="137" t="s">
        <v>444</v>
      </c>
      <c r="B431" s="139" t="s">
        <v>409</v>
      </c>
      <c r="C431" s="139" t="s">
        <v>988</v>
      </c>
      <c r="D431" s="140">
        <v>15685</v>
      </c>
      <c r="E431" s="26">
        <f t="shared" si="18"/>
        <v>313700</v>
      </c>
      <c r="F431" s="26">
        <f t="shared" si="19"/>
        <v>16720.21</v>
      </c>
      <c r="G431" s="139" t="s">
        <v>1204</v>
      </c>
      <c r="H431" s="139">
        <v>90850900</v>
      </c>
      <c r="I431" s="16" t="str">
        <f t="shared" si="20"/>
        <v>90850900 2023-880-00-00-01</v>
      </c>
    </row>
    <row r="432" spans="1:9" x14ac:dyDescent="0.35">
      <c r="A432" s="137" t="s">
        <v>444</v>
      </c>
      <c r="B432" s="139" t="s">
        <v>590</v>
      </c>
      <c r="C432" s="139" t="s">
        <v>989</v>
      </c>
      <c r="D432" s="140">
        <v>28665</v>
      </c>
      <c r="E432" s="26">
        <f t="shared" si="18"/>
        <v>573300</v>
      </c>
      <c r="F432" s="26">
        <f t="shared" si="19"/>
        <v>30556.89</v>
      </c>
      <c r="G432" s="139" t="s">
        <v>1204</v>
      </c>
      <c r="H432" s="139">
        <v>90850900</v>
      </c>
      <c r="I432" s="16" t="str">
        <f t="shared" si="20"/>
        <v>90850900 2023-880-00-00-01</v>
      </c>
    </row>
    <row r="433" spans="1:9" x14ac:dyDescent="0.35">
      <c r="A433" s="137" t="s">
        <v>444</v>
      </c>
      <c r="B433" s="139" t="s">
        <v>383</v>
      </c>
      <c r="C433" s="139" t="s">
        <v>990</v>
      </c>
      <c r="D433" s="140">
        <v>51440</v>
      </c>
      <c r="E433" s="26">
        <f t="shared" si="18"/>
        <v>1028800</v>
      </c>
      <c r="F433" s="26">
        <f t="shared" si="19"/>
        <v>54835.040000000001</v>
      </c>
      <c r="G433" s="139" t="s">
        <v>1204</v>
      </c>
      <c r="H433" s="139">
        <v>90850900</v>
      </c>
      <c r="I433" s="16" t="str">
        <f t="shared" si="20"/>
        <v>90850900 2023-880-00-00-01</v>
      </c>
    </row>
    <row r="434" spans="1:9" x14ac:dyDescent="0.35">
      <c r="A434" s="137" t="s">
        <v>444</v>
      </c>
      <c r="B434" s="139" t="s">
        <v>168</v>
      </c>
      <c r="C434" s="139" t="s">
        <v>991</v>
      </c>
      <c r="D434" s="140">
        <v>43255</v>
      </c>
      <c r="E434" s="26">
        <f t="shared" si="18"/>
        <v>865100</v>
      </c>
      <c r="F434" s="26">
        <f t="shared" si="19"/>
        <v>46109.83</v>
      </c>
      <c r="G434" s="139" t="s">
        <v>1204</v>
      </c>
      <c r="H434" s="139">
        <v>90850900</v>
      </c>
      <c r="I434" s="16" t="str">
        <f t="shared" si="20"/>
        <v>90850900 2023-880-00-00-01</v>
      </c>
    </row>
    <row r="435" spans="1:9" x14ac:dyDescent="0.35">
      <c r="A435" s="137" t="s">
        <v>444</v>
      </c>
      <c r="B435" s="139" t="s">
        <v>204</v>
      </c>
      <c r="C435" s="139" t="s">
        <v>992</v>
      </c>
      <c r="D435" s="140">
        <v>39774</v>
      </c>
      <c r="E435" s="26">
        <f t="shared" si="18"/>
        <v>795480</v>
      </c>
      <c r="F435" s="26">
        <f t="shared" si="19"/>
        <v>42399.084000000003</v>
      </c>
      <c r="G435" s="139" t="s">
        <v>1204</v>
      </c>
      <c r="H435" s="139">
        <v>90850900</v>
      </c>
      <c r="I435" s="16" t="str">
        <f t="shared" si="20"/>
        <v>90850900 2023-880-00-00-01</v>
      </c>
    </row>
    <row r="436" spans="1:9" x14ac:dyDescent="0.35">
      <c r="A436" s="137" t="s">
        <v>444</v>
      </c>
      <c r="B436" s="139" t="s">
        <v>334</v>
      </c>
      <c r="C436" s="139" t="s">
        <v>993</v>
      </c>
      <c r="D436" s="140">
        <v>21321</v>
      </c>
      <c r="E436" s="26">
        <f t="shared" si="18"/>
        <v>426420</v>
      </c>
      <c r="F436" s="26">
        <f t="shared" si="19"/>
        <v>22728.186000000002</v>
      </c>
      <c r="G436" s="139" t="s">
        <v>1204</v>
      </c>
      <c r="H436" s="139">
        <v>90850900</v>
      </c>
      <c r="I436" s="16" t="str">
        <f t="shared" si="20"/>
        <v>90850900 2023-880-00-00-01</v>
      </c>
    </row>
    <row r="437" spans="1:9" x14ac:dyDescent="0.35">
      <c r="A437" s="137" t="s">
        <v>444</v>
      </c>
      <c r="B437" s="139" t="s">
        <v>385</v>
      </c>
      <c r="C437" s="139" t="s">
        <v>995</v>
      </c>
      <c r="D437" s="140">
        <v>18432</v>
      </c>
      <c r="E437" s="26">
        <f t="shared" si="18"/>
        <v>368640</v>
      </c>
      <c r="F437" s="26">
        <f t="shared" si="19"/>
        <v>19648.511999999999</v>
      </c>
      <c r="G437" s="139" t="s">
        <v>1204</v>
      </c>
      <c r="H437" s="139">
        <v>90850900</v>
      </c>
      <c r="I437" s="16" t="str">
        <f t="shared" si="20"/>
        <v>90850900 2023-880-00-00-01</v>
      </c>
    </row>
    <row r="438" spans="1:9" x14ac:dyDescent="0.35">
      <c r="A438" s="137" t="s">
        <v>444</v>
      </c>
      <c r="B438" s="139" t="s">
        <v>169</v>
      </c>
      <c r="C438" s="139" t="s">
        <v>996</v>
      </c>
      <c r="D438" s="140">
        <v>47066</v>
      </c>
      <c r="E438" s="26">
        <f t="shared" si="18"/>
        <v>941320</v>
      </c>
      <c r="F438" s="26">
        <f t="shared" si="19"/>
        <v>50172.356</v>
      </c>
      <c r="G438" s="139" t="s">
        <v>1204</v>
      </c>
      <c r="H438" s="139">
        <v>90850900</v>
      </c>
      <c r="I438" s="16" t="str">
        <f t="shared" si="20"/>
        <v>90850900 2023-880-00-00-01</v>
      </c>
    </row>
    <row r="439" spans="1:9" x14ac:dyDescent="0.35">
      <c r="A439" s="137" t="s">
        <v>444</v>
      </c>
      <c r="B439" s="139" t="s">
        <v>273</v>
      </c>
      <c r="C439" s="139" t="s">
        <v>997</v>
      </c>
      <c r="D439" s="140">
        <v>35180</v>
      </c>
      <c r="E439" s="26">
        <f t="shared" si="18"/>
        <v>703600</v>
      </c>
      <c r="F439" s="26">
        <f t="shared" si="19"/>
        <v>37501.879999999997</v>
      </c>
      <c r="G439" s="139" t="s">
        <v>1204</v>
      </c>
      <c r="H439" s="139">
        <v>90850900</v>
      </c>
      <c r="I439" s="16" t="str">
        <f t="shared" si="20"/>
        <v>90850900 2023-880-00-00-01</v>
      </c>
    </row>
    <row r="440" spans="1:9" x14ac:dyDescent="0.35">
      <c r="A440" s="137" t="s">
        <v>444</v>
      </c>
      <c r="B440" s="139" t="s">
        <v>171</v>
      </c>
      <c r="C440" s="139" t="s">
        <v>998</v>
      </c>
      <c r="D440" s="140">
        <v>23580</v>
      </c>
      <c r="E440" s="26">
        <f t="shared" si="18"/>
        <v>471600</v>
      </c>
      <c r="F440" s="26">
        <f t="shared" si="19"/>
        <v>25136.28</v>
      </c>
      <c r="G440" s="139" t="s">
        <v>1204</v>
      </c>
      <c r="H440" s="139">
        <v>90850900</v>
      </c>
      <c r="I440" s="16" t="str">
        <f t="shared" si="20"/>
        <v>90850900 2023-880-00-00-01</v>
      </c>
    </row>
    <row r="441" spans="1:9" x14ac:dyDescent="0.35">
      <c r="A441" s="137" t="s">
        <v>444</v>
      </c>
      <c r="B441" s="139" t="s">
        <v>594</v>
      </c>
      <c r="C441" s="139" t="s">
        <v>999</v>
      </c>
      <c r="D441" s="140">
        <v>25884</v>
      </c>
      <c r="E441" s="26">
        <f t="shared" si="18"/>
        <v>517680</v>
      </c>
      <c r="F441" s="26">
        <f t="shared" si="19"/>
        <v>27592.344000000001</v>
      </c>
      <c r="G441" s="139" t="s">
        <v>1204</v>
      </c>
      <c r="H441" s="139">
        <v>90850900</v>
      </c>
      <c r="I441" s="16" t="str">
        <f t="shared" si="20"/>
        <v>90850900 2023-880-00-00-01</v>
      </c>
    </row>
    <row r="442" spans="1:9" x14ac:dyDescent="0.35">
      <c r="A442" s="137" t="s">
        <v>444</v>
      </c>
      <c r="B442" s="139" t="s">
        <v>436</v>
      </c>
      <c r="C442" s="139" t="s">
        <v>1000</v>
      </c>
      <c r="D442" s="140">
        <v>38312</v>
      </c>
      <c r="E442" s="26">
        <f t="shared" si="18"/>
        <v>766240</v>
      </c>
      <c r="F442" s="26">
        <f t="shared" si="19"/>
        <v>40840.591999999997</v>
      </c>
      <c r="G442" s="139" t="s">
        <v>1204</v>
      </c>
      <c r="H442" s="139">
        <v>90850900</v>
      </c>
      <c r="I442" s="16" t="str">
        <f t="shared" si="20"/>
        <v>90850900 2023-880-00-00-01</v>
      </c>
    </row>
    <row r="443" spans="1:9" x14ac:dyDescent="0.35">
      <c r="A443" s="137" t="s">
        <v>444</v>
      </c>
      <c r="B443" s="139" t="s">
        <v>386</v>
      </c>
      <c r="C443" s="139" t="s">
        <v>1001</v>
      </c>
      <c r="D443" s="140">
        <v>7544</v>
      </c>
      <c r="E443" s="26">
        <f t="shared" si="18"/>
        <v>150880</v>
      </c>
      <c r="F443" s="26">
        <f t="shared" si="19"/>
        <v>8041.9040000000005</v>
      </c>
      <c r="G443" s="139" t="s">
        <v>1204</v>
      </c>
      <c r="H443" s="139">
        <v>90850900</v>
      </c>
      <c r="I443" s="16" t="str">
        <f t="shared" si="20"/>
        <v>90850900 2023-880-00-00-01</v>
      </c>
    </row>
    <row r="444" spans="1:9" x14ac:dyDescent="0.35">
      <c r="A444" s="137" t="s">
        <v>444</v>
      </c>
      <c r="B444" s="139" t="s">
        <v>269</v>
      </c>
      <c r="C444" s="139" t="s">
        <v>1003</v>
      </c>
      <c r="D444" s="140">
        <v>15781</v>
      </c>
      <c r="E444" s="26">
        <f t="shared" si="18"/>
        <v>315620</v>
      </c>
      <c r="F444" s="26">
        <f t="shared" si="19"/>
        <v>16822.545999999998</v>
      </c>
      <c r="G444" s="139" t="s">
        <v>1204</v>
      </c>
      <c r="H444" s="139">
        <v>90850900</v>
      </c>
      <c r="I444" s="16" t="str">
        <f t="shared" si="20"/>
        <v>90850900 2023-880-00-00-01</v>
      </c>
    </row>
    <row r="445" spans="1:9" x14ac:dyDescent="0.35">
      <c r="A445" s="137" t="s">
        <v>444</v>
      </c>
      <c r="B445" s="139" t="s">
        <v>430</v>
      </c>
      <c r="C445" s="139" t="s">
        <v>1004</v>
      </c>
      <c r="D445" s="140">
        <v>10399</v>
      </c>
      <c r="E445" s="26">
        <f t="shared" si="18"/>
        <v>207980</v>
      </c>
      <c r="F445" s="26">
        <f t="shared" si="19"/>
        <v>11085.334000000001</v>
      </c>
      <c r="G445" s="139" t="s">
        <v>1204</v>
      </c>
      <c r="H445" s="139">
        <v>90850900</v>
      </c>
      <c r="I445" s="16" t="str">
        <f t="shared" si="20"/>
        <v>90850900 2023-880-00-00-01</v>
      </c>
    </row>
    <row r="446" spans="1:9" x14ac:dyDescent="0.35">
      <c r="A446" s="137" t="s">
        <v>444</v>
      </c>
      <c r="B446" s="139" t="s">
        <v>1130</v>
      </c>
      <c r="C446" s="139" t="s">
        <v>1135</v>
      </c>
      <c r="D446" s="140">
        <v>26228</v>
      </c>
      <c r="E446" s="26">
        <f t="shared" si="18"/>
        <v>524560</v>
      </c>
      <c r="F446" s="26">
        <f t="shared" si="19"/>
        <v>27959.047999999999</v>
      </c>
      <c r="G446" s="139" t="s">
        <v>1204</v>
      </c>
      <c r="H446" s="139">
        <v>90850900</v>
      </c>
      <c r="I446" s="16" t="str">
        <f t="shared" si="20"/>
        <v>90850900 2023-880-00-00-01</v>
      </c>
    </row>
    <row r="447" spans="1:9" x14ac:dyDescent="0.35">
      <c r="A447" s="137" t="s">
        <v>444</v>
      </c>
      <c r="B447" s="139" t="s">
        <v>92</v>
      </c>
      <c r="C447" s="139" t="s">
        <v>1005</v>
      </c>
      <c r="D447" s="140">
        <v>35943</v>
      </c>
      <c r="E447" s="26">
        <f t="shared" si="18"/>
        <v>718860</v>
      </c>
      <c r="F447" s="26">
        <f t="shared" si="19"/>
        <v>38315.237999999998</v>
      </c>
      <c r="G447" s="139" t="s">
        <v>1204</v>
      </c>
      <c r="H447" s="139">
        <v>90850900</v>
      </c>
      <c r="I447" s="16" t="str">
        <f t="shared" si="20"/>
        <v>90850900 2023-880-00-00-01</v>
      </c>
    </row>
    <row r="448" spans="1:9" x14ac:dyDescent="0.35">
      <c r="A448" s="137" t="s">
        <v>444</v>
      </c>
      <c r="B448" s="139" t="s">
        <v>1170</v>
      </c>
      <c r="C448" s="139" t="s">
        <v>1171</v>
      </c>
      <c r="D448" s="140">
        <v>52174</v>
      </c>
      <c r="E448" s="26">
        <f t="shared" si="18"/>
        <v>1043480</v>
      </c>
      <c r="F448" s="26">
        <f t="shared" si="19"/>
        <v>55617.483999999997</v>
      </c>
      <c r="G448" s="139" t="s">
        <v>1204</v>
      </c>
      <c r="H448" s="139">
        <v>90850900</v>
      </c>
      <c r="I448" s="16" t="str">
        <f t="shared" si="20"/>
        <v>90850900 2023-880-00-00-01</v>
      </c>
    </row>
    <row r="449" spans="1:9" x14ac:dyDescent="0.35">
      <c r="A449" s="137" t="s">
        <v>444</v>
      </c>
      <c r="B449" s="139" t="s">
        <v>320</v>
      </c>
      <c r="C449" s="139" t="s">
        <v>1006</v>
      </c>
      <c r="D449" s="140">
        <v>44477</v>
      </c>
      <c r="E449" s="26">
        <f t="shared" si="18"/>
        <v>889540</v>
      </c>
      <c r="F449" s="26">
        <f t="shared" si="19"/>
        <v>47412.482000000004</v>
      </c>
      <c r="G449" s="139" t="s">
        <v>1204</v>
      </c>
      <c r="H449" s="139">
        <v>90850900</v>
      </c>
      <c r="I449" s="16" t="str">
        <f t="shared" si="20"/>
        <v>90850900 2023-880-00-00-01</v>
      </c>
    </row>
    <row r="450" spans="1:9" x14ac:dyDescent="0.35">
      <c r="A450" s="137" t="s">
        <v>444</v>
      </c>
      <c r="B450" s="139" t="s">
        <v>170</v>
      </c>
      <c r="C450" s="139" t="s">
        <v>1007</v>
      </c>
      <c r="D450" s="140">
        <v>28225</v>
      </c>
      <c r="E450" s="26">
        <f t="shared" si="18"/>
        <v>564500</v>
      </c>
      <c r="F450" s="26">
        <f t="shared" si="19"/>
        <v>30087.85</v>
      </c>
      <c r="G450" s="139" t="s">
        <v>1204</v>
      </c>
      <c r="H450" s="139">
        <v>90850900</v>
      </c>
      <c r="I450" s="16" t="str">
        <f t="shared" si="20"/>
        <v>90850900 2023-880-00-00-01</v>
      </c>
    </row>
    <row r="451" spans="1:9" x14ac:dyDescent="0.35">
      <c r="A451" s="137" t="s">
        <v>444</v>
      </c>
      <c r="B451" s="139" t="s">
        <v>387</v>
      </c>
      <c r="C451" s="139" t="s">
        <v>1008</v>
      </c>
      <c r="D451" s="140">
        <v>16941</v>
      </c>
      <c r="E451" s="26">
        <f t="shared" ref="E451:E514" si="21">D451*100/5</f>
        <v>338820</v>
      </c>
      <c r="F451" s="26">
        <f t="shared" ref="F451:F514" si="22">E451*5.33%</f>
        <v>18059.106</v>
      </c>
      <c r="G451" s="139" t="s">
        <v>1204</v>
      </c>
      <c r="H451" s="139">
        <v>90850900</v>
      </c>
      <c r="I451" s="16" t="str">
        <f t="shared" ref="I451:I514" si="23">CONCATENATE(H451," ",G451)</f>
        <v>90850900 2023-880-00-00-01</v>
      </c>
    </row>
    <row r="452" spans="1:9" x14ac:dyDescent="0.35">
      <c r="A452" s="137" t="s">
        <v>444</v>
      </c>
      <c r="B452" s="139" t="s">
        <v>270</v>
      </c>
      <c r="C452" s="139" t="s">
        <v>1009</v>
      </c>
      <c r="D452" s="140">
        <v>13146</v>
      </c>
      <c r="E452" s="26">
        <f t="shared" si="21"/>
        <v>262920</v>
      </c>
      <c r="F452" s="26">
        <f t="shared" si="22"/>
        <v>14013.636</v>
      </c>
      <c r="G452" s="139" t="s">
        <v>1204</v>
      </c>
      <c r="H452" s="139">
        <v>90850900</v>
      </c>
      <c r="I452" s="16" t="str">
        <f t="shared" si="23"/>
        <v>90850900 2023-880-00-00-01</v>
      </c>
    </row>
    <row r="453" spans="1:9" x14ac:dyDescent="0.35">
      <c r="A453" s="137" t="s">
        <v>444</v>
      </c>
      <c r="B453" s="139" t="s">
        <v>225</v>
      </c>
      <c r="C453" s="139" t="s">
        <v>1010</v>
      </c>
      <c r="D453" s="140">
        <v>33695</v>
      </c>
      <c r="E453" s="26">
        <f t="shared" si="21"/>
        <v>673900</v>
      </c>
      <c r="F453" s="26">
        <f t="shared" si="22"/>
        <v>35918.870000000003</v>
      </c>
      <c r="G453" s="139" t="s">
        <v>1204</v>
      </c>
      <c r="H453" s="139">
        <v>90851000</v>
      </c>
      <c r="I453" s="16" t="str">
        <f t="shared" si="23"/>
        <v>90851000 2023-880-00-00-01</v>
      </c>
    </row>
    <row r="454" spans="1:9" x14ac:dyDescent="0.35">
      <c r="A454" s="137" t="s">
        <v>444</v>
      </c>
      <c r="B454" s="139" t="s">
        <v>414</v>
      </c>
      <c r="C454" s="139" t="s">
        <v>1011</v>
      </c>
      <c r="D454" s="140">
        <v>12440</v>
      </c>
      <c r="E454" s="26">
        <f t="shared" si="21"/>
        <v>248800</v>
      </c>
      <c r="F454" s="26">
        <f t="shared" si="22"/>
        <v>13261.04</v>
      </c>
      <c r="G454" s="139" t="s">
        <v>1204</v>
      </c>
      <c r="H454" s="139">
        <v>90851000</v>
      </c>
      <c r="I454" s="16" t="str">
        <f t="shared" si="23"/>
        <v>90851000 2023-880-00-00-01</v>
      </c>
    </row>
    <row r="455" spans="1:9" x14ac:dyDescent="0.35">
      <c r="A455" s="137" t="s">
        <v>444</v>
      </c>
      <c r="B455" s="139" t="s">
        <v>177</v>
      </c>
      <c r="C455" s="139" t="s">
        <v>1012</v>
      </c>
      <c r="D455" s="140">
        <v>44449</v>
      </c>
      <c r="E455" s="26">
        <f t="shared" si="21"/>
        <v>888980</v>
      </c>
      <c r="F455" s="26">
        <f t="shared" si="22"/>
        <v>47382.633999999998</v>
      </c>
      <c r="G455" s="139" t="s">
        <v>1204</v>
      </c>
      <c r="H455" s="139">
        <v>90851000</v>
      </c>
      <c r="I455" s="16" t="str">
        <f t="shared" si="23"/>
        <v>90851000 2023-880-00-00-01</v>
      </c>
    </row>
    <row r="456" spans="1:9" x14ac:dyDescent="0.35">
      <c r="A456" s="137" t="s">
        <v>444</v>
      </c>
      <c r="B456" s="139" t="s">
        <v>415</v>
      </c>
      <c r="C456" s="139" t="s">
        <v>1013</v>
      </c>
      <c r="D456" s="140">
        <v>26254</v>
      </c>
      <c r="E456" s="26">
        <f t="shared" si="21"/>
        <v>525080</v>
      </c>
      <c r="F456" s="26">
        <f t="shared" si="22"/>
        <v>27986.763999999999</v>
      </c>
      <c r="G456" s="139" t="s">
        <v>1204</v>
      </c>
      <c r="H456" s="139">
        <v>90851000</v>
      </c>
      <c r="I456" s="16" t="str">
        <f t="shared" si="23"/>
        <v>90851000 2023-880-00-00-01</v>
      </c>
    </row>
    <row r="457" spans="1:9" x14ac:dyDescent="0.35">
      <c r="A457" s="137" t="s">
        <v>444</v>
      </c>
      <c r="B457" s="139" t="s">
        <v>368</v>
      </c>
      <c r="C457" s="139" t="s">
        <v>1033</v>
      </c>
      <c r="D457" s="140">
        <v>12517</v>
      </c>
      <c r="E457" s="26">
        <f t="shared" si="21"/>
        <v>250340</v>
      </c>
      <c r="F457" s="26">
        <f t="shared" si="22"/>
        <v>13343.121999999999</v>
      </c>
      <c r="G457" s="139" t="s">
        <v>1204</v>
      </c>
      <c r="H457" s="139">
        <v>90851000</v>
      </c>
      <c r="I457" s="16" t="str">
        <f t="shared" si="23"/>
        <v>90851000 2023-880-00-00-01</v>
      </c>
    </row>
    <row r="458" spans="1:9" x14ac:dyDescent="0.35">
      <c r="A458" s="137" t="s">
        <v>444</v>
      </c>
      <c r="B458" s="139" t="s">
        <v>172</v>
      </c>
      <c r="C458" s="139" t="s">
        <v>1014</v>
      </c>
      <c r="D458" s="140">
        <v>18775</v>
      </c>
      <c r="E458" s="26">
        <f t="shared" si="21"/>
        <v>375500</v>
      </c>
      <c r="F458" s="26">
        <f t="shared" si="22"/>
        <v>20014.150000000001</v>
      </c>
      <c r="G458" s="139" t="s">
        <v>1204</v>
      </c>
      <c r="H458" s="139">
        <v>90851000</v>
      </c>
      <c r="I458" s="16" t="str">
        <f t="shared" si="23"/>
        <v>90851000 2023-880-00-00-01</v>
      </c>
    </row>
    <row r="459" spans="1:9" x14ac:dyDescent="0.35">
      <c r="A459" s="137" t="s">
        <v>444</v>
      </c>
      <c r="B459" s="139" t="s">
        <v>173</v>
      </c>
      <c r="C459" s="139" t="s">
        <v>1015</v>
      </c>
      <c r="D459" s="140">
        <v>10154</v>
      </c>
      <c r="E459" s="26">
        <f t="shared" si="21"/>
        <v>203080</v>
      </c>
      <c r="F459" s="26">
        <f t="shared" si="22"/>
        <v>10824.164000000001</v>
      </c>
      <c r="G459" s="139" t="s">
        <v>1204</v>
      </c>
      <c r="H459" s="139">
        <v>90851000</v>
      </c>
      <c r="I459" s="16" t="str">
        <f t="shared" si="23"/>
        <v>90851000 2023-880-00-00-01</v>
      </c>
    </row>
    <row r="460" spans="1:9" x14ac:dyDescent="0.35">
      <c r="A460" s="137" t="s">
        <v>444</v>
      </c>
      <c r="B460" s="139" t="s">
        <v>1153</v>
      </c>
      <c r="C460" s="139" t="s">
        <v>1154</v>
      </c>
      <c r="D460" s="140">
        <v>10231</v>
      </c>
      <c r="E460" s="26">
        <f t="shared" si="21"/>
        <v>204620</v>
      </c>
      <c r="F460" s="26">
        <f t="shared" si="22"/>
        <v>10906.245999999999</v>
      </c>
      <c r="G460" s="139" t="s">
        <v>1204</v>
      </c>
      <c r="H460" s="139">
        <v>90851000</v>
      </c>
      <c r="I460" s="16" t="str">
        <f t="shared" si="23"/>
        <v>90851000 2023-880-00-00-01</v>
      </c>
    </row>
    <row r="461" spans="1:9" x14ac:dyDescent="0.35">
      <c r="A461" s="137" t="s">
        <v>444</v>
      </c>
      <c r="B461" s="139" t="s">
        <v>263</v>
      </c>
      <c r="C461" s="139" t="s">
        <v>1016</v>
      </c>
      <c r="D461" s="140">
        <v>10829</v>
      </c>
      <c r="E461" s="26">
        <f t="shared" si="21"/>
        <v>216580</v>
      </c>
      <c r="F461" s="26">
        <f t="shared" si="22"/>
        <v>11543.714</v>
      </c>
      <c r="G461" s="139" t="s">
        <v>1204</v>
      </c>
      <c r="H461" s="139">
        <v>90851000</v>
      </c>
      <c r="I461" s="16" t="str">
        <f t="shared" si="23"/>
        <v>90851000 2023-880-00-00-01</v>
      </c>
    </row>
    <row r="462" spans="1:9" x14ac:dyDescent="0.35">
      <c r="A462" s="137" t="s">
        <v>444</v>
      </c>
      <c r="B462" s="139" t="s">
        <v>207</v>
      </c>
      <c r="C462" s="139" t="s">
        <v>1017</v>
      </c>
      <c r="D462" s="140">
        <v>35566</v>
      </c>
      <c r="E462" s="26">
        <f t="shared" si="21"/>
        <v>711320</v>
      </c>
      <c r="F462" s="26">
        <f t="shared" si="22"/>
        <v>37913.356</v>
      </c>
      <c r="G462" s="139" t="s">
        <v>1204</v>
      </c>
      <c r="H462" s="139">
        <v>90851000</v>
      </c>
      <c r="I462" s="16" t="str">
        <f t="shared" si="23"/>
        <v>90851000 2023-880-00-00-01</v>
      </c>
    </row>
    <row r="463" spans="1:9" x14ac:dyDescent="0.35">
      <c r="A463" s="137" t="s">
        <v>444</v>
      </c>
      <c r="B463" s="139" t="s">
        <v>1190</v>
      </c>
      <c r="C463" s="139" t="s">
        <v>1191</v>
      </c>
      <c r="D463" s="140">
        <v>42517</v>
      </c>
      <c r="E463" s="26">
        <f t="shared" si="21"/>
        <v>850340</v>
      </c>
      <c r="F463" s="26">
        <f t="shared" si="22"/>
        <v>45323.122000000003</v>
      </c>
      <c r="G463" s="139" t="s">
        <v>1204</v>
      </c>
      <c r="H463" s="139">
        <v>90851000</v>
      </c>
      <c r="I463" s="16" t="str">
        <f t="shared" si="23"/>
        <v>90851000 2023-880-00-00-01</v>
      </c>
    </row>
    <row r="464" spans="1:9" x14ac:dyDescent="0.35">
      <c r="A464" s="137" t="s">
        <v>444</v>
      </c>
      <c r="B464" s="139" t="s">
        <v>178</v>
      </c>
      <c r="C464" s="139" t="s">
        <v>1018</v>
      </c>
      <c r="D464" s="140">
        <v>36804</v>
      </c>
      <c r="E464" s="26">
        <f t="shared" si="21"/>
        <v>736080</v>
      </c>
      <c r="F464" s="26">
        <f t="shared" si="22"/>
        <v>39233.063999999998</v>
      </c>
      <c r="G464" s="139" t="s">
        <v>1204</v>
      </c>
      <c r="H464" s="139">
        <v>90851000</v>
      </c>
      <c r="I464" s="16" t="str">
        <f t="shared" si="23"/>
        <v>90851000 2023-880-00-00-01</v>
      </c>
    </row>
    <row r="465" spans="1:9" x14ac:dyDescent="0.35">
      <c r="A465" s="137" t="s">
        <v>444</v>
      </c>
      <c r="B465" s="139" t="s">
        <v>179</v>
      </c>
      <c r="C465" s="139" t="s">
        <v>1019</v>
      </c>
      <c r="D465" s="140">
        <v>14430</v>
      </c>
      <c r="E465" s="26">
        <f t="shared" si="21"/>
        <v>288600</v>
      </c>
      <c r="F465" s="26">
        <f t="shared" si="22"/>
        <v>15382.38</v>
      </c>
      <c r="G465" s="139" t="s">
        <v>1204</v>
      </c>
      <c r="H465" s="139">
        <v>90851000</v>
      </c>
      <c r="I465" s="16" t="str">
        <f t="shared" si="23"/>
        <v>90851000 2023-880-00-00-01</v>
      </c>
    </row>
    <row r="466" spans="1:9" x14ac:dyDescent="0.35">
      <c r="A466" s="137" t="s">
        <v>444</v>
      </c>
      <c r="B466" s="139" t="s">
        <v>388</v>
      </c>
      <c r="C466" s="139" t="s">
        <v>1020</v>
      </c>
      <c r="D466" s="140">
        <v>15115</v>
      </c>
      <c r="E466" s="26">
        <f t="shared" si="21"/>
        <v>302300</v>
      </c>
      <c r="F466" s="26">
        <f t="shared" si="22"/>
        <v>16112.59</v>
      </c>
      <c r="G466" s="139" t="s">
        <v>1204</v>
      </c>
      <c r="H466" s="139">
        <v>90851000</v>
      </c>
      <c r="I466" s="16" t="str">
        <f t="shared" si="23"/>
        <v>90851000 2023-880-00-00-01</v>
      </c>
    </row>
    <row r="467" spans="1:9" x14ac:dyDescent="0.35">
      <c r="A467" s="137" t="s">
        <v>444</v>
      </c>
      <c r="B467" s="139" t="s">
        <v>180</v>
      </c>
      <c r="C467" s="139" t="s">
        <v>1021</v>
      </c>
      <c r="D467" s="140">
        <v>12515</v>
      </c>
      <c r="E467" s="26">
        <f t="shared" si="21"/>
        <v>250300</v>
      </c>
      <c r="F467" s="26">
        <f t="shared" si="22"/>
        <v>13340.99</v>
      </c>
      <c r="G467" s="139" t="s">
        <v>1204</v>
      </c>
      <c r="H467" s="139">
        <v>90851000</v>
      </c>
      <c r="I467" s="16" t="str">
        <f t="shared" si="23"/>
        <v>90851000 2023-880-00-00-01</v>
      </c>
    </row>
    <row r="468" spans="1:9" x14ac:dyDescent="0.35">
      <c r="A468" s="137" t="s">
        <v>444</v>
      </c>
      <c r="B468" s="139" t="s">
        <v>181</v>
      </c>
      <c r="C468" s="139" t="s">
        <v>1022</v>
      </c>
      <c r="D468" s="140">
        <v>49147</v>
      </c>
      <c r="E468" s="26">
        <f t="shared" si="21"/>
        <v>982940</v>
      </c>
      <c r="F468" s="26">
        <f t="shared" si="22"/>
        <v>52390.701999999997</v>
      </c>
      <c r="G468" s="139" t="s">
        <v>1204</v>
      </c>
      <c r="H468" s="139">
        <v>90851000</v>
      </c>
      <c r="I468" s="16" t="str">
        <f t="shared" si="23"/>
        <v>90851000 2023-880-00-00-01</v>
      </c>
    </row>
    <row r="469" spans="1:9" x14ac:dyDescent="0.35">
      <c r="A469" s="137" t="s">
        <v>444</v>
      </c>
      <c r="B469" s="139" t="s">
        <v>174</v>
      </c>
      <c r="C469" s="139" t="s">
        <v>1023</v>
      </c>
      <c r="D469" s="140">
        <v>16760</v>
      </c>
      <c r="E469" s="26">
        <f t="shared" si="21"/>
        <v>335200</v>
      </c>
      <c r="F469" s="26">
        <f t="shared" si="22"/>
        <v>17866.16</v>
      </c>
      <c r="G469" s="139" t="s">
        <v>1204</v>
      </c>
      <c r="H469" s="139">
        <v>90851000</v>
      </c>
      <c r="I469" s="16" t="str">
        <f t="shared" si="23"/>
        <v>90851000 2023-880-00-00-01</v>
      </c>
    </row>
    <row r="470" spans="1:9" x14ac:dyDescent="0.35">
      <c r="A470" s="137" t="s">
        <v>444</v>
      </c>
      <c r="B470" s="139" t="s">
        <v>397</v>
      </c>
      <c r="C470" s="139" t="s">
        <v>1024</v>
      </c>
      <c r="D470" s="140">
        <v>12969</v>
      </c>
      <c r="E470" s="26">
        <f t="shared" si="21"/>
        <v>259380</v>
      </c>
      <c r="F470" s="26">
        <f t="shared" si="22"/>
        <v>13824.954</v>
      </c>
      <c r="G470" s="139" t="s">
        <v>1204</v>
      </c>
      <c r="H470" s="139">
        <v>90851000</v>
      </c>
      <c r="I470" s="16" t="str">
        <f t="shared" si="23"/>
        <v>90851000 2023-880-00-00-01</v>
      </c>
    </row>
    <row r="471" spans="1:9" x14ac:dyDescent="0.35">
      <c r="A471" s="137" t="s">
        <v>444</v>
      </c>
      <c r="B471" s="139" t="s">
        <v>1109</v>
      </c>
      <c r="C471" s="139" t="s">
        <v>1110</v>
      </c>
      <c r="D471" s="140">
        <v>21282</v>
      </c>
      <c r="E471" s="26">
        <f t="shared" si="21"/>
        <v>425640</v>
      </c>
      <c r="F471" s="26">
        <f t="shared" si="22"/>
        <v>22686.612000000001</v>
      </c>
      <c r="G471" s="139" t="s">
        <v>1204</v>
      </c>
      <c r="H471" s="139">
        <v>90851000</v>
      </c>
      <c r="I471" s="16" t="str">
        <f t="shared" si="23"/>
        <v>90851000 2023-880-00-00-01</v>
      </c>
    </row>
    <row r="472" spans="1:9" x14ac:dyDescent="0.35">
      <c r="A472" s="137" t="s">
        <v>444</v>
      </c>
      <c r="B472" s="139" t="s">
        <v>202</v>
      </c>
      <c r="C472" s="139" t="s">
        <v>1025</v>
      </c>
      <c r="D472" s="140">
        <v>38617</v>
      </c>
      <c r="E472" s="26">
        <f t="shared" si="21"/>
        <v>772340</v>
      </c>
      <c r="F472" s="26">
        <f t="shared" si="22"/>
        <v>41165.722000000002</v>
      </c>
      <c r="G472" s="139" t="s">
        <v>1204</v>
      </c>
      <c r="H472" s="139">
        <v>90851000</v>
      </c>
      <c r="I472" s="16" t="str">
        <f t="shared" si="23"/>
        <v>90851000 2023-880-00-00-01</v>
      </c>
    </row>
    <row r="473" spans="1:9" x14ac:dyDescent="0.35">
      <c r="A473" s="137" t="s">
        <v>444</v>
      </c>
      <c r="B473" s="139" t="s">
        <v>182</v>
      </c>
      <c r="C473" s="139" t="s">
        <v>1026</v>
      </c>
      <c r="D473" s="140">
        <v>10579</v>
      </c>
      <c r="E473" s="26">
        <f t="shared" si="21"/>
        <v>211580</v>
      </c>
      <c r="F473" s="26">
        <f t="shared" si="22"/>
        <v>11277.214</v>
      </c>
      <c r="G473" s="139" t="s">
        <v>1204</v>
      </c>
      <c r="H473" s="139">
        <v>90851000</v>
      </c>
      <c r="I473" s="16" t="str">
        <f t="shared" si="23"/>
        <v>90851000 2023-880-00-00-01</v>
      </c>
    </row>
    <row r="474" spans="1:9" x14ac:dyDescent="0.35">
      <c r="A474" s="137" t="s">
        <v>444</v>
      </c>
      <c r="B474" s="139" t="s">
        <v>176</v>
      </c>
      <c r="C474" s="139" t="s">
        <v>1027</v>
      </c>
      <c r="D474" s="140">
        <v>24194</v>
      </c>
      <c r="E474" s="26">
        <f t="shared" si="21"/>
        <v>483880</v>
      </c>
      <c r="F474" s="26">
        <f t="shared" si="22"/>
        <v>25790.804</v>
      </c>
      <c r="G474" s="139" t="s">
        <v>1204</v>
      </c>
      <c r="H474" s="139">
        <v>90851000</v>
      </c>
      <c r="I474" s="16" t="str">
        <f t="shared" si="23"/>
        <v>90851000 2023-880-00-00-01</v>
      </c>
    </row>
    <row r="475" spans="1:9" x14ac:dyDescent="0.35">
      <c r="A475" s="137" t="s">
        <v>444</v>
      </c>
      <c r="B475" s="139" t="s">
        <v>335</v>
      </c>
      <c r="C475" s="139" t="s">
        <v>1028</v>
      </c>
      <c r="D475" s="140">
        <v>32758</v>
      </c>
      <c r="E475" s="26">
        <f t="shared" si="21"/>
        <v>655160</v>
      </c>
      <c r="F475" s="26">
        <f t="shared" si="22"/>
        <v>34920.027999999998</v>
      </c>
      <c r="G475" s="139" t="s">
        <v>1204</v>
      </c>
      <c r="H475" s="139">
        <v>90851000</v>
      </c>
      <c r="I475" s="16" t="str">
        <f t="shared" si="23"/>
        <v>90851000 2023-880-00-00-01</v>
      </c>
    </row>
    <row r="476" spans="1:9" x14ac:dyDescent="0.35">
      <c r="A476" s="137" t="s">
        <v>444</v>
      </c>
      <c r="B476" s="139" t="s">
        <v>95</v>
      </c>
      <c r="C476" s="139" t="s">
        <v>1029</v>
      </c>
      <c r="D476" s="140">
        <v>16633</v>
      </c>
      <c r="E476" s="26">
        <f t="shared" si="21"/>
        <v>332660</v>
      </c>
      <c r="F476" s="26">
        <f t="shared" si="22"/>
        <v>17730.777999999998</v>
      </c>
      <c r="G476" s="139" t="s">
        <v>1204</v>
      </c>
      <c r="H476" s="139">
        <v>90851000</v>
      </c>
      <c r="I476" s="16" t="str">
        <f t="shared" si="23"/>
        <v>90851000 2023-880-00-00-01</v>
      </c>
    </row>
    <row r="477" spans="1:9" x14ac:dyDescent="0.35">
      <c r="A477" s="137" t="s">
        <v>444</v>
      </c>
      <c r="B477" s="139" t="s">
        <v>546</v>
      </c>
      <c r="C477" s="139" t="s">
        <v>1030</v>
      </c>
      <c r="D477" s="140">
        <v>18005</v>
      </c>
      <c r="E477" s="26">
        <f t="shared" si="21"/>
        <v>360100</v>
      </c>
      <c r="F477" s="26">
        <f t="shared" si="22"/>
        <v>19193.330000000002</v>
      </c>
      <c r="G477" s="139" t="s">
        <v>1204</v>
      </c>
      <c r="H477" s="139">
        <v>90851000</v>
      </c>
      <c r="I477" s="16" t="str">
        <f t="shared" si="23"/>
        <v>90851000 2023-880-00-00-01</v>
      </c>
    </row>
    <row r="478" spans="1:9" x14ac:dyDescent="0.35">
      <c r="A478" s="137" t="s">
        <v>444</v>
      </c>
      <c r="B478" s="139" t="s">
        <v>96</v>
      </c>
      <c r="C478" s="139" t="s">
        <v>1031</v>
      </c>
      <c r="D478" s="140">
        <v>18005</v>
      </c>
      <c r="E478" s="26">
        <f t="shared" si="21"/>
        <v>360100</v>
      </c>
      <c r="F478" s="26">
        <f t="shared" si="22"/>
        <v>19193.330000000002</v>
      </c>
      <c r="G478" s="139" t="s">
        <v>1204</v>
      </c>
      <c r="H478" s="139">
        <v>90851000</v>
      </c>
      <c r="I478" s="16" t="str">
        <f t="shared" si="23"/>
        <v>90851000 2023-880-00-00-01</v>
      </c>
    </row>
    <row r="479" spans="1:9" x14ac:dyDescent="0.35">
      <c r="A479" s="137" t="s">
        <v>444</v>
      </c>
      <c r="B479" s="139" t="s">
        <v>337</v>
      </c>
      <c r="C479" s="139" t="s">
        <v>1032</v>
      </c>
      <c r="D479" s="140">
        <v>22170</v>
      </c>
      <c r="E479" s="26">
        <f t="shared" si="21"/>
        <v>443400</v>
      </c>
      <c r="F479" s="26">
        <f t="shared" si="22"/>
        <v>23633.22</v>
      </c>
      <c r="G479" s="139" t="s">
        <v>1204</v>
      </c>
      <c r="H479" s="139">
        <v>90851000</v>
      </c>
      <c r="I479" s="16" t="str">
        <f t="shared" si="23"/>
        <v>90851000 2023-880-00-00-01</v>
      </c>
    </row>
    <row r="480" spans="1:9" x14ac:dyDescent="0.35">
      <c r="A480" s="137" t="s">
        <v>444</v>
      </c>
      <c r="B480" s="139" t="s">
        <v>286</v>
      </c>
      <c r="C480" s="139" t="s">
        <v>1034</v>
      </c>
      <c r="D480" s="140">
        <v>20526</v>
      </c>
      <c r="E480" s="26">
        <f t="shared" si="21"/>
        <v>410520</v>
      </c>
      <c r="F480" s="26">
        <f t="shared" si="22"/>
        <v>21880.716</v>
      </c>
      <c r="G480" s="139" t="s">
        <v>1204</v>
      </c>
      <c r="H480" s="139">
        <v>90851000</v>
      </c>
      <c r="I480" s="16" t="str">
        <f t="shared" si="23"/>
        <v>90851000 2023-880-00-00-01</v>
      </c>
    </row>
    <row r="481" spans="1:9" x14ac:dyDescent="0.35">
      <c r="A481" s="137" t="s">
        <v>444</v>
      </c>
      <c r="B481" s="139" t="s">
        <v>1155</v>
      </c>
      <c r="C481" s="139" t="s">
        <v>1156</v>
      </c>
      <c r="D481" s="140">
        <v>8617</v>
      </c>
      <c r="E481" s="26">
        <f t="shared" si="21"/>
        <v>172340</v>
      </c>
      <c r="F481" s="26">
        <f t="shared" si="22"/>
        <v>9185.7219999999998</v>
      </c>
      <c r="G481" s="139" t="s">
        <v>1204</v>
      </c>
      <c r="H481" s="139">
        <v>90851000</v>
      </c>
      <c r="I481" s="16" t="str">
        <f t="shared" si="23"/>
        <v>90851000 2023-880-00-00-01</v>
      </c>
    </row>
    <row r="482" spans="1:9" x14ac:dyDescent="0.35">
      <c r="A482" s="137" t="s">
        <v>444</v>
      </c>
      <c r="B482" s="139" t="s">
        <v>100</v>
      </c>
      <c r="C482" s="139" t="s">
        <v>1035</v>
      </c>
      <c r="D482" s="140">
        <v>18005</v>
      </c>
      <c r="E482" s="26">
        <f t="shared" si="21"/>
        <v>360100</v>
      </c>
      <c r="F482" s="26">
        <f t="shared" si="22"/>
        <v>19193.330000000002</v>
      </c>
      <c r="G482" s="139" t="s">
        <v>1204</v>
      </c>
      <c r="H482" s="139">
        <v>90851000</v>
      </c>
      <c r="I482" s="16" t="str">
        <f t="shared" si="23"/>
        <v>90851000 2023-880-00-00-01</v>
      </c>
    </row>
    <row r="483" spans="1:9" x14ac:dyDescent="0.35">
      <c r="A483" s="137" t="s">
        <v>444</v>
      </c>
      <c r="B483" s="139" t="s">
        <v>101</v>
      </c>
      <c r="C483" s="139" t="s">
        <v>1036</v>
      </c>
      <c r="D483" s="140">
        <v>19387</v>
      </c>
      <c r="E483" s="26">
        <f t="shared" si="21"/>
        <v>387740</v>
      </c>
      <c r="F483" s="26">
        <f t="shared" si="22"/>
        <v>20666.542000000001</v>
      </c>
      <c r="G483" s="139" t="s">
        <v>1204</v>
      </c>
      <c r="H483" s="139">
        <v>90851000</v>
      </c>
      <c r="I483" s="16" t="str">
        <f t="shared" si="23"/>
        <v>90851000 2023-880-00-00-01</v>
      </c>
    </row>
    <row r="484" spans="1:9" x14ac:dyDescent="0.35">
      <c r="A484" s="137" t="s">
        <v>444</v>
      </c>
      <c r="B484" s="139" t="s">
        <v>481</v>
      </c>
      <c r="C484" s="139" t="s">
        <v>1037</v>
      </c>
      <c r="D484" s="140">
        <v>11343</v>
      </c>
      <c r="E484" s="26">
        <f t="shared" si="21"/>
        <v>226860</v>
      </c>
      <c r="F484" s="26">
        <f t="shared" si="22"/>
        <v>12091.638000000001</v>
      </c>
      <c r="G484" s="139" t="s">
        <v>1204</v>
      </c>
      <c r="H484" s="139">
        <v>90851000</v>
      </c>
      <c r="I484" s="16" t="str">
        <f t="shared" si="23"/>
        <v>90851000 2023-880-00-00-01</v>
      </c>
    </row>
    <row r="485" spans="1:9" x14ac:dyDescent="0.35">
      <c r="A485" s="137" t="s">
        <v>444</v>
      </c>
      <c r="B485" s="139" t="s">
        <v>102</v>
      </c>
      <c r="C485" s="139" t="s">
        <v>1038</v>
      </c>
      <c r="D485" s="140">
        <v>18630</v>
      </c>
      <c r="E485" s="26">
        <f t="shared" si="21"/>
        <v>372600</v>
      </c>
      <c r="F485" s="26">
        <f t="shared" si="22"/>
        <v>19859.580000000002</v>
      </c>
      <c r="G485" s="139" t="s">
        <v>1204</v>
      </c>
      <c r="H485" s="139">
        <v>90851000</v>
      </c>
      <c r="I485" s="16" t="str">
        <f t="shared" si="23"/>
        <v>90851000 2023-880-00-00-01</v>
      </c>
    </row>
    <row r="486" spans="1:9" x14ac:dyDescent="0.35">
      <c r="A486" s="137" t="s">
        <v>444</v>
      </c>
      <c r="B486" s="139" t="s">
        <v>99</v>
      </c>
      <c r="C486" s="139" t="s">
        <v>1039</v>
      </c>
      <c r="D486" s="140">
        <v>15480</v>
      </c>
      <c r="E486" s="26">
        <f t="shared" si="21"/>
        <v>309600</v>
      </c>
      <c r="F486" s="26">
        <f t="shared" si="22"/>
        <v>16501.68</v>
      </c>
      <c r="G486" s="139" t="s">
        <v>1204</v>
      </c>
      <c r="H486" s="139">
        <v>90851000</v>
      </c>
      <c r="I486" s="16" t="str">
        <f t="shared" si="23"/>
        <v>90851000 2023-880-00-00-01</v>
      </c>
    </row>
    <row r="487" spans="1:9" x14ac:dyDescent="0.35">
      <c r="A487" s="137" t="s">
        <v>444</v>
      </c>
      <c r="B487" s="139" t="s">
        <v>94</v>
      </c>
      <c r="C487" s="139" t="s">
        <v>1040</v>
      </c>
      <c r="D487" s="140">
        <v>20463</v>
      </c>
      <c r="E487" s="26">
        <f t="shared" si="21"/>
        <v>409260</v>
      </c>
      <c r="F487" s="26">
        <f t="shared" si="22"/>
        <v>21813.558000000001</v>
      </c>
      <c r="G487" s="139" t="s">
        <v>1204</v>
      </c>
      <c r="H487" s="139">
        <v>90851000</v>
      </c>
      <c r="I487" s="16" t="str">
        <f t="shared" si="23"/>
        <v>90851000 2023-880-00-00-01</v>
      </c>
    </row>
    <row r="488" spans="1:9" x14ac:dyDescent="0.35">
      <c r="A488" s="137" t="s">
        <v>444</v>
      </c>
      <c r="B488" s="139" t="s">
        <v>317</v>
      </c>
      <c r="C488" s="139" t="s">
        <v>1041</v>
      </c>
      <c r="D488" s="140">
        <v>19499</v>
      </c>
      <c r="E488" s="26">
        <f t="shared" si="21"/>
        <v>389980</v>
      </c>
      <c r="F488" s="26">
        <f t="shared" si="22"/>
        <v>20785.934000000001</v>
      </c>
      <c r="G488" s="139" t="s">
        <v>1204</v>
      </c>
      <c r="H488" s="139">
        <v>90851000</v>
      </c>
      <c r="I488" s="16" t="str">
        <f t="shared" si="23"/>
        <v>90851000 2023-880-00-00-01</v>
      </c>
    </row>
    <row r="489" spans="1:9" x14ac:dyDescent="0.35">
      <c r="A489" s="137" t="s">
        <v>444</v>
      </c>
      <c r="B489" s="139" t="s">
        <v>363</v>
      </c>
      <c r="C489" s="139" t="s">
        <v>1042</v>
      </c>
      <c r="D489" s="140">
        <v>17126</v>
      </c>
      <c r="E489" s="26">
        <f t="shared" si="21"/>
        <v>342520</v>
      </c>
      <c r="F489" s="26">
        <f t="shared" si="22"/>
        <v>18256.315999999999</v>
      </c>
      <c r="G489" s="139" t="s">
        <v>1204</v>
      </c>
      <c r="H489" s="139">
        <v>90851000</v>
      </c>
      <c r="I489" s="16" t="str">
        <f t="shared" si="23"/>
        <v>90851000 2023-880-00-00-01</v>
      </c>
    </row>
    <row r="490" spans="1:9" x14ac:dyDescent="0.35">
      <c r="A490" s="137" t="s">
        <v>444</v>
      </c>
      <c r="B490" s="139" t="s">
        <v>482</v>
      </c>
      <c r="C490" s="139" t="s">
        <v>1043</v>
      </c>
      <c r="D490" s="140">
        <v>51937</v>
      </c>
      <c r="E490" s="26">
        <f t="shared" si="21"/>
        <v>1038740</v>
      </c>
      <c r="F490" s="26">
        <f t="shared" si="22"/>
        <v>55364.841999999997</v>
      </c>
      <c r="G490" s="139" t="s">
        <v>1204</v>
      </c>
      <c r="H490" s="139">
        <v>90851100</v>
      </c>
      <c r="I490" s="16" t="str">
        <f t="shared" si="23"/>
        <v>90851100 2023-880-00-00-01</v>
      </c>
    </row>
    <row r="491" spans="1:9" x14ac:dyDescent="0.35">
      <c r="A491" s="137" t="s">
        <v>444</v>
      </c>
      <c r="B491" s="139" t="s">
        <v>557</v>
      </c>
      <c r="C491" s="139" t="s">
        <v>1044</v>
      </c>
      <c r="D491" s="140">
        <v>14773</v>
      </c>
      <c r="E491" s="26">
        <f t="shared" si="21"/>
        <v>295460</v>
      </c>
      <c r="F491" s="26">
        <f t="shared" si="22"/>
        <v>15748.018</v>
      </c>
      <c r="G491" s="139" t="s">
        <v>1204</v>
      </c>
      <c r="H491" s="139">
        <v>90851100</v>
      </c>
      <c r="I491" s="16" t="str">
        <f t="shared" si="23"/>
        <v>90851100 2023-880-00-00-01</v>
      </c>
    </row>
    <row r="492" spans="1:9" x14ac:dyDescent="0.35">
      <c r="A492" s="137" t="s">
        <v>444</v>
      </c>
      <c r="B492" s="139" t="s">
        <v>483</v>
      </c>
      <c r="C492" s="139" t="s">
        <v>1045</v>
      </c>
      <c r="D492" s="140">
        <v>14391</v>
      </c>
      <c r="E492" s="26">
        <f t="shared" si="21"/>
        <v>287820</v>
      </c>
      <c r="F492" s="26">
        <f t="shared" si="22"/>
        <v>15340.806</v>
      </c>
      <c r="G492" s="139" t="s">
        <v>1204</v>
      </c>
      <c r="H492" s="139">
        <v>90851100</v>
      </c>
      <c r="I492" s="16" t="str">
        <f t="shared" si="23"/>
        <v>90851100 2023-880-00-00-01</v>
      </c>
    </row>
    <row r="493" spans="1:9" x14ac:dyDescent="0.35">
      <c r="A493" s="137" t="s">
        <v>444</v>
      </c>
      <c r="B493" s="139" t="s">
        <v>563</v>
      </c>
      <c r="C493" s="139" t="s">
        <v>1046</v>
      </c>
      <c r="D493" s="140">
        <v>15893</v>
      </c>
      <c r="E493" s="26">
        <f t="shared" si="21"/>
        <v>317860</v>
      </c>
      <c r="F493" s="26">
        <f t="shared" si="22"/>
        <v>16941.937999999998</v>
      </c>
      <c r="G493" s="139" t="s">
        <v>1204</v>
      </c>
      <c r="H493" s="139">
        <v>90851100</v>
      </c>
      <c r="I493" s="16" t="str">
        <f t="shared" si="23"/>
        <v>90851100 2023-880-00-00-01</v>
      </c>
    </row>
    <row r="494" spans="1:9" x14ac:dyDescent="0.35">
      <c r="A494" s="137" t="s">
        <v>444</v>
      </c>
      <c r="B494" s="139" t="s">
        <v>333</v>
      </c>
      <c r="C494" s="139" t="s">
        <v>1047</v>
      </c>
      <c r="D494" s="140">
        <v>13807</v>
      </c>
      <c r="E494" s="26">
        <f t="shared" si="21"/>
        <v>276140</v>
      </c>
      <c r="F494" s="26">
        <f t="shared" si="22"/>
        <v>14718.262000000001</v>
      </c>
      <c r="G494" s="139" t="s">
        <v>1204</v>
      </c>
      <c r="H494" s="139">
        <v>90851100</v>
      </c>
      <c r="I494" s="16" t="str">
        <f t="shared" si="23"/>
        <v>90851100 2023-880-00-00-01</v>
      </c>
    </row>
    <row r="495" spans="1:9" x14ac:dyDescent="0.35">
      <c r="A495" s="137" t="s">
        <v>444</v>
      </c>
      <c r="B495" s="139" t="s">
        <v>352</v>
      </c>
      <c r="C495" s="139" t="s">
        <v>1048</v>
      </c>
      <c r="D495" s="140">
        <v>23688</v>
      </c>
      <c r="E495" s="26">
        <f t="shared" si="21"/>
        <v>473760</v>
      </c>
      <c r="F495" s="26">
        <f t="shared" si="22"/>
        <v>25251.407999999999</v>
      </c>
      <c r="G495" s="139" t="s">
        <v>1204</v>
      </c>
      <c r="H495" s="139">
        <v>90851100</v>
      </c>
      <c r="I495" s="16" t="str">
        <f t="shared" si="23"/>
        <v>90851100 2023-880-00-00-01</v>
      </c>
    </row>
    <row r="496" spans="1:9" x14ac:dyDescent="0.35">
      <c r="A496" s="137" t="s">
        <v>444</v>
      </c>
      <c r="B496" s="139" t="s">
        <v>305</v>
      </c>
      <c r="C496" s="139" t="s">
        <v>1049</v>
      </c>
      <c r="D496" s="140">
        <v>23549</v>
      </c>
      <c r="E496" s="26">
        <f t="shared" si="21"/>
        <v>470980</v>
      </c>
      <c r="F496" s="26">
        <f t="shared" si="22"/>
        <v>25103.234</v>
      </c>
      <c r="G496" s="139" t="s">
        <v>1204</v>
      </c>
      <c r="H496" s="139">
        <v>90851100</v>
      </c>
      <c r="I496" s="16" t="str">
        <f t="shared" si="23"/>
        <v>90851100 2023-880-00-00-01</v>
      </c>
    </row>
    <row r="497" spans="1:9" x14ac:dyDescent="0.35">
      <c r="A497" s="137" t="s">
        <v>444</v>
      </c>
      <c r="B497" s="139" t="s">
        <v>450</v>
      </c>
      <c r="C497" s="139" t="s">
        <v>1050</v>
      </c>
      <c r="D497" s="140">
        <v>15373</v>
      </c>
      <c r="E497" s="26">
        <f t="shared" si="21"/>
        <v>307460</v>
      </c>
      <c r="F497" s="26">
        <f t="shared" si="22"/>
        <v>16387.617999999999</v>
      </c>
      <c r="G497" s="139" t="s">
        <v>1204</v>
      </c>
      <c r="H497" s="139">
        <v>90851100</v>
      </c>
      <c r="I497" s="16" t="str">
        <f t="shared" si="23"/>
        <v>90851100 2023-880-00-00-01</v>
      </c>
    </row>
    <row r="498" spans="1:9" x14ac:dyDescent="0.35">
      <c r="A498" s="137" t="s">
        <v>444</v>
      </c>
      <c r="B498" s="139" t="s">
        <v>463</v>
      </c>
      <c r="C498" s="139" t="s">
        <v>1051</v>
      </c>
      <c r="D498" s="140">
        <v>16939</v>
      </c>
      <c r="E498" s="26">
        <f t="shared" si="21"/>
        <v>338780</v>
      </c>
      <c r="F498" s="26">
        <f t="shared" si="22"/>
        <v>18056.973999999998</v>
      </c>
      <c r="G498" s="139" t="s">
        <v>1204</v>
      </c>
      <c r="H498" s="139">
        <v>90851100</v>
      </c>
      <c r="I498" s="16" t="str">
        <f t="shared" si="23"/>
        <v>90851100 2023-880-00-00-01</v>
      </c>
    </row>
    <row r="499" spans="1:9" x14ac:dyDescent="0.35">
      <c r="A499" s="137" t="s">
        <v>444</v>
      </c>
      <c r="B499" s="139" t="s">
        <v>119</v>
      </c>
      <c r="C499" s="139" t="s">
        <v>1052</v>
      </c>
      <c r="D499" s="140">
        <v>26281</v>
      </c>
      <c r="E499" s="26">
        <f t="shared" si="21"/>
        <v>525620</v>
      </c>
      <c r="F499" s="26">
        <f t="shared" si="22"/>
        <v>28015.545999999998</v>
      </c>
      <c r="G499" s="139" t="s">
        <v>1204</v>
      </c>
      <c r="H499" s="139">
        <v>90851100</v>
      </c>
      <c r="I499" s="16" t="str">
        <f t="shared" si="23"/>
        <v>90851100 2023-880-00-00-01</v>
      </c>
    </row>
    <row r="500" spans="1:9" x14ac:dyDescent="0.35">
      <c r="A500" s="137" t="s">
        <v>444</v>
      </c>
      <c r="B500" s="139" t="s">
        <v>121</v>
      </c>
      <c r="C500" s="139" t="s">
        <v>1053</v>
      </c>
      <c r="D500" s="140">
        <v>12415</v>
      </c>
      <c r="E500" s="26">
        <f t="shared" si="21"/>
        <v>248300</v>
      </c>
      <c r="F500" s="26">
        <f t="shared" si="22"/>
        <v>13234.39</v>
      </c>
      <c r="G500" s="139" t="s">
        <v>1204</v>
      </c>
      <c r="H500" s="139">
        <v>90851100</v>
      </c>
      <c r="I500" s="16" t="str">
        <f t="shared" si="23"/>
        <v>90851100 2023-880-00-00-01</v>
      </c>
    </row>
    <row r="501" spans="1:9" x14ac:dyDescent="0.35">
      <c r="A501" s="137" t="s">
        <v>444</v>
      </c>
      <c r="B501" s="139" t="s">
        <v>314</v>
      </c>
      <c r="C501" s="139" t="s">
        <v>1054</v>
      </c>
      <c r="D501" s="140">
        <v>33213</v>
      </c>
      <c r="E501" s="26">
        <f t="shared" si="21"/>
        <v>664260</v>
      </c>
      <c r="F501" s="26">
        <f t="shared" si="22"/>
        <v>35405.057999999997</v>
      </c>
      <c r="G501" s="139" t="s">
        <v>1204</v>
      </c>
      <c r="H501" s="139">
        <v>90851100</v>
      </c>
      <c r="I501" s="16" t="str">
        <f t="shared" si="23"/>
        <v>90851100 2023-880-00-00-01</v>
      </c>
    </row>
    <row r="502" spans="1:9" x14ac:dyDescent="0.35">
      <c r="A502" s="137" t="s">
        <v>444</v>
      </c>
      <c r="B502" s="139" t="s">
        <v>122</v>
      </c>
      <c r="C502" s="139" t="s">
        <v>1055</v>
      </c>
      <c r="D502" s="140">
        <v>40237</v>
      </c>
      <c r="E502" s="26">
        <f t="shared" si="21"/>
        <v>804740</v>
      </c>
      <c r="F502" s="26">
        <f t="shared" si="22"/>
        <v>42892.642</v>
      </c>
      <c r="G502" s="139" t="s">
        <v>1204</v>
      </c>
      <c r="H502" s="139">
        <v>90851100</v>
      </c>
      <c r="I502" s="16" t="str">
        <f t="shared" si="23"/>
        <v>90851100 2023-880-00-00-01</v>
      </c>
    </row>
    <row r="503" spans="1:9" x14ac:dyDescent="0.35">
      <c r="A503" s="137" t="s">
        <v>444</v>
      </c>
      <c r="B503" s="139" t="s">
        <v>322</v>
      </c>
      <c r="C503" s="139" t="s">
        <v>1056</v>
      </c>
      <c r="D503" s="140">
        <v>17993</v>
      </c>
      <c r="E503" s="26">
        <f t="shared" si="21"/>
        <v>359860</v>
      </c>
      <c r="F503" s="26">
        <f t="shared" si="22"/>
        <v>19180.538</v>
      </c>
      <c r="G503" s="139" t="s">
        <v>1204</v>
      </c>
      <c r="H503" s="139">
        <v>90851100</v>
      </c>
      <c r="I503" s="16" t="str">
        <f t="shared" si="23"/>
        <v>90851100 2023-880-00-00-01</v>
      </c>
    </row>
    <row r="504" spans="1:9" x14ac:dyDescent="0.35">
      <c r="A504" s="137" t="s">
        <v>444</v>
      </c>
      <c r="B504" s="139" t="s">
        <v>572</v>
      </c>
      <c r="C504" s="139" t="s">
        <v>1057</v>
      </c>
      <c r="D504" s="140">
        <v>19434</v>
      </c>
      <c r="E504" s="26">
        <f t="shared" si="21"/>
        <v>388680</v>
      </c>
      <c r="F504" s="26">
        <f t="shared" si="22"/>
        <v>20716.644</v>
      </c>
      <c r="G504" s="139" t="s">
        <v>1204</v>
      </c>
      <c r="H504" s="139">
        <v>90851100</v>
      </c>
      <c r="I504" s="16" t="str">
        <f t="shared" si="23"/>
        <v>90851100 2023-880-00-00-01</v>
      </c>
    </row>
    <row r="505" spans="1:9" x14ac:dyDescent="0.35">
      <c r="A505" s="137" t="s">
        <v>444</v>
      </c>
      <c r="B505" s="139" t="s">
        <v>120</v>
      </c>
      <c r="C505" s="139" t="s">
        <v>1058</v>
      </c>
      <c r="D505" s="140">
        <v>18202</v>
      </c>
      <c r="E505" s="26">
        <f t="shared" si="21"/>
        <v>364040</v>
      </c>
      <c r="F505" s="26">
        <f t="shared" si="22"/>
        <v>19403.331999999999</v>
      </c>
      <c r="G505" s="139" t="s">
        <v>1204</v>
      </c>
      <c r="H505" s="139">
        <v>90851100</v>
      </c>
      <c r="I505" s="16" t="str">
        <f t="shared" si="23"/>
        <v>90851100 2023-880-00-00-01</v>
      </c>
    </row>
    <row r="506" spans="1:9" x14ac:dyDescent="0.35">
      <c r="A506" s="137" t="s">
        <v>444</v>
      </c>
      <c r="B506" s="139" t="s">
        <v>1059</v>
      </c>
      <c r="C506" s="139" t="s">
        <v>1060</v>
      </c>
      <c r="D506" s="140">
        <v>9167</v>
      </c>
      <c r="E506" s="26">
        <f t="shared" si="21"/>
        <v>183340</v>
      </c>
      <c r="F506" s="26">
        <f t="shared" si="22"/>
        <v>9772.0220000000008</v>
      </c>
      <c r="G506" s="139" t="s">
        <v>1204</v>
      </c>
      <c r="H506" s="139">
        <v>90851100</v>
      </c>
      <c r="I506" s="16" t="str">
        <f t="shared" si="23"/>
        <v>90851100 2023-880-00-00-01</v>
      </c>
    </row>
    <row r="507" spans="1:9" x14ac:dyDescent="0.35">
      <c r="A507" s="137" t="s">
        <v>444</v>
      </c>
      <c r="B507" s="139" t="s">
        <v>187</v>
      </c>
      <c r="C507" s="139" t="s">
        <v>1061</v>
      </c>
      <c r="D507" s="140">
        <v>32807</v>
      </c>
      <c r="E507" s="26">
        <f t="shared" si="21"/>
        <v>656140</v>
      </c>
      <c r="F507" s="26">
        <f t="shared" si="22"/>
        <v>34972.262000000002</v>
      </c>
      <c r="G507" s="139" t="s">
        <v>1204</v>
      </c>
      <c r="H507" s="139">
        <v>90851100</v>
      </c>
      <c r="I507" s="16" t="str">
        <f t="shared" si="23"/>
        <v>90851100 2023-880-00-00-01</v>
      </c>
    </row>
    <row r="508" spans="1:9" x14ac:dyDescent="0.35">
      <c r="A508" s="137" t="s">
        <v>444</v>
      </c>
      <c r="B508" s="139" t="s">
        <v>1180</v>
      </c>
      <c r="C508" s="139" t="s">
        <v>1181</v>
      </c>
      <c r="D508" s="140">
        <v>19499</v>
      </c>
      <c r="E508" s="26">
        <f t="shared" si="21"/>
        <v>389980</v>
      </c>
      <c r="F508" s="26">
        <f t="shared" si="22"/>
        <v>20785.934000000001</v>
      </c>
      <c r="G508" s="139" t="s">
        <v>1204</v>
      </c>
      <c r="H508" s="139">
        <v>90851100</v>
      </c>
      <c r="I508" s="16" t="str">
        <f t="shared" si="23"/>
        <v>90851100 2023-880-00-00-01</v>
      </c>
    </row>
    <row r="509" spans="1:9" x14ac:dyDescent="0.35">
      <c r="A509" s="137" t="s">
        <v>444</v>
      </c>
      <c r="B509" s="139" t="s">
        <v>390</v>
      </c>
      <c r="C509" s="139" t="s">
        <v>994</v>
      </c>
      <c r="D509" s="140">
        <v>20633</v>
      </c>
      <c r="E509" s="26">
        <f t="shared" si="21"/>
        <v>412660</v>
      </c>
      <c r="F509" s="26">
        <f t="shared" si="22"/>
        <v>21994.777999999998</v>
      </c>
      <c r="G509" s="139" t="s">
        <v>1204</v>
      </c>
      <c r="H509" s="139">
        <v>90851100</v>
      </c>
      <c r="I509" s="16" t="str">
        <f t="shared" si="23"/>
        <v>90851100 2023-880-00-00-01</v>
      </c>
    </row>
    <row r="510" spans="1:9" x14ac:dyDescent="0.35">
      <c r="A510" s="137" t="s">
        <v>444</v>
      </c>
      <c r="B510" s="139" t="s">
        <v>0</v>
      </c>
      <c r="C510" s="139" t="s">
        <v>596</v>
      </c>
      <c r="D510" s="140">
        <v>48727</v>
      </c>
      <c r="E510" s="26">
        <f t="shared" si="21"/>
        <v>974540</v>
      </c>
      <c r="F510" s="26">
        <f t="shared" si="22"/>
        <v>51942.982000000004</v>
      </c>
      <c r="G510" s="139" t="s">
        <v>1204</v>
      </c>
      <c r="H510" s="139">
        <v>90820100</v>
      </c>
      <c r="I510" s="16" t="str">
        <f t="shared" si="23"/>
        <v>90820100 2023-880-00-00-01</v>
      </c>
    </row>
    <row r="511" spans="1:9" x14ac:dyDescent="0.35">
      <c r="A511" s="137" t="s">
        <v>444</v>
      </c>
      <c r="B511" s="139" t="s">
        <v>578</v>
      </c>
      <c r="C511" s="139" t="s">
        <v>597</v>
      </c>
      <c r="D511" s="140">
        <v>7688</v>
      </c>
      <c r="E511" s="26">
        <f t="shared" si="21"/>
        <v>153760</v>
      </c>
      <c r="F511" s="26">
        <f t="shared" si="22"/>
        <v>8195.4079999999994</v>
      </c>
      <c r="G511" s="139" t="s">
        <v>1204</v>
      </c>
      <c r="H511" s="139">
        <v>90820100</v>
      </c>
      <c r="I511" s="16" t="str">
        <f t="shared" si="23"/>
        <v>90820100 2023-880-00-00-01</v>
      </c>
    </row>
    <row r="512" spans="1:9" x14ac:dyDescent="0.35">
      <c r="A512" s="137" t="s">
        <v>444</v>
      </c>
      <c r="B512" s="139" t="s">
        <v>21</v>
      </c>
      <c r="C512" s="139" t="s">
        <v>598</v>
      </c>
      <c r="D512" s="140">
        <v>33916</v>
      </c>
      <c r="E512" s="26">
        <f t="shared" si="21"/>
        <v>678320</v>
      </c>
      <c r="F512" s="26">
        <f t="shared" si="22"/>
        <v>36154.455999999998</v>
      </c>
      <c r="G512" s="139" t="s">
        <v>1204</v>
      </c>
      <c r="H512" s="139">
        <v>90820100</v>
      </c>
      <c r="I512" s="16" t="str">
        <f t="shared" si="23"/>
        <v>90820100 2023-880-00-00-01</v>
      </c>
    </row>
    <row r="513" spans="1:9" x14ac:dyDescent="0.35">
      <c r="A513" s="137" t="s">
        <v>444</v>
      </c>
      <c r="B513" s="139" t="s">
        <v>465</v>
      </c>
      <c r="C513" s="139" t="s">
        <v>599</v>
      </c>
      <c r="D513" s="140">
        <v>25553</v>
      </c>
      <c r="E513" s="26">
        <f t="shared" si="21"/>
        <v>511060</v>
      </c>
      <c r="F513" s="26">
        <f t="shared" si="22"/>
        <v>27239.498</v>
      </c>
      <c r="G513" s="139" t="s">
        <v>1204</v>
      </c>
      <c r="H513" s="139">
        <v>90820100</v>
      </c>
      <c r="I513" s="16" t="str">
        <f t="shared" si="23"/>
        <v>90820100 2023-880-00-00-01</v>
      </c>
    </row>
    <row r="514" spans="1:9" x14ac:dyDescent="0.35">
      <c r="A514" s="137" t="s">
        <v>444</v>
      </c>
      <c r="B514" s="139" t="s">
        <v>22</v>
      </c>
      <c r="C514" s="139" t="s">
        <v>600</v>
      </c>
      <c r="D514" s="140">
        <v>15151</v>
      </c>
      <c r="E514" s="26">
        <f t="shared" si="21"/>
        <v>303020</v>
      </c>
      <c r="F514" s="26">
        <f t="shared" si="22"/>
        <v>16150.966</v>
      </c>
      <c r="G514" s="139" t="s">
        <v>1204</v>
      </c>
      <c r="H514" s="139">
        <v>90820100</v>
      </c>
      <c r="I514" s="16" t="str">
        <f t="shared" si="23"/>
        <v>90820100 2023-880-00-00-01</v>
      </c>
    </row>
    <row r="515" spans="1:9" x14ac:dyDescent="0.35">
      <c r="A515" s="137" t="s">
        <v>444</v>
      </c>
      <c r="B515" s="139" t="s">
        <v>23</v>
      </c>
      <c r="C515" s="139" t="s">
        <v>601</v>
      </c>
      <c r="D515" s="140">
        <v>17317</v>
      </c>
      <c r="E515" s="26">
        <f t="shared" ref="E515:E578" si="24">D515*100/5</f>
        <v>346340</v>
      </c>
      <c r="F515" s="26">
        <f t="shared" ref="F515:F578" si="25">E515*5.33%</f>
        <v>18459.921999999999</v>
      </c>
      <c r="G515" s="139" t="s">
        <v>1204</v>
      </c>
      <c r="H515" s="139">
        <v>90820100</v>
      </c>
      <c r="I515" s="16" t="str">
        <f t="shared" ref="I515:I578" si="26">CONCATENATE(H515," ",G515)</f>
        <v>90820100 2023-880-00-00-01</v>
      </c>
    </row>
    <row r="516" spans="1:9" x14ac:dyDescent="0.35">
      <c r="A516" s="137" t="s">
        <v>444</v>
      </c>
      <c r="B516" s="139" t="s">
        <v>431</v>
      </c>
      <c r="C516" s="139" t="s">
        <v>602</v>
      </c>
      <c r="D516" s="140">
        <v>31833</v>
      </c>
      <c r="E516" s="26">
        <f t="shared" si="24"/>
        <v>636660</v>
      </c>
      <c r="F516" s="26">
        <f t="shared" si="25"/>
        <v>33933.978000000003</v>
      </c>
      <c r="G516" s="139" t="s">
        <v>1204</v>
      </c>
      <c r="H516" s="139">
        <v>90820100</v>
      </c>
      <c r="I516" s="16" t="str">
        <f t="shared" si="26"/>
        <v>90820100 2023-880-00-00-01</v>
      </c>
    </row>
    <row r="517" spans="1:9" x14ac:dyDescent="0.35">
      <c r="A517" s="137" t="s">
        <v>444</v>
      </c>
      <c r="B517" s="139" t="s">
        <v>1174</v>
      </c>
      <c r="C517" s="139" t="s">
        <v>1175</v>
      </c>
      <c r="D517" s="140">
        <v>35521</v>
      </c>
      <c r="E517" s="26">
        <f t="shared" si="24"/>
        <v>710420</v>
      </c>
      <c r="F517" s="26">
        <f t="shared" si="25"/>
        <v>37865.385999999999</v>
      </c>
      <c r="G517" s="139" t="s">
        <v>1204</v>
      </c>
      <c r="H517" s="139">
        <v>90820100</v>
      </c>
      <c r="I517" s="16" t="str">
        <f t="shared" si="26"/>
        <v>90820100 2023-880-00-00-01</v>
      </c>
    </row>
    <row r="518" spans="1:9" x14ac:dyDescent="0.35">
      <c r="A518" s="137" t="s">
        <v>444</v>
      </c>
      <c r="B518" s="139" t="s">
        <v>535</v>
      </c>
      <c r="C518" s="139" t="s">
        <v>603</v>
      </c>
      <c r="D518" s="140">
        <v>11075</v>
      </c>
      <c r="E518" s="26">
        <f t="shared" si="24"/>
        <v>221500</v>
      </c>
      <c r="F518" s="26">
        <f t="shared" si="25"/>
        <v>11805.95</v>
      </c>
      <c r="G518" s="139" t="s">
        <v>1204</v>
      </c>
      <c r="H518" s="139">
        <v>90820100</v>
      </c>
      <c r="I518" s="16" t="str">
        <f t="shared" si="26"/>
        <v>90820100 2023-880-00-00-01</v>
      </c>
    </row>
    <row r="519" spans="1:9" x14ac:dyDescent="0.35">
      <c r="A519" s="137" t="s">
        <v>444</v>
      </c>
      <c r="B519" s="139" t="s">
        <v>274</v>
      </c>
      <c r="C519" s="139" t="s">
        <v>604</v>
      </c>
      <c r="D519" s="140">
        <v>41958</v>
      </c>
      <c r="E519" s="26">
        <f t="shared" si="24"/>
        <v>839160</v>
      </c>
      <c r="F519" s="26">
        <f t="shared" si="25"/>
        <v>44727.228000000003</v>
      </c>
      <c r="G519" s="139" t="s">
        <v>1204</v>
      </c>
      <c r="H519" s="139">
        <v>90820100</v>
      </c>
      <c r="I519" s="16" t="str">
        <f t="shared" si="26"/>
        <v>90820100 2023-880-00-00-01</v>
      </c>
    </row>
    <row r="520" spans="1:9" x14ac:dyDescent="0.35">
      <c r="A520" s="137" t="s">
        <v>444</v>
      </c>
      <c r="B520" s="139" t="s">
        <v>566</v>
      </c>
      <c r="C520" s="139" t="s">
        <v>605</v>
      </c>
      <c r="D520" s="140">
        <v>10587</v>
      </c>
      <c r="E520" s="26">
        <f t="shared" si="24"/>
        <v>211740</v>
      </c>
      <c r="F520" s="26">
        <f t="shared" si="25"/>
        <v>11285.742</v>
      </c>
      <c r="G520" s="139" t="s">
        <v>1204</v>
      </c>
      <c r="H520" s="139">
        <v>90820100</v>
      </c>
      <c r="I520" s="16" t="str">
        <f t="shared" si="26"/>
        <v>90820100 2023-880-00-00-01</v>
      </c>
    </row>
    <row r="521" spans="1:9" x14ac:dyDescent="0.35">
      <c r="A521" s="137" t="s">
        <v>444</v>
      </c>
      <c r="B521" s="139" t="s">
        <v>355</v>
      </c>
      <c r="C521" s="139" t="s">
        <v>606</v>
      </c>
      <c r="D521" s="140">
        <v>27784</v>
      </c>
      <c r="E521" s="26">
        <f t="shared" si="24"/>
        <v>555680</v>
      </c>
      <c r="F521" s="26">
        <f t="shared" si="25"/>
        <v>29617.743999999999</v>
      </c>
      <c r="G521" s="139" t="s">
        <v>1204</v>
      </c>
      <c r="H521" s="139">
        <v>90820100</v>
      </c>
      <c r="I521" s="16" t="str">
        <f t="shared" si="26"/>
        <v>90820100 2023-880-00-00-01</v>
      </c>
    </row>
    <row r="522" spans="1:9" x14ac:dyDescent="0.35">
      <c r="A522" s="137" t="s">
        <v>444</v>
      </c>
      <c r="B522" s="139" t="s">
        <v>25</v>
      </c>
      <c r="C522" s="139" t="s">
        <v>607</v>
      </c>
      <c r="D522" s="140">
        <v>35815</v>
      </c>
      <c r="E522" s="26">
        <f t="shared" si="24"/>
        <v>716300</v>
      </c>
      <c r="F522" s="26">
        <f t="shared" si="25"/>
        <v>38178.79</v>
      </c>
      <c r="G522" s="139" t="s">
        <v>1204</v>
      </c>
      <c r="H522" s="139">
        <v>90820100</v>
      </c>
      <c r="I522" s="16" t="str">
        <f t="shared" si="26"/>
        <v>90820100 2023-880-00-00-01</v>
      </c>
    </row>
    <row r="523" spans="1:9" x14ac:dyDescent="0.35">
      <c r="A523" s="137" t="s">
        <v>444</v>
      </c>
      <c r="B523" s="139" t="s">
        <v>536</v>
      </c>
      <c r="C523" s="139" t="s">
        <v>608</v>
      </c>
      <c r="D523" s="140">
        <v>11075</v>
      </c>
      <c r="E523" s="26">
        <f t="shared" si="24"/>
        <v>221500</v>
      </c>
      <c r="F523" s="26">
        <f t="shared" si="25"/>
        <v>11805.95</v>
      </c>
      <c r="G523" s="139" t="s">
        <v>1204</v>
      </c>
      <c r="H523" s="139">
        <v>90820100</v>
      </c>
      <c r="I523" s="16" t="str">
        <f t="shared" si="26"/>
        <v>90820100 2023-880-00-00-01</v>
      </c>
    </row>
    <row r="524" spans="1:9" x14ac:dyDescent="0.35">
      <c r="A524" s="137" t="s">
        <v>444</v>
      </c>
      <c r="B524" s="139" t="s">
        <v>595</v>
      </c>
      <c r="C524" s="139" t="s">
        <v>609</v>
      </c>
      <c r="D524" s="140">
        <v>52991</v>
      </c>
      <c r="E524" s="26">
        <f t="shared" si="24"/>
        <v>1059820</v>
      </c>
      <c r="F524" s="26">
        <f t="shared" si="25"/>
        <v>56488.406000000003</v>
      </c>
      <c r="G524" s="139" t="s">
        <v>1204</v>
      </c>
      <c r="H524" s="139">
        <v>90820100</v>
      </c>
      <c r="I524" s="16" t="str">
        <f t="shared" si="26"/>
        <v>90820100 2023-880-00-00-01</v>
      </c>
    </row>
    <row r="525" spans="1:9" x14ac:dyDescent="0.35">
      <c r="A525" s="137" t="s">
        <v>444</v>
      </c>
      <c r="B525" s="139" t="s">
        <v>26</v>
      </c>
      <c r="C525" s="139" t="s">
        <v>610</v>
      </c>
      <c r="D525" s="140">
        <v>9309</v>
      </c>
      <c r="E525" s="26">
        <f t="shared" si="24"/>
        <v>186180</v>
      </c>
      <c r="F525" s="26">
        <f t="shared" si="25"/>
        <v>9923.3940000000002</v>
      </c>
      <c r="G525" s="139" t="s">
        <v>1204</v>
      </c>
      <c r="H525" s="139">
        <v>90820100</v>
      </c>
      <c r="I525" s="16" t="str">
        <f t="shared" si="26"/>
        <v>90820100 2023-880-00-00-01</v>
      </c>
    </row>
    <row r="526" spans="1:9" x14ac:dyDescent="0.35">
      <c r="A526" s="137" t="s">
        <v>444</v>
      </c>
      <c r="B526" s="139" t="s">
        <v>531</v>
      </c>
      <c r="C526" s="139" t="s">
        <v>611</v>
      </c>
      <c r="D526" s="140">
        <v>14394</v>
      </c>
      <c r="E526" s="26">
        <f t="shared" si="24"/>
        <v>287880</v>
      </c>
      <c r="F526" s="26">
        <f t="shared" si="25"/>
        <v>15344.004000000001</v>
      </c>
      <c r="G526" s="139" t="s">
        <v>1204</v>
      </c>
      <c r="H526" s="139">
        <v>90820100</v>
      </c>
      <c r="I526" s="16" t="str">
        <f t="shared" si="26"/>
        <v>90820100 2023-880-00-00-01</v>
      </c>
    </row>
    <row r="527" spans="1:9" x14ac:dyDescent="0.35">
      <c r="A527" s="137" t="s">
        <v>444</v>
      </c>
      <c r="B527" s="139" t="s">
        <v>353</v>
      </c>
      <c r="C527" s="139" t="s">
        <v>612</v>
      </c>
      <c r="D527" s="140">
        <v>37495</v>
      </c>
      <c r="E527" s="26">
        <f t="shared" si="24"/>
        <v>749900</v>
      </c>
      <c r="F527" s="26">
        <f t="shared" si="25"/>
        <v>39969.67</v>
      </c>
      <c r="G527" s="139" t="s">
        <v>1204</v>
      </c>
      <c r="H527" s="139">
        <v>90820100</v>
      </c>
      <c r="I527" s="16" t="str">
        <f t="shared" si="26"/>
        <v>90820100 2023-880-00-00-01</v>
      </c>
    </row>
    <row r="528" spans="1:9" x14ac:dyDescent="0.35">
      <c r="A528" s="137" t="s">
        <v>444</v>
      </c>
      <c r="B528" s="139" t="s">
        <v>205</v>
      </c>
      <c r="C528" s="139" t="s">
        <v>613</v>
      </c>
      <c r="D528" s="140">
        <v>44857</v>
      </c>
      <c r="E528" s="26">
        <f t="shared" si="24"/>
        <v>897140</v>
      </c>
      <c r="F528" s="26">
        <f t="shared" si="25"/>
        <v>47817.561999999998</v>
      </c>
      <c r="G528" s="139" t="s">
        <v>1204</v>
      </c>
      <c r="H528" s="139">
        <v>90820100</v>
      </c>
      <c r="I528" s="16" t="str">
        <f t="shared" si="26"/>
        <v>90820100 2023-880-00-00-01</v>
      </c>
    </row>
    <row r="529" spans="1:9" x14ac:dyDescent="0.35">
      <c r="A529" s="137" t="s">
        <v>444</v>
      </c>
      <c r="B529" s="139" t="s">
        <v>303</v>
      </c>
      <c r="C529" s="139" t="s">
        <v>614</v>
      </c>
      <c r="D529" s="140">
        <v>26588</v>
      </c>
      <c r="E529" s="26">
        <f t="shared" si="24"/>
        <v>531760</v>
      </c>
      <c r="F529" s="26">
        <f t="shared" si="25"/>
        <v>28342.808000000001</v>
      </c>
      <c r="G529" s="139" t="s">
        <v>1204</v>
      </c>
      <c r="H529" s="139">
        <v>90820100</v>
      </c>
      <c r="I529" s="16" t="str">
        <f t="shared" si="26"/>
        <v>90820100 2023-880-00-00-01</v>
      </c>
    </row>
    <row r="530" spans="1:9" x14ac:dyDescent="0.35">
      <c r="A530" s="137" t="s">
        <v>444</v>
      </c>
      <c r="B530" s="139" t="s">
        <v>359</v>
      </c>
      <c r="C530" s="139" t="s">
        <v>615</v>
      </c>
      <c r="D530" s="140">
        <v>23321</v>
      </c>
      <c r="E530" s="26">
        <f t="shared" si="24"/>
        <v>466420</v>
      </c>
      <c r="F530" s="26">
        <f t="shared" si="25"/>
        <v>24860.186000000002</v>
      </c>
      <c r="G530" s="139" t="s">
        <v>1204</v>
      </c>
      <c r="H530" s="139">
        <v>90820100</v>
      </c>
      <c r="I530" s="16" t="str">
        <f t="shared" si="26"/>
        <v>90820100 2023-880-00-00-01</v>
      </c>
    </row>
    <row r="531" spans="1:9" x14ac:dyDescent="0.35">
      <c r="A531" s="137" t="s">
        <v>444</v>
      </c>
      <c r="B531" s="139" t="s">
        <v>1</v>
      </c>
      <c r="C531" s="139" t="s">
        <v>616</v>
      </c>
      <c r="D531" s="140">
        <v>15973</v>
      </c>
      <c r="E531" s="26">
        <f t="shared" si="24"/>
        <v>319460</v>
      </c>
      <c r="F531" s="26">
        <f t="shared" si="25"/>
        <v>17027.218000000001</v>
      </c>
      <c r="G531" s="139" t="s">
        <v>1204</v>
      </c>
      <c r="H531" s="139">
        <v>90820100</v>
      </c>
      <c r="I531" s="16" t="str">
        <f t="shared" si="26"/>
        <v>90820100 2023-880-00-00-01</v>
      </c>
    </row>
    <row r="532" spans="1:9" x14ac:dyDescent="0.35">
      <c r="A532" s="137" t="s">
        <v>444</v>
      </c>
      <c r="B532" s="139" t="s">
        <v>2</v>
      </c>
      <c r="C532" s="139" t="s">
        <v>617</v>
      </c>
      <c r="D532" s="140">
        <v>46937</v>
      </c>
      <c r="E532" s="26">
        <f t="shared" si="24"/>
        <v>938740</v>
      </c>
      <c r="F532" s="26">
        <f t="shared" si="25"/>
        <v>50034.841999999997</v>
      </c>
      <c r="G532" s="139" t="s">
        <v>1204</v>
      </c>
      <c r="H532" s="139">
        <v>90820100</v>
      </c>
      <c r="I532" s="16" t="str">
        <f t="shared" si="26"/>
        <v>90820100 2023-880-00-00-01</v>
      </c>
    </row>
    <row r="533" spans="1:9" x14ac:dyDescent="0.35">
      <c r="A533" s="137" t="s">
        <v>444</v>
      </c>
      <c r="B533" s="139" t="s">
        <v>258</v>
      </c>
      <c r="C533" s="139" t="s">
        <v>618</v>
      </c>
      <c r="D533" s="140">
        <v>38593</v>
      </c>
      <c r="E533" s="26">
        <f t="shared" si="24"/>
        <v>771860</v>
      </c>
      <c r="F533" s="26">
        <f t="shared" si="25"/>
        <v>41140.137999999999</v>
      </c>
      <c r="G533" s="139" t="s">
        <v>1204</v>
      </c>
      <c r="H533" s="139">
        <v>90820100</v>
      </c>
      <c r="I533" s="16" t="str">
        <f t="shared" si="26"/>
        <v>90820100 2023-880-00-00-01</v>
      </c>
    </row>
    <row r="534" spans="1:9" x14ac:dyDescent="0.35">
      <c r="A534" s="137" t="s">
        <v>444</v>
      </c>
      <c r="B534" s="139" t="s">
        <v>3</v>
      </c>
      <c r="C534" s="139" t="s">
        <v>619</v>
      </c>
      <c r="D534" s="140">
        <v>44118</v>
      </c>
      <c r="E534" s="26">
        <f t="shared" si="24"/>
        <v>882360</v>
      </c>
      <c r="F534" s="26">
        <f t="shared" si="25"/>
        <v>47029.788</v>
      </c>
      <c r="G534" s="139" t="s">
        <v>1204</v>
      </c>
      <c r="H534" s="139">
        <v>90820100</v>
      </c>
      <c r="I534" s="16" t="str">
        <f t="shared" si="26"/>
        <v>90820100 2023-880-00-00-01</v>
      </c>
    </row>
    <row r="535" spans="1:9" x14ac:dyDescent="0.35">
      <c r="A535" s="137" t="s">
        <v>444</v>
      </c>
      <c r="B535" s="139" t="s">
        <v>370</v>
      </c>
      <c r="C535" s="139" t="s">
        <v>620</v>
      </c>
      <c r="D535" s="140">
        <v>51595</v>
      </c>
      <c r="E535" s="26">
        <f t="shared" si="24"/>
        <v>1031900</v>
      </c>
      <c r="F535" s="26">
        <f t="shared" si="25"/>
        <v>55000.27</v>
      </c>
      <c r="G535" s="139" t="s">
        <v>1204</v>
      </c>
      <c r="H535" s="139">
        <v>90820100</v>
      </c>
      <c r="I535" s="16" t="str">
        <f t="shared" si="26"/>
        <v>90820100 2023-880-00-00-01</v>
      </c>
    </row>
    <row r="536" spans="1:9" x14ac:dyDescent="0.35">
      <c r="A536" s="137" t="s">
        <v>444</v>
      </c>
      <c r="B536" s="139" t="s">
        <v>4</v>
      </c>
      <c r="C536" s="139" t="s">
        <v>621</v>
      </c>
      <c r="D536" s="140">
        <v>31747</v>
      </c>
      <c r="E536" s="26">
        <f t="shared" si="24"/>
        <v>634940</v>
      </c>
      <c r="F536" s="26">
        <f t="shared" si="25"/>
        <v>33842.302000000003</v>
      </c>
      <c r="G536" s="139" t="s">
        <v>1204</v>
      </c>
      <c r="H536" s="139">
        <v>90820100</v>
      </c>
      <c r="I536" s="16" t="str">
        <f t="shared" si="26"/>
        <v>90820100 2023-880-00-00-01</v>
      </c>
    </row>
    <row r="537" spans="1:9" x14ac:dyDescent="0.35">
      <c r="A537" s="137" t="s">
        <v>444</v>
      </c>
      <c r="B537" s="139" t="s">
        <v>467</v>
      </c>
      <c r="C537" s="139" t="s">
        <v>667</v>
      </c>
      <c r="D537" s="140">
        <v>39839</v>
      </c>
      <c r="E537" s="26">
        <f t="shared" si="24"/>
        <v>796780</v>
      </c>
      <c r="F537" s="26">
        <f t="shared" si="25"/>
        <v>42468.374000000003</v>
      </c>
      <c r="G537" s="139" t="s">
        <v>1204</v>
      </c>
      <c r="H537" s="139">
        <v>90820100</v>
      </c>
      <c r="I537" s="16" t="str">
        <f t="shared" si="26"/>
        <v>90820100 2023-880-00-00-01</v>
      </c>
    </row>
    <row r="538" spans="1:9" x14ac:dyDescent="0.35">
      <c r="A538" s="137" t="s">
        <v>444</v>
      </c>
      <c r="B538" s="139" t="s">
        <v>138</v>
      </c>
      <c r="C538" s="139" t="s">
        <v>622</v>
      </c>
      <c r="D538" s="140">
        <v>41580</v>
      </c>
      <c r="E538" s="26">
        <f t="shared" si="24"/>
        <v>831600</v>
      </c>
      <c r="F538" s="26">
        <f t="shared" si="25"/>
        <v>44324.28</v>
      </c>
      <c r="G538" s="139" t="s">
        <v>1204</v>
      </c>
      <c r="H538" s="139">
        <v>90820100</v>
      </c>
      <c r="I538" s="16" t="str">
        <f t="shared" si="26"/>
        <v>90820100 2023-880-00-00-01</v>
      </c>
    </row>
    <row r="539" spans="1:9" x14ac:dyDescent="0.35">
      <c r="A539" s="137" t="s">
        <v>444</v>
      </c>
      <c r="B539" s="139" t="s">
        <v>6</v>
      </c>
      <c r="C539" s="139" t="s">
        <v>623</v>
      </c>
      <c r="D539" s="140">
        <v>61578</v>
      </c>
      <c r="E539" s="26">
        <f t="shared" si="24"/>
        <v>1231560</v>
      </c>
      <c r="F539" s="26">
        <f t="shared" si="25"/>
        <v>65642.148000000001</v>
      </c>
      <c r="G539" s="139" t="s">
        <v>1204</v>
      </c>
      <c r="H539" s="139">
        <v>90820100</v>
      </c>
      <c r="I539" s="16" t="str">
        <f t="shared" si="26"/>
        <v>90820100 2023-880-00-00-01</v>
      </c>
    </row>
    <row r="540" spans="1:9" x14ac:dyDescent="0.35">
      <c r="A540" s="137" t="s">
        <v>444</v>
      </c>
      <c r="B540" s="139" t="s">
        <v>275</v>
      </c>
      <c r="C540" s="139" t="s">
        <v>624</v>
      </c>
      <c r="D540" s="140">
        <v>9386</v>
      </c>
      <c r="E540" s="26">
        <f t="shared" si="24"/>
        <v>187720</v>
      </c>
      <c r="F540" s="26">
        <f t="shared" si="25"/>
        <v>10005.476000000001</v>
      </c>
      <c r="G540" s="139" t="s">
        <v>1204</v>
      </c>
      <c r="H540" s="139">
        <v>90820100</v>
      </c>
      <c r="I540" s="16" t="str">
        <f t="shared" si="26"/>
        <v>90820100 2023-880-00-00-01</v>
      </c>
    </row>
    <row r="541" spans="1:9" x14ac:dyDescent="0.35">
      <c r="A541" s="137" t="s">
        <v>444</v>
      </c>
      <c r="B541" s="139" t="s">
        <v>404</v>
      </c>
      <c r="C541" s="139" t="s">
        <v>625</v>
      </c>
      <c r="D541" s="140">
        <v>14206</v>
      </c>
      <c r="E541" s="26">
        <f t="shared" si="24"/>
        <v>284120</v>
      </c>
      <c r="F541" s="26">
        <f t="shared" si="25"/>
        <v>15143.596</v>
      </c>
      <c r="G541" s="139" t="s">
        <v>1204</v>
      </c>
      <c r="H541" s="139">
        <v>90820100</v>
      </c>
      <c r="I541" s="16" t="str">
        <f t="shared" si="26"/>
        <v>90820100 2023-880-00-00-01</v>
      </c>
    </row>
    <row r="542" spans="1:9" x14ac:dyDescent="0.35">
      <c r="A542" s="137" t="s">
        <v>444</v>
      </c>
      <c r="B542" s="139" t="s">
        <v>1205</v>
      </c>
      <c r="C542" s="139" t="s">
        <v>1206</v>
      </c>
      <c r="D542" s="140">
        <v>21606</v>
      </c>
      <c r="E542" s="26">
        <f t="shared" si="24"/>
        <v>432120</v>
      </c>
      <c r="F542" s="26">
        <f t="shared" si="25"/>
        <v>23031.995999999999</v>
      </c>
      <c r="G542" s="139" t="s">
        <v>1204</v>
      </c>
      <c r="H542" s="139">
        <v>90820100</v>
      </c>
      <c r="I542" s="16" t="str">
        <f t="shared" si="26"/>
        <v>90820100 2023-880-00-00-01</v>
      </c>
    </row>
    <row r="543" spans="1:9" x14ac:dyDescent="0.35">
      <c r="A543" s="137" t="s">
        <v>444</v>
      </c>
      <c r="B543" s="139" t="s">
        <v>342</v>
      </c>
      <c r="C543" s="139" t="s">
        <v>626</v>
      </c>
      <c r="D543" s="140">
        <v>43029</v>
      </c>
      <c r="E543" s="26">
        <f t="shared" si="24"/>
        <v>860580</v>
      </c>
      <c r="F543" s="26">
        <f t="shared" si="25"/>
        <v>45868.913999999997</v>
      </c>
      <c r="G543" s="139" t="s">
        <v>1204</v>
      </c>
      <c r="H543" s="139">
        <v>90820100</v>
      </c>
      <c r="I543" s="16" t="str">
        <f t="shared" si="26"/>
        <v>90820100 2023-880-00-00-01</v>
      </c>
    </row>
    <row r="544" spans="1:9" x14ac:dyDescent="0.35">
      <c r="A544" s="137" t="s">
        <v>444</v>
      </c>
      <c r="B544" s="139" t="s">
        <v>527</v>
      </c>
      <c r="C544" s="139" t="s">
        <v>627</v>
      </c>
      <c r="D544" s="140">
        <v>11959</v>
      </c>
      <c r="E544" s="26">
        <f t="shared" si="24"/>
        <v>239180</v>
      </c>
      <c r="F544" s="26">
        <f t="shared" si="25"/>
        <v>12748.294</v>
      </c>
      <c r="G544" s="139" t="s">
        <v>1204</v>
      </c>
      <c r="H544" s="139">
        <v>90820100</v>
      </c>
      <c r="I544" s="16" t="str">
        <f t="shared" si="26"/>
        <v>90820100 2023-880-00-00-01</v>
      </c>
    </row>
    <row r="545" spans="1:9" x14ac:dyDescent="0.35">
      <c r="A545" s="137" t="s">
        <v>444</v>
      </c>
      <c r="B545" s="139" t="s">
        <v>399</v>
      </c>
      <c r="C545" s="139" t="s">
        <v>628</v>
      </c>
      <c r="D545" s="140">
        <v>11745</v>
      </c>
      <c r="E545" s="26">
        <f t="shared" si="24"/>
        <v>234900</v>
      </c>
      <c r="F545" s="26">
        <f t="shared" si="25"/>
        <v>12520.17</v>
      </c>
      <c r="G545" s="139" t="s">
        <v>1204</v>
      </c>
      <c r="H545" s="139">
        <v>90820100</v>
      </c>
      <c r="I545" s="16" t="str">
        <f t="shared" si="26"/>
        <v>90820100 2023-880-00-00-01</v>
      </c>
    </row>
    <row r="546" spans="1:9" x14ac:dyDescent="0.35">
      <c r="A546" s="137" t="s">
        <v>444</v>
      </c>
      <c r="B546" s="139" t="s">
        <v>466</v>
      </c>
      <c r="C546" s="139" t="s">
        <v>629</v>
      </c>
      <c r="D546" s="140">
        <v>9654</v>
      </c>
      <c r="E546" s="26">
        <f t="shared" si="24"/>
        <v>193080</v>
      </c>
      <c r="F546" s="26">
        <f t="shared" si="25"/>
        <v>10291.164000000001</v>
      </c>
      <c r="G546" s="139" t="s">
        <v>1204</v>
      </c>
      <c r="H546" s="139">
        <v>90820100</v>
      </c>
      <c r="I546" s="16" t="str">
        <f t="shared" si="26"/>
        <v>90820100 2023-880-00-00-01</v>
      </c>
    </row>
    <row r="547" spans="1:9" x14ac:dyDescent="0.35">
      <c r="A547" s="137" t="s">
        <v>444</v>
      </c>
      <c r="B547" s="139" t="s">
        <v>339</v>
      </c>
      <c r="C547" s="139" t="s">
        <v>630</v>
      </c>
      <c r="D547" s="140">
        <v>14773</v>
      </c>
      <c r="E547" s="26">
        <f t="shared" si="24"/>
        <v>295460</v>
      </c>
      <c r="F547" s="26">
        <f t="shared" si="25"/>
        <v>15748.018</v>
      </c>
      <c r="G547" s="139" t="s">
        <v>1204</v>
      </c>
      <c r="H547" s="139">
        <v>90820100</v>
      </c>
      <c r="I547" s="16" t="str">
        <f t="shared" si="26"/>
        <v>90820100 2023-880-00-00-01</v>
      </c>
    </row>
    <row r="548" spans="1:9" x14ac:dyDescent="0.35">
      <c r="A548" s="137" t="s">
        <v>444</v>
      </c>
      <c r="B548" s="139" t="s">
        <v>392</v>
      </c>
      <c r="C548" s="139" t="s">
        <v>631</v>
      </c>
      <c r="D548" s="140">
        <v>13057</v>
      </c>
      <c r="E548" s="26">
        <f t="shared" si="24"/>
        <v>261140</v>
      </c>
      <c r="F548" s="26">
        <f t="shared" si="25"/>
        <v>13918.762000000001</v>
      </c>
      <c r="G548" s="139" t="s">
        <v>1204</v>
      </c>
      <c r="H548" s="139">
        <v>90820100</v>
      </c>
      <c r="I548" s="16" t="str">
        <f t="shared" si="26"/>
        <v>90820100 2023-880-00-00-01</v>
      </c>
    </row>
    <row r="549" spans="1:9" x14ac:dyDescent="0.35">
      <c r="A549" s="137" t="s">
        <v>444</v>
      </c>
      <c r="B549" s="139" t="s">
        <v>358</v>
      </c>
      <c r="C549" s="139" t="s">
        <v>632</v>
      </c>
      <c r="D549" s="140">
        <v>16304</v>
      </c>
      <c r="E549" s="26">
        <f t="shared" si="24"/>
        <v>326080</v>
      </c>
      <c r="F549" s="26">
        <f t="shared" si="25"/>
        <v>17380.063999999998</v>
      </c>
      <c r="G549" s="139" t="s">
        <v>1204</v>
      </c>
      <c r="H549" s="139">
        <v>90820100</v>
      </c>
      <c r="I549" s="16" t="str">
        <f t="shared" si="26"/>
        <v>90820100 2023-880-00-00-01</v>
      </c>
    </row>
    <row r="550" spans="1:9" x14ac:dyDescent="0.35">
      <c r="A550" s="137" t="s">
        <v>444</v>
      </c>
      <c r="B550" s="139" t="s">
        <v>424</v>
      </c>
      <c r="C550" s="139" t="s">
        <v>633</v>
      </c>
      <c r="D550" s="140">
        <v>41538</v>
      </c>
      <c r="E550" s="26">
        <f t="shared" si="24"/>
        <v>830760</v>
      </c>
      <c r="F550" s="26">
        <f t="shared" si="25"/>
        <v>44279.508000000002</v>
      </c>
      <c r="G550" s="139" t="s">
        <v>1204</v>
      </c>
      <c r="H550" s="139">
        <v>90820100</v>
      </c>
      <c r="I550" s="16" t="str">
        <f t="shared" si="26"/>
        <v>90820100 2023-880-00-00-01</v>
      </c>
    </row>
    <row r="551" spans="1:9" x14ac:dyDescent="0.35">
      <c r="A551" s="137" t="s">
        <v>444</v>
      </c>
      <c r="B551" s="139" t="s">
        <v>289</v>
      </c>
      <c r="C551" s="139" t="s">
        <v>634</v>
      </c>
      <c r="D551" s="140">
        <v>36931</v>
      </c>
      <c r="E551" s="26">
        <f t="shared" si="24"/>
        <v>738620</v>
      </c>
      <c r="F551" s="26">
        <f t="shared" si="25"/>
        <v>39368.446000000004</v>
      </c>
      <c r="G551" s="139" t="s">
        <v>1204</v>
      </c>
      <c r="H551" s="139">
        <v>90820100</v>
      </c>
      <c r="I551" s="16" t="str">
        <f t="shared" si="26"/>
        <v>90820100 2023-880-00-00-01</v>
      </c>
    </row>
    <row r="552" spans="1:9" x14ac:dyDescent="0.35">
      <c r="A552" s="137" t="s">
        <v>444</v>
      </c>
      <c r="B552" s="139" t="s">
        <v>8</v>
      </c>
      <c r="C552" s="139" t="s">
        <v>635</v>
      </c>
      <c r="D552" s="140">
        <v>14874</v>
      </c>
      <c r="E552" s="26">
        <f t="shared" si="24"/>
        <v>297480</v>
      </c>
      <c r="F552" s="26">
        <f t="shared" si="25"/>
        <v>15855.683999999999</v>
      </c>
      <c r="G552" s="139" t="s">
        <v>1204</v>
      </c>
      <c r="H552" s="139">
        <v>90820100</v>
      </c>
      <c r="I552" s="16" t="str">
        <f t="shared" si="26"/>
        <v>90820100 2023-880-00-00-01</v>
      </c>
    </row>
    <row r="553" spans="1:9" x14ac:dyDescent="0.35">
      <c r="A553" s="137" t="s">
        <v>444</v>
      </c>
      <c r="B553" s="139" t="s">
        <v>354</v>
      </c>
      <c r="C553" s="139" t="s">
        <v>636</v>
      </c>
      <c r="D553" s="140">
        <v>24621</v>
      </c>
      <c r="E553" s="26">
        <f t="shared" si="24"/>
        <v>492420</v>
      </c>
      <c r="F553" s="26">
        <f t="shared" si="25"/>
        <v>26245.986000000001</v>
      </c>
      <c r="G553" s="139" t="s">
        <v>1204</v>
      </c>
      <c r="H553" s="139">
        <v>90820100</v>
      </c>
      <c r="I553" s="16" t="str">
        <f t="shared" si="26"/>
        <v>90820100 2023-880-00-00-01</v>
      </c>
    </row>
    <row r="554" spans="1:9" x14ac:dyDescent="0.35">
      <c r="A554" s="137" t="s">
        <v>444</v>
      </c>
      <c r="B554" s="139" t="s">
        <v>460</v>
      </c>
      <c r="C554" s="139" t="s">
        <v>637</v>
      </c>
      <c r="D554" s="140">
        <v>44205</v>
      </c>
      <c r="E554" s="26">
        <f t="shared" si="24"/>
        <v>884100</v>
      </c>
      <c r="F554" s="26">
        <f t="shared" si="25"/>
        <v>47122.53</v>
      </c>
      <c r="G554" s="139" t="s">
        <v>1204</v>
      </c>
      <c r="H554" s="139">
        <v>90820100</v>
      </c>
      <c r="I554" s="16" t="str">
        <f t="shared" si="26"/>
        <v>90820100 2023-880-00-00-01</v>
      </c>
    </row>
    <row r="555" spans="1:9" x14ac:dyDescent="0.35">
      <c r="A555" s="137" t="s">
        <v>444</v>
      </c>
      <c r="B555" s="139" t="s">
        <v>146</v>
      </c>
      <c r="C555" s="139" t="s">
        <v>638</v>
      </c>
      <c r="D555" s="140">
        <v>32225</v>
      </c>
      <c r="E555" s="26">
        <f t="shared" si="24"/>
        <v>644500</v>
      </c>
      <c r="F555" s="26">
        <f t="shared" si="25"/>
        <v>34351.85</v>
      </c>
      <c r="G555" s="139" t="s">
        <v>1204</v>
      </c>
      <c r="H555" s="139">
        <v>90820100</v>
      </c>
      <c r="I555" s="16" t="str">
        <f t="shared" si="26"/>
        <v>90820100 2023-880-00-00-01</v>
      </c>
    </row>
    <row r="556" spans="1:9" x14ac:dyDescent="0.35">
      <c r="A556" s="137" t="s">
        <v>444</v>
      </c>
      <c r="B556" s="139" t="s">
        <v>9</v>
      </c>
      <c r="C556" s="139" t="s">
        <v>639</v>
      </c>
      <c r="D556" s="140">
        <v>46697</v>
      </c>
      <c r="E556" s="26">
        <f t="shared" si="24"/>
        <v>933940</v>
      </c>
      <c r="F556" s="26">
        <f t="shared" si="25"/>
        <v>49779.002</v>
      </c>
      <c r="G556" s="139" t="s">
        <v>1204</v>
      </c>
      <c r="H556" s="139">
        <v>90820100</v>
      </c>
      <c r="I556" s="16" t="str">
        <f t="shared" si="26"/>
        <v>90820100 2023-880-00-00-01</v>
      </c>
    </row>
    <row r="557" spans="1:9" x14ac:dyDescent="0.35">
      <c r="A557" s="137" t="s">
        <v>444</v>
      </c>
      <c r="B557" s="139" t="s">
        <v>147</v>
      </c>
      <c r="C557" s="139" t="s">
        <v>640</v>
      </c>
      <c r="D557" s="140">
        <v>34207</v>
      </c>
      <c r="E557" s="26">
        <f t="shared" si="24"/>
        <v>684140</v>
      </c>
      <c r="F557" s="26">
        <f t="shared" si="25"/>
        <v>36464.661999999997</v>
      </c>
      <c r="G557" s="139" t="s">
        <v>1204</v>
      </c>
      <c r="H557" s="139">
        <v>90820100</v>
      </c>
      <c r="I557" s="16" t="str">
        <f t="shared" si="26"/>
        <v>90820100 2023-880-00-00-01</v>
      </c>
    </row>
    <row r="558" spans="1:9" x14ac:dyDescent="0.35">
      <c r="A558" s="137" t="s">
        <v>444</v>
      </c>
      <c r="B558" s="139" t="s">
        <v>433</v>
      </c>
      <c r="C558" s="139" t="s">
        <v>641</v>
      </c>
      <c r="D558" s="140">
        <v>48076</v>
      </c>
      <c r="E558" s="26">
        <f t="shared" si="24"/>
        <v>961520</v>
      </c>
      <c r="F558" s="26">
        <f t="shared" si="25"/>
        <v>51249.016000000003</v>
      </c>
      <c r="G558" s="139" t="s">
        <v>1204</v>
      </c>
      <c r="H558" s="139">
        <v>90820100</v>
      </c>
      <c r="I558" s="16" t="str">
        <f t="shared" si="26"/>
        <v>90820100 2023-880-00-00-01</v>
      </c>
    </row>
    <row r="559" spans="1:9" x14ac:dyDescent="0.35">
      <c r="A559" s="137" t="s">
        <v>444</v>
      </c>
      <c r="B559" s="139" t="s">
        <v>10</v>
      </c>
      <c r="C559" s="139" t="s">
        <v>642</v>
      </c>
      <c r="D559" s="140">
        <v>14188</v>
      </c>
      <c r="E559" s="26">
        <f t="shared" si="24"/>
        <v>283760</v>
      </c>
      <c r="F559" s="26">
        <f t="shared" si="25"/>
        <v>15124.407999999999</v>
      </c>
      <c r="G559" s="139" t="s">
        <v>1204</v>
      </c>
      <c r="H559" s="139">
        <v>90820100</v>
      </c>
      <c r="I559" s="16" t="str">
        <f t="shared" si="26"/>
        <v>90820100 2023-880-00-00-01</v>
      </c>
    </row>
    <row r="560" spans="1:9" x14ac:dyDescent="0.35">
      <c r="A560" s="137" t="s">
        <v>444</v>
      </c>
      <c r="B560" s="139" t="s">
        <v>5</v>
      </c>
      <c r="C560" s="139" t="s">
        <v>643</v>
      </c>
      <c r="D560" s="140">
        <v>71844</v>
      </c>
      <c r="E560" s="26">
        <f t="shared" si="24"/>
        <v>1436880</v>
      </c>
      <c r="F560" s="26">
        <f t="shared" si="25"/>
        <v>76585.703999999998</v>
      </c>
      <c r="G560" s="139" t="s">
        <v>1204</v>
      </c>
      <c r="H560" s="139">
        <v>90820100</v>
      </c>
      <c r="I560" s="16" t="str">
        <f t="shared" si="26"/>
        <v>90820100 2023-880-00-00-01</v>
      </c>
    </row>
    <row r="561" spans="1:9" x14ac:dyDescent="0.35">
      <c r="A561" s="137" t="s">
        <v>444</v>
      </c>
      <c r="B561" s="139" t="s">
        <v>12</v>
      </c>
      <c r="C561" s="139" t="s">
        <v>644</v>
      </c>
      <c r="D561" s="140">
        <v>28904</v>
      </c>
      <c r="E561" s="26">
        <f t="shared" si="24"/>
        <v>578080</v>
      </c>
      <c r="F561" s="26">
        <f t="shared" si="25"/>
        <v>30811.664000000001</v>
      </c>
      <c r="G561" s="139" t="s">
        <v>1204</v>
      </c>
      <c r="H561" s="139">
        <v>90820100</v>
      </c>
      <c r="I561" s="16" t="str">
        <f t="shared" si="26"/>
        <v>90820100 2023-880-00-00-01</v>
      </c>
    </row>
    <row r="562" spans="1:9" x14ac:dyDescent="0.35">
      <c r="A562" s="137" t="s">
        <v>444</v>
      </c>
      <c r="B562" s="139" t="s">
        <v>253</v>
      </c>
      <c r="C562" s="139" t="s">
        <v>645</v>
      </c>
      <c r="D562" s="140">
        <v>32502</v>
      </c>
      <c r="E562" s="26">
        <f t="shared" si="24"/>
        <v>650040</v>
      </c>
      <c r="F562" s="26">
        <f t="shared" si="25"/>
        <v>34647.131999999998</v>
      </c>
      <c r="G562" s="139" t="s">
        <v>1204</v>
      </c>
      <c r="H562" s="139">
        <v>90820100</v>
      </c>
      <c r="I562" s="16" t="str">
        <f t="shared" si="26"/>
        <v>90820100 2023-880-00-00-01</v>
      </c>
    </row>
    <row r="563" spans="1:9" x14ac:dyDescent="0.35">
      <c r="A563" s="137" t="s">
        <v>444</v>
      </c>
      <c r="B563" s="139" t="s">
        <v>537</v>
      </c>
      <c r="C563" s="139" t="s">
        <v>646</v>
      </c>
      <c r="D563" s="140">
        <v>49593</v>
      </c>
      <c r="E563" s="26">
        <f t="shared" si="24"/>
        <v>991860</v>
      </c>
      <c r="F563" s="26">
        <f t="shared" si="25"/>
        <v>52866.137999999999</v>
      </c>
      <c r="G563" s="139" t="s">
        <v>1204</v>
      </c>
      <c r="H563" s="139">
        <v>90820100</v>
      </c>
      <c r="I563" s="16" t="str">
        <f t="shared" si="26"/>
        <v>90820100 2023-880-00-00-01</v>
      </c>
    </row>
    <row r="564" spans="1:9" x14ac:dyDescent="0.35">
      <c r="A564" s="137" t="s">
        <v>444</v>
      </c>
      <c r="B564" s="139" t="s">
        <v>425</v>
      </c>
      <c r="C564" s="139" t="s">
        <v>647</v>
      </c>
      <c r="D564" s="140">
        <v>49627</v>
      </c>
      <c r="E564" s="26">
        <f t="shared" si="24"/>
        <v>992540</v>
      </c>
      <c r="F564" s="26">
        <f t="shared" si="25"/>
        <v>52902.381999999998</v>
      </c>
      <c r="G564" s="139" t="s">
        <v>1204</v>
      </c>
      <c r="H564" s="139">
        <v>90820100</v>
      </c>
      <c r="I564" s="16" t="str">
        <f t="shared" si="26"/>
        <v>90820100 2023-880-00-00-01</v>
      </c>
    </row>
    <row r="565" spans="1:9" x14ac:dyDescent="0.35">
      <c r="A565" s="137" t="s">
        <v>444</v>
      </c>
      <c r="B565" s="139" t="s">
        <v>13</v>
      </c>
      <c r="C565" s="139" t="s">
        <v>648</v>
      </c>
      <c r="D565" s="140">
        <v>27357</v>
      </c>
      <c r="E565" s="26">
        <f t="shared" si="24"/>
        <v>547140</v>
      </c>
      <c r="F565" s="26">
        <f t="shared" si="25"/>
        <v>29162.562000000002</v>
      </c>
      <c r="G565" s="139" t="s">
        <v>1204</v>
      </c>
      <c r="H565" s="139">
        <v>90820100</v>
      </c>
      <c r="I565" s="16" t="str">
        <f t="shared" si="26"/>
        <v>90820100 2023-880-00-00-01</v>
      </c>
    </row>
    <row r="566" spans="1:9" x14ac:dyDescent="0.35">
      <c r="A566" s="137" t="s">
        <v>444</v>
      </c>
      <c r="B566" s="139" t="s">
        <v>14</v>
      </c>
      <c r="C566" s="139" t="s">
        <v>649</v>
      </c>
      <c r="D566" s="140">
        <v>48461</v>
      </c>
      <c r="E566" s="26">
        <f t="shared" si="24"/>
        <v>969220</v>
      </c>
      <c r="F566" s="26">
        <f t="shared" si="25"/>
        <v>51659.425999999999</v>
      </c>
      <c r="G566" s="139" t="s">
        <v>1204</v>
      </c>
      <c r="H566" s="139">
        <v>90820100</v>
      </c>
      <c r="I566" s="16" t="str">
        <f t="shared" si="26"/>
        <v>90820100 2023-880-00-00-01</v>
      </c>
    </row>
    <row r="567" spans="1:9" x14ac:dyDescent="0.35">
      <c r="A567" s="137" t="s">
        <v>444</v>
      </c>
      <c r="B567" s="139" t="s">
        <v>107</v>
      </c>
      <c r="C567" s="139" t="s">
        <v>650</v>
      </c>
      <c r="D567" s="140">
        <v>29474</v>
      </c>
      <c r="E567" s="26">
        <f t="shared" si="24"/>
        <v>589480</v>
      </c>
      <c r="F567" s="26">
        <f t="shared" si="25"/>
        <v>31419.284</v>
      </c>
      <c r="G567" s="139" t="s">
        <v>1204</v>
      </c>
      <c r="H567" s="139">
        <v>90820100</v>
      </c>
      <c r="I567" s="16" t="str">
        <f t="shared" si="26"/>
        <v>90820100 2023-880-00-00-01</v>
      </c>
    </row>
    <row r="568" spans="1:9" x14ac:dyDescent="0.35">
      <c r="A568" s="137" t="s">
        <v>444</v>
      </c>
      <c r="B568" s="139" t="s">
        <v>302</v>
      </c>
      <c r="C568" s="139" t="s">
        <v>651</v>
      </c>
      <c r="D568" s="140">
        <v>10801</v>
      </c>
      <c r="E568" s="26">
        <f t="shared" si="24"/>
        <v>216020</v>
      </c>
      <c r="F568" s="26">
        <f t="shared" si="25"/>
        <v>11513.866</v>
      </c>
      <c r="G568" s="139" t="s">
        <v>1204</v>
      </c>
      <c r="H568" s="139">
        <v>90820100</v>
      </c>
      <c r="I568" s="16" t="str">
        <f t="shared" si="26"/>
        <v>90820100 2023-880-00-00-01</v>
      </c>
    </row>
    <row r="569" spans="1:9" x14ac:dyDescent="0.35">
      <c r="A569" s="137" t="s">
        <v>444</v>
      </c>
      <c r="B569" s="139" t="s">
        <v>15</v>
      </c>
      <c r="C569" s="139" t="s">
        <v>652</v>
      </c>
      <c r="D569" s="140">
        <v>52645</v>
      </c>
      <c r="E569" s="26">
        <f t="shared" si="24"/>
        <v>1052900</v>
      </c>
      <c r="F569" s="26">
        <f t="shared" si="25"/>
        <v>56119.57</v>
      </c>
      <c r="G569" s="139" t="s">
        <v>1204</v>
      </c>
      <c r="H569" s="139">
        <v>90820100</v>
      </c>
      <c r="I569" s="16" t="str">
        <f t="shared" si="26"/>
        <v>90820100 2023-880-00-00-01</v>
      </c>
    </row>
    <row r="570" spans="1:9" x14ac:dyDescent="0.35">
      <c r="A570" s="137" t="s">
        <v>444</v>
      </c>
      <c r="B570" s="139" t="s">
        <v>434</v>
      </c>
      <c r="C570" s="139" t="s">
        <v>653</v>
      </c>
      <c r="D570" s="140">
        <v>28476</v>
      </c>
      <c r="E570" s="26">
        <f t="shared" si="24"/>
        <v>569520</v>
      </c>
      <c r="F570" s="26">
        <f t="shared" si="25"/>
        <v>30355.416000000001</v>
      </c>
      <c r="G570" s="139" t="s">
        <v>1204</v>
      </c>
      <c r="H570" s="139">
        <v>90820100</v>
      </c>
      <c r="I570" s="16" t="str">
        <f t="shared" si="26"/>
        <v>90820100 2023-880-00-00-01</v>
      </c>
    </row>
    <row r="571" spans="1:9" x14ac:dyDescent="0.35">
      <c r="A571" s="137" t="s">
        <v>444</v>
      </c>
      <c r="B571" s="139" t="s">
        <v>268</v>
      </c>
      <c r="C571" s="139" t="s">
        <v>654</v>
      </c>
      <c r="D571" s="140">
        <v>31964</v>
      </c>
      <c r="E571" s="26">
        <f t="shared" si="24"/>
        <v>639280</v>
      </c>
      <c r="F571" s="26">
        <f t="shared" si="25"/>
        <v>34073.624000000003</v>
      </c>
      <c r="G571" s="139" t="s">
        <v>1204</v>
      </c>
      <c r="H571" s="139">
        <v>90820100</v>
      </c>
      <c r="I571" s="16" t="str">
        <f t="shared" si="26"/>
        <v>90820100 2023-880-00-00-01</v>
      </c>
    </row>
    <row r="572" spans="1:9" x14ac:dyDescent="0.35">
      <c r="A572" s="137" t="s">
        <v>444</v>
      </c>
      <c r="B572" s="139" t="s">
        <v>16</v>
      </c>
      <c r="C572" s="139" t="s">
        <v>655</v>
      </c>
      <c r="D572" s="140">
        <v>36379</v>
      </c>
      <c r="E572" s="26">
        <f t="shared" si="24"/>
        <v>727580</v>
      </c>
      <c r="F572" s="26">
        <f t="shared" si="25"/>
        <v>38780.014000000003</v>
      </c>
      <c r="G572" s="139" t="s">
        <v>1204</v>
      </c>
      <c r="H572" s="139">
        <v>90820100</v>
      </c>
      <c r="I572" s="16" t="str">
        <f t="shared" si="26"/>
        <v>90820100 2023-880-00-00-01</v>
      </c>
    </row>
    <row r="573" spans="1:9" x14ac:dyDescent="0.35">
      <c r="A573" s="137" t="s">
        <v>444</v>
      </c>
      <c r="B573" s="139" t="s">
        <v>437</v>
      </c>
      <c r="C573" s="139" t="s">
        <v>656</v>
      </c>
      <c r="D573" s="140">
        <v>16689</v>
      </c>
      <c r="E573" s="26">
        <f t="shared" si="24"/>
        <v>333780</v>
      </c>
      <c r="F573" s="26">
        <f t="shared" si="25"/>
        <v>17790.473999999998</v>
      </c>
      <c r="G573" s="139" t="s">
        <v>1204</v>
      </c>
      <c r="H573" s="139">
        <v>90820100</v>
      </c>
      <c r="I573" s="16" t="str">
        <f t="shared" si="26"/>
        <v>90820100 2023-880-00-00-01</v>
      </c>
    </row>
    <row r="574" spans="1:9" x14ac:dyDescent="0.35">
      <c r="A574" s="137" t="s">
        <v>444</v>
      </c>
      <c r="B574" s="139" t="s">
        <v>17</v>
      </c>
      <c r="C574" s="139" t="s">
        <v>657</v>
      </c>
      <c r="D574" s="140">
        <v>34647</v>
      </c>
      <c r="E574" s="26">
        <f t="shared" si="24"/>
        <v>692940</v>
      </c>
      <c r="F574" s="26">
        <f t="shared" si="25"/>
        <v>36933.701999999997</v>
      </c>
      <c r="G574" s="139" t="s">
        <v>1204</v>
      </c>
      <c r="H574" s="139">
        <v>90820100</v>
      </c>
      <c r="I574" s="16" t="str">
        <f t="shared" si="26"/>
        <v>90820100 2023-880-00-00-01</v>
      </c>
    </row>
    <row r="575" spans="1:9" x14ac:dyDescent="0.35">
      <c r="A575" s="137" t="s">
        <v>444</v>
      </c>
      <c r="B575" s="139" t="s">
        <v>290</v>
      </c>
      <c r="C575" s="139" t="s">
        <v>658</v>
      </c>
      <c r="D575" s="140">
        <v>35306</v>
      </c>
      <c r="E575" s="26">
        <f t="shared" si="24"/>
        <v>706120</v>
      </c>
      <c r="F575" s="26">
        <f t="shared" si="25"/>
        <v>37636.196000000004</v>
      </c>
      <c r="G575" s="139" t="s">
        <v>1204</v>
      </c>
      <c r="H575" s="139">
        <v>90820100</v>
      </c>
      <c r="I575" s="16" t="str">
        <f t="shared" si="26"/>
        <v>90820100 2023-880-00-00-01</v>
      </c>
    </row>
    <row r="576" spans="1:9" x14ac:dyDescent="0.35">
      <c r="A576" s="137" t="s">
        <v>444</v>
      </c>
      <c r="B576" s="139" t="s">
        <v>18</v>
      </c>
      <c r="C576" s="139" t="s">
        <v>659</v>
      </c>
      <c r="D576" s="140">
        <v>20249</v>
      </c>
      <c r="E576" s="26">
        <f t="shared" si="24"/>
        <v>404980</v>
      </c>
      <c r="F576" s="26">
        <f t="shared" si="25"/>
        <v>21585.434000000001</v>
      </c>
      <c r="G576" s="139" t="s">
        <v>1204</v>
      </c>
      <c r="H576" s="139">
        <v>90820100</v>
      </c>
      <c r="I576" s="16" t="str">
        <f t="shared" si="26"/>
        <v>90820100 2023-880-00-00-01</v>
      </c>
    </row>
    <row r="577" spans="1:9" x14ac:dyDescent="0.35">
      <c r="A577" s="137" t="s">
        <v>444</v>
      </c>
      <c r="B577" s="139" t="s">
        <v>19</v>
      </c>
      <c r="C577" s="139" t="s">
        <v>660</v>
      </c>
      <c r="D577" s="140">
        <v>11444</v>
      </c>
      <c r="E577" s="26">
        <f t="shared" si="24"/>
        <v>228880</v>
      </c>
      <c r="F577" s="26">
        <f t="shared" si="25"/>
        <v>12199.304</v>
      </c>
      <c r="G577" s="139" t="s">
        <v>1204</v>
      </c>
      <c r="H577" s="139">
        <v>90820100</v>
      </c>
      <c r="I577" s="16" t="str">
        <f t="shared" si="26"/>
        <v>90820100 2023-880-00-00-01</v>
      </c>
    </row>
    <row r="578" spans="1:9" x14ac:dyDescent="0.35">
      <c r="A578" s="137" t="s">
        <v>444</v>
      </c>
      <c r="B578" s="139" t="s">
        <v>344</v>
      </c>
      <c r="C578" s="139" t="s">
        <v>661</v>
      </c>
      <c r="D578" s="140">
        <v>32940</v>
      </c>
      <c r="E578" s="26">
        <f t="shared" si="24"/>
        <v>658800</v>
      </c>
      <c r="F578" s="26">
        <f t="shared" si="25"/>
        <v>35114.04</v>
      </c>
      <c r="G578" s="139" t="s">
        <v>1204</v>
      </c>
      <c r="H578" s="139">
        <v>90820100</v>
      </c>
      <c r="I578" s="16" t="str">
        <f t="shared" si="26"/>
        <v>90820100 2023-880-00-00-01</v>
      </c>
    </row>
    <row r="579" spans="1:9" x14ac:dyDescent="0.35">
      <c r="A579" s="137" t="s">
        <v>444</v>
      </c>
      <c r="B579" s="139" t="s">
        <v>20</v>
      </c>
      <c r="C579" s="139" t="s">
        <v>662</v>
      </c>
      <c r="D579" s="140">
        <v>44841</v>
      </c>
      <c r="E579" s="26">
        <f t="shared" ref="E579:E642" si="27">D579*100/5</f>
        <v>896820</v>
      </c>
      <c r="F579" s="26">
        <f t="shared" ref="F579:F642" si="28">E579*5.33%</f>
        <v>47800.506000000001</v>
      </c>
      <c r="G579" s="139" t="s">
        <v>1204</v>
      </c>
      <c r="H579" s="139">
        <v>90820100</v>
      </c>
      <c r="I579" s="16" t="str">
        <f t="shared" ref="I579:I642" si="29">CONCATENATE(H579," ",G579)</f>
        <v>90820100 2023-880-00-00-01</v>
      </c>
    </row>
    <row r="580" spans="1:9" x14ac:dyDescent="0.35">
      <c r="A580" s="137" t="s">
        <v>444</v>
      </c>
      <c r="B580" s="139" t="s">
        <v>529</v>
      </c>
      <c r="C580" s="139" t="s">
        <v>951</v>
      </c>
      <c r="D580" s="140">
        <v>19872</v>
      </c>
      <c r="E580" s="26">
        <f t="shared" si="27"/>
        <v>397440</v>
      </c>
      <c r="F580" s="26">
        <f t="shared" si="28"/>
        <v>21183.552</v>
      </c>
      <c r="G580" s="139" t="s">
        <v>1204</v>
      </c>
      <c r="H580" s="139">
        <v>90820100</v>
      </c>
      <c r="I580" s="16" t="str">
        <f t="shared" si="29"/>
        <v>90820100 2023-880-00-00-01</v>
      </c>
    </row>
    <row r="581" spans="1:9" x14ac:dyDescent="0.35">
      <c r="A581" s="137" t="s">
        <v>444</v>
      </c>
      <c r="B581" s="139" t="s">
        <v>591</v>
      </c>
      <c r="C581" s="139" t="s">
        <v>663</v>
      </c>
      <c r="D581" s="140">
        <v>22986</v>
      </c>
      <c r="E581" s="26">
        <f t="shared" si="27"/>
        <v>459720</v>
      </c>
      <c r="F581" s="26">
        <f t="shared" si="28"/>
        <v>24503.076000000001</v>
      </c>
      <c r="G581" s="139" t="s">
        <v>1204</v>
      </c>
      <c r="H581" s="139">
        <v>908400</v>
      </c>
      <c r="I581" s="16" t="str">
        <f t="shared" si="29"/>
        <v>908400 2023-880-00-00-01</v>
      </c>
    </row>
    <row r="582" spans="1:9" x14ac:dyDescent="0.35">
      <c r="A582" s="137" t="s">
        <v>444</v>
      </c>
      <c r="B582" s="139" t="s">
        <v>281</v>
      </c>
      <c r="C582" s="139" t="s">
        <v>664</v>
      </c>
      <c r="D582" s="140">
        <v>33880</v>
      </c>
      <c r="E582" s="26">
        <f t="shared" si="27"/>
        <v>677600</v>
      </c>
      <c r="F582" s="26">
        <f t="shared" si="28"/>
        <v>36116.080000000002</v>
      </c>
      <c r="G582" s="139" t="s">
        <v>1204</v>
      </c>
      <c r="H582" s="139">
        <v>908400</v>
      </c>
      <c r="I582" s="16" t="str">
        <f t="shared" si="29"/>
        <v>908400 2023-880-00-00-01</v>
      </c>
    </row>
    <row r="583" spans="1:9" x14ac:dyDescent="0.35">
      <c r="A583" s="137" t="s">
        <v>444</v>
      </c>
      <c r="B583" s="139" t="s">
        <v>304</v>
      </c>
      <c r="C583" s="139" t="s">
        <v>665</v>
      </c>
      <c r="D583" s="140">
        <v>22773</v>
      </c>
      <c r="E583" s="26">
        <f t="shared" si="27"/>
        <v>455460</v>
      </c>
      <c r="F583" s="26">
        <f t="shared" si="28"/>
        <v>24276.018</v>
      </c>
      <c r="G583" s="139" t="s">
        <v>1204</v>
      </c>
      <c r="H583" s="139">
        <v>90850100</v>
      </c>
      <c r="I583" s="16" t="str">
        <f t="shared" si="29"/>
        <v>90850100 2023-880-00-00-01</v>
      </c>
    </row>
    <row r="584" spans="1:9" x14ac:dyDescent="0.35">
      <c r="A584" s="137" t="s">
        <v>444</v>
      </c>
      <c r="B584" s="139" t="s">
        <v>372</v>
      </c>
      <c r="C584" s="139" t="s">
        <v>666</v>
      </c>
      <c r="D584" s="140">
        <v>19227</v>
      </c>
      <c r="E584" s="26">
        <f t="shared" si="27"/>
        <v>384540</v>
      </c>
      <c r="F584" s="26">
        <f t="shared" si="28"/>
        <v>20495.982</v>
      </c>
      <c r="G584" s="139" t="s">
        <v>1204</v>
      </c>
      <c r="H584" s="139">
        <v>90850100</v>
      </c>
      <c r="I584" s="16" t="str">
        <f t="shared" si="29"/>
        <v>90850100 2023-880-00-00-01</v>
      </c>
    </row>
    <row r="585" spans="1:9" x14ac:dyDescent="0.35">
      <c r="A585" s="137" t="s">
        <v>444</v>
      </c>
      <c r="B585" s="139" t="s">
        <v>468</v>
      </c>
      <c r="C585" s="139" t="s">
        <v>668</v>
      </c>
      <c r="D585" s="140">
        <v>11075</v>
      </c>
      <c r="E585" s="26">
        <f t="shared" si="27"/>
        <v>221500</v>
      </c>
      <c r="F585" s="26">
        <f t="shared" si="28"/>
        <v>11805.95</v>
      </c>
      <c r="G585" s="139" t="s">
        <v>1204</v>
      </c>
      <c r="H585" s="139">
        <v>90850100</v>
      </c>
      <c r="I585" s="16" t="str">
        <f t="shared" si="29"/>
        <v>90850100 2023-880-00-00-01</v>
      </c>
    </row>
    <row r="586" spans="1:9" x14ac:dyDescent="0.35">
      <c r="A586" s="137" t="s">
        <v>444</v>
      </c>
      <c r="B586" s="139" t="s">
        <v>374</v>
      </c>
      <c r="C586" s="139" t="s">
        <v>669</v>
      </c>
      <c r="D586" s="140">
        <v>18788</v>
      </c>
      <c r="E586" s="26">
        <f t="shared" si="27"/>
        <v>375760</v>
      </c>
      <c r="F586" s="26">
        <f t="shared" si="28"/>
        <v>20028.008000000002</v>
      </c>
      <c r="G586" s="139" t="s">
        <v>1204</v>
      </c>
      <c r="H586" s="139">
        <v>90850100</v>
      </c>
      <c r="I586" s="16" t="str">
        <f t="shared" si="29"/>
        <v>90850100 2023-880-00-00-01</v>
      </c>
    </row>
    <row r="587" spans="1:9" x14ac:dyDescent="0.35">
      <c r="A587" s="137" t="s">
        <v>444</v>
      </c>
      <c r="B587" s="139" t="s">
        <v>224</v>
      </c>
      <c r="C587" s="139" t="s">
        <v>670</v>
      </c>
      <c r="D587" s="140">
        <v>19263</v>
      </c>
      <c r="E587" s="26">
        <f t="shared" si="27"/>
        <v>385260</v>
      </c>
      <c r="F587" s="26">
        <f t="shared" si="28"/>
        <v>20534.358</v>
      </c>
      <c r="G587" s="139" t="s">
        <v>1204</v>
      </c>
      <c r="H587" s="139">
        <v>90850100</v>
      </c>
      <c r="I587" s="16" t="str">
        <f t="shared" si="29"/>
        <v>90850100 2023-880-00-00-01</v>
      </c>
    </row>
    <row r="588" spans="1:9" x14ac:dyDescent="0.35">
      <c r="A588" s="137" t="s">
        <v>444</v>
      </c>
      <c r="B588" s="139" t="s">
        <v>111</v>
      </c>
      <c r="C588" s="139" t="s">
        <v>671</v>
      </c>
      <c r="D588" s="140">
        <v>36785</v>
      </c>
      <c r="E588" s="26">
        <f t="shared" si="27"/>
        <v>735700</v>
      </c>
      <c r="F588" s="26">
        <f t="shared" si="28"/>
        <v>39212.81</v>
      </c>
      <c r="G588" s="139" t="s">
        <v>1204</v>
      </c>
      <c r="H588" s="139">
        <v>90850100</v>
      </c>
      <c r="I588" s="16" t="str">
        <f t="shared" si="29"/>
        <v>90850100 2023-880-00-00-01</v>
      </c>
    </row>
    <row r="589" spans="1:9" x14ac:dyDescent="0.35">
      <c r="A589" s="137" t="s">
        <v>444</v>
      </c>
      <c r="B589" s="139" t="s">
        <v>349</v>
      </c>
      <c r="C589" s="139" t="s">
        <v>672</v>
      </c>
      <c r="D589" s="140">
        <v>19227</v>
      </c>
      <c r="E589" s="26">
        <f t="shared" si="27"/>
        <v>384540</v>
      </c>
      <c r="F589" s="26">
        <f t="shared" si="28"/>
        <v>20495.982</v>
      </c>
      <c r="G589" s="139" t="s">
        <v>1204</v>
      </c>
      <c r="H589" s="139">
        <v>90850100</v>
      </c>
      <c r="I589" s="16" t="str">
        <f t="shared" si="29"/>
        <v>90850100 2023-880-00-00-01</v>
      </c>
    </row>
    <row r="590" spans="1:9" x14ac:dyDescent="0.35">
      <c r="A590" s="137" t="s">
        <v>444</v>
      </c>
      <c r="B590" s="139" t="s">
        <v>105</v>
      </c>
      <c r="C590" s="139" t="s">
        <v>673</v>
      </c>
      <c r="D590" s="140">
        <v>24203</v>
      </c>
      <c r="E590" s="26">
        <f t="shared" si="27"/>
        <v>484060</v>
      </c>
      <c r="F590" s="26">
        <f t="shared" si="28"/>
        <v>25800.398000000001</v>
      </c>
      <c r="G590" s="139" t="s">
        <v>1204</v>
      </c>
      <c r="H590" s="139">
        <v>90850100</v>
      </c>
      <c r="I590" s="16" t="str">
        <f t="shared" si="29"/>
        <v>90850100 2023-880-00-00-01</v>
      </c>
    </row>
    <row r="591" spans="1:9" x14ac:dyDescent="0.35">
      <c r="A591" s="137" t="s">
        <v>444</v>
      </c>
      <c r="B591" s="139" t="s">
        <v>1157</v>
      </c>
      <c r="C591" s="139" t="s">
        <v>1158</v>
      </c>
      <c r="D591" s="140">
        <v>8789</v>
      </c>
      <c r="E591" s="26">
        <f t="shared" si="27"/>
        <v>175780</v>
      </c>
      <c r="F591" s="26">
        <f t="shared" si="28"/>
        <v>9369.0740000000005</v>
      </c>
      <c r="G591" s="139" t="s">
        <v>1204</v>
      </c>
      <c r="H591" s="139">
        <v>90850100</v>
      </c>
      <c r="I591" s="16" t="str">
        <f t="shared" si="29"/>
        <v>90850100 2023-880-00-00-01</v>
      </c>
    </row>
    <row r="592" spans="1:9" x14ac:dyDescent="0.35">
      <c r="A592" s="137" t="s">
        <v>444</v>
      </c>
      <c r="B592" s="139" t="s">
        <v>1117</v>
      </c>
      <c r="C592" s="139" t="s">
        <v>1118</v>
      </c>
      <c r="D592" s="140">
        <v>37294</v>
      </c>
      <c r="E592" s="26">
        <f t="shared" si="27"/>
        <v>745880</v>
      </c>
      <c r="F592" s="26">
        <f t="shared" si="28"/>
        <v>39755.404000000002</v>
      </c>
      <c r="G592" s="139" t="s">
        <v>1204</v>
      </c>
      <c r="H592" s="139">
        <v>90850100</v>
      </c>
      <c r="I592" s="16" t="str">
        <f t="shared" si="29"/>
        <v>90850100 2023-880-00-00-01</v>
      </c>
    </row>
    <row r="593" spans="1:9" x14ac:dyDescent="0.35">
      <c r="A593" s="137" t="s">
        <v>444</v>
      </c>
      <c r="B593" s="139" t="s">
        <v>476</v>
      </c>
      <c r="C593" s="139" t="s">
        <v>674</v>
      </c>
      <c r="D593" s="140">
        <v>38019</v>
      </c>
      <c r="E593" s="26">
        <f t="shared" si="27"/>
        <v>760380</v>
      </c>
      <c r="F593" s="26">
        <f t="shared" si="28"/>
        <v>40528.254000000001</v>
      </c>
      <c r="G593" s="139" t="s">
        <v>1204</v>
      </c>
      <c r="H593" s="139">
        <v>90850100</v>
      </c>
      <c r="I593" s="16" t="str">
        <f t="shared" si="29"/>
        <v>90850100 2023-880-00-00-01</v>
      </c>
    </row>
    <row r="594" spans="1:9" x14ac:dyDescent="0.35">
      <c r="A594" s="137" t="s">
        <v>444</v>
      </c>
      <c r="B594" s="139" t="s">
        <v>106</v>
      </c>
      <c r="C594" s="139" t="s">
        <v>675</v>
      </c>
      <c r="D594" s="140">
        <v>21801</v>
      </c>
      <c r="E594" s="26">
        <f t="shared" si="27"/>
        <v>436020</v>
      </c>
      <c r="F594" s="26">
        <f t="shared" si="28"/>
        <v>23239.866000000002</v>
      </c>
      <c r="G594" s="139" t="s">
        <v>1204</v>
      </c>
      <c r="H594" s="139">
        <v>90850100</v>
      </c>
      <c r="I594" s="16" t="str">
        <f t="shared" si="29"/>
        <v>90850100 2023-880-00-00-01</v>
      </c>
    </row>
    <row r="595" spans="1:9" x14ac:dyDescent="0.35">
      <c r="A595" s="137" t="s">
        <v>444</v>
      </c>
      <c r="B595" s="139" t="s">
        <v>108</v>
      </c>
      <c r="C595" s="139" t="s">
        <v>676</v>
      </c>
      <c r="D595" s="140">
        <v>29626</v>
      </c>
      <c r="E595" s="26">
        <f t="shared" si="27"/>
        <v>592520</v>
      </c>
      <c r="F595" s="26">
        <f t="shared" si="28"/>
        <v>31581.315999999999</v>
      </c>
      <c r="G595" s="139" t="s">
        <v>1204</v>
      </c>
      <c r="H595" s="139">
        <v>90850100</v>
      </c>
      <c r="I595" s="16" t="str">
        <f t="shared" si="29"/>
        <v>90850100 2023-880-00-00-01</v>
      </c>
    </row>
    <row r="596" spans="1:9" x14ac:dyDescent="0.35">
      <c r="A596" s="137" t="s">
        <v>444</v>
      </c>
      <c r="B596" s="139" t="s">
        <v>558</v>
      </c>
      <c r="C596" s="139" t="s">
        <v>677</v>
      </c>
      <c r="D596" s="140">
        <v>12144</v>
      </c>
      <c r="E596" s="26">
        <f t="shared" si="27"/>
        <v>242880</v>
      </c>
      <c r="F596" s="26">
        <f t="shared" si="28"/>
        <v>12945.504000000001</v>
      </c>
      <c r="G596" s="139" t="s">
        <v>1204</v>
      </c>
      <c r="H596" s="139">
        <v>90850100</v>
      </c>
      <c r="I596" s="16" t="str">
        <f t="shared" si="29"/>
        <v>90850100 2023-880-00-00-01</v>
      </c>
    </row>
    <row r="597" spans="1:9" x14ac:dyDescent="0.35">
      <c r="A597" s="137" t="s">
        <v>444</v>
      </c>
      <c r="B597" s="139" t="s">
        <v>109</v>
      </c>
      <c r="C597" s="139" t="s">
        <v>678</v>
      </c>
      <c r="D597" s="140">
        <v>14192</v>
      </c>
      <c r="E597" s="26">
        <f t="shared" si="27"/>
        <v>283840</v>
      </c>
      <c r="F597" s="26">
        <f t="shared" si="28"/>
        <v>15128.672</v>
      </c>
      <c r="G597" s="139" t="s">
        <v>1204</v>
      </c>
      <c r="H597" s="139">
        <v>90850100</v>
      </c>
      <c r="I597" s="16" t="str">
        <f t="shared" si="29"/>
        <v>90850100 2023-880-00-00-01</v>
      </c>
    </row>
    <row r="598" spans="1:9" x14ac:dyDescent="0.35">
      <c r="A598" s="137" t="s">
        <v>444</v>
      </c>
      <c r="B598" s="139" t="s">
        <v>28</v>
      </c>
      <c r="C598" s="139" t="s">
        <v>679</v>
      </c>
      <c r="D598" s="140">
        <v>54077</v>
      </c>
      <c r="E598" s="26">
        <f t="shared" si="27"/>
        <v>1081540</v>
      </c>
      <c r="F598" s="26">
        <f t="shared" si="28"/>
        <v>57646.082000000002</v>
      </c>
      <c r="G598" s="139" t="s">
        <v>1204</v>
      </c>
      <c r="H598" s="139">
        <v>90850100</v>
      </c>
      <c r="I598" s="16" t="str">
        <f t="shared" si="29"/>
        <v>90850100 2023-880-00-00-01</v>
      </c>
    </row>
    <row r="599" spans="1:9" x14ac:dyDescent="0.35">
      <c r="A599" s="137" t="s">
        <v>444</v>
      </c>
      <c r="B599" s="139" t="s">
        <v>350</v>
      </c>
      <c r="C599" s="139" t="s">
        <v>680</v>
      </c>
      <c r="D599" s="140">
        <v>15963</v>
      </c>
      <c r="E599" s="26">
        <f t="shared" si="27"/>
        <v>319260</v>
      </c>
      <c r="F599" s="26">
        <f t="shared" si="28"/>
        <v>17016.558000000001</v>
      </c>
      <c r="G599" s="139" t="s">
        <v>1204</v>
      </c>
      <c r="H599" s="139">
        <v>90850100</v>
      </c>
      <c r="I599" s="16" t="str">
        <f t="shared" si="29"/>
        <v>90850100 2023-880-00-00-01</v>
      </c>
    </row>
    <row r="600" spans="1:9" x14ac:dyDescent="0.35">
      <c r="A600" s="137" t="s">
        <v>444</v>
      </c>
      <c r="B600" s="139" t="s">
        <v>461</v>
      </c>
      <c r="C600" s="139" t="s">
        <v>681</v>
      </c>
      <c r="D600" s="140">
        <v>8789</v>
      </c>
      <c r="E600" s="26">
        <f t="shared" si="27"/>
        <v>175780</v>
      </c>
      <c r="F600" s="26">
        <f t="shared" si="28"/>
        <v>9369.0740000000005</v>
      </c>
      <c r="G600" s="139" t="s">
        <v>1204</v>
      </c>
      <c r="H600" s="139">
        <v>90850100</v>
      </c>
      <c r="I600" s="16" t="str">
        <f t="shared" si="29"/>
        <v>90850100 2023-880-00-00-01</v>
      </c>
    </row>
    <row r="601" spans="1:9" x14ac:dyDescent="0.35">
      <c r="A601" s="137" t="s">
        <v>444</v>
      </c>
      <c r="B601" s="139" t="s">
        <v>192</v>
      </c>
      <c r="C601" s="139" t="s">
        <v>1069</v>
      </c>
      <c r="D601" s="140">
        <v>33881</v>
      </c>
      <c r="E601" s="26">
        <f t="shared" si="27"/>
        <v>677620</v>
      </c>
      <c r="F601" s="26">
        <f t="shared" si="28"/>
        <v>36117.146000000001</v>
      </c>
      <c r="G601" s="139" t="s">
        <v>1204</v>
      </c>
      <c r="H601" s="139">
        <v>90850100</v>
      </c>
      <c r="I601" s="16" t="str">
        <f t="shared" si="29"/>
        <v>90850100 2023-880-00-00-01</v>
      </c>
    </row>
    <row r="602" spans="1:9" x14ac:dyDescent="0.35">
      <c r="A602" s="137" t="s">
        <v>444</v>
      </c>
      <c r="B602" s="139" t="s">
        <v>112</v>
      </c>
      <c r="C602" s="139" t="s">
        <v>682</v>
      </c>
      <c r="D602" s="140">
        <v>30836</v>
      </c>
      <c r="E602" s="26">
        <f t="shared" si="27"/>
        <v>616720</v>
      </c>
      <c r="F602" s="26">
        <f t="shared" si="28"/>
        <v>32871.175999999999</v>
      </c>
      <c r="G602" s="139" t="s">
        <v>1204</v>
      </c>
      <c r="H602" s="139">
        <v>90850100</v>
      </c>
      <c r="I602" s="16" t="str">
        <f t="shared" si="29"/>
        <v>90850100 2023-880-00-00-01</v>
      </c>
    </row>
    <row r="603" spans="1:9" x14ac:dyDescent="0.35">
      <c r="A603" s="137" t="s">
        <v>444</v>
      </c>
      <c r="B603" s="139" t="s">
        <v>29</v>
      </c>
      <c r="C603" s="139" t="s">
        <v>683</v>
      </c>
      <c r="D603" s="140">
        <v>51881</v>
      </c>
      <c r="E603" s="26">
        <f t="shared" si="27"/>
        <v>1037620</v>
      </c>
      <c r="F603" s="26">
        <f t="shared" si="28"/>
        <v>55305.146000000001</v>
      </c>
      <c r="G603" s="139" t="s">
        <v>1204</v>
      </c>
      <c r="H603" s="139">
        <v>90850100</v>
      </c>
      <c r="I603" s="16" t="str">
        <f t="shared" si="29"/>
        <v>90850100 2023-880-00-00-01</v>
      </c>
    </row>
    <row r="604" spans="1:9" x14ac:dyDescent="0.35">
      <c r="A604" s="137" t="s">
        <v>444</v>
      </c>
      <c r="B604" s="139" t="s">
        <v>567</v>
      </c>
      <c r="C604" s="139" t="s">
        <v>685</v>
      </c>
      <c r="D604" s="140">
        <v>8789</v>
      </c>
      <c r="E604" s="26">
        <f t="shared" si="27"/>
        <v>175780</v>
      </c>
      <c r="F604" s="26">
        <f t="shared" si="28"/>
        <v>9369.0740000000005</v>
      </c>
      <c r="G604" s="139" t="s">
        <v>1204</v>
      </c>
      <c r="H604" s="139">
        <v>90850100</v>
      </c>
      <c r="I604" s="16" t="str">
        <f t="shared" si="29"/>
        <v>90850100 2023-880-00-00-01</v>
      </c>
    </row>
    <row r="605" spans="1:9" x14ac:dyDescent="0.35">
      <c r="A605" s="137" t="s">
        <v>444</v>
      </c>
      <c r="B605" s="139" t="s">
        <v>311</v>
      </c>
      <c r="C605" s="139" t="s">
        <v>686</v>
      </c>
      <c r="D605" s="140">
        <v>27797</v>
      </c>
      <c r="E605" s="26">
        <f t="shared" si="27"/>
        <v>555940</v>
      </c>
      <c r="F605" s="26">
        <f t="shared" si="28"/>
        <v>29631.601999999999</v>
      </c>
      <c r="G605" s="139" t="s">
        <v>1204</v>
      </c>
      <c r="H605" s="139">
        <v>90850100</v>
      </c>
      <c r="I605" s="16" t="str">
        <f t="shared" si="29"/>
        <v>90850100 2023-880-00-00-01</v>
      </c>
    </row>
    <row r="606" spans="1:9" x14ac:dyDescent="0.35">
      <c r="A606" s="137" t="s">
        <v>444</v>
      </c>
      <c r="B606" s="139" t="s">
        <v>477</v>
      </c>
      <c r="C606" s="139" t="s">
        <v>687</v>
      </c>
      <c r="D606" s="140">
        <v>22102</v>
      </c>
      <c r="E606" s="26">
        <f t="shared" si="27"/>
        <v>442040</v>
      </c>
      <c r="F606" s="26">
        <f t="shared" si="28"/>
        <v>23560.732</v>
      </c>
      <c r="G606" s="139" t="s">
        <v>1204</v>
      </c>
      <c r="H606" s="139">
        <v>90850100</v>
      </c>
      <c r="I606" s="16" t="str">
        <f t="shared" si="29"/>
        <v>90850100 2023-880-00-00-01</v>
      </c>
    </row>
    <row r="607" spans="1:9" x14ac:dyDescent="0.35">
      <c r="A607" s="137" t="s">
        <v>444</v>
      </c>
      <c r="B607" s="139" t="s">
        <v>407</v>
      </c>
      <c r="C607" s="139" t="s">
        <v>688</v>
      </c>
      <c r="D607" s="140">
        <v>28480</v>
      </c>
      <c r="E607" s="26">
        <f t="shared" si="27"/>
        <v>569600</v>
      </c>
      <c r="F607" s="26">
        <f t="shared" si="28"/>
        <v>30359.68</v>
      </c>
      <c r="G607" s="139" t="s">
        <v>1204</v>
      </c>
      <c r="H607" s="139">
        <v>90850100</v>
      </c>
      <c r="I607" s="16" t="str">
        <f t="shared" si="29"/>
        <v>90850100 2023-880-00-00-01</v>
      </c>
    </row>
    <row r="608" spans="1:9" x14ac:dyDescent="0.35">
      <c r="A608" s="137" t="s">
        <v>444</v>
      </c>
      <c r="B608" s="139" t="s">
        <v>103</v>
      </c>
      <c r="C608" s="139" t="s">
        <v>689</v>
      </c>
      <c r="D608" s="140">
        <v>16119</v>
      </c>
      <c r="E608" s="26">
        <f t="shared" si="27"/>
        <v>322380</v>
      </c>
      <c r="F608" s="26">
        <f t="shared" si="28"/>
        <v>17182.853999999999</v>
      </c>
      <c r="G608" s="139" t="s">
        <v>1204</v>
      </c>
      <c r="H608" s="139">
        <v>90850100</v>
      </c>
      <c r="I608" s="16" t="str">
        <f t="shared" si="29"/>
        <v>90850100 2023-880-00-00-01</v>
      </c>
    </row>
    <row r="609" spans="1:9" x14ac:dyDescent="0.35">
      <c r="A609" s="137" t="s">
        <v>444</v>
      </c>
      <c r="B609" s="139" t="s">
        <v>30</v>
      </c>
      <c r="C609" s="139" t="s">
        <v>690</v>
      </c>
      <c r="D609" s="140">
        <v>17719</v>
      </c>
      <c r="E609" s="26">
        <f t="shared" si="27"/>
        <v>354380</v>
      </c>
      <c r="F609" s="26">
        <f t="shared" si="28"/>
        <v>18888.454000000002</v>
      </c>
      <c r="G609" s="139" t="s">
        <v>1204</v>
      </c>
      <c r="H609" s="139">
        <v>90850100</v>
      </c>
      <c r="I609" s="16" t="str">
        <f t="shared" si="29"/>
        <v>90850100 2023-880-00-00-01</v>
      </c>
    </row>
    <row r="610" spans="1:9" x14ac:dyDescent="0.35">
      <c r="A610" s="137" t="s">
        <v>444</v>
      </c>
      <c r="B610" s="139" t="s">
        <v>393</v>
      </c>
      <c r="C610" s="139" t="s">
        <v>691</v>
      </c>
      <c r="D610" s="140">
        <v>16082</v>
      </c>
      <c r="E610" s="26">
        <f t="shared" si="27"/>
        <v>321640</v>
      </c>
      <c r="F610" s="26">
        <f t="shared" si="28"/>
        <v>17143.412</v>
      </c>
      <c r="G610" s="139" t="s">
        <v>1204</v>
      </c>
      <c r="H610" s="139">
        <v>90850100</v>
      </c>
      <c r="I610" s="16" t="str">
        <f t="shared" si="29"/>
        <v>90850100 2023-880-00-00-01</v>
      </c>
    </row>
    <row r="611" spans="1:9" x14ac:dyDescent="0.35">
      <c r="A611" s="137" t="s">
        <v>444</v>
      </c>
      <c r="B611" s="139" t="s">
        <v>110</v>
      </c>
      <c r="C611" s="139" t="s">
        <v>692</v>
      </c>
      <c r="D611" s="140">
        <v>18261</v>
      </c>
      <c r="E611" s="26">
        <f t="shared" si="27"/>
        <v>365220</v>
      </c>
      <c r="F611" s="26">
        <f t="shared" si="28"/>
        <v>19466.225999999999</v>
      </c>
      <c r="G611" s="139" t="s">
        <v>1204</v>
      </c>
      <c r="H611" s="139">
        <v>90850100</v>
      </c>
      <c r="I611" s="16" t="str">
        <f t="shared" si="29"/>
        <v>90850100 2023-880-00-00-01</v>
      </c>
    </row>
    <row r="612" spans="1:9" x14ac:dyDescent="0.35">
      <c r="A612" s="137" t="s">
        <v>444</v>
      </c>
      <c r="B612" s="139" t="s">
        <v>1194</v>
      </c>
      <c r="C612" s="139" t="s">
        <v>1195</v>
      </c>
      <c r="D612" s="140">
        <v>15428</v>
      </c>
      <c r="E612" s="26">
        <f t="shared" si="27"/>
        <v>308560</v>
      </c>
      <c r="F612" s="26">
        <f t="shared" si="28"/>
        <v>16446.248</v>
      </c>
      <c r="G612" s="139" t="s">
        <v>1204</v>
      </c>
      <c r="H612" s="139">
        <v>90850100</v>
      </c>
      <c r="I612" s="16" t="str">
        <f t="shared" si="29"/>
        <v>90850100 2023-880-00-00-01</v>
      </c>
    </row>
    <row r="613" spans="1:9" x14ac:dyDescent="0.35">
      <c r="A613" s="137" t="s">
        <v>444</v>
      </c>
      <c r="B613" s="139" t="s">
        <v>410</v>
      </c>
      <c r="C613" s="139" t="s">
        <v>693</v>
      </c>
      <c r="D613" s="140">
        <v>23378</v>
      </c>
      <c r="E613" s="26">
        <f t="shared" si="27"/>
        <v>467560</v>
      </c>
      <c r="F613" s="26">
        <f t="shared" si="28"/>
        <v>24920.948</v>
      </c>
      <c r="G613" s="139" t="s">
        <v>1204</v>
      </c>
      <c r="H613" s="139">
        <v>90850200</v>
      </c>
      <c r="I613" s="16" t="str">
        <f t="shared" si="29"/>
        <v>90850200 2023-880-00-00-01</v>
      </c>
    </row>
    <row r="614" spans="1:9" x14ac:dyDescent="0.35">
      <c r="A614" s="137" t="s">
        <v>444</v>
      </c>
      <c r="B614" s="139" t="s">
        <v>400</v>
      </c>
      <c r="C614" s="139" t="s">
        <v>694</v>
      </c>
      <c r="D614" s="140">
        <v>34719</v>
      </c>
      <c r="E614" s="26">
        <f t="shared" si="27"/>
        <v>694380</v>
      </c>
      <c r="F614" s="26">
        <f t="shared" si="28"/>
        <v>37010.453999999998</v>
      </c>
      <c r="G614" s="139" t="s">
        <v>1204</v>
      </c>
      <c r="H614" s="139">
        <v>90850200</v>
      </c>
      <c r="I614" s="16" t="str">
        <f t="shared" si="29"/>
        <v>90850200 2023-880-00-00-01</v>
      </c>
    </row>
    <row r="615" spans="1:9" x14ac:dyDescent="0.35">
      <c r="A615" s="137" t="s">
        <v>444</v>
      </c>
      <c r="B615" s="139" t="s">
        <v>328</v>
      </c>
      <c r="C615" s="139" t="s">
        <v>695</v>
      </c>
      <c r="D615" s="140">
        <v>14378</v>
      </c>
      <c r="E615" s="26">
        <f t="shared" si="27"/>
        <v>287560</v>
      </c>
      <c r="F615" s="26">
        <f t="shared" si="28"/>
        <v>15326.948</v>
      </c>
      <c r="G615" s="139" t="s">
        <v>1204</v>
      </c>
      <c r="H615" s="139">
        <v>90850200</v>
      </c>
      <c r="I615" s="16" t="str">
        <f t="shared" si="29"/>
        <v>90850200 2023-880-00-00-01</v>
      </c>
    </row>
    <row r="616" spans="1:9" x14ac:dyDescent="0.35">
      <c r="A616" s="137" t="s">
        <v>444</v>
      </c>
      <c r="B616" s="139" t="s">
        <v>1207</v>
      </c>
      <c r="C616" s="139" t="s">
        <v>1208</v>
      </c>
      <c r="D616" s="140">
        <v>9082</v>
      </c>
      <c r="E616" s="26">
        <f t="shared" si="27"/>
        <v>181640</v>
      </c>
      <c r="F616" s="26">
        <f t="shared" si="28"/>
        <v>9681.4120000000003</v>
      </c>
      <c r="G616" s="139" t="s">
        <v>1204</v>
      </c>
      <c r="H616" s="139">
        <v>90850200</v>
      </c>
      <c r="I616" s="16" t="str">
        <f t="shared" si="29"/>
        <v>90850200 2023-880-00-00-01</v>
      </c>
    </row>
    <row r="617" spans="1:9" x14ac:dyDescent="0.35">
      <c r="A617" s="137" t="s">
        <v>444</v>
      </c>
      <c r="B617" s="139" t="s">
        <v>155</v>
      </c>
      <c r="C617" s="139" t="s">
        <v>696</v>
      </c>
      <c r="D617" s="140">
        <v>26477</v>
      </c>
      <c r="E617" s="26">
        <f t="shared" si="27"/>
        <v>529540</v>
      </c>
      <c r="F617" s="26">
        <f t="shared" si="28"/>
        <v>28224.482</v>
      </c>
      <c r="G617" s="139" t="s">
        <v>1204</v>
      </c>
      <c r="H617" s="139">
        <v>90850200</v>
      </c>
      <c r="I617" s="16" t="str">
        <f t="shared" si="29"/>
        <v>90850200 2023-880-00-00-01</v>
      </c>
    </row>
    <row r="618" spans="1:9" x14ac:dyDescent="0.35">
      <c r="A618" s="137" t="s">
        <v>444</v>
      </c>
      <c r="B618" s="139" t="s">
        <v>538</v>
      </c>
      <c r="C618" s="139" t="s">
        <v>697</v>
      </c>
      <c r="D618" s="140">
        <v>10928</v>
      </c>
      <c r="E618" s="26">
        <f t="shared" si="27"/>
        <v>218560</v>
      </c>
      <c r="F618" s="26">
        <f t="shared" si="28"/>
        <v>11649.248</v>
      </c>
      <c r="G618" s="139" t="s">
        <v>1204</v>
      </c>
      <c r="H618" s="139">
        <v>90850200</v>
      </c>
      <c r="I618" s="16" t="str">
        <f t="shared" si="29"/>
        <v>90850200 2023-880-00-00-01</v>
      </c>
    </row>
    <row r="619" spans="1:9" x14ac:dyDescent="0.35">
      <c r="A619" s="137" t="s">
        <v>444</v>
      </c>
      <c r="B619" s="139" t="s">
        <v>113</v>
      </c>
      <c r="C619" s="139" t="s">
        <v>698</v>
      </c>
      <c r="D619" s="140">
        <v>37258</v>
      </c>
      <c r="E619" s="26">
        <f t="shared" si="27"/>
        <v>745160</v>
      </c>
      <c r="F619" s="26">
        <f t="shared" si="28"/>
        <v>39717.027999999998</v>
      </c>
      <c r="G619" s="139" t="s">
        <v>1204</v>
      </c>
      <c r="H619" s="139">
        <v>90850200</v>
      </c>
      <c r="I619" s="16" t="str">
        <f t="shared" si="29"/>
        <v>90850200 2023-880-00-00-01</v>
      </c>
    </row>
    <row r="620" spans="1:9" x14ac:dyDescent="0.35">
      <c r="A620" s="137" t="s">
        <v>444</v>
      </c>
      <c r="B620" s="139" t="s">
        <v>278</v>
      </c>
      <c r="C620" s="139" t="s">
        <v>699</v>
      </c>
      <c r="D620" s="140">
        <v>22643</v>
      </c>
      <c r="E620" s="26">
        <f t="shared" si="27"/>
        <v>452860</v>
      </c>
      <c r="F620" s="26">
        <f t="shared" si="28"/>
        <v>24137.437999999998</v>
      </c>
      <c r="G620" s="139" t="s">
        <v>1204</v>
      </c>
      <c r="H620" s="139">
        <v>90850200</v>
      </c>
      <c r="I620" s="16" t="str">
        <f t="shared" si="29"/>
        <v>90850200 2023-880-00-00-01</v>
      </c>
    </row>
    <row r="621" spans="1:9" x14ac:dyDescent="0.35">
      <c r="A621" s="137" t="s">
        <v>444</v>
      </c>
      <c r="B621" s="139" t="s">
        <v>396</v>
      </c>
      <c r="C621" s="139" t="s">
        <v>949</v>
      </c>
      <c r="D621" s="140">
        <v>12144</v>
      </c>
      <c r="E621" s="26">
        <f t="shared" si="27"/>
        <v>242880</v>
      </c>
      <c r="F621" s="26">
        <f t="shared" si="28"/>
        <v>12945.504000000001</v>
      </c>
      <c r="G621" s="139" t="s">
        <v>1204</v>
      </c>
      <c r="H621" s="139">
        <v>90850200</v>
      </c>
      <c r="I621" s="16" t="str">
        <f t="shared" si="29"/>
        <v>90850200 2023-880-00-00-01</v>
      </c>
    </row>
    <row r="622" spans="1:9" x14ac:dyDescent="0.35">
      <c r="A622" s="137" t="s">
        <v>444</v>
      </c>
      <c r="B622" s="139" t="s">
        <v>360</v>
      </c>
      <c r="C622" s="139" t="s">
        <v>700</v>
      </c>
      <c r="D622" s="140">
        <v>29985</v>
      </c>
      <c r="E622" s="26">
        <f t="shared" si="27"/>
        <v>599700</v>
      </c>
      <c r="F622" s="26">
        <f t="shared" si="28"/>
        <v>31964.01</v>
      </c>
      <c r="G622" s="139" t="s">
        <v>1204</v>
      </c>
      <c r="H622" s="139">
        <v>90850200</v>
      </c>
      <c r="I622" s="16" t="str">
        <f t="shared" si="29"/>
        <v>90850200 2023-880-00-00-01</v>
      </c>
    </row>
    <row r="623" spans="1:9" x14ac:dyDescent="0.35">
      <c r="A623" s="137" t="s">
        <v>444</v>
      </c>
      <c r="B623" s="139" t="s">
        <v>93</v>
      </c>
      <c r="C623" s="139" t="s">
        <v>701</v>
      </c>
      <c r="D623" s="140">
        <v>21873</v>
      </c>
      <c r="E623" s="26">
        <f t="shared" si="27"/>
        <v>437460</v>
      </c>
      <c r="F623" s="26">
        <f t="shared" si="28"/>
        <v>23316.617999999999</v>
      </c>
      <c r="G623" s="139" t="s">
        <v>1204</v>
      </c>
      <c r="H623" s="139">
        <v>90850200</v>
      </c>
      <c r="I623" s="16" t="str">
        <f t="shared" si="29"/>
        <v>90850200 2023-880-00-00-01</v>
      </c>
    </row>
    <row r="624" spans="1:9" x14ac:dyDescent="0.35">
      <c r="A624" s="137" t="s">
        <v>444</v>
      </c>
      <c r="B624" s="139" t="s">
        <v>373</v>
      </c>
      <c r="C624" s="139" t="s">
        <v>702</v>
      </c>
      <c r="D624" s="140">
        <v>14319</v>
      </c>
      <c r="E624" s="26">
        <f t="shared" si="27"/>
        <v>286380</v>
      </c>
      <c r="F624" s="26">
        <f t="shared" si="28"/>
        <v>15264.054</v>
      </c>
      <c r="G624" s="139" t="s">
        <v>1204</v>
      </c>
      <c r="H624" s="139">
        <v>90850200</v>
      </c>
      <c r="I624" s="16" t="str">
        <f t="shared" si="29"/>
        <v>90850200 2023-880-00-00-01</v>
      </c>
    </row>
    <row r="625" spans="1:9" x14ac:dyDescent="0.35">
      <c r="A625" s="137" t="s">
        <v>444</v>
      </c>
      <c r="B625" s="139" t="s">
        <v>1209</v>
      </c>
      <c r="C625" s="139" t="s">
        <v>1210</v>
      </c>
      <c r="D625" s="140">
        <v>10051</v>
      </c>
      <c r="E625" s="26">
        <f t="shared" si="27"/>
        <v>201020</v>
      </c>
      <c r="F625" s="26">
        <f t="shared" si="28"/>
        <v>10714.366</v>
      </c>
      <c r="G625" s="139" t="s">
        <v>1204</v>
      </c>
      <c r="H625" s="139">
        <v>90850200</v>
      </c>
      <c r="I625" s="16" t="str">
        <f t="shared" si="29"/>
        <v>90850200 2023-880-00-00-01</v>
      </c>
    </row>
    <row r="626" spans="1:9" x14ac:dyDescent="0.35">
      <c r="A626" s="137" t="s">
        <v>444</v>
      </c>
      <c r="B626" s="139" t="s">
        <v>294</v>
      </c>
      <c r="C626" s="139" t="s">
        <v>703</v>
      </c>
      <c r="D626" s="140">
        <v>35710</v>
      </c>
      <c r="E626" s="26">
        <f t="shared" si="27"/>
        <v>714200</v>
      </c>
      <c r="F626" s="26">
        <f t="shared" si="28"/>
        <v>38066.86</v>
      </c>
      <c r="G626" s="139" t="s">
        <v>1204</v>
      </c>
      <c r="H626" s="139">
        <v>90850200</v>
      </c>
      <c r="I626" s="16" t="str">
        <f t="shared" si="29"/>
        <v>90850200 2023-880-00-00-01</v>
      </c>
    </row>
    <row r="627" spans="1:9" x14ac:dyDescent="0.35">
      <c r="A627" s="137" t="s">
        <v>444</v>
      </c>
      <c r="B627" s="139" t="s">
        <v>411</v>
      </c>
      <c r="C627" s="139" t="s">
        <v>706</v>
      </c>
      <c r="D627" s="140">
        <v>9929</v>
      </c>
      <c r="E627" s="26">
        <f t="shared" si="27"/>
        <v>198580</v>
      </c>
      <c r="F627" s="26">
        <f t="shared" si="28"/>
        <v>10584.314</v>
      </c>
      <c r="G627" s="139" t="s">
        <v>1204</v>
      </c>
      <c r="H627" s="139">
        <v>90850200</v>
      </c>
      <c r="I627" s="16" t="str">
        <f t="shared" si="29"/>
        <v>90850200 2023-880-00-00-01</v>
      </c>
    </row>
    <row r="628" spans="1:9" x14ac:dyDescent="0.35">
      <c r="A628" s="137" t="s">
        <v>444</v>
      </c>
      <c r="B628" s="139" t="s">
        <v>1211</v>
      </c>
      <c r="C628" s="139" t="s">
        <v>1212</v>
      </c>
      <c r="D628" s="140">
        <v>13051</v>
      </c>
      <c r="E628" s="26">
        <f t="shared" si="27"/>
        <v>261020</v>
      </c>
      <c r="F628" s="26">
        <f t="shared" si="28"/>
        <v>13912.366</v>
      </c>
      <c r="G628" s="139" t="s">
        <v>1204</v>
      </c>
      <c r="H628" s="139">
        <v>90850200</v>
      </c>
      <c r="I628" s="16" t="str">
        <f t="shared" si="29"/>
        <v>90850200 2023-880-00-00-01</v>
      </c>
    </row>
    <row r="629" spans="1:9" x14ac:dyDescent="0.35">
      <c r="A629" s="137" t="s">
        <v>444</v>
      </c>
      <c r="B629" s="139" t="s">
        <v>35</v>
      </c>
      <c r="C629" s="139" t="s">
        <v>707</v>
      </c>
      <c r="D629" s="140">
        <v>16341</v>
      </c>
      <c r="E629" s="26">
        <f t="shared" si="27"/>
        <v>326820</v>
      </c>
      <c r="F629" s="26">
        <f t="shared" si="28"/>
        <v>17419.506000000001</v>
      </c>
      <c r="G629" s="139" t="s">
        <v>1204</v>
      </c>
      <c r="H629" s="139">
        <v>90850200</v>
      </c>
      <c r="I629" s="16" t="str">
        <f t="shared" si="29"/>
        <v>90850200 2023-880-00-00-01</v>
      </c>
    </row>
    <row r="630" spans="1:9" x14ac:dyDescent="0.35">
      <c r="A630" s="137" t="s">
        <v>444</v>
      </c>
      <c r="B630" s="139" t="s">
        <v>452</v>
      </c>
      <c r="C630" s="139" t="s">
        <v>709</v>
      </c>
      <c r="D630" s="140">
        <v>10600</v>
      </c>
      <c r="E630" s="26">
        <f t="shared" si="27"/>
        <v>212000</v>
      </c>
      <c r="F630" s="26">
        <f t="shared" si="28"/>
        <v>11299.6</v>
      </c>
      <c r="G630" s="139" t="s">
        <v>1204</v>
      </c>
      <c r="H630" s="139">
        <v>90850200</v>
      </c>
      <c r="I630" s="16" t="str">
        <f t="shared" si="29"/>
        <v>90850200 2023-880-00-00-01</v>
      </c>
    </row>
    <row r="631" spans="1:9" x14ac:dyDescent="0.35">
      <c r="A631" s="137" t="s">
        <v>444</v>
      </c>
      <c r="B631" s="139" t="s">
        <v>405</v>
      </c>
      <c r="C631" s="139" t="s">
        <v>710</v>
      </c>
      <c r="D631" s="140">
        <v>17282</v>
      </c>
      <c r="E631" s="26">
        <f t="shared" si="27"/>
        <v>345640</v>
      </c>
      <c r="F631" s="26">
        <f t="shared" si="28"/>
        <v>18422.612000000001</v>
      </c>
      <c r="G631" s="139" t="s">
        <v>1204</v>
      </c>
      <c r="H631" s="139">
        <v>90850200</v>
      </c>
      <c r="I631" s="16" t="str">
        <f t="shared" si="29"/>
        <v>90850200 2023-880-00-00-01</v>
      </c>
    </row>
    <row r="632" spans="1:9" x14ac:dyDescent="0.35">
      <c r="A632" s="137" t="s">
        <v>444</v>
      </c>
      <c r="B632" s="139" t="s">
        <v>406</v>
      </c>
      <c r="C632" s="139" t="s">
        <v>711</v>
      </c>
      <c r="D632" s="140">
        <v>9725</v>
      </c>
      <c r="E632" s="26">
        <f t="shared" si="27"/>
        <v>194500</v>
      </c>
      <c r="F632" s="26">
        <f t="shared" si="28"/>
        <v>10366.85</v>
      </c>
      <c r="G632" s="139" t="s">
        <v>1204</v>
      </c>
      <c r="H632" s="139">
        <v>90850200</v>
      </c>
      <c r="I632" s="16" t="str">
        <f t="shared" si="29"/>
        <v>90850200 2023-880-00-00-01</v>
      </c>
    </row>
    <row r="633" spans="1:9" x14ac:dyDescent="0.35">
      <c r="A633" s="137" t="s">
        <v>444</v>
      </c>
      <c r="B633" s="139" t="s">
        <v>34</v>
      </c>
      <c r="C633" s="139" t="s">
        <v>712</v>
      </c>
      <c r="D633" s="140">
        <v>23431</v>
      </c>
      <c r="E633" s="26">
        <f t="shared" si="27"/>
        <v>468620</v>
      </c>
      <c r="F633" s="26">
        <f t="shared" si="28"/>
        <v>24977.446</v>
      </c>
      <c r="G633" s="139" t="s">
        <v>1204</v>
      </c>
      <c r="H633" s="139">
        <v>90850200</v>
      </c>
      <c r="I633" s="16" t="str">
        <f t="shared" si="29"/>
        <v>90850200 2023-880-00-00-01</v>
      </c>
    </row>
    <row r="634" spans="1:9" x14ac:dyDescent="0.35">
      <c r="A634" s="137" t="s">
        <v>444</v>
      </c>
      <c r="B634" s="139" t="s">
        <v>581</v>
      </c>
      <c r="C634" s="139" t="s">
        <v>713</v>
      </c>
      <c r="D634" s="140">
        <v>17111</v>
      </c>
      <c r="E634" s="26">
        <f t="shared" si="27"/>
        <v>342220</v>
      </c>
      <c r="F634" s="26">
        <f t="shared" si="28"/>
        <v>18240.326000000001</v>
      </c>
      <c r="G634" s="139" t="s">
        <v>1204</v>
      </c>
      <c r="H634" s="139">
        <v>90850200</v>
      </c>
      <c r="I634" s="16" t="str">
        <f t="shared" si="29"/>
        <v>90850200 2023-880-00-00-01</v>
      </c>
    </row>
    <row r="635" spans="1:9" x14ac:dyDescent="0.35">
      <c r="A635" s="137" t="s">
        <v>444</v>
      </c>
      <c r="B635" s="139" t="s">
        <v>1213</v>
      </c>
      <c r="C635" s="139" t="s">
        <v>1214</v>
      </c>
      <c r="D635" s="140">
        <v>12337</v>
      </c>
      <c r="E635" s="26">
        <f t="shared" si="27"/>
        <v>246740</v>
      </c>
      <c r="F635" s="26">
        <f t="shared" si="28"/>
        <v>13151.242</v>
      </c>
      <c r="G635" s="139" t="s">
        <v>1204</v>
      </c>
      <c r="H635" s="139">
        <v>90850200</v>
      </c>
      <c r="I635" s="16" t="str">
        <f t="shared" si="29"/>
        <v>90850200 2023-880-00-00-01</v>
      </c>
    </row>
    <row r="636" spans="1:9" x14ac:dyDescent="0.35">
      <c r="A636" s="137" t="s">
        <v>444</v>
      </c>
      <c r="B636" s="139" t="s">
        <v>714</v>
      </c>
      <c r="C636" s="139" t="s">
        <v>715</v>
      </c>
      <c r="D636" s="140">
        <v>18862</v>
      </c>
      <c r="E636" s="26">
        <f t="shared" si="27"/>
        <v>377240</v>
      </c>
      <c r="F636" s="26">
        <f t="shared" si="28"/>
        <v>20106.892</v>
      </c>
      <c r="G636" s="139" t="s">
        <v>1204</v>
      </c>
      <c r="H636" s="139">
        <v>90850200</v>
      </c>
      <c r="I636" s="16" t="str">
        <f t="shared" si="29"/>
        <v>90850200 2023-880-00-00-01</v>
      </c>
    </row>
    <row r="637" spans="1:9" x14ac:dyDescent="0.35">
      <c r="A637" s="137" t="s">
        <v>444</v>
      </c>
      <c r="B637" s="139" t="s">
        <v>351</v>
      </c>
      <c r="C637" s="139" t="s">
        <v>716</v>
      </c>
      <c r="D637" s="140">
        <v>17126</v>
      </c>
      <c r="E637" s="26">
        <f t="shared" si="27"/>
        <v>342520</v>
      </c>
      <c r="F637" s="26">
        <f t="shared" si="28"/>
        <v>18256.315999999999</v>
      </c>
      <c r="G637" s="139" t="s">
        <v>1204</v>
      </c>
      <c r="H637" s="139">
        <v>90850300</v>
      </c>
      <c r="I637" s="16" t="str">
        <f t="shared" si="29"/>
        <v>90850300 2023-880-00-00-01</v>
      </c>
    </row>
    <row r="638" spans="1:9" x14ac:dyDescent="0.35">
      <c r="A638" s="137" t="s">
        <v>444</v>
      </c>
      <c r="B638" s="139" t="s">
        <v>36</v>
      </c>
      <c r="C638" s="139" t="s">
        <v>717</v>
      </c>
      <c r="D638" s="140">
        <v>60338</v>
      </c>
      <c r="E638" s="26">
        <f t="shared" si="27"/>
        <v>1206760</v>
      </c>
      <c r="F638" s="26">
        <f t="shared" si="28"/>
        <v>64320.307999999997</v>
      </c>
      <c r="G638" s="139" t="s">
        <v>1204</v>
      </c>
      <c r="H638" s="139">
        <v>90850300</v>
      </c>
      <c r="I638" s="16" t="str">
        <f t="shared" si="29"/>
        <v>90850300 2023-880-00-00-01</v>
      </c>
    </row>
    <row r="639" spans="1:9" x14ac:dyDescent="0.35">
      <c r="A639" s="137" t="s">
        <v>444</v>
      </c>
      <c r="B639" s="139" t="s">
        <v>114</v>
      </c>
      <c r="C639" s="139" t="s">
        <v>718</v>
      </c>
      <c r="D639" s="140">
        <v>16939</v>
      </c>
      <c r="E639" s="26">
        <f t="shared" si="27"/>
        <v>338780</v>
      </c>
      <c r="F639" s="26">
        <f t="shared" si="28"/>
        <v>18056.973999999998</v>
      </c>
      <c r="G639" s="139" t="s">
        <v>1204</v>
      </c>
      <c r="H639" s="139">
        <v>90850300</v>
      </c>
      <c r="I639" s="16" t="str">
        <f t="shared" si="29"/>
        <v>90850300 2023-880-00-00-01</v>
      </c>
    </row>
    <row r="640" spans="1:9" x14ac:dyDescent="0.35">
      <c r="A640" s="137" t="s">
        <v>444</v>
      </c>
      <c r="B640" s="139" t="s">
        <v>528</v>
      </c>
      <c r="C640" s="139" t="s">
        <v>719</v>
      </c>
      <c r="D640" s="140">
        <v>33927</v>
      </c>
      <c r="E640" s="26">
        <f t="shared" si="27"/>
        <v>678540</v>
      </c>
      <c r="F640" s="26">
        <f t="shared" si="28"/>
        <v>36166.182000000001</v>
      </c>
      <c r="G640" s="139" t="s">
        <v>1204</v>
      </c>
      <c r="H640" s="139">
        <v>90850300</v>
      </c>
      <c r="I640" s="16" t="str">
        <f t="shared" si="29"/>
        <v>90850300 2023-880-00-00-01</v>
      </c>
    </row>
    <row r="641" spans="1:9" x14ac:dyDescent="0.35">
      <c r="A641" s="137" t="s">
        <v>444</v>
      </c>
      <c r="B641" s="139" t="s">
        <v>1107</v>
      </c>
      <c r="C641" s="139" t="s">
        <v>1108</v>
      </c>
      <c r="D641" s="140">
        <v>11226</v>
      </c>
      <c r="E641" s="26">
        <f t="shared" si="27"/>
        <v>224520</v>
      </c>
      <c r="F641" s="26">
        <f t="shared" si="28"/>
        <v>11966.915999999999</v>
      </c>
      <c r="G641" s="139" t="s">
        <v>1204</v>
      </c>
      <c r="H641" s="139">
        <v>90850300</v>
      </c>
      <c r="I641" s="16" t="str">
        <f t="shared" si="29"/>
        <v>90850300 2023-880-00-00-01</v>
      </c>
    </row>
    <row r="642" spans="1:9" x14ac:dyDescent="0.35">
      <c r="A642" s="137" t="s">
        <v>444</v>
      </c>
      <c r="B642" s="139" t="s">
        <v>254</v>
      </c>
      <c r="C642" s="139" t="s">
        <v>720</v>
      </c>
      <c r="D642" s="140">
        <v>21143</v>
      </c>
      <c r="E642" s="26">
        <f t="shared" si="27"/>
        <v>422860</v>
      </c>
      <c r="F642" s="26">
        <f t="shared" si="28"/>
        <v>22538.437999999998</v>
      </c>
      <c r="G642" s="139" t="s">
        <v>1204</v>
      </c>
      <c r="H642" s="139">
        <v>90850300</v>
      </c>
      <c r="I642" s="16" t="str">
        <f t="shared" si="29"/>
        <v>90850300 2023-880-00-00-01</v>
      </c>
    </row>
    <row r="643" spans="1:9" x14ac:dyDescent="0.35">
      <c r="A643" s="137" t="s">
        <v>444</v>
      </c>
      <c r="B643" s="139" t="s">
        <v>547</v>
      </c>
      <c r="C643" s="139" t="s">
        <v>721</v>
      </c>
      <c r="D643" s="140">
        <v>10051</v>
      </c>
      <c r="E643" s="26">
        <f t="shared" ref="E643:E706" si="30">D643*100/5</f>
        <v>201020</v>
      </c>
      <c r="F643" s="26">
        <f t="shared" ref="F643:F706" si="31">E643*5.33%</f>
        <v>10714.366</v>
      </c>
      <c r="G643" s="139" t="s">
        <v>1204</v>
      </c>
      <c r="H643" s="139">
        <v>90850300</v>
      </c>
      <c r="I643" s="16" t="str">
        <f t="shared" ref="I643:I706" si="32">CONCATENATE(H643," ",G643)</f>
        <v>90850300 2023-880-00-00-01</v>
      </c>
    </row>
    <row r="644" spans="1:9" x14ac:dyDescent="0.35">
      <c r="A644" s="137" t="s">
        <v>444</v>
      </c>
      <c r="B644" s="139" t="s">
        <v>116</v>
      </c>
      <c r="C644" s="139" t="s">
        <v>722</v>
      </c>
      <c r="D644" s="140">
        <v>34430</v>
      </c>
      <c r="E644" s="26">
        <f t="shared" si="30"/>
        <v>688600</v>
      </c>
      <c r="F644" s="26">
        <f t="shared" si="31"/>
        <v>36702.379999999997</v>
      </c>
      <c r="G644" s="139" t="s">
        <v>1204</v>
      </c>
      <c r="H644" s="139">
        <v>90850300</v>
      </c>
      <c r="I644" s="16" t="str">
        <f t="shared" si="32"/>
        <v>90850300 2023-880-00-00-01</v>
      </c>
    </row>
    <row r="645" spans="1:9" x14ac:dyDescent="0.35">
      <c r="A645" s="137" t="s">
        <v>444</v>
      </c>
      <c r="B645" s="139" t="s">
        <v>347</v>
      </c>
      <c r="C645" s="139" t="s">
        <v>723</v>
      </c>
      <c r="D645" s="140">
        <v>17432</v>
      </c>
      <c r="E645" s="26">
        <f t="shared" si="30"/>
        <v>348640</v>
      </c>
      <c r="F645" s="26">
        <f t="shared" si="31"/>
        <v>18582.511999999999</v>
      </c>
      <c r="G645" s="139" t="s">
        <v>1204</v>
      </c>
      <c r="H645" s="139">
        <v>90850300</v>
      </c>
      <c r="I645" s="16" t="str">
        <f t="shared" si="32"/>
        <v>90850300 2023-880-00-00-01</v>
      </c>
    </row>
    <row r="646" spans="1:9" x14ac:dyDescent="0.35">
      <c r="A646" s="137" t="s">
        <v>444</v>
      </c>
      <c r="B646" s="139" t="s">
        <v>1127</v>
      </c>
      <c r="C646" s="139" t="s">
        <v>1132</v>
      </c>
      <c r="D646" s="140">
        <v>18946</v>
      </c>
      <c r="E646" s="26">
        <f t="shared" si="30"/>
        <v>378920</v>
      </c>
      <c r="F646" s="26">
        <f t="shared" si="31"/>
        <v>20196.436000000002</v>
      </c>
      <c r="G646" s="139" t="s">
        <v>1204</v>
      </c>
      <c r="H646" s="139">
        <v>90850300</v>
      </c>
      <c r="I646" s="16" t="str">
        <f t="shared" si="32"/>
        <v>90850300 2023-880-00-00-01</v>
      </c>
    </row>
    <row r="647" spans="1:9" x14ac:dyDescent="0.35">
      <c r="A647" s="137" t="s">
        <v>444</v>
      </c>
      <c r="B647" s="139" t="s">
        <v>1215</v>
      </c>
      <c r="C647" s="139" t="s">
        <v>1216</v>
      </c>
      <c r="D647" s="140">
        <v>19606</v>
      </c>
      <c r="E647" s="26">
        <f t="shared" si="30"/>
        <v>392120</v>
      </c>
      <c r="F647" s="26">
        <f t="shared" si="31"/>
        <v>20899.995999999999</v>
      </c>
      <c r="G647" s="139" t="s">
        <v>1204</v>
      </c>
      <c r="H647" s="139">
        <v>90850300</v>
      </c>
      <c r="I647" s="16" t="str">
        <f t="shared" si="32"/>
        <v>90850300 2023-880-00-00-01</v>
      </c>
    </row>
    <row r="648" spans="1:9" x14ac:dyDescent="0.35">
      <c r="A648" s="137" t="s">
        <v>444</v>
      </c>
      <c r="B648" s="139" t="s">
        <v>364</v>
      </c>
      <c r="C648" s="139" t="s">
        <v>724</v>
      </c>
      <c r="D648" s="140">
        <v>36314</v>
      </c>
      <c r="E648" s="26">
        <f t="shared" si="30"/>
        <v>726280</v>
      </c>
      <c r="F648" s="26">
        <f t="shared" si="31"/>
        <v>38710.724000000002</v>
      </c>
      <c r="G648" s="139" t="s">
        <v>1204</v>
      </c>
      <c r="H648" s="139">
        <v>90850300</v>
      </c>
      <c r="I648" s="16" t="str">
        <f t="shared" si="32"/>
        <v>90850300 2023-880-00-00-01</v>
      </c>
    </row>
    <row r="649" spans="1:9" x14ac:dyDescent="0.35">
      <c r="A649" s="137" t="s">
        <v>444</v>
      </c>
      <c r="B649" s="139" t="s">
        <v>548</v>
      </c>
      <c r="C649" s="139" t="s">
        <v>725</v>
      </c>
      <c r="D649" s="140">
        <v>13439</v>
      </c>
      <c r="E649" s="26">
        <f t="shared" si="30"/>
        <v>268780</v>
      </c>
      <c r="F649" s="26">
        <f t="shared" si="31"/>
        <v>14325.974</v>
      </c>
      <c r="G649" s="139" t="s">
        <v>1204</v>
      </c>
      <c r="H649" s="139">
        <v>90850300</v>
      </c>
      <c r="I649" s="16" t="str">
        <f t="shared" si="32"/>
        <v>90850300 2023-880-00-00-01</v>
      </c>
    </row>
    <row r="650" spans="1:9" x14ac:dyDescent="0.35">
      <c r="A650" s="137" t="s">
        <v>444</v>
      </c>
      <c r="B650" s="139" t="s">
        <v>117</v>
      </c>
      <c r="C650" s="139" t="s">
        <v>726</v>
      </c>
      <c r="D650" s="140">
        <v>36662</v>
      </c>
      <c r="E650" s="26">
        <f t="shared" si="30"/>
        <v>733240</v>
      </c>
      <c r="F650" s="26">
        <f t="shared" si="31"/>
        <v>39081.692000000003</v>
      </c>
      <c r="G650" s="139" t="s">
        <v>1204</v>
      </c>
      <c r="H650" s="139">
        <v>90850300</v>
      </c>
      <c r="I650" s="16" t="str">
        <f t="shared" si="32"/>
        <v>90850300 2023-880-00-00-01</v>
      </c>
    </row>
    <row r="651" spans="1:9" x14ac:dyDescent="0.35">
      <c r="A651" s="137" t="s">
        <v>444</v>
      </c>
      <c r="B651" s="139" t="s">
        <v>549</v>
      </c>
      <c r="C651" s="139" t="s">
        <v>727</v>
      </c>
      <c r="D651" s="140">
        <v>24248</v>
      </c>
      <c r="E651" s="26">
        <f t="shared" si="30"/>
        <v>484960</v>
      </c>
      <c r="F651" s="26">
        <f t="shared" si="31"/>
        <v>25848.367999999999</v>
      </c>
      <c r="G651" s="139" t="s">
        <v>1204</v>
      </c>
      <c r="H651" s="139">
        <v>90850300</v>
      </c>
      <c r="I651" s="16" t="str">
        <f t="shared" si="32"/>
        <v>90850300 2023-880-00-00-01</v>
      </c>
    </row>
    <row r="652" spans="1:9" x14ac:dyDescent="0.35">
      <c r="A652" s="137" t="s">
        <v>444</v>
      </c>
      <c r="B652" s="139" t="s">
        <v>592</v>
      </c>
      <c r="C652" s="139" t="s">
        <v>728</v>
      </c>
      <c r="D652" s="140">
        <v>13746</v>
      </c>
      <c r="E652" s="26">
        <f t="shared" si="30"/>
        <v>274920</v>
      </c>
      <c r="F652" s="26">
        <f t="shared" si="31"/>
        <v>14653.236000000001</v>
      </c>
      <c r="G652" s="139" t="s">
        <v>1204</v>
      </c>
      <c r="H652" s="139">
        <v>90850300</v>
      </c>
      <c r="I652" s="16" t="str">
        <f t="shared" si="32"/>
        <v>90850300 2023-880-00-00-01</v>
      </c>
    </row>
    <row r="653" spans="1:9" x14ac:dyDescent="0.35">
      <c r="A653" s="137" t="s">
        <v>444</v>
      </c>
      <c r="B653" s="139" t="s">
        <v>1217</v>
      </c>
      <c r="C653" s="139" t="s">
        <v>1218</v>
      </c>
      <c r="D653" s="140">
        <v>15635</v>
      </c>
      <c r="E653" s="26">
        <f t="shared" si="30"/>
        <v>312700</v>
      </c>
      <c r="F653" s="26">
        <f t="shared" si="31"/>
        <v>16666.91</v>
      </c>
      <c r="G653" s="139" t="s">
        <v>1204</v>
      </c>
      <c r="H653" s="139">
        <v>90850300</v>
      </c>
      <c r="I653" s="16" t="str">
        <f t="shared" si="32"/>
        <v>90850300 2023-880-00-00-01</v>
      </c>
    </row>
    <row r="654" spans="1:9" x14ac:dyDescent="0.35">
      <c r="A654" s="137" t="s">
        <v>444</v>
      </c>
      <c r="B654" s="139" t="s">
        <v>371</v>
      </c>
      <c r="C654" s="139" t="s">
        <v>730</v>
      </c>
      <c r="D654" s="140">
        <v>32490</v>
      </c>
      <c r="E654" s="26">
        <f t="shared" si="30"/>
        <v>649800</v>
      </c>
      <c r="F654" s="26">
        <f t="shared" si="31"/>
        <v>34634.339999999997</v>
      </c>
      <c r="G654" s="139" t="s">
        <v>1204</v>
      </c>
      <c r="H654" s="139">
        <v>90850300</v>
      </c>
      <c r="I654" s="16" t="str">
        <f t="shared" si="32"/>
        <v>90850300 2023-880-00-00-01</v>
      </c>
    </row>
    <row r="655" spans="1:9" x14ac:dyDescent="0.35">
      <c r="A655" s="137" t="s">
        <v>444</v>
      </c>
      <c r="B655" s="139" t="s">
        <v>447</v>
      </c>
      <c r="C655" s="139" t="s">
        <v>731</v>
      </c>
      <c r="D655" s="140">
        <v>39090</v>
      </c>
      <c r="E655" s="26">
        <f t="shared" si="30"/>
        <v>781800</v>
      </c>
      <c r="F655" s="26">
        <f t="shared" si="31"/>
        <v>41669.94</v>
      </c>
      <c r="G655" s="139" t="s">
        <v>1204</v>
      </c>
      <c r="H655" s="139">
        <v>90850300</v>
      </c>
      <c r="I655" s="16" t="str">
        <f t="shared" si="32"/>
        <v>90850300 2023-880-00-00-01</v>
      </c>
    </row>
    <row r="656" spans="1:9" x14ac:dyDescent="0.35">
      <c r="A656" s="137" t="s">
        <v>444</v>
      </c>
      <c r="B656" s="139" t="s">
        <v>118</v>
      </c>
      <c r="C656" s="139" t="s">
        <v>732</v>
      </c>
      <c r="D656" s="140">
        <v>14763</v>
      </c>
      <c r="E656" s="26">
        <f t="shared" si="30"/>
        <v>295260</v>
      </c>
      <c r="F656" s="26">
        <f t="shared" si="31"/>
        <v>15737.358</v>
      </c>
      <c r="G656" s="139" t="s">
        <v>1204</v>
      </c>
      <c r="H656" s="139">
        <v>90850300</v>
      </c>
      <c r="I656" s="16" t="str">
        <f t="shared" si="32"/>
        <v>90850300 2023-880-00-00-01</v>
      </c>
    </row>
    <row r="657" spans="1:9" x14ac:dyDescent="0.35">
      <c r="A657" s="137" t="s">
        <v>444</v>
      </c>
      <c r="B657" s="139" t="s">
        <v>469</v>
      </c>
      <c r="C657" s="139" t="s">
        <v>733</v>
      </c>
      <c r="D657" s="140">
        <v>13262</v>
      </c>
      <c r="E657" s="26">
        <f t="shared" si="30"/>
        <v>265240</v>
      </c>
      <c r="F657" s="26">
        <f t="shared" si="31"/>
        <v>14137.291999999999</v>
      </c>
      <c r="G657" s="139" t="s">
        <v>1204</v>
      </c>
      <c r="H657" s="139">
        <v>90850300</v>
      </c>
      <c r="I657" s="16" t="str">
        <f t="shared" si="32"/>
        <v>90850300 2023-880-00-00-01</v>
      </c>
    </row>
    <row r="658" spans="1:9" x14ac:dyDescent="0.35">
      <c r="A658" s="137" t="s">
        <v>444</v>
      </c>
      <c r="B658" s="139" t="s">
        <v>45</v>
      </c>
      <c r="C658" s="139" t="s">
        <v>734</v>
      </c>
      <c r="D658" s="140">
        <v>17196</v>
      </c>
      <c r="E658" s="26">
        <f t="shared" si="30"/>
        <v>343920</v>
      </c>
      <c r="F658" s="26">
        <f t="shared" si="31"/>
        <v>18330.936000000002</v>
      </c>
      <c r="G658" s="139" t="s">
        <v>1204</v>
      </c>
      <c r="H658" s="139">
        <v>90850300</v>
      </c>
      <c r="I658" s="16" t="str">
        <f t="shared" si="32"/>
        <v>90850300 2023-880-00-00-01</v>
      </c>
    </row>
    <row r="659" spans="1:9" x14ac:dyDescent="0.35">
      <c r="A659" s="137" t="s">
        <v>444</v>
      </c>
      <c r="B659" s="139" t="s">
        <v>329</v>
      </c>
      <c r="C659" s="139" t="s">
        <v>735</v>
      </c>
      <c r="D659" s="140">
        <v>22376</v>
      </c>
      <c r="E659" s="26">
        <f t="shared" si="30"/>
        <v>447520</v>
      </c>
      <c r="F659" s="26">
        <f t="shared" si="31"/>
        <v>23852.815999999999</v>
      </c>
      <c r="G659" s="139" t="s">
        <v>1204</v>
      </c>
      <c r="H659" s="139">
        <v>90850300</v>
      </c>
      <c r="I659" s="16" t="str">
        <f t="shared" si="32"/>
        <v>90850300 2023-880-00-00-01</v>
      </c>
    </row>
    <row r="660" spans="1:9" x14ac:dyDescent="0.35">
      <c r="A660" s="137" t="s">
        <v>444</v>
      </c>
      <c r="B660" s="139" t="s">
        <v>346</v>
      </c>
      <c r="C660" s="139" t="s">
        <v>736</v>
      </c>
      <c r="D660" s="140">
        <v>21143</v>
      </c>
      <c r="E660" s="26">
        <f t="shared" si="30"/>
        <v>422860</v>
      </c>
      <c r="F660" s="26">
        <f t="shared" si="31"/>
        <v>22538.437999999998</v>
      </c>
      <c r="G660" s="139" t="s">
        <v>1204</v>
      </c>
      <c r="H660" s="139">
        <v>90850300</v>
      </c>
      <c r="I660" s="16" t="str">
        <f t="shared" si="32"/>
        <v>90850300 2023-880-00-00-01</v>
      </c>
    </row>
    <row r="661" spans="1:9" x14ac:dyDescent="0.35">
      <c r="A661" s="137" t="s">
        <v>444</v>
      </c>
      <c r="B661" s="139" t="s">
        <v>50</v>
      </c>
      <c r="C661" s="139" t="s">
        <v>737</v>
      </c>
      <c r="D661" s="140">
        <v>40232</v>
      </c>
      <c r="E661" s="26">
        <f t="shared" si="30"/>
        <v>804640</v>
      </c>
      <c r="F661" s="26">
        <f t="shared" si="31"/>
        <v>42887.311999999998</v>
      </c>
      <c r="G661" s="139" t="s">
        <v>1204</v>
      </c>
      <c r="H661" s="139">
        <v>90850300</v>
      </c>
      <c r="I661" s="16" t="str">
        <f t="shared" si="32"/>
        <v>90850300 2023-880-00-00-01</v>
      </c>
    </row>
    <row r="662" spans="1:9" x14ac:dyDescent="0.35">
      <c r="A662" s="137" t="s">
        <v>444</v>
      </c>
      <c r="B662" s="139" t="s">
        <v>375</v>
      </c>
      <c r="C662" s="139" t="s">
        <v>738</v>
      </c>
      <c r="D662" s="140">
        <v>26744</v>
      </c>
      <c r="E662" s="26">
        <f t="shared" si="30"/>
        <v>534880</v>
      </c>
      <c r="F662" s="26">
        <f t="shared" si="31"/>
        <v>28509.103999999999</v>
      </c>
      <c r="G662" s="139" t="s">
        <v>1204</v>
      </c>
      <c r="H662" s="139">
        <v>90850300</v>
      </c>
      <c r="I662" s="16" t="str">
        <f t="shared" si="32"/>
        <v>90850300 2023-880-00-00-01</v>
      </c>
    </row>
    <row r="663" spans="1:9" x14ac:dyDescent="0.35">
      <c r="A663" s="137" t="s">
        <v>444</v>
      </c>
      <c r="B663" s="139" t="s">
        <v>37</v>
      </c>
      <c r="C663" s="139" t="s">
        <v>739</v>
      </c>
      <c r="D663" s="140">
        <v>16936</v>
      </c>
      <c r="E663" s="26">
        <f t="shared" si="30"/>
        <v>338720</v>
      </c>
      <c r="F663" s="26">
        <f t="shared" si="31"/>
        <v>18053.776000000002</v>
      </c>
      <c r="G663" s="139" t="s">
        <v>1204</v>
      </c>
      <c r="H663" s="139">
        <v>90850300</v>
      </c>
      <c r="I663" s="16" t="str">
        <f t="shared" si="32"/>
        <v>90850300 2023-880-00-00-01</v>
      </c>
    </row>
    <row r="664" spans="1:9" x14ac:dyDescent="0.35">
      <c r="A664" s="137" t="s">
        <v>444</v>
      </c>
      <c r="B664" s="139" t="s">
        <v>582</v>
      </c>
      <c r="C664" s="139" t="s">
        <v>740</v>
      </c>
      <c r="D664" s="140">
        <v>11075</v>
      </c>
      <c r="E664" s="26">
        <f t="shared" si="30"/>
        <v>221500</v>
      </c>
      <c r="F664" s="26">
        <f t="shared" si="31"/>
        <v>11805.95</v>
      </c>
      <c r="G664" s="139" t="s">
        <v>1204</v>
      </c>
      <c r="H664" s="139">
        <v>90850300</v>
      </c>
      <c r="I664" s="16" t="str">
        <f t="shared" si="32"/>
        <v>90850300 2023-880-00-00-01</v>
      </c>
    </row>
    <row r="665" spans="1:9" x14ac:dyDescent="0.35">
      <c r="A665" s="137" t="s">
        <v>444</v>
      </c>
      <c r="B665" s="139" t="s">
        <v>1128</v>
      </c>
      <c r="C665" s="139" t="s">
        <v>1133</v>
      </c>
      <c r="D665" s="140">
        <v>19544</v>
      </c>
      <c r="E665" s="26">
        <f t="shared" si="30"/>
        <v>390880</v>
      </c>
      <c r="F665" s="26">
        <f t="shared" si="31"/>
        <v>20833.903999999999</v>
      </c>
      <c r="G665" s="139" t="s">
        <v>1204</v>
      </c>
      <c r="H665" s="139">
        <v>90850300</v>
      </c>
      <c r="I665" s="16" t="str">
        <f t="shared" si="32"/>
        <v>90850300 2023-880-00-00-01</v>
      </c>
    </row>
    <row r="666" spans="1:9" x14ac:dyDescent="0.35">
      <c r="A666" s="137" t="s">
        <v>444</v>
      </c>
      <c r="B666" s="139" t="s">
        <v>38</v>
      </c>
      <c r="C666" s="139" t="s">
        <v>741</v>
      </c>
      <c r="D666" s="140">
        <v>23220</v>
      </c>
      <c r="E666" s="26">
        <f t="shared" si="30"/>
        <v>464400</v>
      </c>
      <c r="F666" s="26">
        <f t="shared" si="31"/>
        <v>24752.52</v>
      </c>
      <c r="G666" s="139" t="s">
        <v>1204</v>
      </c>
      <c r="H666" s="139">
        <v>90850300</v>
      </c>
      <c r="I666" s="16" t="str">
        <f t="shared" si="32"/>
        <v>90850300 2023-880-00-00-01</v>
      </c>
    </row>
    <row r="667" spans="1:9" x14ac:dyDescent="0.35">
      <c r="A667" s="137" t="s">
        <v>444</v>
      </c>
      <c r="B667" s="139" t="s">
        <v>39</v>
      </c>
      <c r="C667" s="139" t="s">
        <v>742</v>
      </c>
      <c r="D667" s="140">
        <v>43909</v>
      </c>
      <c r="E667" s="26">
        <f t="shared" si="30"/>
        <v>878180</v>
      </c>
      <c r="F667" s="26">
        <f t="shared" si="31"/>
        <v>46806.993999999999</v>
      </c>
      <c r="G667" s="139" t="s">
        <v>1204</v>
      </c>
      <c r="H667" s="139">
        <v>90850300</v>
      </c>
      <c r="I667" s="16" t="str">
        <f t="shared" si="32"/>
        <v>90850300 2023-880-00-00-01</v>
      </c>
    </row>
    <row r="668" spans="1:9" x14ac:dyDescent="0.35">
      <c r="A668" s="137" t="s">
        <v>444</v>
      </c>
      <c r="B668" s="139" t="s">
        <v>124</v>
      </c>
      <c r="C668" s="139" t="s">
        <v>743</v>
      </c>
      <c r="D668" s="140">
        <v>20255</v>
      </c>
      <c r="E668" s="26">
        <f t="shared" si="30"/>
        <v>405100</v>
      </c>
      <c r="F668" s="26">
        <f t="shared" si="31"/>
        <v>21591.83</v>
      </c>
      <c r="G668" s="139" t="s">
        <v>1204</v>
      </c>
      <c r="H668" s="139">
        <v>90850300</v>
      </c>
      <c r="I668" s="16" t="str">
        <f t="shared" si="32"/>
        <v>90850300 2023-880-00-00-01</v>
      </c>
    </row>
    <row r="669" spans="1:9" x14ac:dyDescent="0.35">
      <c r="A669" s="137" t="s">
        <v>444</v>
      </c>
      <c r="B669" s="139" t="s">
        <v>559</v>
      </c>
      <c r="C669" s="139" t="s">
        <v>744</v>
      </c>
      <c r="D669" s="140">
        <v>18795</v>
      </c>
      <c r="E669" s="26">
        <f t="shared" si="30"/>
        <v>375900</v>
      </c>
      <c r="F669" s="26">
        <f t="shared" si="31"/>
        <v>20035.47</v>
      </c>
      <c r="G669" s="139" t="s">
        <v>1204</v>
      </c>
      <c r="H669" s="139">
        <v>90850300</v>
      </c>
      <c r="I669" s="16" t="str">
        <f t="shared" si="32"/>
        <v>90850300 2023-880-00-00-01</v>
      </c>
    </row>
    <row r="670" spans="1:9" x14ac:dyDescent="0.35">
      <c r="A670" s="137" t="s">
        <v>444</v>
      </c>
      <c r="B670" s="139" t="s">
        <v>125</v>
      </c>
      <c r="C670" s="139" t="s">
        <v>745</v>
      </c>
      <c r="D670" s="140">
        <v>15307</v>
      </c>
      <c r="E670" s="26">
        <f t="shared" si="30"/>
        <v>306140</v>
      </c>
      <c r="F670" s="26">
        <f t="shared" si="31"/>
        <v>16317.262000000001</v>
      </c>
      <c r="G670" s="139" t="s">
        <v>1204</v>
      </c>
      <c r="H670" s="139">
        <v>90850300</v>
      </c>
      <c r="I670" s="16" t="str">
        <f t="shared" si="32"/>
        <v>90850300 2023-880-00-00-01</v>
      </c>
    </row>
    <row r="671" spans="1:9" x14ac:dyDescent="0.35">
      <c r="A671" s="137" t="s">
        <v>444</v>
      </c>
      <c r="B671" s="139" t="s">
        <v>1219</v>
      </c>
      <c r="C671" s="139" t="s">
        <v>1220</v>
      </c>
      <c r="D671" s="140">
        <v>9082</v>
      </c>
      <c r="E671" s="26">
        <f t="shared" si="30"/>
        <v>181640</v>
      </c>
      <c r="F671" s="26">
        <f t="shared" si="31"/>
        <v>9681.4120000000003</v>
      </c>
      <c r="G671" s="139" t="s">
        <v>1204</v>
      </c>
      <c r="H671" s="139">
        <v>90850300</v>
      </c>
      <c r="I671" s="16" t="str">
        <f t="shared" si="32"/>
        <v>90850300 2023-880-00-00-01</v>
      </c>
    </row>
    <row r="672" spans="1:9" x14ac:dyDescent="0.35">
      <c r="A672" s="137" t="s">
        <v>444</v>
      </c>
      <c r="B672" s="139" t="s">
        <v>65</v>
      </c>
      <c r="C672" s="139" t="s">
        <v>746</v>
      </c>
      <c r="D672" s="140">
        <v>19540</v>
      </c>
      <c r="E672" s="26">
        <f t="shared" si="30"/>
        <v>390800</v>
      </c>
      <c r="F672" s="26">
        <f t="shared" si="31"/>
        <v>20829.64</v>
      </c>
      <c r="G672" s="139" t="s">
        <v>1204</v>
      </c>
      <c r="H672" s="139">
        <v>90850300</v>
      </c>
      <c r="I672" s="16" t="str">
        <f t="shared" si="32"/>
        <v>90850300 2023-880-00-00-01</v>
      </c>
    </row>
    <row r="673" spans="1:9" x14ac:dyDescent="0.35">
      <c r="A673" s="137" t="s">
        <v>444</v>
      </c>
      <c r="B673" s="139" t="s">
        <v>323</v>
      </c>
      <c r="C673" s="139" t="s">
        <v>747</v>
      </c>
      <c r="D673" s="140">
        <v>43977</v>
      </c>
      <c r="E673" s="26">
        <f t="shared" si="30"/>
        <v>879540</v>
      </c>
      <c r="F673" s="26">
        <f t="shared" si="31"/>
        <v>46879.482000000004</v>
      </c>
      <c r="G673" s="139" t="s">
        <v>1204</v>
      </c>
      <c r="H673" s="139">
        <v>90850300</v>
      </c>
      <c r="I673" s="16" t="str">
        <f t="shared" si="32"/>
        <v>90850300 2023-880-00-00-01</v>
      </c>
    </row>
    <row r="674" spans="1:9" x14ac:dyDescent="0.35">
      <c r="A674" s="137" t="s">
        <v>444</v>
      </c>
      <c r="B674" s="139" t="s">
        <v>66</v>
      </c>
      <c r="C674" s="139" t="s">
        <v>748</v>
      </c>
      <c r="D674" s="140">
        <v>23788</v>
      </c>
      <c r="E674" s="26">
        <f t="shared" si="30"/>
        <v>475760</v>
      </c>
      <c r="F674" s="26">
        <f t="shared" si="31"/>
        <v>25358.008000000002</v>
      </c>
      <c r="G674" s="139" t="s">
        <v>1204</v>
      </c>
      <c r="H674" s="139">
        <v>90850300</v>
      </c>
      <c r="I674" s="16" t="str">
        <f t="shared" si="32"/>
        <v>90850300 2023-880-00-00-01</v>
      </c>
    </row>
    <row r="675" spans="1:9" x14ac:dyDescent="0.35">
      <c r="A675" s="137" t="s">
        <v>444</v>
      </c>
      <c r="B675" s="139" t="s">
        <v>345</v>
      </c>
      <c r="C675" s="139" t="s">
        <v>749</v>
      </c>
      <c r="D675" s="140">
        <v>37982</v>
      </c>
      <c r="E675" s="26">
        <f t="shared" si="30"/>
        <v>759640</v>
      </c>
      <c r="F675" s="26">
        <f t="shared" si="31"/>
        <v>40488.811999999998</v>
      </c>
      <c r="G675" s="139" t="s">
        <v>1204</v>
      </c>
      <c r="H675" s="139">
        <v>90850300</v>
      </c>
      <c r="I675" s="16" t="str">
        <f t="shared" si="32"/>
        <v>90850300 2023-880-00-00-01</v>
      </c>
    </row>
    <row r="676" spans="1:9" x14ac:dyDescent="0.35">
      <c r="A676" s="137" t="s">
        <v>444</v>
      </c>
      <c r="B676" s="139" t="s">
        <v>1176</v>
      </c>
      <c r="C676" s="139" t="s">
        <v>1177</v>
      </c>
      <c r="D676" s="140">
        <v>11075</v>
      </c>
      <c r="E676" s="26">
        <f t="shared" si="30"/>
        <v>221500</v>
      </c>
      <c r="F676" s="26">
        <f t="shared" si="31"/>
        <v>11805.95</v>
      </c>
      <c r="G676" s="139" t="s">
        <v>1204</v>
      </c>
      <c r="H676" s="139">
        <v>90850300</v>
      </c>
      <c r="I676" s="16" t="str">
        <f t="shared" si="32"/>
        <v>90850300 2023-880-00-00-01</v>
      </c>
    </row>
    <row r="677" spans="1:9" x14ac:dyDescent="0.35">
      <c r="A677" s="137" t="s">
        <v>444</v>
      </c>
      <c r="B677" s="139" t="s">
        <v>312</v>
      </c>
      <c r="C677" s="139" t="s">
        <v>750</v>
      </c>
      <c r="D677" s="140">
        <v>13086</v>
      </c>
      <c r="E677" s="26">
        <f t="shared" si="30"/>
        <v>261720</v>
      </c>
      <c r="F677" s="26">
        <f t="shared" si="31"/>
        <v>13949.675999999999</v>
      </c>
      <c r="G677" s="139" t="s">
        <v>1204</v>
      </c>
      <c r="H677" s="139">
        <v>90850300</v>
      </c>
      <c r="I677" s="16" t="str">
        <f t="shared" si="32"/>
        <v>90850300 2023-880-00-00-01</v>
      </c>
    </row>
    <row r="678" spans="1:9" x14ac:dyDescent="0.35">
      <c r="A678" s="137" t="s">
        <v>444</v>
      </c>
      <c r="B678" s="139" t="s">
        <v>46</v>
      </c>
      <c r="C678" s="139" t="s">
        <v>751</v>
      </c>
      <c r="D678" s="140">
        <v>25327</v>
      </c>
      <c r="E678" s="26">
        <f t="shared" si="30"/>
        <v>506540</v>
      </c>
      <c r="F678" s="26">
        <f t="shared" si="31"/>
        <v>26998.581999999999</v>
      </c>
      <c r="G678" s="139" t="s">
        <v>1204</v>
      </c>
      <c r="H678" s="139">
        <v>90850300</v>
      </c>
      <c r="I678" s="16" t="str">
        <f t="shared" si="32"/>
        <v>90850300 2023-880-00-00-01</v>
      </c>
    </row>
    <row r="679" spans="1:9" x14ac:dyDescent="0.35">
      <c r="A679" s="137" t="s">
        <v>444</v>
      </c>
      <c r="B679" s="139" t="s">
        <v>40</v>
      </c>
      <c r="C679" s="139" t="s">
        <v>752</v>
      </c>
      <c r="D679" s="140">
        <v>30119</v>
      </c>
      <c r="E679" s="26">
        <f t="shared" si="30"/>
        <v>602380</v>
      </c>
      <c r="F679" s="26">
        <f t="shared" si="31"/>
        <v>32106.853999999999</v>
      </c>
      <c r="G679" s="139" t="s">
        <v>1204</v>
      </c>
      <c r="H679" s="139">
        <v>90850300</v>
      </c>
      <c r="I679" s="16" t="str">
        <f t="shared" si="32"/>
        <v>90850300 2023-880-00-00-01</v>
      </c>
    </row>
    <row r="680" spans="1:9" x14ac:dyDescent="0.35">
      <c r="A680" s="137" t="s">
        <v>444</v>
      </c>
      <c r="B680" s="139" t="s">
        <v>365</v>
      </c>
      <c r="C680" s="139" t="s">
        <v>729</v>
      </c>
      <c r="D680" s="140">
        <v>13277</v>
      </c>
      <c r="E680" s="26">
        <f t="shared" si="30"/>
        <v>265540</v>
      </c>
      <c r="F680" s="26">
        <f t="shared" si="31"/>
        <v>14153.281999999999</v>
      </c>
      <c r="G680" s="139" t="s">
        <v>1204</v>
      </c>
      <c r="H680" s="139">
        <v>90850300</v>
      </c>
      <c r="I680" s="16" t="str">
        <f t="shared" si="32"/>
        <v>90850300 2023-880-00-00-01</v>
      </c>
    </row>
    <row r="681" spans="1:9" x14ac:dyDescent="0.35">
      <c r="A681" s="137" t="s">
        <v>444</v>
      </c>
      <c r="B681" s="139" t="s">
        <v>1221</v>
      </c>
      <c r="C681" s="139" t="s">
        <v>1222</v>
      </c>
      <c r="D681" s="140">
        <v>8789</v>
      </c>
      <c r="E681" s="26">
        <f t="shared" si="30"/>
        <v>175780</v>
      </c>
      <c r="F681" s="26">
        <f t="shared" si="31"/>
        <v>9369.0740000000005</v>
      </c>
      <c r="G681" s="139" t="s">
        <v>1204</v>
      </c>
      <c r="H681" s="139">
        <v>90850300</v>
      </c>
      <c r="I681" s="16" t="str">
        <f t="shared" si="32"/>
        <v>90850300 2023-880-00-00-01</v>
      </c>
    </row>
    <row r="682" spans="1:9" x14ac:dyDescent="0.35">
      <c r="A682" s="137" t="s">
        <v>444</v>
      </c>
      <c r="B682" s="139" t="s">
        <v>41</v>
      </c>
      <c r="C682" s="139" t="s">
        <v>753</v>
      </c>
      <c r="D682" s="140">
        <v>14193</v>
      </c>
      <c r="E682" s="26">
        <f t="shared" si="30"/>
        <v>283860</v>
      </c>
      <c r="F682" s="26">
        <f t="shared" si="31"/>
        <v>15129.737999999999</v>
      </c>
      <c r="G682" s="139" t="s">
        <v>1204</v>
      </c>
      <c r="H682" s="139">
        <v>90850300</v>
      </c>
      <c r="I682" s="16" t="str">
        <f t="shared" si="32"/>
        <v>90850300 2023-880-00-00-01</v>
      </c>
    </row>
    <row r="683" spans="1:9" x14ac:dyDescent="0.35">
      <c r="A683" s="137" t="s">
        <v>444</v>
      </c>
      <c r="B683" s="139" t="s">
        <v>42</v>
      </c>
      <c r="C683" s="139" t="s">
        <v>754</v>
      </c>
      <c r="D683" s="140">
        <v>15107</v>
      </c>
      <c r="E683" s="26">
        <f t="shared" si="30"/>
        <v>302140</v>
      </c>
      <c r="F683" s="26">
        <f t="shared" si="31"/>
        <v>16104.062</v>
      </c>
      <c r="G683" s="139" t="s">
        <v>1204</v>
      </c>
      <c r="H683" s="139">
        <v>90850300</v>
      </c>
      <c r="I683" s="16" t="str">
        <f t="shared" si="32"/>
        <v>90850300 2023-880-00-00-01</v>
      </c>
    </row>
    <row r="684" spans="1:9" x14ac:dyDescent="0.35">
      <c r="A684" s="137" t="s">
        <v>444</v>
      </c>
      <c r="B684" s="139" t="s">
        <v>72</v>
      </c>
      <c r="C684" s="139" t="s">
        <v>755</v>
      </c>
      <c r="D684" s="140">
        <v>17741</v>
      </c>
      <c r="E684" s="26">
        <f t="shared" si="30"/>
        <v>354820</v>
      </c>
      <c r="F684" s="26">
        <f t="shared" si="31"/>
        <v>18911.905999999999</v>
      </c>
      <c r="G684" s="139" t="s">
        <v>1204</v>
      </c>
      <c r="H684" s="139">
        <v>90850300</v>
      </c>
      <c r="I684" s="16" t="str">
        <f t="shared" si="32"/>
        <v>90850300 2023-880-00-00-01</v>
      </c>
    </row>
    <row r="685" spans="1:9" x14ac:dyDescent="0.35">
      <c r="A685" s="137" t="s">
        <v>444</v>
      </c>
      <c r="B685" s="139" t="s">
        <v>1137</v>
      </c>
      <c r="C685" s="139" t="s">
        <v>1138</v>
      </c>
      <c r="D685" s="140">
        <v>11075</v>
      </c>
      <c r="E685" s="26">
        <f t="shared" si="30"/>
        <v>221500</v>
      </c>
      <c r="F685" s="26">
        <f t="shared" si="31"/>
        <v>11805.95</v>
      </c>
      <c r="G685" s="139" t="s">
        <v>1204</v>
      </c>
      <c r="H685" s="139">
        <v>90850300</v>
      </c>
      <c r="I685" s="16" t="str">
        <f t="shared" si="32"/>
        <v>90850300 2023-880-00-00-01</v>
      </c>
    </row>
    <row r="686" spans="1:9" x14ac:dyDescent="0.35">
      <c r="A686" s="137" t="s">
        <v>444</v>
      </c>
      <c r="B686" s="139" t="s">
        <v>43</v>
      </c>
      <c r="C686" s="139" t="s">
        <v>756</v>
      </c>
      <c r="D686" s="140">
        <v>22181</v>
      </c>
      <c r="E686" s="26">
        <f t="shared" si="30"/>
        <v>443620</v>
      </c>
      <c r="F686" s="26">
        <f t="shared" si="31"/>
        <v>23644.946</v>
      </c>
      <c r="G686" s="139" t="s">
        <v>1204</v>
      </c>
      <c r="H686" s="139">
        <v>90850300</v>
      </c>
      <c r="I686" s="16" t="str">
        <f t="shared" si="32"/>
        <v>90850300 2023-880-00-00-01</v>
      </c>
    </row>
    <row r="687" spans="1:9" x14ac:dyDescent="0.35">
      <c r="A687" s="137" t="s">
        <v>444</v>
      </c>
      <c r="B687" s="139" t="s">
        <v>44</v>
      </c>
      <c r="C687" s="139" t="s">
        <v>757</v>
      </c>
      <c r="D687" s="140">
        <v>12442</v>
      </c>
      <c r="E687" s="26">
        <f t="shared" si="30"/>
        <v>248840</v>
      </c>
      <c r="F687" s="26">
        <f t="shared" si="31"/>
        <v>13263.172</v>
      </c>
      <c r="G687" s="139" t="s">
        <v>1204</v>
      </c>
      <c r="H687" s="139">
        <v>90850300</v>
      </c>
      <c r="I687" s="16" t="str">
        <f t="shared" si="32"/>
        <v>90850300 2023-880-00-00-01</v>
      </c>
    </row>
    <row r="688" spans="1:9" x14ac:dyDescent="0.35">
      <c r="A688" s="137" t="s">
        <v>444</v>
      </c>
      <c r="B688" s="139" t="s">
        <v>307</v>
      </c>
      <c r="C688" s="139" t="s">
        <v>758</v>
      </c>
      <c r="D688" s="140">
        <v>11618</v>
      </c>
      <c r="E688" s="26">
        <f t="shared" si="30"/>
        <v>232360</v>
      </c>
      <c r="F688" s="26">
        <f t="shared" si="31"/>
        <v>12384.788</v>
      </c>
      <c r="G688" s="139" t="s">
        <v>1204</v>
      </c>
      <c r="H688" s="139">
        <v>90850300</v>
      </c>
      <c r="I688" s="16" t="str">
        <f t="shared" si="32"/>
        <v>90850300 2023-880-00-00-01</v>
      </c>
    </row>
    <row r="689" spans="1:9" x14ac:dyDescent="0.35">
      <c r="A689" s="137" t="s">
        <v>444</v>
      </c>
      <c r="B689" s="139" t="s">
        <v>325</v>
      </c>
      <c r="C689" s="139" t="s">
        <v>759</v>
      </c>
      <c r="D689" s="140">
        <v>29607</v>
      </c>
      <c r="E689" s="26">
        <f t="shared" si="30"/>
        <v>592140</v>
      </c>
      <c r="F689" s="26">
        <f t="shared" si="31"/>
        <v>31561.062000000002</v>
      </c>
      <c r="G689" s="139" t="s">
        <v>1204</v>
      </c>
      <c r="H689" s="139">
        <v>90850300</v>
      </c>
      <c r="I689" s="16" t="str">
        <f t="shared" si="32"/>
        <v>90850300 2023-880-00-00-01</v>
      </c>
    </row>
    <row r="690" spans="1:9" x14ac:dyDescent="0.35">
      <c r="A690" s="137" t="s">
        <v>444</v>
      </c>
      <c r="B690" s="139" t="s">
        <v>115</v>
      </c>
      <c r="C690" s="139" t="s">
        <v>760</v>
      </c>
      <c r="D690" s="140">
        <v>21320</v>
      </c>
      <c r="E690" s="26">
        <f t="shared" si="30"/>
        <v>426400</v>
      </c>
      <c r="F690" s="26">
        <f t="shared" si="31"/>
        <v>22727.119999999999</v>
      </c>
      <c r="G690" s="139" t="s">
        <v>1204</v>
      </c>
      <c r="H690" s="139">
        <v>90850300</v>
      </c>
      <c r="I690" s="16" t="str">
        <f t="shared" si="32"/>
        <v>90850300 2023-880-00-00-01</v>
      </c>
    </row>
    <row r="691" spans="1:9" x14ac:dyDescent="0.35">
      <c r="A691" s="137" t="s">
        <v>444</v>
      </c>
      <c r="B691" s="139" t="s">
        <v>532</v>
      </c>
      <c r="C691" s="139" t="s">
        <v>761</v>
      </c>
      <c r="D691" s="140">
        <v>12992</v>
      </c>
      <c r="E691" s="26">
        <f t="shared" si="30"/>
        <v>259840</v>
      </c>
      <c r="F691" s="26">
        <f t="shared" si="31"/>
        <v>13849.472</v>
      </c>
      <c r="G691" s="139" t="s">
        <v>1204</v>
      </c>
      <c r="H691" s="139">
        <v>90850300</v>
      </c>
      <c r="I691" s="16" t="str">
        <f t="shared" si="32"/>
        <v>90850300 2023-880-00-00-01</v>
      </c>
    </row>
    <row r="692" spans="1:9" x14ac:dyDescent="0.35">
      <c r="A692" s="137" t="s">
        <v>444</v>
      </c>
      <c r="B692" s="139" t="s">
        <v>376</v>
      </c>
      <c r="C692" s="139" t="s">
        <v>762</v>
      </c>
      <c r="D692" s="140">
        <v>19227</v>
      </c>
      <c r="E692" s="26">
        <f t="shared" si="30"/>
        <v>384540</v>
      </c>
      <c r="F692" s="26">
        <f t="shared" si="31"/>
        <v>20495.982</v>
      </c>
      <c r="G692" s="139" t="s">
        <v>1204</v>
      </c>
      <c r="H692" s="139">
        <v>90850300</v>
      </c>
      <c r="I692" s="16" t="str">
        <f t="shared" si="32"/>
        <v>90850300 2023-880-00-00-01</v>
      </c>
    </row>
    <row r="693" spans="1:9" x14ac:dyDescent="0.35">
      <c r="A693" s="137" t="s">
        <v>444</v>
      </c>
      <c r="B693" s="139" t="s">
        <v>277</v>
      </c>
      <c r="C693" s="139" t="s">
        <v>763</v>
      </c>
      <c r="D693" s="140">
        <v>10901</v>
      </c>
      <c r="E693" s="26">
        <f t="shared" si="30"/>
        <v>218020</v>
      </c>
      <c r="F693" s="26">
        <f t="shared" si="31"/>
        <v>11620.466</v>
      </c>
      <c r="G693" s="139" t="s">
        <v>1204</v>
      </c>
      <c r="H693" s="139">
        <v>90850400</v>
      </c>
      <c r="I693" s="16" t="str">
        <f t="shared" si="32"/>
        <v>90850400 2023-880-00-00-01</v>
      </c>
    </row>
    <row r="694" spans="1:9" x14ac:dyDescent="0.35">
      <c r="A694" s="137" t="s">
        <v>444</v>
      </c>
      <c r="B694" s="139" t="s">
        <v>161</v>
      </c>
      <c r="C694" s="139" t="s">
        <v>764</v>
      </c>
      <c r="D694" s="140">
        <v>33257</v>
      </c>
      <c r="E694" s="26">
        <f t="shared" si="30"/>
        <v>665140</v>
      </c>
      <c r="F694" s="26">
        <f t="shared" si="31"/>
        <v>35451.962</v>
      </c>
      <c r="G694" s="139" t="s">
        <v>1204</v>
      </c>
      <c r="H694" s="139">
        <v>90850400</v>
      </c>
      <c r="I694" s="16" t="str">
        <f t="shared" si="32"/>
        <v>90850400 2023-880-00-00-01</v>
      </c>
    </row>
    <row r="695" spans="1:9" x14ac:dyDescent="0.35">
      <c r="A695" s="137" t="s">
        <v>444</v>
      </c>
      <c r="B695" s="139" t="s">
        <v>1178</v>
      </c>
      <c r="C695" s="139" t="s">
        <v>1179</v>
      </c>
      <c r="D695" s="140">
        <v>8122</v>
      </c>
      <c r="E695" s="26">
        <f t="shared" si="30"/>
        <v>162440</v>
      </c>
      <c r="F695" s="26">
        <f t="shared" si="31"/>
        <v>8658.0519999999997</v>
      </c>
      <c r="G695" s="139" t="s">
        <v>1204</v>
      </c>
      <c r="H695" s="139">
        <v>90850400</v>
      </c>
      <c r="I695" s="16" t="str">
        <f t="shared" si="32"/>
        <v>90850400 2023-880-00-00-01</v>
      </c>
    </row>
    <row r="696" spans="1:9" x14ac:dyDescent="0.35">
      <c r="A696" s="137" t="s">
        <v>444</v>
      </c>
      <c r="B696" s="139" t="s">
        <v>470</v>
      </c>
      <c r="C696" s="139" t="s">
        <v>765</v>
      </c>
      <c r="D696" s="140">
        <v>13316</v>
      </c>
      <c r="E696" s="26">
        <f t="shared" si="30"/>
        <v>266320</v>
      </c>
      <c r="F696" s="26">
        <f t="shared" si="31"/>
        <v>14194.856</v>
      </c>
      <c r="G696" s="139" t="s">
        <v>1204</v>
      </c>
      <c r="H696" s="139">
        <v>90850400</v>
      </c>
      <c r="I696" s="16" t="str">
        <f t="shared" si="32"/>
        <v>90850400 2023-880-00-00-01</v>
      </c>
    </row>
    <row r="697" spans="1:9" x14ac:dyDescent="0.35">
      <c r="A697" s="137" t="s">
        <v>444</v>
      </c>
      <c r="B697" s="139" t="s">
        <v>321</v>
      </c>
      <c r="C697" s="139" t="s">
        <v>766</v>
      </c>
      <c r="D697" s="140">
        <v>12614</v>
      </c>
      <c r="E697" s="26">
        <f t="shared" si="30"/>
        <v>252280</v>
      </c>
      <c r="F697" s="26">
        <f t="shared" si="31"/>
        <v>13446.523999999999</v>
      </c>
      <c r="G697" s="139" t="s">
        <v>1204</v>
      </c>
      <c r="H697" s="139">
        <v>90850400</v>
      </c>
      <c r="I697" s="16" t="str">
        <f t="shared" si="32"/>
        <v>90850400 2023-880-00-00-01</v>
      </c>
    </row>
    <row r="698" spans="1:9" x14ac:dyDescent="0.35">
      <c r="A698" s="137" t="s">
        <v>444</v>
      </c>
      <c r="B698" s="139" t="s">
        <v>551</v>
      </c>
      <c r="C698" s="139" t="s">
        <v>767</v>
      </c>
      <c r="D698" s="140">
        <v>36135</v>
      </c>
      <c r="E698" s="26">
        <f t="shared" si="30"/>
        <v>722700</v>
      </c>
      <c r="F698" s="26">
        <f t="shared" si="31"/>
        <v>38519.910000000003</v>
      </c>
      <c r="G698" s="139" t="s">
        <v>1204</v>
      </c>
      <c r="H698" s="139">
        <v>90850400</v>
      </c>
      <c r="I698" s="16" t="str">
        <f t="shared" si="32"/>
        <v>90850400 2023-880-00-00-01</v>
      </c>
    </row>
    <row r="699" spans="1:9" x14ac:dyDescent="0.35">
      <c r="A699" s="137" t="s">
        <v>444</v>
      </c>
      <c r="B699" s="139" t="s">
        <v>310</v>
      </c>
      <c r="C699" s="139" t="s">
        <v>768</v>
      </c>
      <c r="D699" s="140">
        <v>12700</v>
      </c>
      <c r="E699" s="26">
        <f t="shared" si="30"/>
        <v>254000</v>
      </c>
      <c r="F699" s="26">
        <f t="shared" si="31"/>
        <v>13538.2</v>
      </c>
      <c r="G699" s="139" t="s">
        <v>1204</v>
      </c>
      <c r="H699" s="139">
        <v>90850400</v>
      </c>
      <c r="I699" s="16" t="str">
        <f t="shared" si="32"/>
        <v>90850400 2023-880-00-00-01</v>
      </c>
    </row>
    <row r="700" spans="1:9" x14ac:dyDescent="0.35">
      <c r="A700" s="137" t="s">
        <v>444</v>
      </c>
      <c r="B700" s="139" t="s">
        <v>583</v>
      </c>
      <c r="C700" s="139" t="s">
        <v>769</v>
      </c>
      <c r="D700" s="140">
        <v>10986</v>
      </c>
      <c r="E700" s="26">
        <f t="shared" si="30"/>
        <v>219720</v>
      </c>
      <c r="F700" s="26">
        <f t="shared" si="31"/>
        <v>11711.076000000001</v>
      </c>
      <c r="G700" s="139" t="s">
        <v>1204</v>
      </c>
      <c r="H700" s="139">
        <v>90850400</v>
      </c>
      <c r="I700" s="16" t="str">
        <f t="shared" si="32"/>
        <v>90850400 2023-880-00-00-01</v>
      </c>
    </row>
    <row r="701" spans="1:9" x14ac:dyDescent="0.35">
      <c r="A701" s="137" t="s">
        <v>444</v>
      </c>
      <c r="B701" s="139" t="s">
        <v>432</v>
      </c>
      <c r="C701" s="139" t="s">
        <v>771</v>
      </c>
      <c r="D701" s="140">
        <v>12144</v>
      </c>
      <c r="E701" s="26">
        <f t="shared" si="30"/>
        <v>242880</v>
      </c>
      <c r="F701" s="26">
        <f t="shared" si="31"/>
        <v>12945.504000000001</v>
      </c>
      <c r="G701" s="139" t="s">
        <v>1204</v>
      </c>
      <c r="H701" s="139">
        <v>90850400</v>
      </c>
      <c r="I701" s="16" t="str">
        <f t="shared" si="32"/>
        <v>90850400 2023-880-00-00-01</v>
      </c>
    </row>
    <row r="702" spans="1:9" x14ac:dyDescent="0.35">
      <c r="A702" s="137" t="s">
        <v>444</v>
      </c>
      <c r="B702" s="139" t="s">
        <v>478</v>
      </c>
      <c r="C702" s="139" t="s">
        <v>772</v>
      </c>
      <c r="D702" s="140">
        <v>12526</v>
      </c>
      <c r="E702" s="26">
        <f t="shared" si="30"/>
        <v>250520</v>
      </c>
      <c r="F702" s="26">
        <f t="shared" si="31"/>
        <v>13352.716</v>
      </c>
      <c r="G702" s="139" t="s">
        <v>1204</v>
      </c>
      <c r="H702" s="139">
        <v>90850400</v>
      </c>
      <c r="I702" s="16" t="str">
        <f t="shared" si="32"/>
        <v>90850400 2023-880-00-00-01</v>
      </c>
    </row>
    <row r="703" spans="1:9" x14ac:dyDescent="0.35">
      <c r="A703" s="137" t="s">
        <v>444</v>
      </c>
      <c r="B703" s="139" t="s">
        <v>552</v>
      </c>
      <c r="C703" s="139" t="s">
        <v>773</v>
      </c>
      <c r="D703" s="140">
        <v>11915</v>
      </c>
      <c r="E703" s="26">
        <f t="shared" si="30"/>
        <v>238300</v>
      </c>
      <c r="F703" s="26">
        <f t="shared" si="31"/>
        <v>12701.39</v>
      </c>
      <c r="G703" s="139" t="s">
        <v>1204</v>
      </c>
      <c r="H703" s="139">
        <v>90850400</v>
      </c>
      <c r="I703" s="16" t="str">
        <f t="shared" si="32"/>
        <v>90850400 2023-880-00-00-01</v>
      </c>
    </row>
    <row r="704" spans="1:9" x14ac:dyDescent="0.35">
      <c r="A704" s="137" t="s">
        <v>444</v>
      </c>
      <c r="B704" s="139" t="s">
        <v>553</v>
      </c>
      <c r="C704" s="139" t="s">
        <v>774</v>
      </c>
      <c r="D704" s="140">
        <v>13069</v>
      </c>
      <c r="E704" s="26">
        <f t="shared" si="30"/>
        <v>261380</v>
      </c>
      <c r="F704" s="26">
        <f t="shared" si="31"/>
        <v>13931.554</v>
      </c>
      <c r="G704" s="139" t="s">
        <v>1204</v>
      </c>
      <c r="H704" s="139">
        <v>90850400</v>
      </c>
      <c r="I704" s="16" t="str">
        <f t="shared" si="32"/>
        <v>90850400 2023-880-00-00-01</v>
      </c>
    </row>
    <row r="705" spans="1:9" x14ac:dyDescent="0.35">
      <c r="A705" s="137" t="s">
        <v>444</v>
      </c>
      <c r="B705" s="139" t="s">
        <v>153</v>
      </c>
      <c r="C705" s="139" t="s">
        <v>775</v>
      </c>
      <c r="D705" s="140">
        <v>16519</v>
      </c>
      <c r="E705" s="26">
        <f t="shared" si="30"/>
        <v>330380</v>
      </c>
      <c r="F705" s="26">
        <f t="shared" si="31"/>
        <v>17609.254000000001</v>
      </c>
      <c r="G705" s="139" t="s">
        <v>1204</v>
      </c>
      <c r="H705" s="139">
        <v>90850400</v>
      </c>
      <c r="I705" s="16" t="str">
        <f t="shared" si="32"/>
        <v>90850400 2023-880-00-00-01</v>
      </c>
    </row>
    <row r="706" spans="1:9" x14ac:dyDescent="0.35">
      <c r="A706" s="137" t="s">
        <v>444</v>
      </c>
      <c r="B706" s="139" t="s">
        <v>377</v>
      </c>
      <c r="C706" s="139" t="s">
        <v>776</v>
      </c>
      <c r="D706" s="140">
        <v>9660</v>
      </c>
      <c r="E706" s="26">
        <f t="shared" si="30"/>
        <v>193200</v>
      </c>
      <c r="F706" s="26">
        <f t="shared" si="31"/>
        <v>10297.56</v>
      </c>
      <c r="G706" s="139" t="s">
        <v>1204</v>
      </c>
      <c r="H706" s="139">
        <v>90850400</v>
      </c>
      <c r="I706" s="16" t="str">
        <f t="shared" si="32"/>
        <v>90850400 2023-880-00-00-01</v>
      </c>
    </row>
    <row r="707" spans="1:9" x14ac:dyDescent="0.35">
      <c r="A707" s="137" t="s">
        <v>444</v>
      </c>
      <c r="B707" s="139" t="s">
        <v>1182</v>
      </c>
      <c r="C707" s="139" t="s">
        <v>1183</v>
      </c>
      <c r="D707" s="140">
        <v>14069</v>
      </c>
      <c r="E707" s="26">
        <f t="shared" ref="E707:E770" si="33">D707*100/5</f>
        <v>281380</v>
      </c>
      <c r="F707" s="26">
        <f t="shared" ref="F707:F770" si="34">E707*5.33%</f>
        <v>14997.554</v>
      </c>
      <c r="G707" s="139" t="s">
        <v>1204</v>
      </c>
      <c r="H707" s="139">
        <v>90850400</v>
      </c>
      <c r="I707" s="16" t="str">
        <f t="shared" ref="I707:I770" si="35">CONCATENATE(H707," ",G707)</f>
        <v>90850400 2023-880-00-00-01</v>
      </c>
    </row>
    <row r="708" spans="1:9" x14ac:dyDescent="0.35">
      <c r="A708" s="137" t="s">
        <v>444</v>
      </c>
      <c r="B708" s="139" t="s">
        <v>435</v>
      </c>
      <c r="C708" s="139" t="s">
        <v>777</v>
      </c>
      <c r="D708" s="140">
        <v>12144</v>
      </c>
      <c r="E708" s="26">
        <f t="shared" si="33"/>
        <v>242880</v>
      </c>
      <c r="F708" s="26">
        <f t="shared" si="34"/>
        <v>12945.504000000001</v>
      </c>
      <c r="G708" s="139" t="s">
        <v>1204</v>
      </c>
      <c r="H708" s="139">
        <v>90850400</v>
      </c>
      <c r="I708" s="16" t="str">
        <f t="shared" si="35"/>
        <v>90850400 2023-880-00-00-01</v>
      </c>
    </row>
    <row r="709" spans="1:9" x14ac:dyDescent="0.35">
      <c r="A709" s="137" t="s">
        <v>444</v>
      </c>
      <c r="B709" s="139" t="s">
        <v>162</v>
      </c>
      <c r="C709" s="139" t="s">
        <v>778</v>
      </c>
      <c r="D709" s="140">
        <v>37767</v>
      </c>
      <c r="E709" s="26">
        <f t="shared" si="33"/>
        <v>755340</v>
      </c>
      <c r="F709" s="26">
        <f t="shared" si="34"/>
        <v>40259.622000000003</v>
      </c>
      <c r="G709" s="139" t="s">
        <v>1204</v>
      </c>
      <c r="H709" s="139">
        <v>90850400</v>
      </c>
      <c r="I709" s="16" t="str">
        <f t="shared" si="35"/>
        <v>90850400 2023-880-00-00-01</v>
      </c>
    </row>
    <row r="710" spans="1:9" x14ac:dyDescent="0.35">
      <c r="A710" s="137" t="s">
        <v>444</v>
      </c>
      <c r="B710" s="139" t="s">
        <v>427</v>
      </c>
      <c r="C710" s="139" t="s">
        <v>779</v>
      </c>
      <c r="D710" s="140">
        <v>10600</v>
      </c>
      <c r="E710" s="26">
        <f t="shared" si="33"/>
        <v>212000</v>
      </c>
      <c r="F710" s="26">
        <f t="shared" si="34"/>
        <v>11299.6</v>
      </c>
      <c r="G710" s="139" t="s">
        <v>1204</v>
      </c>
      <c r="H710" s="139">
        <v>90850400</v>
      </c>
      <c r="I710" s="16" t="str">
        <f t="shared" si="35"/>
        <v>90850400 2023-880-00-00-01</v>
      </c>
    </row>
    <row r="711" spans="1:9" x14ac:dyDescent="0.35">
      <c r="A711" s="137" t="s">
        <v>444</v>
      </c>
      <c r="B711" s="139" t="s">
        <v>154</v>
      </c>
      <c r="C711" s="139" t="s">
        <v>780</v>
      </c>
      <c r="D711" s="140">
        <v>19563</v>
      </c>
      <c r="E711" s="26">
        <f t="shared" si="33"/>
        <v>391260</v>
      </c>
      <c r="F711" s="26">
        <f t="shared" si="34"/>
        <v>20854.157999999999</v>
      </c>
      <c r="G711" s="139" t="s">
        <v>1204</v>
      </c>
      <c r="H711" s="139">
        <v>90850400</v>
      </c>
      <c r="I711" s="16" t="str">
        <f t="shared" si="35"/>
        <v>90850400 2023-880-00-00-01</v>
      </c>
    </row>
    <row r="712" spans="1:9" x14ac:dyDescent="0.35">
      <c r="A712" s="137" t="s">
        <v>444</v>
      </c>
      <c r="B712" s="139" t="s">
        <v>316</v>
      </c>
      <c r="C712" s="139" t="s">
        <v>781</v>
      </c>
      <c r="D712" s="140">
        <v>25870</v>
      </c>
      <c r="E712" s="26">
        <f t="shared" si="33"/>
        <v>517400</v>
      </c>
      <c r="F712" s="26">
        <f t="shared" si="34"/>
        <v>27577.420000000002</v>
      </c>
      <c r="G712" s="139" t="s">
        <v>1204</v>
      </c>
      <c r="H712" s="139">
        <v>90850400</v>
      </c>
      <c r="I712" s="16" t="str">
        <f t="shared" si="35"/>
        <v>90850400 2023-880-00-00-01</v>
      </c>
    </row>
    <row r="713" spans="1:9" x14ac:dyDescent="0.35">
      <c r="A713" s="137" t="s">
        <v>444</v>
      </c>
      <c r="B713" s="139" t="s">
        <v>24</v>
      </c>
      <c r="C713" s="139" t="s">
        <v>782</v>
      </c>
      <c r="D713" s="140">
        <v>14290</v>
      </c>
      <c r="E713" s="26">
        <f t="shared" si="33"/>
        <v>285800</v>
      </c>
      <c r="F713" s="26">
        <f t="shared" si="34"/>
        <v>15233.14</v>
      </c>
      <c r="G713" s="139" t="s">
        <v>1204</v>
      </c>
      <c r="H713" s="139">
        <v>90850400</v>
      </c>
      <c r="I713" s="16" t="str">
        <f t="shared" si="35"/>
        <v>90850400 2023-880-00-00-01</v>
      </c>
    </row>
    <row r="714" spans="1:9" x14ac:dyDescent="0.35">
      <c r="A714" s="137" t="s">
        <v>444</v>
      </c>
      <c r="B714" s="139" t="s">
        <v>262</v>
      </c>
      <c r="C714" s="139" t="s">
        <v>783</v>
      </c>
      <c r="D714" s="140">
        <v>16348</v>
      </c>
      <c r="E714" s="26">
        <f t="shared" si="33"/>
        <v>326960</v>
      </c>
      <c r="F714" s="26">
        <f t="shared" si="34"/>
        <v>17426.968000000001</v>
      </c>
      <c r="G714" s="139" t="s">
        <v>1204</v>
      </c>
      <c r="H714" s="139">
        <v>90850400</v>
      </c>
      <c r="I714" s="16" t="str">
        <f t="shared" si="35"/>
        <v>90850400 2023-880-00-00-01</v>
      </c>
    </row>
    <row r="715" spans="1:9" x14ac:dyDescent="0.35">
      <c r="A715" s="137" t="s">
        <v>444</v>
      </c>
      <c r="B715" s="139" t="s">
        <v>568</v>
      </c>
      <c r="C715" s="139" t="s">
        <v>784</v>
      </c>
      <c r="D715" s="140">
        <v>17760</v>
      </c>
      <c r="E715" s="26">
        <f t="shared" si="33"/>
        <v>355200</v>
      </c>
      <c r="F715" s="26">
        <f t="shared" si="34"/>
        <v>18932.16</v>
      </c>
      <c r="G715" s="139" t="s">
        <v>1204</v>
      </c>
      <c r="H715" s="139">
        <v>90850400</v>
      </c>
      <c r="I715" s="16" t="str">
        <f t="shared" si="35"/>
        <v>90850400 2023-880-00-00-01</v>
      </c>
    </row>
    <row r="716" spans="1:9" x14ac:dyDescent="0.35">
      <c r="A716" s="137" t="s">
        <v>444</v>
      </c>
      <c r="B716" s="139" t="s">
        <v>156</v>
      </c>
      <c r="C716" s="139" t="s">
        <v>785</v>
      </c>
      <c r="D716" s="140">
        <v>32544</v>
      </c>
      <c r="E716" s="26">
        <f t="shared" si="33"/>
        <v>650880</v>
      </c>
      <c r="F716" s="26">
        <f t="shared" si="34"/>
        <v>34691.904000000002</v>
      </c>
      <c r="G716" s="139" t="s">
        <v>1204</v>
      </c>
      <c r="H716" s="139">
        <v>90850400</v>
      </c>
      <c r="I716" s="16" t="str">
        <f t="shared" si="35"/>
        <v>90850400 2023-880-00-00-01</v>
      </c>
    </row>
    <row r="717" spans="1:9" x14ac:dyDescent="0.35">
      <c r="A717" s="137" t="s">
        <v>444</v>
      </c>
      <c r="B717" s="139" t="s">
        <v>265</v>
      </c>
      <c r="C717" s="139" t="s">
        <v>786</v>
      </c>
      <c r="D717" s="140">
        <v>19804</v>
      </c>
      <c r="E717" s="26">
        <f t="shared" si="33"/>
        <v>396080</v>
      </c>
      <c r="F717" s="26">
        <f t="shared" si="34"/>
        <v>21111.063999999998</v>
      </c>
      <c r="G717" s="139" t="s">
        <v>1204</v>
      </c>
      <c r="H717" s="139">
        <v>90850400</v>
      </c>
      <c r="I717" s="16" t="str">
        <f t="shared" si="35"/>
        <v>90850400 2023-880-00-00-01</v>
      </c>
    </row>
    <row r="718" spans="1:9" x14ac:dyDescent="0.35">
      <c r="A718" s="137" t="s">
        <v>444</v>
      </c>
      <c r="B718" s="139" t="s">
        <v>271</v>
      </c>
      <c r="C718" s="139" t="s">
        <v>787</v>
      </c>
      <c r="D718" s="140">
        <v>21759</v>
      </c>
      <c r="E718" s="26">
        <f t="shared" si="33"/>
        <v>435180</v>
      </c>
      <c r="F718" s="26">
        <f t="shared" si="34"/>
        <v>23195.094000000001</v>
      </c>
      <c r="G718" s="139" t="s">
        <v>1204</v>
      </c>
      <c r="H718" s="139">
        <v>90850400</v>
      </c>
      <c r="I718" s="16" t="str">
        <f t="shared" si="35"/>
        <v>90850400 2023-880-00-00-01</v>
      </c>
    </row>
    <row r="719" spans="1:9" x14ac:dyDescent="0.35">
      <c r="A719" s="137" t="s">
        <v>444</v>
      </c>
      <c r="B719" s="139" t="s">
        <v>455</v>
      </c>
      <c r="C719" s="139" t="s">
        <v>788</v>
      </c>
      <c r="D719" s="140">
        <v>8667</v>
      </c>
      <c r="E719" s="26">
        <f t="shared" si="33"/>
        <v>173340</v>
      </c>
      <c r="F719" s="26">
        <f t="shared" si="34"/>
        <v>9239.0220000000008</v>
      </c>
      <c r="G719" s="139" t="s">
        <v>1204</v>
      </c>
      <c r="H719" s="139">
        <v>90850400</v>
      </c>
      <c r="I719" s="16" t="str">
        <f t="shared" si="35"/>
        <v>90850400 2023-880-00-00-01</v>
      </c>
    </row>
    <row r="720" spans="1:9" x14ac:dyDescent="0.35">
      <c r="A720" s="137" t="s">
        <v>444</v>
      </c>
      <c r="B720" s="139" t="s">
        <v>163</v>
      </c>
      <c r="C720" s="139" t="s">
        <v>789</v>
      </c>
      <c r="D720" s="140">
        <v>9284</v>
      </c>
      <c r="E720" s="26">
        <f t="shared" si="33"/>
        <v>185680</v>
      </c>
      <c r="F720" s="26">
        <f t="shared" si="34"/>
        <v>9896.7440000000006</v>
      </c>
      <c r="G720" s="139" t="s">
        <v>1204</v>
      </c>
      <c r="H720" s="139">
        <v>90850400</v>
      </c>
      <c r="I720" s="16" t="str">
        <f t="shared" si="35"/>
        <v>90850400 2023-880-00-00-01</v>
      </c>
    </row>
    <row r="721" spans="1:9" x14ac:dyDescent="0.35">
      <c r="A721" s="137" t="s">
        <v>444</v>
      </c>
      <c r="B721" s="139" t="s">
        <v>573</v>
      </c>
      <c r="C721" s="139" t="s">
        <v>790</v>
      </c>
      <c r="D721" s="140">
        <v>22170</v>
      </c>
      <c r="E721" s="26">
        <f t="shared" si="33"/>
        <v>443400</v>
      </c>
      <c r="F721" s="26">
        <f t="shared" si="34"/>
        <v>23633.22</v>
      </c>
      <c r="G721" s="139" t="s">
        <v>1204</v>
      </c>
      <c r="H721" s="139">
        <v>90850400</v>
      </c>
      <c r="I721" s="16" t="str">
        <f t="shared" si="35"/>
        <v>90850400 2023-880-00-00-01</v>
      </c>
    </row>
    <row r="722" spans="1:9" x14ac:dyDescent="0.35">
      <c r="A722" s="137" t="s">
        <v>444</v>
      </c>
      <c r="B722" s="139" t="s">
        <v>309</v>
      </c>
      <c r="C722" s="139" t="s">
        <v>791</v>
      </c>
      <c r="D722" s="140">
        <v>14344</v>
      </c>
      <c r="E722" s="26">
        <f t="shared" si="33"/>
        <v>286880</v>
      </c>
      <c r="F722" s="26">
        <f t="shared" si="34"/>
        <v>15290.704</v>
      </c>
      <c r="G722" s="139" t="s">
        <v>1204</v>
      </c>
      <c r="H722" s="139">
        <v>90850400</v>
      </c>
      <c r="I722" s="16" t="str">
        <f t="shared" si="35"/>
        <v>90850400 2023-880-00-00-01</v>
      </c>
    </row>
    <row r="723" spans="1:9" x14ac:dyDescent="0.35">
      <c r="A723" s="137" t="s">
        <v>444</v>
      </c>
      <c r="B723" s="139" t="s">
        <v>471</v>
      </c>
      <c r="C723" s="139" t="s">
        <v>793</v>
      </c>
      <c r="D723" s="140">
        <v>15750</v>
      </c>
      <c r="E723" s="26">
        <f t="shared" si="33"/>
        <v>315000</v>
      </c>
      <c r="F723" s="26">
        <f t="shared" si="34"/>
        <v>16789.5</v>
      </c>
      <c r="G723" s="139" t="s">
        <v>1204</v>
      </c>
      <c r="H723" s="139">
        <v>90850400</v>
      </c>
      <c r="I723" s="16" t="str">
        <f t="shared" si="35"/>
        <v>90850400 2023-880-00-00-01</v>
      </c>
    </row>
    <row r="724" spans="1:9" x14ac:dyDescent="0.35">
      <c r="A724" s="137" t="s">
        <v>444</v>
      </c>
      <c r="B724" s="139" t="s">
        <v>158</v>
      </c>
      <c r="C724" s="139" t="s">
        <v>794</v>
      </c>
      <c r="D724" s="140">
        <v>52367</v>
      </c>
      <c r="E724" s="26">
        <f t="shared" si="33"/>
        <v>1047340</v>
      </c>
      <c r="F724" s="26">
        <f t="shared" si="34"/>
        <v>55823.222000000002</v>
      </c>
      <c r="G724" s="139" t="s">
        <v>1204</v>
      </c>
      <c r="H724" s="139">
        <v>90850400</v>
      </c>
      <c r="I724" s="16" t="str">
        <f t="shared" si="35"/>
        <v>90850400 2023-880-00-00-01</v>
      </c>
    </row>
    <row r="725" spans="1:9" x14ac:dyDescent="0.35">
      <c r="A725" s="137" t="s">
        <v>444</v>
      </c>
      <c r="B725" s="139" t="s">
        <v>569</v>
      </c>
      <c r="C725" s="139" t="s">
        <v>797</v>
      </c>
      <c r="D725" s="140">
        <v>12144</v>
      </c>
      <c r="E725" s="26">
        <f t="shared" si="33"/>
        <v>242880</v>
      </c>
      <c r="F725" s="26">
        <f t="shared" si="34"/>
        <v>12945.504000000001</v>
      </c>
      <c r="G725" s="139" t="s">
        <v>1204</v>
      </c>
      <c r="H725" s="139">
        <v>90850400</v>
      </c>
      <c r="I725" s="16" t="str">
        <f t="shared" si="35"/>
        <v>90850400 2023-880-00-00-01</v>
      </c>
    </row>
    <row r="726" spans="1:9" x14ac:dyDescent="0.35">
      <c r="A726" s="137" t="s">
        <v>444</v>
      </c>
      <c r="B726" s="139" t="s">
        <v>159</v>
      </c>
      <c r="C726" s="139" t="s">
        <v>798</v>
      </c>
      <c r="D726" s="140">
        <v>24431</v>
      </c>
      <c r="E726" s="26">
        <f t="shared" si="33"/>
        <v>488620</v>
      </c>
      <c r="F726" s="26">
        <f t="shared" si="34"/>
        <v>26043.446</v>
      </c>
      <c r="G726" s="139" t="s">
        <v>1204</v>
      </c>
      <c r="H726" s="139">
        <v>90850400</v>
      </c>
      <c r="I726" s="16" t="str">
        <f t="shared" si="35"/>
        <v>90850400 2023-880-00-00-01</v>
      </c>
    </row>
    <row r="727" spans="1:9" x14ac:dyDescent="0.35">
      <c r="A727" s="137" t="s">
        <v>444</v>
      </c>
      <c r="B727" s="139" t="s">
        <v>160</v>
      </c>
      <c r="C727" s="139" t="s">
        <v>799</v>
      </c>
      <c r="D727" s="140">
        <v>29479</v>
      </c>
      <c r="E727" s="26">
        <f t="shared" si="33"/>
        <v>589580</v>
      </c>
      <c r="F727" s="26">
        <f t="shared" si="34"/>
        <v>31424.614000000001</v>
      </c>
      <c r="G727" s="139" t="s">
        <v>1204</v>
      </c>
      <c r="H727" s="139">
        <v>90850400</v>
      </c>
      <c r="I727" s="16" t="str">
        <f t="shared" si="35"/>
        <v>90850400 2023-880-00-00-01</v>
      </c>
    </row>
    <row r="728" spans="1:9" x14ac:dyDescent="0.35">
      <c r="A728" s="137" t="s">
        <v>444</v>
      </c>
      <c r="B728" s="139" t="s">
        <v>152</v>
      </c>
      <c r="C728" s="139" t="s">
        <v>800</v>
      </c>
      <c r="D728" s="140">
        <v>39971</v>
      </c>
      <c r="E728" s="26">
        <f t="shared" si="33"/>
        <v>799420</v>
      </c>
      <c r="F728" s="26">
        <f t="shared" si="34"/>
        <v>42609.086000000003</v>
      </c>
      <c r="G728" s="139" t="s">
        <v>1204</v>
      </c>
      <c r="H728" s="139">
        <v>90850400</v>
      </c>
      <c r="I728" s="16" t="str">
        <f t="shared" si="35"/>
        <v>90850400 2023-880-00-00-01</v>
      </c>
    </row>
    <row r="729" spans="1:9" x14ac:dyDescent="0.35">
      <c r="A729" s="137" t="s">
        <v>444</v>
      </c>
      <c r="B729" s="139" t="s">
        <v>308</v>
      </c>
      <c r="C729" s="139" t="s">
        <v>801</v>
      </c>
      <c r="D729" s="140">
        <v>9279</v>
      </c>
      <c r="E729" s="26">
        <f t="shared" si="33"/>
        <v>185580</v>
      </c>
      <c r="F729" s="26">
        <f t="shared" si="34"/>
        <v>9891.4140000000007</v>
      </c>
      <c r="G729" s="139" t="s">
        <v>1204</v>
      </c>
      <c r="H729" s="139">
        <v>90850400</v>
      </c>
      <c r="I729" s="16" t="str">
        <f t="shared" si="35"/>
        <v>90850400 2023-880-00-00-01</v>
      </c>
    </row>
    <row r="730" spans="1:9" x14ac:dyDescent="0.35">
      <c r="A730" s="137" t="s">
        <v>444</v>
      </c>
      <c r="B730" s="139" t="s">
        <v>802</v>
      </c>
      <c r="C730" s="139" t="s">
        <v>803</v>
      </c>
      <c r="D730" s="140">
        <v>10110</v>
      </c>
      <c r="E730" s="26">
        <f t="shared" si="33"/>
        <v>202200</v>
      </c>
      <c r="F730" s="26">
        <f t="shared" si="34"/>
        <v>10777.26</v>
      </c>
      <c r="G730" s="139" t="s">
        <v>1204</v>
      </c>
      <c r="H730" s="139">
        <v>90850400</v>
      </c>
      <c r="I730" s="16" t="str">
        <f t="shared" si="35"/>
        <v>90850400 2023-880-00-00-01</v>
      </c>
    </row>
    <row r="731" spans="1:9" x14ac:dyDescent="0.35">
      <c r="A731" s="137" t="s">
        <v>444</v>
      </c>
      <c r="B731" s="139" t="s">
        <v>560</v>
      </c>
      <c r="C731" s="139" t="s">
        <v>804</v>
      </c>
      <c r="D731" s="140">
        <v>14320</v>
      </c>
      <c r="E731" s="26">
        <f t="shared" si="33"/>
        <v>286400</v>
      </c>
      <c r="F731" s="26">
        <f t="shared" si="34"/>
        <v>15265.12</v>
      </c>
      <c r="G731" s="139" t="s">
        <v>1204</v>
      </c>
      <c r="H731" s="139">
        <v>90850400</v>
      </c>
      <c r="I731" s="16" t="str">
        <f t="shared" si="35"/>
        <v>90850400 2023-880-00-00-01</v>
      </c>
    </row>
    <row r="732" spans="1:9" x14ac:dyDescent="0.35">
      <c r="A732" s="137" t="s">
        <v>444</v>
      </c>
      <c r="B732" s="139" t="s">
        <v>474</v>
      </c>
      <c r="C732" s="139" t="s">
        <v>806</v>
      </c>
      <c r="D732" s="140">
        <v>38825</v>
      </c>
      <c r="E732" s="26">
        <f t="shared" si="33"/>
        <v>776500</v>
      </c>
      <c r="F732" s="26">
        <f t="shared" si="34"/>
        <v>41387.449999999997</v>
      </c>
      <c r="G732" s="139" t="s">
        <v>1204</v>
      </c>
      <c r="H732" s="139">
        <v>90850400</v>
      </c>
      <c r="I732" s="16" t="str">
        <f t="shared" si="35"/>
        <v>90850400 2023-880-00-00-01</v>
      </c>
    </row>
    <row r="733" spans="1:9" x14ac:dyDescent="0.35">
      <c r="A733" s="137" t="s">
        <v>444</v>
      </c>
      <c r="B733" s="139" t="s">
        <v>378</v>
      </c>
      <c r="C733" s="139" t="s">
        <v>807</v>
      </c>
      <c r="D733" s="140">
        <v>39604</v>
      </c>
      <c r="E733" s="26">
        <f t="shared" si="33"/>
        <v>792080</v>
      </c>
      <c r="F733" s="26">
        <f t="shared" si="34"/>
        <v>42217.864000000001</v>
      </c>
      <c r="G733" s="139" t="s">
        <v>1204</v>
      </c>
      <c r="H733" s="139">
        <v>90850400</v>
      </c>
      <c r="I733" s="16" t="str">
        <f t="shared" si="35"/>
        <v>90850400 2023-880-00-00-01</v>
      </c>
    </row>
    <row r="734" spans="1:9" x14ac:dyDescent="0.35">
      <c r="A734" s="137" t="s">
        <v>444</v>
      </c>
      <c r="B734" s="139" t="s">
        <v>456</v>
      </c>
      <c r="C734" s="139" t="s">
        <v>808</v>
      </c>
      <c r="D734" s="140">
        <v>15750</v>
      </c>
      <c r="E734" s="26">
        <f t="shared" si="33"/>
        <v>315000</v>
      </c>
      <c r="F734" s="26">
        <f t="shared" si="34"/>
        <v>16789.5</v>
      </c>
      <c r="G734" s="139" t="s">
        <v>1204</v>
      </c>
      <c r="H734" s="139">
        <v>90850400</v>
      </c>
      <c r="I734" s="16" t="str">
        <f t="shared" si="35"/>
        <v>90850400 2023-880-00-00-01</v>
      </c>
    </row>
    <row r="735" spans="1:9" x14ac:dyDescent="0.35">
      <c r="A735" s="137" t="s">
        <v>444</v>
      </c>
      <c r="B735" s="139" t="s">
        <v>533</v>
      </c>
      <c r="C735" s="139" t="s">
        <v>809</v>
      </c>
      <c r="D735" s="140">
        <v>10066</v>
      </c>
      <c r="E735" s="26">
        <f t="shared" si="33"/>
        <v>201320</v>
      </c>
      <c r="F735" s="26">
        <f t="shared" si="34"/>
        <v>10730.356</v>
      </c>
      <c r="G735" s="139" t="s">
        <v>1204</v>
      </c>
      <c r="H735" s="139">
        <v>90850400</v>
      </c>
      <c r="I735" s="16" t="str">
        <f t="shared" si="35"/>
        <v>90850400 2023-880-00-00-01</v>
      </c>
    </row>
    <row r="736" spans="1:9" x14ac:dyDescent="0.35">
      <c r="A736" s="137" t="s">
        <v>444</v>
      </c>
      <c r="B736" s="139" t="s">
        <v>134</v>
      </c>
      <c r="C736" s="139" t="s">
        <v>810</v>
      </c>
      <c r="D736" s="140">
        <v>14531</v>
      </c>
      <c r="E736" s="26">
        <f t="shared" si="33"/>
        <v>290620</v>
      </c>
      <c r="F736" s="26">
        <f t="shared" si="34"/>
        <v>15490.046</v>
      </c>
      <c r="G736" s="139" t="s">
        <v>1204</v>
      </c>
      <c r="H736" s="139">
        <v>90850500</v>
      </c>
      <c r="I736" s="16" t="str">
        <f t="shared" si="35"/>
        <v>90850500 2023-880-00-00-01</v>
      </c>
    </row>
    <row r="737" spans="1:9" x14ac:dyDescent="0.35">
      <c r="A737" s="137" t="s">
        <v>444</v>
      </c>
      <c r="B737" s="139" t="s">
        <v>570</v>
      </c>
      <c r="C737" s="139" t="s">
        <v>811</v>
      </c>
      <c r="D737" s="140">
        <v>19544</v>
      </c>
      <c r="E737" s="26">
        <f t="shared" si="33"/>
        <v>390880</v>
      </c>
      <c r="F737" s="26">
        <f t="shared" si="34"/>
        <v>20833.903999999999</v>
      </c>
      <c r="G737" s="139" t="s">
        <v>1204</v>
      </c>
      <c r="H737" s="139">
        <v>90850500</v>
      </c>
      <c r="I737" s="16" t="str">
        <f t="shared" si="35"/>
        <v>90850500 2023-880-00-00-01</v>
      </c>
    </row>
    <row r="738" spans="1:9" x14ac:dyDescent="0.35">
      <c r="A738" s="137" t="s">
        <v>444</v>
      </c>
      <c r="B738" s="139" t="s">
        <v>259</v>
      </c>
      <c r="C738" s="139" t="s">
        <v>812</v>
      </c>
      <c r="D738" s="140">
        <v>15786</v>
      </c>
      <c r="E738" s="26">
        <f t="shared" si="33"/>
        <v>315720</v>
      </c>
      <c r="F738" s="26">
        <f t="shared" si="34"/>
        <v>16827.876</v>
      </c>
      <c r="G738" s="139" t="s">
        <v>1204</v>
      </c>
      <c r="H738" s="139">
        <v>90850500</v>
      </c>
      <c r="I738" s="16" t="str">
        <f t="shared" si="35"/>
        <v>90850500 2023-880-00-00-01</v>
      </c>
    </row>
    <row r="739" spans="1:9" x14ac:dyDescent="0.35">
      <c r="A739" s="137" t="s">
        <v>444</v>
      </c>
      <c r="B739" s="139" t="s">
        <v>77</v>
      </c>
      <c r="C739" s="139" t="s">
        <v>813</v>
      </c>
      <c r="D739" s="140">
        <v>42523</v>
      </c>
      <c r="E739" s="26">
        <f t="shared" si="33"/>
        <v>850460</v>
      </c>
      <c r="F739" s="26">
        <f t="shared" si="34"/>
        <v>45329.518000000004</v>
      </c>
      <c r="G739" s="139" t="s">
        <v>1204</v>
      </c>
      <c r="H739" s="139">
        <v>90850500</v>
      </c>
      <c r="I739" s="16" t="str">
        <f t="shared" si="35"/>
        <v>90850500 2023-880-00-00-01</v>
      </c>
    </row>
    <row r="740" spans="1:9" x14ac:dyDescent="0.35">
      <c r="A740" s="137" t="s">
        <v>444</v>
      </c>
      <c r="B740" s="139" t="s">
        <v>448</v>
      </c>
      <c r="C740" s="139" t="s">
        <v>814</v>
      </c>
      <c r="D740" s="140">
        <v>18482</v>
      </c>
      <c r="E740" s="26">
        <f t="shared" si="33"/>
        <v>369640</v>
      </c>
      <c r="F740" s="26">
        <f t="shared" si="34"/>
        <v>19701.812000000002</v>
      </c>
      <c r="G740" s="139" t="s">
        <v>1204</v>
      </c>
      <c r="H740" s="139">
        <v>90850500</v>
      </c>
      <c r="I740" s="16" t="str">
        <f t="shared" si="35"/>
        <v>90850500 2023-880-00-00-01</v>
      </c>
    </row>
    <row r="741" spans="1:9" x14ac:dyDescent="0.35">
      <c r="A741" s="137" t="s">
        <v>444</v>
      </c>
      <c r="B741" s="139" t="s">
        <v>219</v>
      </c>
      <c r="C741" s="139" t="s">
        <v>815</v>
      </c>
      <c r="D741" s="140">
        <v>20937</v>
      </c>
      <c r="E741" s="26">
        <f t="shared" si="33"/>
        <v>418740</v>
      </c>
      <c r="F741" s="26">
        <f t="shared" si="34"/>
        <v>22318.842000000001</v>
      </c>
      <c r="G741" s="139" t="s">
        <v>1204</v>
      </c>
      <c r="H741" s="139">
        <v>90850500</v>
      </c>
      <c r="I741" s="16" t="str">
        <f t="shared" si="35"/>
        <v>90850500 2023-880-00-00-01</v>
      </c>
    </row>
    <row r="742" spans="1:9" x14ac:dyDescent="0.35">
      <c r="A742" s="137" t="s">
        <v>444</v>
      </c>
      <c r="B742" s="139" t="s">
        <v>208</v>
      </c>
      <c r="C742" s="139" t="s">
        <v>816</v>
      </c>
      <c r="D742" s="140">
        <v>38270</v>
      </c>
      <c r="E742" s="26">
        <f t="shared" si="33"/>
        <v>765400</v>
      </c>
      <c r="F742" s="26">
        <f t="shared" si="34"/>
        <v>40795.82</v>
      </c>
      <c r="G742" s="139" t="s">
        <v>1204</v>
      </c>
      <c r="H742" s="139">
        <v>90850500</v>
      </c>
      <c r="I742" s="16" t="str">
        <f t="shared" si="35"/>
        <v>90850500 2023-880-00-00-01</v>
      </c>
    </row>
    <row r="743" spans="1:9" x14ac:dyDescent="0.35">
      <c r="A743" s="137" t="s">
        <v>444</v>
      </c>
      <c r="B743" s="139" t="s">
        <v>135</v>
      </c>
      <c r="C743" s="139" t="s">
        <v>817</v>
      </c>
      <c r="D743" s="140">
        <v>14704</v>
      </c>
      <c r="E743" s="26">
        <f t="shared" si="33"/>
        <v>294080</v>
      </c>
      <c r="F743" s="26">
        <f t="shared" si="34"/>
        <v>15674.464</v>
      </c>
      <c r="G743" s="139" t="s">
        <v>1204</v>
      </c>
      <c r="H743" s="139">
        <v>90850500</v>
      </c>
      <c r="I743" s="16" t="str">
        <f t="shared" si="35"/>
        <v>90850500 2023-880-00-00-01</v>
      </c>
    </row>
    <row r="744" spans="1:9" x14ac:dyDescent="0.35">
      <c r="A744" s="137" t="s">
        <v>444</v>
      </c>
      <c r="B744" s="139" t="s">
        <v>564</v>
      </c>
      <c r="C744" s="139" t="s">
        <v>1062</v>
      </c>
      <c r="D744" s="140">
        <v>11075</v>
      </c>
      <c r="E744" s="26">
        <f t="shared" si="33"/>
        <v>221500</v>
      </c>
      <c r="F744" s="26">
        <f t="shared" si="34"/>
        <v>11805.95</v>
      </c>
      <c r="G744" s="139" t="s">
        <v>1204</v>
      </c>
      <c r="H744" s="139">
        <v>90850500</v>
      </c>
      <c r="I744" s="16" t="str">
        <f t="shared" si="35"/>
        <v>90850500 2023-880-00-00-01</v>
      </c>
    </row>
    <row r="745" spans="1:9" x14ac:dyDescent="0.35">
      <c r="A745" s="137" t="s">
        <v>444</v>
      </c>
      <c r="B745" s="139" t="s">
        <v>366</v>
      </c>
      <c r="C745" s="139" t="s">
        <v>818</v>
      </c>
      <c r="D745" s="140">
        <v>15622</v>
      </c>
      <c r="E745" s="26">
        <f t="shared" si="33"/>
        <v>312440</v>
      </c>
      <c r="F745" s="26">
        <f t="shared" si="34"/>
        <v>16653.052</v>
      </c>
      <c r="G745" s="139" t="s">
        <v>1204</v>
      </c>
      <c r="H745" s="139">
        <v>90850500</v>
      </c>
      <c r="I745" s="16" t="str">
        <f t="shared" si="35"/>
        <v>90850500 2023-880-00-00-01</v>
      </c>
    </row>
    <row r="746" spans="1:9" x14ac:dyDescent="0.35">
      <c r="A746" s="137" t="s">
        <v>444</v>
      </c>
      <c r="B746" s="139" t="s">
        <v>315</v>
      </c>
      <c r="C746" s="139" t="s">
        <v>819</v>
      </c>
      <c r="D746" s="140">
        <v>9386</v>
      </c>
      <c r="E746" s="26">
        <f t="shared" si="33"/>
        <v>187720</v>
      </c>
      <c r="F746" s="26">
        <f t="shared" si="34"/>
        <v>10005.476000000001</v>
      </c>
      <c r="G746" s="139" t="s">
        <v>1204</v>
      </c>
      <c r="H746" s="139">
        <v>90850500</v>
      </c>
      <c r="I746" s="16" t="str">
        <f t="shared" si="35"/>
        <v>90850500 2023-880-00-00-01</v>
      </c>
    </row>
    <row r="747" spans="1:9" x14ac:dyDescent="0.35">
      <c r="A747" s="137" t="s">
        <v>444</v>
      </c>
      <c r="B747" s="139" t="s">
        <v>279</v>
      </c>
      <c r="C747" s="139" t="s">
        <v>820</v>
      </c>
      <c r="D747" s="140">
        <v>28377</v>
      </c>
      <c r="E747" s="26">
        <f t="shared" si="33"/>
        <v>567540</v>
      </c>
      <c r="F747" s="26">
        <f t="shared" si="34"/>
        <v>30249.882000000001</v>
      </c>
      <c r="G747" s="139" t="s">
        <v>1204</v>
      </c>
      <c r="H747" s="139">
        <v>90850500</v>
      </c>
      <c r="I747" s="16" t="str">
        <f t="shared" si="35"/>
        <v>90850500 2023-880-00-00-01</v>
      </c>
    </row>
    <row r="748" spans="1:9" x14ac:dyDescent="0.35">
      <c r="A748" s="137" t="s">
        <v>444</v>
      </c>
      <c r="B748" s="139" t="s">
        <v>343</v>
      </c>
      <c r="C748" s="139" t="s">
        <v>821</v>
      </c>
      <c r="D748" s="140">
        <v>13942</v>
      </c>
      <c r="E748" s="26">
        <f t="shared" si="33"/>
        <v>278840</v>
      </c>
      <c r="F748" s="26">
        <f t="shared" si="34"/>
        <v>14862.172</v>
      </c>
      <c r="G748" s="139" t="s">
        <v>1204</v>
      </c>
      <c r="H748" s="139">
        <v>90850500</v>
      </c>
      <c r="I748" s="16" t="str">
        <f t="shared" si="35"/>
        <v>90850500 2023-880-00-00-01</v>
      </c>
    </row>
    <row r="749" spans="1:9" x14ac:dyDescent="0.35">
      <c r="A749" s="137" t="s">
        <v>444</v>
      </c>
      <c r="B749" s="139" t="s">
        <v>1188</v>
      </c>
      <c r="C749" s="139" t="s">
        <v>1189</v>
      </c>
      <c r="D749" s="140">
        <v>17891</v>
      </c>
      <c r="E749" s="26">
        <f t="shared" si="33"/>
        <v>357820</v>
      </c>
      <c r="F749" s="26">
        <f t="shared" si="34"/>
        <v>19071.806</v>
      </c>
      <c r="G749" s="139" t="s">
        <v>1204</v>
      </c>
      <c r="H749" s="139">
        <v>90850500</v>
      </c>
      <c r="I749" s="16" t="str">
        <f t="shared" si="35"/>
        <v>90850500 2023-880-00-00-01</v>
      </c>
    </row>
    <row r="750" spans="1:9" x14ac:dyDescent="0.35">
      <c r="A750" s="137" t="s">
        <v>444</v>
      </c>
      <c r="B750" s="139" t="s">
        <v>137</v>
      </c>
      <c r="C750" s="139" t="s">
        <v>822</v>
      </c>
      <c r="D750" s="140">
        <v>45901</v>
      </c>
      <c r="E750" s="26">
        <f t="shared" si="33"/>
        <v>918020</v>
      </c>
      <c r="F750" s="26">
        <f t="shared" si="34"/>
        <v>48930.466</v>
      </c>
      <c r="G750" s="139" t="s">
        <v>1204</v>
      </c>
      <c r="H750" s="139">
        <v>90850500</v>
      </c>
      <c r="I750" s="16" t="str">
        <f t="shared" si="35"/>
        <v>90850500 2023-880-00-00-01</v>
      </c>
    </row>
    <row r="751" spans="1:9" x14ac:dyDescent="0.35">
      <c r="A751" s="137" t="s">
        <v>444</v>
      </c>
      <c r="B751" s="139" t="s">
        <v>220</v>
      </c>
      <c r="C751" s="139" t="s">
        <v>823</v>
      </c>
      <c r="D751" s="140">
        <v>22935</v>
      </c>
      <c r="E751" s="26">
        <f t="shared" si="33"/>
        <v>458700</v>
      </c>
      <c r="F751" s="26">
        <f t="shared" si="34"/>
        <v>24448.71</v>
      </c>
      <c r="G751" s="139" t="s">
        <v>1204</v>
      </c>
      <c r="H751" s="139">
        <v>90850500</v>
      </c>
      <c r="I751" s="16" t="str">
        <f t="shared" si="35"/>
        <v>90850500 2023-880-00-00-01</v>
      </c>
    </row>
    <row r="752" spans="1:9" x14ac:dyDescent="0.35">
      <c r="A752" s="137" t="s">
        <v>444</v>
      </c>
      <c r="B752" s="139" t="s">
        <v>1223</v>
      </c>
      <c r="C752" s="139" t="s">
        <v>1224</v>
      </c>
      <c r="D752" s="140">
        <v>11824</v>
      </c>
      <c r="E752" s="26">
        <f t="shared" si="33"/>
        <v>236480</v>
      </c>
      <c r="F752" s="26">
        <f t="shared" si="34"/>
        <v>12604.384</v>
      </c>
      <c r="G752" s="139" t="s">
        <v>1204</v>
      </c>
      <c r="H752" s="139">
        <v>90850500</v>
      </c>
      <c r="I752" s="16" t="str">
        <f t="shared" si="35"/>
        <v>90850500 2023-880-00-00-01</v>
      </c>
    </row>
    <row r="753" spans="1:9" x14ac:dyDescent="0.35">
      <c r="A753" s="137" t="s">
        <v>444</v>
      </c>
      <c r="B753" s="139" t="s">
        <v>126</v>
      </c>
      <c r="C753" s="139" t="s">
        <v>824</v>
      </c>
      <c r="D753" s="140">
        <v>13892</v>
      </c>
      <c r="E753" s="26">
        <f t="shared" si="33"/>
        <v>277840</v>
      </c>
      <c r="F753" s="26">
        <f t="shared" si="34"/>
        <v>14808.871999999999</v>
      </c>
      <c r="G753" s="139" t="s">
        <v>1204</v>
      </c>
      <c r="H753" s="139">
        <v>90850500</v>
      </c>
      <c r="I753" s="16" t="str">
        <f t="shared" si="35"/>
        <v>90850500 2023-880-00-00-01</v>
      </c>
    </row>
    <row r="754" spans="1:9" x14ac:dyDescent="0.35">
      <c r="A754" s="137" t="s">
        <v>444</v>
      </c>
      <c r="B754" s="139" t="s">
        <v>252</v>
      </c>
      <c r="C754" s="139" t="s">
        <v>825</v>
      </c>
      <c r="D754" s="140">
        <v>19632</v>
      </c>
      <c r="E754" s="26">
        <f t="shared" si="33"/>
        <v>392640</v>
      </c>
      <c r="F754" s="26">
        <f t="shared" si="34"/>
        <v>20927.712</v>
      </c>
      <c r="G754" s="139" t="s">
        <v>1204</v>
      </c>
      <c r="H754" s="139">
        <v>90850500</v>
      </c>
      <c r="I754" s="16" t="str">
        <f t="shared" si="35"/>
        <v>90850500 2023-880-00-00-01</v>
      </c>
    </row>
    <row r="755" spans="1:9" x14ac:dyDescent="0.35">
      <c r="A755" s="137" t="s">
        <v>444</v>
      </c>
      <c r="B755" s="139" t="s">
        <v>579</v>
      </c>
      <c r="C755" s="139" t="s">
        <v>826</v>
      </c>
      <c r="D755" s="140">
        <v>19091</v>
      </c>
      <c r="E755" s="26">
        <f t="shared" si="33"/>
        <v>381820</v>
      </c>
      <c r="F755" s="26">
        <f t="shared" si="34"/>
        <v>20351.006000000001</v>
      </c>
      <c r="G755" s="139" t="s">
        <v>1204</v>
      </c>
      <c r="H755" s="139">
        <v>90850500</v>
      </c>
      <c r="I755" s="16" t="str">
        <f t="shared" si="35"/>
        <v>90850500 2023-880-00-00-01</v>
      </c>
    </row>
    <row r="756" spans="1:9" x14ac:dyDescent="0.35">
      <c r="A756" s="137" t="s">
        <v>444</v>
      </c>
      <c r="B756" s="139" t="s">
        <v>127</v>
      </c>
      <c r="C756" s="139" t="s">
        <v>827</v>
      </c>
      <c r="D756" s="140">
        <v>20161</v>
      </c>
      <c r="E756" s="26">
        <f t="shared" si="33"/>
        <v>403220</v>
      </c>
      <c r="F756" s="26">
        <f t="shared" si="34"/>
        <v>21491.626</v>
      </c>
      <c r="G756" s="139" t="s">
        <v>1204</v>
      </c>
      <c r="H756" s="139">
        <v>90850500</v>
      </c>
      <c r="I756" s="16" t="str">
        <f t="shared" si="35"/>
        <v>90850500 2023-880-00-00-01</v>
      </c>
    </row>
    <row r="757" spans="1:9" x14ac:dyDescent="0.35">
      <c r="A757" s="137" t="s">
        <v>444</v>
      </c>
      <c r="B757" s="139" t="s">
        <v>340</v>
      </c>
      <c r="C757" s="139" t="s">
        <v>828</v>
      </c>
      <c r="D757" s="140">
        <v>18565</v>
      </c>
      <c r="E757" s="26">
        <f t="shared" si="33"/>
        <v>371300</v>
      </c>
      <c r="F757" s="26">
        <f t="shared" si="34"/>
        <v>19790.29</v>
      </c>
      <c r="G757" s="139" t="s">
        <v>1204</v>
      </c>
      <c r="H757" s="139">
        <v>90850500</v>
      </c>
      <c r="I757" s="16" t="str">
        <f t="shared" si="35"/>
        <v>90850500 2023-880-00-00-01</v>
      </c>
    </row>
    <row r="758" spans="1:9" x14ac:dyDescent="0.35">
      <c r="A758" s="137" t="s">
        <v>444</v>
      </c>
      <c r="B758" s="139" t="s">
        <v>128</v>
      </c>
      <c r="C758" s="139" t="s">
        <v>829</v>
      </c>
      <c r="D758" s="140">
        <v>17282</v>
      </c>
      <c r="E758" s="26">
        <f t="shared" si="33"/>
        <v>345640</v>
      </c>
      <c r="F758" s="26">
        <f t="shared" si="34"/>
        <v>18422.612000000001</v>
      </c>
      <c r="G758" s="139" t="s">
        <v>1204</v>
      </c>
      <c r="H758" s="139">
        <v>90850500</v>
      </c>
      <c r="I758" s="16" t="str">
        <f t="shared" si="35"/>
        <v>90850500 2023-880-00-00-01</v>
      </c>
    </row>
    <row r="759" spans="1:9" x14ac:dyDescent="0.35">
      <c r="A759" s="137" t="s">
        <v>444</v>
      </c>
      <c r="B759" s="139" t="s">
        <v>367</v>
      </c>
      <c r="C759" s="139" t="s">
        <v>830</v>
      </c>
      <c r="D759" s="140">
        <v>41793</v>
      </c>
      <c r="E759" s="26">
        <f t="shared" si="33"/>
        <v>835860</v>
      </c>
      <c r="F759" s="26">
        <f t="shared" si="34"/>
        <v>44551.338000000003</v>
      </c>
      <c r="G759" s="139" t="s">
        <v>1204</v>
      </c>
      <c r="H759" s="139">
        <v>90850500</v>
      </c>
      <c r="I759" s="16" t="str">
        <f t="shared" si="35"/>
        <v>90850500 2023-880-00-00-01</v>
      </c>
    </row>
    <row r="760" spans="1:9" x14ac:dyDescent="0.35">
      <c r="A760" s="137" t="s">
        <v>444</v>
      </c>
      <c r="B760" s="139" t="s">
        <v>539</v>
      </c>
      <c r="C760" s="139" t="s">
        <v>831</v>
      </c>
      <c r="D760" s="140">
        <v>12144</v>
      </c>
      <c r="E760" s="26">
        <f t="shared" si="33"/>
        <v>242880</v>
      </c>
      <c r="F760" s="26">
        <f t="shared" si="34"/>
        <v>12945.504000000001</v>
      </c>
      <c r="G760" s="139" t="s">
        <v>1204</v>
      </c>
      <c r="H760" s="139">
        <v>90850500</v>
      </c>
      <c r="I760" s="16" t="str">
        <f t="shared" si="35"/>
        <v>90850500 2023-880-00-00-01</v>
      </c>
    </row>
    <row r="761" spans="1:9" x14ac:dyDescent="0.35">
      <c r="A761" s="137" t="s">
        <v>444</v>
      </c>
      <c r="B761" s="139" t="s">
        <v>1105</v>
      </c>
      <c r="C761" s="139" t="s">
        <v>1106</v>
      </c>
      <c r="D761" s="140">
        <v>31088</v>
      </c>
      <c r="E761" s="26">
        <f t="shared" si="33"/>
        <v>621760</v>
      </c>
      <c r="F761" s="26">
        <f t="shared" si="34"/>
        <v>33139.807999999997</v>
      </c>
      <c r="G761" s="139" t="s">
        <v>1204</v>
      </c>
      <c r="H761" s="139">
        <v>90850500</v>
      </c>
      <c r="I761" s="16" t="str">
        <f t="shared" si="35"/>
        <v>90850500 2023-880-00-00-01</v>
      </c>
    </row>
    <row r="762" spans="1:9" x14ac:dyDescent="0.35">
      <c r="A762" s="137" t="s">
        <v>444</v>
      </c>
      <c r="B762" s="139" t="s">
        <v>264</v>
      </c>
      <c r="C762" s="139" t="s">
        <v>832</v>
      </c>
      <c r="D762" s="140">
        <v>19461</v>
      </c>
      <c r="E762" s="26">
        <f t="shared" si="33"/>
        <v>389220</v>
      </c>
      <c r="F762" s="26">
        <f t="shared" si="34"/>
        <v>20745.425999999999</v>
      </c>
      <c r="G762" s="139" t="s">
        <v>1204</v>
      </c>
      <c r="H762" s="139">
        <v>90850500</v>
      </c>
      <c r="I762" s="16" t="str">
        <f t="shared" si="35"/>
        <v>90850500 2023-880-00-00-01</v>
      </c>
    </row>
    <row r="763" spans="1:9" x14ac:dyDescent="0.35">
      <c r="A763" s="137" t="s">
        <v>444</v>
      </c>
      <c r="B763" s="139" t="s">
        <v>129</v>
      </c>
      <c r="C763" s="139" t="s">
        <v>833</v>
      </c>
      <c r="D763" s="140">
        <v>17719</v>
      </c>
      <c r="E763" s="26">
        <f t="shared" si="33"/>
        <v>354380</v>
      </c>
      <c r="F763" s="26">
        <f t="shared" si="34"/>
        <v>18888.454000000002</v>
      </c>
      <c r="G763" s="139" t="s">
        <v>1204</v>
      </c>
      <c r="H763" s="139">
        <v>90850500</v>
      </c>
      <c r="I763" s="16" t="str">
        <f t="shared" si="35"/>
        <v>90850500 2023-880-00-00-01</v>
      </c>
    </row>
    <row r="764" spans="1:9" x14ac:dyDescent="0.35">
      <c r="A764" s="137" t="s">
        <v>444</v>
      </c>
      <c r="B764" s="139" t="s">
        <v>379</v>
      </c>
      <c r="C764" s="139" t="s">
        <v>834</v>
      </c>
      <c r="D764" s="140">
        <v>36373</v>
      </c>
      <c r="E764" s="26">
        <f t="shared" si="33"/>
        <v>727460</v>
      </c>
      <c r="F764" s="26">
        <f t="shared" si="34"/>
        <v>38773.618000000002</v>
      </c>
      <c r="G764" s="139" t="s">
        <v>1204</v>
      </c>
      <c r="H764" s="139">
        <v>90850500</v>
      </c>
      <c r="I764" s="16" t="str">
        <f t="shared" si="35"/>
        <v>90850500 2023-880-00-00-01</v>
      </c>
    </row>
    <row r="765" spans="1:9" x14ac:dyDescent="0.35">
      <c r="A765" s="137" t="s">
        <v>444</v>
      </c>
      <c r="B765" s="139" t="s">
        <v>479</v>
      </c>
      <c r="C765" s="139" t="s">
        <v>835</v>
      </c>
      <c r="D765" s="140">
        <v>12144</v>
      </c>
      <c r="E765" s="26">
        <f t="shared" si="33"/>
        <v>242880</v>
      </c>
      <c r="F765" s="26">
        <f t="shared" si="34"/>
        <v>12945.504000000001</v>
      </c>
      <c r="G765" s="139" t="s">
        <v>1204</v>
      </c>
      <c r="H765" s="139">
        <v>90850500</v>
      </c>
      <c r="I765" s="16" t="str">
        <f t="shared" si="35"/>
        <v>90850500 2023-880-00-00-01</v>
      </c>
    </row>
    <row r="766" spans="1:9" x14ac:dyDescent="0.35">
      <c r="A766" s="137" t="s">
        <v>444</v>
      </c>
      <c r="B766" s="139" t="s">
        <v>454</v>
      </c>
      <c r="C766" s="139" t="s">
        <v>708</v>
      </c>
      <c r="D766" s="140">
        <v>19850</v>
      </c>
      <c r="E766" s="26">
        <f t="shared" si="33"/>
        <v>397000</v>
      </c>
      <c r="F766" s="26">
        <f t="shared" si="34"/>
        <v>21160.1</v>
      </c>
      <c r="G766" s="139" t="s">
        <v>1204</v>
      </c>
      <c r="H766" s="139">
        <v>90850500</v>
      </c>
      <c r="I766" s="16" t="str">
        <f t="shared" si="35"/>
        <v>90850500 2023-880-00-00-01</v>
      </c>
    </row>
    <row r="767" spans="1:9" x14ac:dyDescent="0.35">
      <c r="A767" s="137" t="s">
        <v>444</v>
      </c>
      <c r="B767" s="139" t="s">
        <v>130</v>
      </c>
      <c r="C767" s="139" t="s">
        <v>836</v>
      </c>
      <c r="D767" s="140">
        <v>18920</v>
      </c>
      <c r="E767" s="26">
        <f t="shared" si="33"/>
        <v>378400</v>
      </c>
      <c r="F767" s="26">
        <f t="shared" si="34"/>
        <v>20168.72</v>
      </c>
      <c r="G767" s="139" t="s">
        <v>1204</v>
      </c>
      <c r="H767" s="139">
        <v>90850500</v>
      </c>
      <c r="I767" s="16" t="str">
        <f t="shared" si="35"/>
        <v>90850500 2023-880-00-00-01</v>
      </c>
    </row>
    <row r="768" spans="1:9" x14ac:dyDescent="0.35">
      <c r="A768" s="137" t="s">
        <v>444</v>
      </c>
      <c r="B768" s="139" t="s">
        <v>32</v>
      </c>
      <c r="C768" s="139" t="s">
        <v>704</v>
      </c>
      <c r="D768" s="140">
        <v>29597</v>
      </c>
      <c r="E768" s="26">
        <f t="shared" si="33"/>
        <v>591940</v>
      </c>
      <c r="F768" s="26">
        <f t="shared" si="34"/>
        <v>31550.402000000002</v>
      </c>
      <c r="G768" s="139" t="s">
        <v>1204</v>
      </c>
      <c r="H768" s="139">
        <v>90850500</v>
      </c>
      <c r="I768" s="16" t="str">
        <f t="shared" si="35"/>
        <v>90850500 2023-880-00-00-01</v>
      </c>
    </row>
    <row r="769" spans="1:9" x14ac:dyDescent="0.35">
      <c r="A769" s="137" t="s">
        <v>444</v>
      </c>
      <c r="B769" s="139" t="s">
        <v>73</v>
      </c>
      <c r="C769" s="139" t="s">
        <v>838</v>
      </c>
      <c r="D769" s="140">
        <v>22922</v>
      </c>
      <c r="E769" s="26">
        <f t="shared" si="33"/>
        <v>458440</v>
      </c>
      <c r="F769" s="26">
        <f t="shared" si="34"/>
        <v>24434.851999999999</v>
      </c>
      <c r="G769" s="139" t="s">
        <v>1204</v>
      </c>
      <c r="H769" s="139">
        <v>90850500</v>
      </c>
      <c r="I769" s="16" t="str">
        <f t="shared" si="35"/>
        <v>90850500 2023-880-00-00-01</v>
      </c>
    </row>
    <row r="770" spans="1:9" x14ac:dyDescent="0.35">
      <c r="A770" s="137" t="s">
        <v>444</v>
      </c>
      <c r="B770" s="139" t="s">
        <v>131</v>
      </c>
      <c r="C770" s="139" t="s">
        <v>839</v>
      </c>
      <c r="D770" s="140">
        <v>24292</v>
      </c>
      <c r="E770" s="26">
        <f t="shared" si="33"/>
        <v>485840</v>
      </c>
      <c r="F770" s="26">
        <f t="shared" si="34"/>
        <v>25895.272000000001</v>
      </c>
      <c r="G770" s="139" t="s">
        <v>1204</v>
      </c>
      <c r="H770" s="139">
        <v>90850500</v>
      </c>
      <c r="I770" s="16" t="str">
        <f t="shared" si="35"/>
        <v>90850500 2023-880-00-00-01</v>
      </c>
    </row>
    <row r="771" spans="1:9" x14ac:dyDescent="0.35">
      <c r="A771" s="137" t="s">
        <v>444</v>
      </c>
      <c r="B771" s="139" t="s">
        <v>132</v>
      </c>
      <c r="C771" s="139" t="s">
        <v>840</v>
      </c>
      <c r="D771" s="140">
        <v>23786</v>
      </c>
      <c r="E771" s="26">
        <f t="shared" ref="E771:E834" si="36">D771*100/5</f>
        <v>475720</v>
      </c>
      <c r="F771" s="26">
        <f t="shared" ref="F771:F834" si="37">E771*5.33%</f>
        <v>25355.876</v>
      </c>
      <c r="G771" s="139" t="s">
        <v>1204</v>
      </c>
      <c r="H771" s="139">
        <v>90850500</v>
      </c>
      <c r="I771" s="16" t="str">
        <f t="shared" ref="I771:I834" si="38">CONCATENATE(H771," ",G771)</f>
        <v>90850500 2023-880-00-00-01</v>
      </c>
    </row>
    <row r="772" spans="1:9" x14ac:dyDescent="0.35">
      <c r="A772" s="137" t="s">
        <v>444</v>
      </c>
      <c r="B772" s="139" t="s">
        <v>175</v>
      </c>
      <c r="C772" s="139" t="s">
        <v>841</v>
      </c>
      <c r="D772" s="140">
        <v>41067</v>
      </c>
      <c r="E772" s="26">
        <f t="shared" si="36"/>
        <v>821340</v>
      </c>
      <c r="F772" s="26">
        <f t="shared" si="37"/>
        <v>43777.421999999999</v>
      </c>
      <c r="G772" s="139" t="s">
        <v>1204</v>
      </c>
      <c r="H772" s="139">
        <v>90850500</v>
      </c>
      <c r="I772" s="16" t="str">
        <f t="shared" si="38"/>
        <v>90850500 2023-880-00-00-01</v>
      </c>
    </row>
    <row r="773" spans="1:9" x14ac:dyDescent="0.35">
      <c r="A773" s="137" t="s">
        <v>444</v>
      </c>
      <c r="B773" s="139" t="s">
        <v>33</v>
      </c>
      <c r="C773" s="139" t="s">
        <v>842</v>
      </c>
      <c r="D773" s="140">
        <v>17719</v>
      </c>
      <c r="E773" s="26">
        <f t="shared" si="36"/>
        <v>354380</v>
      </c>
      <c r="F773" s="26">
        <f t="shared" si="37"/>
        <v>18888.454000000002</v>
      </c>
      <c r="G773" s="139" t="s">
        <v>1204</v>
      </c>
      <c r="H773" s="139">
        <v>90850500</v>
      </c>
      <c r="I773" s="16" t="str">
        <f t="shared" si="38"/>
        <v>90850500 2023-880-00-00-01</v>
      </c>
    </row>
    <row r="774" spans="1:9" x14ac:dyDescent="0.35">
      <c r="A774" s="137" t="s">
        <v>444</v>
      </c>
      <c r="B774" s="139" t="s">
        <v>157</v>
      </c>
      <c r="C774" s="139" t="s">
        <v>843</v>
      </c>
      <c r="D774" s="140">
        <v>21663</v>
      </c>
      <c r="E774" s="26">
        <f t="shared" si="36"/>
        <v>433260</v>
      </c>
      <c r="F774" s="26">
        <f t="shared" si="37"/>
        <v>23092.758000000002</v>
      </c>
      <c r="G774" s="139" t="s">
        <v>1204</v>
      </c>
      <c r="H774" s="139">
        <v>90850500</v>
      </c>
      <c r="I774" s="16" t="str">
        <f t="shared" si="38"/>
        <v>90850500 2023-880-00-00-01</v>
      </c>
    </row>
    <row r="775" spans="1:9" x14ac:dyDescent="0.35">
      <c r="A775" s="137" t="s">
        <v>444</v>
      </c>
      <c r="B775" s="139" t="s">
        <v>133</v>
      </c>
      <c r="C775" s="139" t="s">
        <v>844</v>
      </c>
      <c r="D775" s="140">
        <v>15541</v>
      </c>
      <c r="E775" s="26">
        <f t="shared" si="36"/>
        <v>310820</v>
      </c>
      <c r="F775" s="26">
        <f t="shared" si="37"/>
        <v>16566.705999999998</v>
      </c>
      <c r="G775" s="139" t="s">
        <v>1204</v>
      </c>
      <c r="H775" s="139">
        <v>90850500</v>
      </c>
      <c r="I775" s="16" t="str">
        <f t="shared" si="38"/>
        <v>90850500 2023-880-00-00-01</v>
      </c>
    </row>
    <row r="776" spans="1:9" x14ac:dyDescent="0.35">
      <c r="A776" s="137" t="s">
        <v>444</v>
      </c>
      <c r="B776" s="139" t="s">
        <v>139</v>
      </c>
      <c r="C776" s="139" t="s">
        <v>845</v>
      </c>
      <c r="D776" s="140">
        <v>45693</v>
      </c>
      <c r="E776" s="26">
        <f t="shared" si="36"/>
        <v>913860</v>
      </c>
      <c r="F776" s="26">
        <f t="shared" si="37"/>
        <v>48708.737999999998</v>
      </c>
      <c r="G776" s="139" t="s">
        <v>1204</v>
      </c>
      <c r="H776" s="139">
        <v>90850500</v>
      </c>
      <c r="I776" s="16" t="str">
        <f t="shared" si="38"/>
        <v>90850500 2023-880-00-00-01</v>
      </c>
    </row>
    <row r="777" spans="1:9" x14ac:dyDescent="0.35">
      <c r="A777" s="137" t="s">
        <v>444</v>
      </c>
      <c r="B777" s="139" t="s">
        <v>401</v>
      </c>
      <c r="C777" s="139" t="s">
        <v>846</v>
      </c>
      <c r="D777" s="140">
        <v>34285</v>
      </c>
      <c r="E777" s="26">
        <f t="shared" si="36"/>
        <v>685700</v>
      </c>
      <c r="F777" s="26">
        <f t="shared" si="37"/>
        <v>36547.81</v>
      </c>
      <c r="G777" s="139" t="s">
        <v>1204</v>
      </c>
      <c r="H777" s="139">
        <v>90850500</v>
      </c>
      <c r="I777" s="16" t="str">
        <f t="shared" si="38"/>
        <v>90850500 2023-880-00-00-01</v>
      </c>
    </row>
    <row r="778" spans="1:9" x14ac:dyDescent="0.35">
      <c r="A778" s="137" t="s">
        <v>444</v>
      </c>
      <c r="B778" s="139" t="s">
        <v>462</v>
      </c>
      <c r="C778" s="139" t="s">
        <v>847</v>
      </c>
      <c r="D778" s="140">
        <v>12144</v>
      </c>
      <c r="E778" s="26">
        <f t="shared" si="36"/>
        <v>242880</v>
      </c>
      <c r="F778" s="26">
        <f t="shared" si="37"/>
        <v>12945.504000000001</v>
      </c>
      <c r="G778" s="139" t="s">
        <v>1204</v>
      </c>
      <c r="H778" s="139">
        <v>90850500</v>
      </c>
      <c r="I778" s="16" t="str">
        <f t="shared" si="38"/>
        <v>90850500 2023-880-00-00-01</v>
      </c>
    </row>
    <row r="779" spans="1:9" x14ac:dyDescent="0.35">
      <c r="A779" s="137" t="s">
        <v>444</v>
      </c>
      <c r="B779" s="139" t="s">
        <v>249</v>
      </c>
      <c r="C779" s="139" t="s">
        <v>848</v>
      </c>
      <c r="D779" s="140">
        <v>19704</v>
      </c>
      <c r="E779" s="26">
        <f t="shared" si="36"/>
        <v>394080</v>
      </c>
      <c r="F779" s="26">
        <f t="shared" si="37"/>
        <v>21004.464</v>
      </c>
      <c r="G779" s="139" t="s">
        <v>1204</v>
      </c>
      <c r="H779" s="139">
        <v>90850500</v>
      </c>
      <c r="I779" s="16" t="str">
        <f t="shared" si="38"/>
        <v>90850500 2023-880-00-00-01</v>
      </c>
    </row>
    <row r="780" spans="1:9" x14ac:dyDescent="0.35">
      <c r="A780" s="137" t="s">
        <v>444</v>
      </c>
      <c r="B780" s="139" t="s">
        <v>426</v>
      </c>
      <c r="C780" s="139" t="s">
        <v>849</v>
      </c>
      <c r="D780" s="140">
        <v>10930</v>
      </c>
      <c r="E780" s="26">
        <f t="shared" si="36"/>
        <v>218600</v>
      </c>
      <c r="F780" s="26">
        <f t="shared" si="37"/>
        <v>11651.38</v>
      </c>
      <c r="G780" s="139" t="s">
        <v>1204</v>
      </c>
      <c r="H780" s="139">
        <v>90850500</v>
      </c>
      <c r="I780" s="16" t="str">
        <f t="shared" si="38"/>
        <v>90850500 2023-880-00-00-01</v>
      </c>
    </row>
    <row r="781" spans="1:9" x14ac:dyDescent="0.35">
      <c r="A781" s="137" t="s">
        <v>444</v>
      </c>
      <c r="B781" s="139" t="s">
        <v>293</v>
      </c>
      <c r="C781" s="139" t="s">
        <v>944</v>
      </c>
      <c r="D781" s="140">
        <v>21348</v>
      </c>
      <c r="E781" s="26">
        <f t="shared" si="36"/>
        <v>426960</v>
      </c>
      <c r="F781" s="26">
        <f t="shared" si="37"/>
        <v>22756.968000000001</v>
      </c>
      <c r="G781" s="139" t="s">
        <v>1204</v>
      </c>
      <c r="H781" s="139">
        <v>90850500</v>
      </c>
      <c r="I781" s="16" t="str">
        <f t="shared" si="38"/>
        <v>90850500 2023-880-00-00-01</v>
      </c>
    </row>
    <row r="782" spans="1:9" x14ac:dyDescent="0.35">
      <c r="A782" s="137" t="s">
        <v>444</v>
      </c>
      <c r="B782" s="139" t="s">
        <v>313</v>
      </c>
      <c r="C782" s="139" t="s">
        <v>850</v>
      </c>
      <c r="D782" s="140">
        <v>14502</v>
      </c>
      <c r="E782" s="26">
        <f t="shared" si="36"/>
        <v>290040</v>
      </c>
      <c r="F782" s="26">
        <f t="shared" si="37"/>
        <v>15459.132</v>
      </c>
      <c r="G782" s="139" t="s">
        <v>1204</v>
      </c>
      <c r="H782" s="139">
        <v>90850500</v>
      </c>
      <c r="I782" s="16" t="str">
        <f t="shared" si="38"/>
        <v>90850500 2023-880-00-00-01</v>
      </c>
    </row>
    <row r="783" spans="1:9" x14ac:dyDescent="0.35">
      <c r="A783" s="137" t="s">
        <v>444</v>
      </c>
      <c r="B783" s="139" t="s">
        <v>51</v>
      </c>
      <c r="C783" s="139" t="s">
        <v>851</v>
      </c>
      <c r="D783" s="140">
        <v>24118</v>
      </c>
      <c r="E783" s="26">
        <f t="shared" si="36"/>
        <v>482360</v>
      </c>
      <c r="F783" s="26">
        <f t="shared" si="37"/>
        <v>25709.788</v>
      </c>
      <c r="G783" s="139" t="s">
        <v>1204</v>
      </c>
      <c r="H783" s="139">
        <v>90850500</v>
      </c>
      <c r="I783" s="16" t="str">
        <f t="shared" si="38"/>
        <v>90850500 2023-880-00-00-01</v>
      </c>
    </row>
    <row r="784" spans="1:9" x14ac:dyDescent="0.35">
      <c r="A784" s="137" t="s">
        <v>444</v>
      </c>
      <c r="B784" s="139" t="s">
        <v>276</v>
      </c>
      <c r="C784" s="139" t="s">
        <v>852</v>
      </c>
      <c r="D784" s="140">
        <v>38955</v>
      </c>
      <c r="E784" s="26">
        <f t="shared" si="36"/>
        <v>779100</v>
      </c>
      <c r="F784" s="26">
        <f t="shared" si="37"/>
        <v>41526.03</v>
      </c>
      <c r="G784" s="139" t="s">
        <v>1204</v>
      </c>
      <c r="H784" s="139">
        <v>90850500</v>
      </c>
      <c r="I784" s="16" t="str">
        <f t="shared" si="38"/>
        <v>90850500 2023-880-00-00-01</v>
      </c>
    </row>
    <row r="785" spans="1:9" x14ac:dyDescent="0.35">
      <c r="A785" s="137" t="s">
        <v>444</v>
      </c>
      <c r="B785" s="139" t="s">
        <v>52</v>
      </c>
      <c r="C785" s="139" t="s">
        <v>853</v>
      </c>
      <c r="D785" s="140">
        <v>12827</v>
      </c>
      <c r="E785" s="26">
        <f t="shared" si="36"/>
        <v>256540</v>
      </c>
      <c r="F785" s="26">
        <f t="shared" si="37"/>
        <v>13673.582</v>
      </c>
      <c r="G785" s="139" t="s">
        <v>1204</v>
      </c>
      <c r="H785" s="139">
        <v>90850500</v>
      </c>
      <c r="I785" s="16" t="str">
        <f t="shared" si="38"/>
        <v>90850500 2023-880-00-00-01</v>
      </c>
    </row>
    <row r="786" spans="1:9" x14ac:dyDescent="0.35">
      <c r="A786" s="137" t="s">
        <v>444</v>
      </c>
      <c r="B786" s="139" t="s">
        <v>53</v>
      </c>
      <c r="C786" s="139" t="s">
        <v>854</v>
      </c>
      <c r="D786" s="140">
        <v>23562</v>
      </c>
      <c r="E786" s="26">
        <f t="shared" si="36"/>
        <v>471240</v>
      </c>
      <c r="F786" s="26">
        <f t="shared" si="37"/>
        <v>25117.092000000001</v>
      </c>
      <c r="G786" s="139" t="s">
        <v>1204</v>
      </c>
      <c r="H786" s="139">
        <v>90850500</v>
      </c>
      <c r="I786" s="16" t="str">
        <f t="shared" si="38"/>
        <v>90850500 2023-880-00-00-01</v>
      </c>
    </row>
    <row r="787" spans="1:9" x14ac:dyDescent="0.35">
      <c r="A787" s="137" t="s">
        <v>444</v>
      </c>
      <c r="B787" s="139" t="s">
        <v>561</v>
      </c>
      <c r="C787" s="139" t="s">
        <v>855</v>
      </c>
      <c r="D787" s="140">
        <v>8789</v>
      </c>
      <c r="E787" s="26">
        <f t="shared" si="36"/>
        <v>175780</v>
      </c>
      <c r="F787" s="26">
        <f t="shared" si="37"/>
        <v>9369.0740000000005</v>
      </c>
      <c r="G787" s="139" t="s">
        <v>1204</v>
      </c>
      <c r="H787" s="139">
        <v>90850500</v>
      </c>
      <c r="I787" s="16" t="str">
        <f t="shared" si="38"/>
        <v>90850500 2023-880-00-00-01</v>
      </c>
    </row>
    <row r="788" spans="1:9" x14ac:dyDescent="0.35">
      <c r="A788" s="137" t="s">
        <v>444</v>
      </c>
      <c r="B788" s="139" t="s">
        <v>1139</v>
      </c>
      <c r="C788" s="139" t="s">
        <v>1140</v>
      </c>
      <c r="D788" s="140">
        <v>9215</v>
      </c>
      <c r="E788" s="26">
        <f t="shared" si="36"/>
        <v>184300</v>
      </c>
      <c r="F788" s="26">
        <f t="shared" si="37"/>
        <v>9823.19</v>
      </c>
      <c r="G788" s="139" t="s">
        <v>1204</v>
      </c>
      <c r="H788" s="139">
        <v>90850500</v>
      </c>
      <c r="I788" s="16" t="str">
        <f t="shared" si="38"/>
        <v>90850500 2023-880-00-00-01</v>
      </c>
    </row>
    <row r="789" spans="1:9" x14ac:dyDescent="0.35">
      <c r="A789" s="137" t="s">
        <v>444</v>
      </c>
      <c r="B789" s="139" t="s">
        <v>54</v>
      </c>
      <c r="C789" s="139" t="s">
        <v>856</v>
      </c>
      <c r="D789" s="140">
        <v>15107</v>
      </c>
      <c r="E789" s="26">
        <f t="shared" si="36"/>
        <v>302140</v>
      </c>
      <c r="F789" s="26">
        <f t="shared" si="37"/>
        <v>16104.062</v>
      </c>
      <c r="G789" s="139" t="s">
        <v>1204</v>
      </c>
      <c r="H789" s="139">
        <v>90850500</v>
      </c>
      <c r="I789" s="16" t="str">
        <f t="shared" si="38"/>
        <v>90850500 2023-880-00-00-01</v>
      </c>
    </row>
    <row r="790" spans="1:9" x14ac:dyDescent="0.35">
      <c r="A790" s="137" t="s">
        <v>444</v>
      </c>
      <c r="B790" s="139" t="s">
        <v>291</v>
      </c>
      <c r="C790" s="139" t="s">
        <v>857</v>
      </c>
      <c r="D790" s="140">
        <v>33156</v>
      </c>
      <c r="E790" s="26">
        <f t="shared" si="36"/>
        <v>663120</v>
      </c>
      <c r="F790" s="26">
        <f t="shared" si="37"/>
        <v>35344.296000000002</v>
      </c>
      <c r="G790" s="139" t="s">
        <v>1204</v>
      </c>
      <c r="H790" s="139">
        <v>90850500</v>
      </c>
      <c r="I790" s="16" t="str">
        <f t="shared" si="38"/>
        <v>90850500 2023-880-00-00-01</v>
      </c>
    </row>
    <row r="791" spans="1:9" x14ac:dyDescent="0.35">
      <c r="A791" s="137" t="s">
        <v>444</v>
      </c>
      <c r="B791" s="139" t="s">
        <v>260</v>
      </c>
      <c r="C791" s="139" t="s">
        <v>858</v>
      </c>
      <c r="D791" s="140">
        <v>8368</v>
      </c>
      <c r="E791" s="26">
        <f t="shared" si="36"/>
        <v>167360</v>
      </c>
      <c r="F791" s="26">
        <f t="shared" si="37"/>
        <v>8920.2880000000005</v>
      </c>
      <c r="G791" s="139" t="s">
        <v>1204</v>
      </c>
      <c r="H791" s="139">
        <v>90850500</v>
      </c>
      <c r="I791" s="16" t="str">
        <f t="shared" si="38"/>
        <v>90850500 2023-880-00-00-01</v>
      </c>
    </row>
    <row r="792" spans="1:9" x14ac:dyDescent="0.35">
      <c r="A792" s="137" t="s">
        <v>444</v>
      </c>
      <c r="B792" s="139" t="s">
        <v>55</v>
      </c>
      <c r="C792" s="139" t="s">
        <v>859</v>
      </c>
      <c r="D792" s="140">
        <v>28202</v>
      </c>
      <c r="E792" s="26">
        <f t="shared" si="36"/>
        <v>564040</v>
      </c>
      <c r="F792" s="26">
        <f t="shared" si="37"/>
        <v>30063.331999999999</v>
      </c>
      <c r="G792" s="139" t="s">
        <v>1204</v>
      </c>
      <c r="H792" s="139">
        <v>90850500</v>
      </c>
      <c r="I792" s="16" t="str">
        <f t="shared" si="38"/>
        <v>90850500 2023-880-00-00-01</v>
      </c>
    </row>
    <row r="793" spans="1:9" x14ac:dyDescent="0.35">
      <c r="A793" s="137" t="s">
        <v>444</v>
      </c>
      <c r="B793" s="139" t="s">
        <v>56</v>
      </c>
      <c r="C793" s="139" t="s">
        <v>860</v>
      </c>
      <c r="D793" s="140">
        <v>20552</v>
      </c>
      <c r="E793" s="26">
        <f t="shared" si="36"/>
        <v>411040</v>
      </c>
      <c r="F793" s="26">
        <f t="shared" si="37"/>
        <v>21908.432000000001</v>
      </c>
      <c r="G793" s="139" t="s">
        <v>1204</v>
      </c>
      <c r="H793" s="139">
        <v>90850500</v>
      </c>
      <c r="I793" s="16" t="str">
        <f t="shared" si="38"/>
        <v>90850500 2023-880-00-00-01</v>
      </c>
    </row>
    <row r="794" spans="1:9" x14ac:dyDescent="0.35">
      <c r="A794" s="137" t="s">
        <v>444</v>
      </c>
      <c r="B794" s="139" t="s">
        <v>57</v>
      </c>
      <c r="C794" s="139" t="s">
        <v>861</v>
      </c>
      <c r="D794" s="140">
        <v>42807</v>
      </c>
      <c r="E794" s="26">
        <f t="shared" si="36"/>
        <v>856140</v>
      </c>
      <c r="F794" s="26">
        <f t="shared" si="37"/>
        <v>45632.262000000002</v>
      </c>
      <c r="G794" s="139" t="s">
        <v>1204</v>
      </c>
      <c r="H794" s="139">
        <v>90850500</v>
      </c>
      <c r="I794" s="16" t="str">
        <f t="shared" si="38"/>
        <v>90850500 2023-880-00-00-01</v>
      </c>
    </row>
    <row r="795" spans="1:9" x14ac:dyDescent="0.35">
      <c r="A795" s="137" t="s">
        <v>444</v>
      </c>
      <c r="B795" s="139" t="s">
        <v>136</v>
      </c>
      <c r="C795" s="139" t="s">
        <v>862</v>
      </c>
      <c r="D795" s="140">
        <v>11480</v>
      </c>
      <c r="E795" s="26">
        <f t="shared" si="36"/>
        <v>229600</v>
      </c>
      <c r="F795" s="26">
        <f t="shared" si="37"/>
        <v>12237.68</v>
      </c>
      <c r="G795" s="139" t="s">
        <v>1204</v>
      </c>
      <c r="H795" s="139">
        <v>90850500</v>
      </c>
      <c r="I795" s="16" t="str">
        <f t="shared" si="38"/>
        <v>90850500 2023-880-00-00-01</v>
      </c>
    </row>
    <row r="796" spans="1:9" x14ac:dyDescent="0.35">
      <c r="A796" s="137" t="s">
        <v>444</v>
      </c>
      <c r="B796" s="139" t="s">
        <v>47</v>
      </c>
      <c r="C796" s="139" t="s">
        <v>863</v>
      </c>
      <c r="D796" s="140">
        <v>25874</v>
      </c>
      <c r="E796" s="26">
        <f t="shared" si="36"/>
        <v>517480</v>
      </c>
      <c r="F796" s="26">
        <f t="shared" si="37"/>
        <v>27581.684000000001</v>
      </c>
      <c r="G796" s="139" t="s">
        <v>1204</v>
      </c>
      <c r="H796" s="139">
        <v>90850500</v>
      </c>
      <c r="I796" s="16" t="str">
        <f t="shared" si="38"/>
        <v>90850500 2023-880-00-00-01</v>
      </c>
    </row>
    <row r="797" spans="1:9" x14ac:dyDescent="0.35">
      <c r="A797" s="137" t="s">
        <v>444</v>
      </c>
      <c r="B797" s="139" t="s">
        <v>457</v>
      </c>
      <c r="C797" s="139" t="s">
        <v>864</v>
      </c>
      <c r="D797" s="140">
        <v>11347</v>
      </c>
      <c r="E797" s="26">
        <f t="shared" si="36"/>
        <v>226940</v>
      </c>
      <c r="F797" s="26">
        <f t="shared" si="37"/>
        <v>12095.902</v>
      </c>
      <c r="G797" s="139" t="s">
        <v>1204</v>
      </c>
      <c r="H797" s="139">
        <v>90850500</v>
      </c>
      <c r="I797" s="16" t="str">
        <f t="shared" si="38"/>
        <v>90850500 2023-880-00-00-01</v>
      </c>
    </row>
    <row r="798" spans="1:9" x14ac:dyDescent="0.35">
      <c r="A798" s="137" t="s">
        <v>444</v>
      </c>
      <c r="B798" s="139" t="s">
        <v>80</v>
      </c>
      <c r="C798" s="139" t="s">
        <v>865</v>
      </c>
      <c r="D798" s="140">
        <v>23478</v>
      </c>
      <c r="E798" s="26">
        <f t="shared" si="36"/>
        <v>469560</v>
      </c>
      <c r="F798" s="26">
        <f t="shared" si="37"/>
        <v>25027.547999999999</v>
      </c>
      <c r="G798" s="139" t="s">
        <v>1204</v>
      </c>
      <c r="H798" s="139">
        <v>90850500</v>
      </c>
      <c r="I798" s="16" t="str">
        <f t="shared" si="38"/>
        <v>90850500 2023-880-00-00-01</v>
      </c>
    </row>
    <row r="799" spans="1:9" x14ac:dyDescent="0.35">
      <c r="A799" s="137" t="s">
        <v>444</v>
      </c>
      <c r="B799" s="139" t="s">
        <v>58</v>
      </c>
      <c r="C799" s="139" t="s">
        <v>866</v>
      </c>
      <c r="D799" s="140">
        <v>50035</v>
      </c>
      <c r="E799" s="26">
        <f t="shared" si="36"/>
        <v>1000700</v>
      </c>
      <c r="F799" s="26">
        <f t="shared" si="37"/>
        <v>53337.31</v>
      </c>
      <c r="G799" s="139" t="s">
        <v>1204</v>
      </c>
      <c r="H799" s="139">
        <v>90850500</v>
      </c>
      <c r="I799" s="16" t="str">
        <f t="shared" si="38"/>
        <v>90850500 2023-880-00-00-01</v>
      </c>
    </row>
    <row r="800" spans="1:9" x14ac:dyDescent="0.35">
      <c r="A800" s="137" t="s">
        <v>444</v>
      </c>
      <c r="B800" s="139" t="s">
        <v>59</v>
      </c>
      <c r="C800" s="139" t="s">
        <v>867</v>
      </c>
      <c r="D800" s="140">
        <v>19340</v>
      </c>
      <c r="E800" s="26">
        <f t="shared" si="36"/>
        <v>386800</v>
      </c>
      <c r="F800" s="26">
        <f t="shared" si="37"/>
        <v>20616.439999999999</v>
      </c>
      <c r="G800" s="139" t="s">
        <v>1204</v>
      </c>
      <c r="H800" s="139">
        <v>90850500</v>
      </c>
      <c r="I800" s="16" t="str">
        <f t="shared" si="38"/>
        <v>90850500 2023-880-00-00-01</v>
      </c>
    </row>
    <row r="801" spans="1:9" x14ac:dyDescent="0.35">
      <c r="A801" s="137" t="s">
        <v>444</v>
      </c>
      <c r="B801" s="139" t="s">
        <v>445</v>
      </c>
      <c r="C801" s="139" t="s">
        <v>868</v>
      </c>
      <c r="D801" s="140">
        <v>46844</v>
      </c>
      <c r="E801" s="26">
        <f t="shared" si="36"/>
        <v>936880</v>
      </c>
      <c r="F801" s="26">
        <f t="shared" si="37"/>
        <v>49935.703999999998</v>
      </c>
      <c r="G801" s="139" t="s">
        <v>1204</v>
      </c>
      <c r="H801" s="139">
        <v>90850500</v>
      </c>
      <c r="I801" s="16" t="str">
        <f t="shared" si="38"/>
        <v>90850500 2023-880-00-00-01</v>
      </c>
    </row>
    <row r="802" spans="1:9" x14ac:dyDescent="0.35">
      <c r="A802" s="137" t="s">
        <v>444</v>
      </c>
      <c r="B802" s="139" t="s">
        <v>60</v>
      </c>
      <c r="C802" s="139" t="s">
        <v>869</v>
      </c>
      <c r="D802" s="140">
        <v>31936</v>
      </c>
      <c r="E802" s="26">
        <f t="shared" si="36"/>
        <v>638720</v>
      </c>
      <c r="F802" s="26">
        <f t="shared" si="37"/>
        <v>34043.775999999998</v>
      </c>
      <c r="G802" s="139" t="s">
        <v>1204</v>
      </c>
      <c r="H802" s="139">
        <v>90850500</v>
      </c>
      <c r="I802" s="16" t="str">
        <f t="shared" si="38"/>
        <v>90850500 2023-880-00-00-01</v>
      </c>
    </row>
    <row r="803" spans="1:9" x14ac:dyDescent="0.35">
      <c r="A803" s="137" t="s">
        <v>444</v>
      </c>
      <c r="B803" s="139" t="s">
        <v>61</v>
      </c>
      <c r="C803" s="139" t="s">
        <v>870</v>
      </c>
      <c r="D803" s="140">
        <v>21408</v>
      </c>
      <c r="E803" s="26">
        <f t="shared" si="36"/>
        <v>428160</v>
      </c>
      <c r="F803" s="26">
        <f t="shared" si="37"/>
        <v>22820.928</v>
      </c>
      <c r="G803" s="139" t="s">
        <v>1204</v>
      </c>
      <c r="H803" s="139">
        <v>90850500</v>
      </c>
      <c r="I803" s="16" t="str">
        <f t="shared" si="38"/>
        <v>90850500 2023-880-00-00-01</v>
      </c>
    </row>
    <row r="804" spans="1:9" x14ac:dyDescent="0.35">
      <c r="A804" s="137" t="s">
        <v>444</v>
      </c>
      <c r="B804" s="139" t="s">
        <v>11</v>
      </c>
      <c r="C804" s="139" t="s">
        <v>871</v>
      </c>
      <c r="D804" s="140">
        <v>45130</v>
      </c>
      <c r="E804" s="26">
        <f t="shared" si="36"/>
        <v>902600</v>
      </c>
      <c r="F804" s="26">
        <f t="shared" si="37"/>
        <v>48108.58</v>
      </c>
      <c r="G804" s="139" t="s">
        <v>1204</v>
      </c>
      <c r="H804" s="139">
        <v>90850500</v>
      </c>
      <c r="I804" s="16" t="str">
        <f t="shared" si="38"/>
        <v>90850500 2023-880-00-00-01</v>
      </c>
    </row>
    <row r="805" spans="1:9" x14ac:dyDescent="0.35">
      <c r="A805" s="137" t="s">
        <v>444</v>
      </c>
      <c r="B805" s="139" t="s">
        <v>282</v>
      </c>
      <c r="C805" s="139" t="s">
        <v>872</v>
      </c>
      <c r="D805" s="140">
        <v>25777</v>
      </c>
      <c r="E805" s="26">
        <f t="shared" si="36"/>
        <v>515540</v>
      </c>
      <c r="F805" s="26">
        <f t="shared" si="37"/>
        <v>27478.281999999999</v>
      </c>
      <c r="G805" s="139" t="s">
        <v>1204</v>
      </c>
      <c r="H805" s="139">
        <v>90850500</v>
      </c>
      <c r="I805" s="16" t="str">
        <f t="shared" si="38"/>
        <v>90850500 2023-880-00-00-01</v>
      </c>
    </row>
    <row r="806" spans="1:9" x14ac:dyDescent="0.35">
      <c r="A806" s="137" t="s">
        <v>444</v>
      </c>
      <c r="B806" s="139" t="s">
        <v>458</v>
      </c>
      <c r="C806" s="139" t="s">
        <v>873</v>
      </c>
      <c r="D806" s="140">
        <v>30743</v>
      </c>
      <c r="E806" s="26">
        <f t="shared" si="36"/>
        <v>614860</v>
      </c>
      <c r="F806" s="26">
        <f t="shared" si="37"/>
        <v>32772.038</v>
      </c>
      <c r="G806" s="139" t="s">
        <v>1204</v>
      </c>
      <c r="H806" s="139">
        <v>90850500</v>
      </c>
      <c r="I806" s="16" t="str">
        <f t="shared" si="38"/>
        <v>90850500 2023-880-00-00-01</v>
      </c>
    </row>
    <row r="807" spans="1:9" x14ac:dyDescent="0.35">
      <c r="A807" s="137" t="s">
        <v>444</v>
      </c>
      <c r="B807" s="139" t="s">
        <v>63</v>
      </c>
      <c r="C807" s="139" t="s">
        <v>874</v>
      </c>
      <c r="D807" s="140">
        <v>50185</v>
      </c>
      <c r="E807" s="26">
        <f t="shared" si="36"/>
        <v>1003700</v>
      </c>
      <c r="F807" s="26">
        <f t="shared" si="37"/>
        <v>53497.21</v>
      </c>
      <c r="G807" s="139" t="s">
        <v>1204</v>
      </c>
      <c r="H807" s="139">
        <v>90850500</v>
      </c>
      <c r="I807" s="16" t="str">
        <f t="shared" si="38"/>
        <v>90850500 2023-880-00-00-01</v>
      </c>
    </row>
    <row r="808" spans="1:9" x14ac:dyDescent="0.35">
      <c r="A808" s="137" t="s">
        <v>444</v>
      </c>
      <c r="B808" s="139" t="s">
        <v>298</v>
      </c>
      <c r="C808" s="139" t="s">
        <v>875</v>
      </c>
      <c r="D808" s="140">
        <v>22562</v>
      </c>
      <c r="E808" s="26">
        <f t="shared" si="36"/>
        <v>451240</v>
      </c>
      <c r="F808" s="26">
        <f t="shared" si="37"/>
        <v>24051.092000000001</v>
      </c>
      <c r="G808" s="139" t="s">
        <v>1204</v>
      </c>
      <c r="H808" s="139">
        <v>90850500</v>
      </c>
      <c r="I808" s="16" t="str">
        <f t="shared" si="38"/>
        <v>90850500 2023-880-00-00-01</v>
      </c>
    </row>
    <row r="809" spans="1:9" x14ac:dyDescent="0.35">
      <c r="A809" s="137" t="s">
        <v>444</v>
      </c>
      <c r="B809" s="139" t="s">
        <v>64</v>
      </c>
      <c r="C809" s="139" t="s">
        <v>876</v>
      </c>
      <c r="D809" s="140">
        <v>12685</v>
      </c>
      <c r="E809" s="26">
        <f t="shared" si="36"/>
        <v>253700</v>
      </c>
      <c r="F809" s="26">
        <f t="shared" si="37"/>
        <v>13522.210000000001</v>
      </c>
      <c r="G809" s="139" t="s">
        <v>1204</v>
      </c>
      <c r="H809" s="139">
        <v>90850500</v>
      </c>
      <c r="I809" s="16" t="str">
        <f t="shared" si="38"/>
        <v>90850500 2023-880-00-00-01</v>
      </c>
    </row>
    <row r="810" spans="1:9" x14ac:dyDescent="0.35">
      <c r="A810" s="137" t="s">
        <v>444</v>
      </c>
      <c r="B810" s="139" t="s">
        <v>299</v>
      </c>
      <c r="C810" s="139" t="s">
        <v>877</v>
      </c>
      <c r="D810" s="140">
        <v>20732</v>
      </c>
      <c r="E810" s="26">
        <f t="shared" si="36"/>
        <v>414640</v>
      </c>
      <c r="F810" s="26">
        <f t="shared" si="37"/>
        <v>22100.312000000002</v>
      </c>
      <c r="G810" s="139" t="s">
        <v>1204</v>
      </c>
      <c r="H810" s="139">
        <v>90850500</v>
      </c>
      <c r="I810" s="16" t="str">
        <f t="shared" si="38"/>
        <v>90850500 2023-880-00-00-01</v>
      </c>
    </row>
    <row r="811" spans="1:9" x14ac:dyDescent="0.35">
      <c r="A811" s="137" t="s">
        <v>444</v>
      </c>
      <c r="B811" s="139" t="s">
        <v>48</v>
      </c>
      <c r="C811" s="139" t="s">
        <v>878</v>
      </c>
      <c r="D811" s="140">
        <v>26008</v>
      </c>
      <c r="E811" s="26">
        <f t="shared" si="36"/>
        <v>520160</v>
      </c>
      <c r="F811" s="26">
        <f t="shared" si="37"/>
        <v>27724.527999999998</v>
      </c>
      <c r="G811" s="139" t="s">
        <v>1204</v>
      </c>
      <c r="H811" s="139">
        <v>90850500</v>
      </c>
      <c r="I811" s="16" t="str">
        <f t="shared" si="38"/>
        <v>90850500 2023-880-00-00-01</v>
      </c>
    </row>
    <row r="812" spans="1:9" x14ac:dyDescent="0.35">
      <c r="A812" s="137" t="s">
        <v>444</v>
      </c>
      <c r="B812" s="139" t="s">
        <v>1141</v>
      </c>
      <c r="C812" s="139" t="s">
        <v>1142</v>
      </c>
      <c r="D812" s="140">
        <v>8789</v>
      </c>
      <c r="E812" s="26">
        <f t="shared" si="36"/>
        <v>175780</v>
      </c>
      <c r="F812" s="26">
        <f t="shared" si="37"/>
        <v>9369.0740000000005</v>
      </c>
      <c r="G812" s="139" t="s">
        <v>1204</v>
      </c>
      <c r="H812" s="139">
        <v>90850500</v>
      </c>
      <c r="I812" s="16" t="str">
        <f t="shared" si="38"/>
        <v>90850500 2023-880-00-00-01</v>
      </c>
    </row>
    <row r="813" spans="1:9" x14ac:dyDescent="0.35">
      <c r="A813" s="137" t="s">
        <v>444</v>
      </c>
      <c r="B813" s="139" t="s">
        <v>186</v>
      </c>
      <c r="C813" s="139" t="s">
        <v>879</v>
      </c>
      <c r="D813" s="140">
        <v>41548</v>
      </c>
      <c r="E813" s="26">
        <f t="shared" si="36"/>
        <v>830960</v>
      </c>
      <c r="F813" s="26">
        <f t="shared" si="37"/>
        <v>44290.167999999998</v>
      </c>
      <c r="G813" s="139" t="s">
        <v>1204</v>
      </c>
      <c r="H813" s="139">
        <v>90850500</v>
      </c>
      <c r="I813" s="16" t="str">
        <f t="shared" si="38"/>
        <v>90850500 2023-880-00-00-01</v>
      </c>
    </row>
    <row r="814" spans="1:9" x14ac:dyDescent="0.35">
      <c r="A814" s="137" t="s">
        <v>444</v>
      </c>
      <c r="B814" s="139" t="s">
        <v>201</v>
      </c>
      <c r="C814" s="139" t="s">
        <v>880</v>
      </c>
      <c r="D814" s="140">
        <v>37902</v>
      </c>
      <c r="E814" s="26">
        <f t="shared" si="36"/>
        <v>758040</v>
      </c>
      <c r="F814" s="26">
        <f t="shared" si="37"/>
        <v>40403.531999999999</v>
      </c>
      <c r="G814" s="139" t="s">
        <v>1204</v>
      </c>
      <c r="H814" s="139">
        <v>90850500</v>
      </c>
      <c r="I814" s="16" t="str">
        <f t="shared" si="38"/>
        <v>90850500 2023-880-00-00-01</v>
      </c>
    </row>
    <row r="815" spans="1:9" x14ac:dyDescent="0.35">
      <c r="A815" s="137" t="s">
        <v>444</v>
      </c>
      <c r="B815" s="139" t="s">
        <v>412</v>
      </c>
      <c r="C815" s="139" t="s">
        <v>881</v>
      </c>
      <c r="D815" s="140">
        <v>10545</v>
      </c>
      <c r="E815" s="26">
        <f t="shared" si="36"/>
        <v>210900</v>
      </c>
      <c r="F815" s="26">
        <f t="shared" si="37"/>
        <v>11240.97</v>
      </c>
      <c r="G815" s="139" t="s">
        <v>1204</v>
      </c>
      <c r="H815" s="139">
        <v>90850500</v>
      </c>
      <c r="I815" s="16" t="str">
        <f t="shared" si="38"/>
        <v>90850500 2023-880-00-00-01</v>
      </c>
    </row>
    <row r="816" spans="1:9" x14ac:dyDescent="0.35">
      <c r="A816" s="137" t="s">
        <v>444</v>
      </c>
      <c r="B816" s="139" t="s">
        <v>287</v>
      </c>
      <c r="C816" s="139" t="s">
        <v>882</v>
      </c>
      <c r="D816" s="140">
        <v>21759</v>
      </c>
      <c r="E816" s="26">
        <f t="shared" si="36"/>
        <v>435180</v>
      </c>
      <c r="F816" s="26">
        <f t="shared" si="37"/>
        <v>23195.094000000001</v>
      </c>
      <c r="G816" s="139" t="s">
        <v>1204</v>
      </c>
      <c r="H816" s="139">
        <v>90850500</v>
      </c>
      <c r="I816" s="16" t="str">
        <f t="shared" si="38"/>
        <v>90850500 2023-880-00-00-01</v>
      </c>
    </row>
    <row r="817" spans="1:9" x14ac:dyDescent="0.35">
      <c r="A817" s="137" t="s">
        <v>444</v>
      </c>
      <c r="B817" s="139" t="s">
        <v>326</v>
      </c>
      <c r="C817" s="139" t="s">
        <v>883</v>
      </c>
      <c r="D817" s="140">
        <v>9215</v>
      </c>
      <c r="E817" s="26">
        <f t="shared" si="36"/>
        <v>184300</v>
      </c>
      <c r="F817" s="26">
        <f t="shared" si="37"/>
        <v>9823.19</v>
      </c>
      <c r="G817" s="139" t="s">
        <v>1204</v>
      </c>
      <c r="H817" s="139">
        <v>90850500</v>
      </c>
      <c r="I817" s="16" t="str">
        <f t="shared" si="38"/>
        <v>90850500 2023-880-00-00-01</v>
      </c>
    </row>
    <row r="818" spans="1:9" x14ac:dyDescent="0.35">
      <c r="A818" s="137" t="s">
        <v>444</v>
      </c>
      <c r="B818" s="139" t="s">
        <v>68</v>
      </c>
      <c r="C818" s="139" t="s">
        <v>884</v>
      </c>
      <c r="D818" s="140">
        <v>42912</v>
      </c>
      <c r="E818" s="26">
        <f t="shared" si="36"/>
        <v>858240</v>
      </c>
      <c r="F818" s="26">
        <f t="shared" si="37"/>
        <v>45744.192000000003</v>
      </c>
      <c r="G818" s="139" t="s">
        <v>1204</v>
      </c>
      <c r="H818" s="139">
        <v>90850500</v>
      </c>
      <c r="I818" s="16" t="str">
        <f t="shared" si="38"/>
        <v>90850500 2023-880-00-00-01</v>
      </c>
    </row>
    <row r="819" spans="1:9" x14ac:dyDescent="0.35">
      <c r="A819" s="137" t="s">
        <v>444</v>
      </c>
      <c r="B819" s="139" t="s">
        <v>1131</v>
      </c>
      <c r="C819" s="139" t="s">
        <v>1136</v>
      </c>
      <c r="D819" s="140">
        <v>14755</v>
      </c>
      <c r="E819" s="26">
        <f t="shared" si="36"/>
        <v>295100</v>
      </c>
      <c r="F819" s="26">
        <f t="shared" si="37"/>
        <v>15728.83</v>
      </c>
      <c r="G819" s="139" t="s">
        <v>1204</v>
      </c>
      <c r="H819" s="139">
        <v>90850500</v>
      </c>
      <c r="I819" s="16" t="str">
        <f t="shared" si="38"/>
        <v>90850500 2023-880-00-00-01</v>
      </c>
    </row>
    <row r="820" spans="1:9" x14ac:dyDescent="0.35">
      <c r="A820" s="137" t="s">
        <v>444</v>
      </c>
      <c r="B820" s="139" t="s">
        <v>1164</v>
      </c>
      <c r="C820" s="139" t="s">
        <v>1165</v>
      </c>
      <c r="D820" s="140">
        <v>12789</v>
      </c>
      <c r="E820" s="26">
        <f t="shared" si="36"/>
        <v>255780</v>
      </c>
      <c r="F820" s="26">
        <f t="shared" si="37"/>
        <v>13633.074000000001</v>
      </c>
      <c r="G820" s="139" t="s">
        <v>1204</v>
      </c>
      <c r="H820" s="139">
        <v>90850500</v>
      </c>
      <c r="I820" s="16" t="str">
        <f t="shared" si="38"/>
        <v>90850500 2023-880-00-00-01</v>
      </c>
    </row>
    <row r="821" spans="1:9" x14ac:dyDescent="0.35">
      <c r="A821" s="137" t="s">
        <v>444</v>
      </c>
      <c r="B821" s="139" t="s">
        <v>300</v>
      </c>
      <c r="C821" s="139" t="s">
        <v>885</v>
      </c>
      <c r="D821" s="140">
        <v>16042</v>
      </c>
      <c r="E821" s="26">
        <f t="shared" si="36"/>
        <v>320840</v>
      </c>
      <c r="F821" s="26">
        <f t="shared" si="37"/>
        <v>17100.772000000001</v>
      </c>
      <c r="G821" s="139" t="s">
        <v>1204</v>
      </c>
      <c r="H821" s="139">
        <v>90850500</v>
      </c>
      <c r="I821" s="16" t="str">
        <f t="shared" si="38"/>
        <v>90850500 2023-880-00-00-01</v>
      </c>
    </row>
    <row r="822" spans="1:9" x14ac:dyDescent="0.35">
      <c r="A822" s="137" t="s">
        <v>444</v>
      </c>
      <c r="B822" s="139" t="s">
        <v>69</v>
      </c>
      <c r="C822" s="139" t="s">
        <v>886</v>
      </c>
      <c r="D822" s="140">
        <v>49160</v>
      </c>
      <c r="E822" s="26">
        <f t="shared" si="36"/>
        <v>983200</v>
      </c>
      <c r="F822" s="26">
        <f t="shared" si="37"/>
        <v>52404.56</v>
      </c>
      <c r="G822" s="139" t="s">
        <v>1204</v>
      </c>
      <c r="H822" s="139">
        <v>90850500</v>
      </c>
      <c r="I822" s="16" t="str">
        <f t="shared" si="38"/>
        <v>90850500 2023-880-00-00-01</v>
      </c>
    </row>
    <row r="823" spans="1:9" x14ac:dyDescent="0.35">
      <c r="A823" s="137" t="s">
        <v>444</v>
      </c>
      <c r="B823" s="139" t="s">
        <v>70</v>
      </c>
      <c r="C823" s="139" t="s">
        <v>887</v>
      </c>
      <c r="D823" s="140">
        <v>49535</v>
      </c>
      <c r="E823" s="26">
        <f t="shared" si="36"/>
        <v>990700</v>
      </c>
      <c r="F823" s="26">
        <f t="shared" si="37"/>
        <v>52804.31</v>
      </c>
      <c r="G823" s="139" t="s">
        <v>1204</v>
      </c>
      <c r="H823" s="139">
        <v>90850500</v>
      </c>
      <c r="I823" s="16" t="str">
        <f t="shared" si="38"/>
        <v>90850500 2023-880-00-00-01</v>
      </c>
    </row>
    <row r="824" spans="1:9" x14ac:dyDescent="0.35">
      <c r="A824" s="137" t="s">
        <v>444</v>
      </c>
      <c r="B824" s="139" t="s">
        <v>593</v>
      </c>
      <c r="C824" s="139" t="s">
        <v>888</v>
      </c>
      <c r="D824" s="140">
        <v>11075</v>
      </c>
      <c r="E824" s="26">
        <f t="shared" si="36"/>
        <v>221500</v>
      </c>
      <c r="F824" s="26">
        <f t="shared" si="37"/>
        <v>11805.95</v>
      </c>
      <c r="G824" s="139" t="s">
        <v>1204</v>
      </c>
      <c r="H824" s="139">
        <v>90850500</v>
      </c>
      <c r="I824" s="16" t="str">
        <f t="shared" si="38"/>
        <v>90850500 2023-880-00-00-01</v>
      </c>
    </row>
    <row r="825" spans="1:9" x14ac:dyDescent="0.35">
      <c r="A825" s="137" t="s">
        <v>444</v>
      </c>
      <c r="B825" s="139" t="s">
        <v>71</v>
      </c>
      <c r="C825" s="139" t="s">
        <v>889</v>
      </c>
      <c r="D825" s="140">
        <v>26549</v>
      </c>
      <c r="E825" s="26">
        <f t="shared" si="36"/>
        <v>530980</v>
      </c>
      <c r="F825" s="26">
        <f t="shared" si="37"/>
        <v>28301.234</v>
      </c>
      <c r="G825" s="139" t="s">
        <v>1204</v>
      </c>
      <c r="H825" s="139">
        <v>90850500</v>
      </c>
      <c r="I825" s="16" t="str">
        <f t="shared" si="38"/>
        <v>90850500 2023-880-00-00-01</v>
      </c>
    </row>
    <row r="826" spans="1:9" x14ac:dyDescent="0.35">
      <c r="A826" s="137" t="s">
        <v>444</v>
      </c>
      <c r="B826" s="139" t="s">
        <v>301</v>
      </c>
      <c r="C826" s="139" t="s">
        <v>890</v>
      </c>
      <c r="D826" s="140">
        <v>19840</v>
      </c>
      <c r="E826" s="26">
        <f t="shared" si="36"/>
        <v>396800</v>
      </c>
      <c r="F826" s="26">
        <f t="shared" si="37"/>
        <v>21149.439999999999</v>
      </c>
      <c r="G826" s="139" t="s">
        <v>1204</v>
      </c>
      <c r="H826" s="139">
        <v>90850500</v>
      </c>
      <c r="I826" s="16" t="str">
        <f t="shared" si="38"/>
        <v>90850500 2023-880-00-00-01</v>
      </c>
    </row>
    <row r="827" spans="1:9" x14ac:dyDescent="0.35">
      <c r="A827" s="137" t="s">
        <v>444</v>
      </c>
      <c r="B827" s="139" t="s">
        <v>49</v>
      </c>
      <c r="C827" s="139" t="s">
        <v>891</v>
      </c>
      <c r="D827" s="140">
        <v>22045</v>
      </c>
      <c r="E827" s="26">
        <f t="shared" si="36"/>
        <v>440900</v>
      </c>
      <c r="F827" s="26">
        <f t="shared" si="37"/>
        <v>23499.97</v>
      </c>
      <c r="G827" s="139" t="s">
        <v>1204</v>
      </c>
      <c r="H827" s="139">
        <v>90850500</v>
      </c>
      <c r="I827" s="16" t="str">
        <f t="shared" si="38"/>
        <v>90850500 2023-880-00-00-01</v>
      </c>
    </row>
    <row r="828" spans="1:9" x14ac:dyDescent="0.35">
      <c r="A828" s="137" t="s">
        <v>444</v>
      </c>
      <c r="B828" s="139" t="s">
        <v>295</v>
      </c>
      <c r="C828" s="139" t="s">
        <v>892</v>
      </c>
      <c r="D828" s="140">
        <v>16176</v>
      </c>
      <c r="E828" s="26">
        <f t="shared" si="36"/>
        <v>323520</v>
      </c>
      <c r="F828" s="26">
        <f t="shared" si="37"/>
        <v>17243.616000000002</v>
      </c>
      <c r="G828" s="139" t="s">
        <v>1204</v>
      </c>
      <c r="H828" s="139">
        <v>90850500</v>
      </c>
      <c r="I828" s="16" t="str">
        <f t="shared" si="38"/>
        <v>90850500 2023-880-00-00-01</v>
      </c>
    </row>
    <row r="829" spans="1:9" x14ac:dyDescent="0.35">
      <c r="A829" s="137" t="s">
        <v>444</v>
      </c>
      <c r="B829" s="139" t="s">
        <v>571</v>
      </c>
      <c r="C829" s="139" t="s">
        <v>894</v>
      </c>
      <c r="D829" s="140">
        <v>46075</v>
      </c>
      <c r="E829" s="26">
        <f t="shared" si="36"/>
        <v>921500</v>
      </c>
      <c r="F829" s="26">
        <f t="shared" si="37"/>
        <v>49115.95</v>
      </c>
      <c r="G829" s="139" t="s">
        <v>1204</v>
      </c>
      <c r="H829" s="139">
        <v>90850500</v>
      </c>
      <c r="I829" s="16" t="str">
        <f t="shared" si="38"/>
        <v>90850500 2023-880-00-00-01</v>
      </c>
    </row>
    <row r="830" spans="1:9" x14ac:dyDescent="0.35">
      <c r="A830" s="137" t="s">
        <v>444</v>
      </c>
      <c r="B830" s="139" t="s">
        <v>74</v>
      </c>
      <c r="C830" s="139" t="s">
        <v>895</v>
      </c>
      <c r="D830" s="140">
        <v>48263</v>
      </c>
      <c r="E830" s="26">
        <f t="shared" si="36"/>
        <v>965260</v>
      </c>
      <c r="F830" s="26">
        <f t="shared" si="37"/>
        <v>51448.358</v>
      </c>
      <c r="G830" s="139" t="s">
        <v>1204</v>
      </c>
      <c r="H830" s="139">
        <v>90850500</v>
      </c>
      <c r="I830" s="16" t="str">
        <f t="shared" si="38"/>
        <v>90850500 2023-880-00-00-01</v>
      </c>
    </row>
    <row r="831" spans="1:9" x14ac:dyDescent="0.35">
      <c r="A831" s="137" t="s">
        <v>444</v>
      </c>
      <c r="B831" s="139" t="s">
        <v>292</v>
      </c>
      <c r="C831" s="139" t="s">
        <v>896</v>
      </c>
      <c r="D831" s="140">
        <v>20077</v>
      </c>
      <c r="E831" s="26">
        <f t="shared" si="36"/>
        <v>401540</v>
      </c>
      <c r="F831" s="26">
        <f t="shared" si="37"/>
        <v>21402.081999999999</v>
      </c>
      <c r="G831" s="139" t="s">
        <v>1204</v>
      </c>
      <c r="H831" s="139">
        <v>90850500</v>
      </c>
      <c r="I831" s="16" t="str">
        <f t="shared" si="38"/>
        <v>90850500 2023-880-00-00-01</v>
      </c>
    </row>
    <row r="832" spans="1:9" x14ac:dyDescent="0.35">
      <c r="A832" s="137" t="s">
        <v>444</v>
      </c>
      <c r="B832" s="139" t="s">
        <v>284</v>
      </c>
      <c r="C832" s="139" t="s">
        <v>897</v>
      </c>
      <c r="D832" s="140">
        <v>13051</v>
      </c>
      <c r="E832" s="26">
        <f t="shared" si="36"/>
        <v>261020</v>
      </c>
      <c r="F832" s="26">
        <f t="shared" si="37"/>
        <v>13912.366</v>
      </c>
      <c r="G832" s="139" t="s">
        <v>1204</v>
      </c>
      <c r="H832" s="139">
        <v>90850500</v>
      </c>
      <c r="I832" s="16" t="str">
        <f t="shared" si="38"/>
        <v>90850500 2023-880-00-00-01</v>
      </c>
    </row>
    <row r="833" spans="1:9" x14ac:dyDescent="0.35">
      <c r="A833" s="137" t="s">
        <v>444</v>
      </c>
      <c r="B833" s="139" t="s">
        <v>75</v>
      </c>
      <c r="C833" s="139" t="s">
        <v>898</v>
      </c>
      <c r="D833" s="140">
        <v>18709</v>
      </c>
      <c r="E833" s="26">
        <f t="shared" si="36"/>
        <v>374180</v>
      </c>
      <c r="F833" s="26">
        <f t="shared" si="37"/>
        <v>19943.794000000002</v>
      </c>
      <c r="G833" s="139" t="s">
        <v>1204</v>
      </c>
      <c r="H833" s="139">
        <v>90850500</v>
      </c>
      <c r="I833" s="16" t="str">
        <f t="shared" si="38"/>
        <v>90850500 2023-880-00-00-01</v>
      </c>
    </row>
    <row r="834" spans="1:9" x14ac:dyDescent="0.35">
      <c r="A834" s="137" t="s">
        <v>444</v>
      </c>
      <c r="B834" s="139" t="s">
        <v>1143</v>
      </c>
      <c r="C834" s="139" t="s">
        <v>1144</v>
      </c>
      <c r="D834" s="140">
        <v>11075</v>
      </c>
      <c r="E834" s="26">
        <f t="shared" si="36"/>
        <v>221500</v>
      </c>
      <c r="F834" s="26">
        <f t="shared" si="37"/>
        <v>11805.95</v>
      </c>
      <c r="G834" s="139" t="s">
        <v>1204</v>
      </c>
      <c r="H834" s="139">
        <v>90850500</v>
      </c>
      <c r="I834" s="16" t="str">
        <f t="shared" si="38"/>
        <v>90850500 2023-880-00-00-01</v>
      </c>
    </row>
    <row r="835" spans="1:9" x14ac:dyDescent="0.35">
      <c r="A835" s="137" t="s">
        <v>444</v>
      </c>
      <c r="B835" s="139" t="s">
        <v>76</v>
      </c>
      <c r="C835" s="139" t="s">
        <v>899</v>
      </c>
      <c r="D835" s="140">
        <v>20141</v>
      </c>
      <c r="E835" s="26">
        <f t="shared" ref="E835:E898" si="39">D835*100/5</f>
        <v>402820</v>
      </c>
      <c r="F835" s="26">
        <f t="shared" ref="F835:F898" si="40">E835*5.33%</f>
        <v>21470.306</v>
      </c>
      <c r="G835" s="139" t="s">
        <v>1204</v>
      </c>
      <c r="H835" s="139">
        <v>90850500</v>
      </c>
      <c r="I835" s="16" t="str">
        <f t="shared" ref="I835:I898" si="41">CONCATENATE(H835," ",G835)</f>
        <v>90850500 2023-880-00-00-01</v>
      </c>
    </row>
    <row r="836" spans="1:9" x14ac:dyDescent="0.35">
      <c r="A836" s="137" t="s">
        <v>444</v>
      </c>
      <c r="B836" s="139" t="s">
        <v>85</v>
      </c>
      <c r="C836" s="139" t="s">
        <v>900</v>
      </c>
      <c r="D836" s="140">
        <v>16008</v>
      </c>
      <c r="E836" s="26">
        <f t="shared" si="39"/>
        <v>320160</v>
      </c>
      <c r="F836" s="26">
        <f t="shared" si="40"/>
        <v>17064.527999999998</v>
      </c>
      <c r="G836" s="139" t="s">
        <v>1204</v>
      </c>
      <c r="H836" s="139">
        <v>90850500</v>
      </c>
      <c r="I836" s="16" t="str">
        <f t="shared" si="41"/>
        <v>90850500 2023-880-00-00-01</v>
      </c>
    </row>
    <row r="837" spans="1:9" x14ac:dyDescent="0.35">
      <c r="A837" s="137" t="s">
        <v>444</v>
      </c>
      <c r="B837" s="139" t="s">
        <v>1145</v>
      </c>
      <c r="C837" s="139" t="s">
        <v>1146</v>
      </c>
      <c r="D837" s="140">
        <v>11075</v>
      </c>
      <c r="E837" s="26">
        <f t="shared" si="39"/>
        <v>221500</v>
      </c>
      <c r="F837" s="26">
        <f t="shared" si="40"/>
        <v>11805.95</v>
      </c>
      <c r="G837" s="139" t="s">
        <v>1204</v>
      </c>
      <c r="H837" s="139">
        <v>90850500</v>
      </c>
      <c r="I837" s="16" t="str">
        <f t="shared" si="41"/>
        <v>90850500 2023-880-00-00-01</v>
      </c>
    </row>
    <row r="838" spans="1:9" x14ac:dyDescent="0.35">
      <c r="A838" s="137" t="s">
        <v>444</v>
      </c>
      <c r="B838" s="139" t="s">
        <v>78</v>
      </c>
      <c r="C838" s="139" t="s">
        <v>901</v>
      </c>
      <c r="D838" s="140">
        <v>21673</v>
      </c>
      <c r="E838" s="26">
        <f t="shared" si="39"/>
        <v>433460</v>
      </c>
      <c r="F838" s="26">
        <f t="shared" si="40"/>
        <v>23103.418000000001</v>
      </c>
      <c r="G838" s="139" t="s">
        <v>1204</v>
      </c>
      <c r="H838" s="139">
        <v>90850500</v>
      </c>
      <c r="I838" s="16" t="str">
        <f t="shared" si="41"/>
        <v>90850500 2023-880-00-00-01</v>
      </c>
    </row>
    <row r="839" spans="1:9" x14ac:dyDescent="0.35">
      <c r="A839" s="137" t="s">
        <v>444</v>
      </c>
      <c r="B839" s="139" t="s">
        <v>79</v>
      </c>
      <c r="C839" s="139" t="s">
        <v>902</v>
      </c>
      <c r="D839" s="140">
        <v>20868</v>
      </c>
      <c r="E839" s="26">
        <f t="shared" si="39"/>
        <v>417360</v>
      </c>
      <c r="F839" s="26">
        <f t="shared" si="40"/>
        <v>22245.288</v>
      </c>
      <c r="G839" s="139" t="s">
        <v>1204</v>
      </c>
      <c r="H839" s="139">
        <v>90850500</v>
      </c>
      <c r="I839" s="16" t="str">
        <f t="shared" si="41"/>
        <v>90850500 2023-880-00-00-01</v>
      </c>
    </row>
    <row r="840" spans="1:9" x14ac:dyDescent="0.35">
      <c r="A840" s="137" t="s">
        <v>444</v>
      </c>
      <c r="B840" s="139" t="s">
        <v>542</v>
      </c>
      <c r="C840" s="139" t="s">
        <v>903</v>
      </c>
      <c r="D840" s="140">
        <v>7688</v>
      </c>
      <c r="E840" s="26">
        <f t="shared" si="39"/>
        <v>153760</v>
      </c>
      <c r="F840" s="26">
        <f t="shared" si="40"/>
        <v>8195.4079999999994</v>
      </c>
      <c r="G840" s="139" t="s">
        <v>1204</v>
      </c>
      <c r="H840" s="139">
        <v>90850500</v>
      </c>
      <c r="I840" s="16" t="str">
        <f t="shared" si="41"/>
        <v>90850500 2023-880-00-00-01</v>
      </c>
    </row>
    <row r="841" spans="1:9" x14ac:dyDescent="0.35">
      <c r="A841" s="137" t="s">
        <v>444</v>
      </c>
      <c r="B841" s="139" t="s">
        <v>82</v>
      </c>
      <c r="C841" s="139" t="s">
        <v>904</v>
      </c>
      <c r="D841" s="140">
        <v>20859</v>
      </c>
      <c r="E841" s="26">
        <f t="shared" si="39"/>
        <v>417180</v>
      </c>
      <c r="F841" s="26">
        <f t="shared" si="40"/>
        <v>22235.694</v>
      </c>
      <c r="G841" s="139" t="s">
        <v>1204</v>
      </c>
      <c r="H841" s="139">
        <v>90850500</v>
      </c>
      <c r="I841" s="16" t="str">
        <f t="shared" si="41"/>
        <v>90850500 2023-880-00-00-01</v>
      </c>
    </row>
    <row r="842" spans="1:9" x14ac:dyDescent="0.35">
      <c r="A842" s="137" t="s">
        <v>444</v>
      </c>
      <c r="B842" s="139" t="s">
        <v>83</v>
      </c>
      <c r="C842" s="139" t="s">
        <v>905</v>
      </c>
      <c r="D842" s="140">
        <v>18862</v>
      </c>
      <c r="E842" s="26">
        <f t="shared" si="39"/>
        <v>377240</v>
      </c>
      <c r="F842" s="26">
        <f t="shared" si="40"/>
        <v>20106.892</v>
      </c>
      <c r="G842" s="139" t="s">
        <v>1204</v>
      </c>
      <c r="H842" s="139">
        <v>90850500</v>
      </c>
      <c r="I842" s="16" t="str">
        <f t="shared" si="41"/>
        <v>90850500 2023-880-00-00-01</v>
      </c>
    </row>
    <row r="843" spans="1:9" x14ac:dyDescent="0.35">
      <c r="A843" s="137" t="s">
        <v>444</v>
      </c>
      <c r="B843" s="139" t="s">
        <v>446</v>
      </c>
      <c r="C843" s="139" t="s">
        <v>906</v>
      </c>
      <c r="D843" s="140">
        <v>16519</v>
      </c>
      <c r="E843" s="26">
        <f t="shared" si="39"/>
        <v>330380</v>
      </c>
      <c r="F843" s="26">
        <f t="shared" si="40"/>
        <v>17609.254000000001</v>
      </c>
      <c r="G843" s="139" t="s">
        <v>1204</v>
      </c>
      <c r="H843" s="139">
        <v>90850500</v>
      </c>
      <c r="I843" s="16" t="str">
        <f t="shared" si="41"/>
        <v>90850500 2023-880-00-00-01</v>
      </c>
    </row>
    <row r="844" spans="1:9" x14ac:dyDescent="0.35">
      <c r="A844" s="137" t="s">
        <v>444</v>
      </c>
      <c r="B844" s="139" t="s">
        <v>285</v>
      </c>
      <c r="C844" s="139" t="s">
        <v>907</v>
      </c>
      <c r="D844" s="140">
        <v>14013</v>
      </c>
      <c r="E844" s="26">
        <f t="shared" si="39"/>
        <v>280260</v>
      </c>
      <c r="F844" s="26">
        <f t="shared" si="40"/>
        <v>14937.858</v>
      </c>
      <c r="G844" s="139" t="s">
        <v>1204</v>
      </c>
      <c r="H844" s="139">
        <v>90850500</v>
      </c>
      <c r="I844" s="16" t="str">
        <f t="shared" si="41"/>
        <v>90850500 2023-880-00-00-01</v>
      </c>
    </row>
    <row r="845" spans="1:9" x14ac:dyDescent="0.35">
      <c r="A845" s="137" t="s">
        <v>444</v>
      </c>
      <c r="B845" s="139" t="s">
        <v>84</v>
      </c>
      <c r="C845" s="139" t="s">
        <v>908</v>
      </c>
      <c r="D845" s="140">
        <v>19471</v>
      </c>
      <c r="E845" s="26">
        <f t="shared" si="39"/>
        <v>389420</v>
      </c>
      <c r="F845" s="26">
        <f t="shared" si="40"/>
        <v>20756.085999999999</v>
      </c>
      <c r="G845" s="139" t="s">
        <v>1204</v>
      </c>
      <c r="H845" s="139">
        <v>90850500</v>
      </c>
      <c r="I845" s="16" t="str">
        <f t="shared" si="41"/>
        <v>90850500 2023-880-00-00-01</v>
      </c>
    </row>
    <row r="846" spans="1:9" x14ac:dyDescent="0.35">
      <c r="A846" s="137" t="s">
        <v>444</v>
      </c>
      <c r="B846" s="139" t="s">
        <v>408</v>
      </c>
      <c r="C846" s="139" t="s">
        <v>909</v>
      </c>
      <c r="D846" s="140">
        <v>12144</v>
      </c>
      <c r="E846" s="26">
        <f t="shared" si="39"/>
        <v>242880</v>
      </c>
      <c r="F846" s="26">
        <f t="shared" si="40"/>
        <v>12945.504000000001</v>
      </c>
      <c r="G846" s="139" t="s">
        <v>1204</v>
      </c>
      <c r="H846" s="139">
        <v>90850500</v>
      </c>
      <c r="I846" s="16" t="str">
        <f t="shared" si="41"/>
        <v>90850500 2023-880-00-00-01</v>
      </c>
    </row>
    <row r="847" spans="1:9" x14ac:dyDescent="0.35">
      <c r="A847" s="137" t="s">
        <v>444</v>
      </c>
      <c r="B847" s="139" t="s">
        <v>86</v>
      </c>
      <c r="C847" s="139" t="s">
        <v>910</v>
      </c>
      <c r="D847" s="140">
        <v>43314</v>
      </c>
      <c r="E847" s="26">
        <f t="shared" si="39"/>
        <v>866280</v>
      </c>
      <c r="F847" s="26">
        <f t="shared" si="40"/>
        <v>46172.724000000002</v>
      </c>
      <c r="G847" s="139" t="s">
        <v>1204</v>
      </c>
      <c r="H847" s="139">
        <v>90850500</v>
      </c>
      <c r="I847" s="16" t="str">
        <f t="shared" si="41"/>
        <v>90850500 2023-880-00-00-01</v>
      </c>
    </row>
    <row r="848" spans="1:9" x14ac:dyDescent="0.35">
      <c r="A848" s="137" t="s">
        <v>444</v>
      </c>
      <c r="B848" s="139" t="s">
        <v>87</v>
      </c>
      <c r="C848" s="139" t="s">
        <v>911</v>
      </c>
      <c r="D848" s="140">
        <v>20063</v>
      </c>
      <c r="E848" s="26">
        <f t="shared" si="39"/>
        <v>401260</v>
      </c>
      <c r="F848" s="26">
        <f t="shared" si="40"/>
        <v>21387.157999999999</v>
      </c>
      <c r="G848" s="139" t="s">
        <v>1204</v>
      </c>
      <c r="H848" s="139">
        <v>90850500</v>
      </c>
      <c r="I848" s="16" t="str">
        <f t="shared" si="41"/>
        <v>90850500 2023-880-00-00-01</v>
      </c>
    </row>
    <row r="849" spans="1:9" x14ac:dyDescent="0.35">
      <c r="A849" s="137" t="s">
        <v>444</v>
      </c>
      <c r="B849" s="139" t="s">
        <v>1225</v>
      </c>
      <c r="C849" s="139" t="s">
        <v>1226</v>
      </c>
      <c r="D849" s="140">
        <v>17282</v>
      </c>
      <c r="E849" s="26">
        <f t="shared" si="39"/>
        <v>345640</v>
      </c>
      <c r="F849" s="26">
        <f t="shared" si="40"/>
        <v>18422.612000000001</v>
      </c>
      <c r="G849" s="139" t="s">
        <v>1204</v>
      </c>
      <c r="H849" s="139">
        <v>90850500</v>
      </c>
      <c r="I849" s="16" t="str">
        <f t="shared" si="41"/>
        <v>90850500 2023-880-00-00-01</v>
      </c>
    </row>
    <row r="850" spans="1:9" x14ac:dyDescent="0.35">
      <c r="A850" s="137" t="s">
        <v>444</v>
      </c>
      <c r="B850" s="139" t="s">
        <v>428</v>
      </c>
      <c r="C850" s="139" t="s">
        <v>912</v>
      </c>
      <c r="D850" s="140">
        <v>12357</v>
      </c>
      <c r="E850" s="26">
        <f t="shared" si="39"/>
        <v>247140</v>
      </c>
      <c r="F850" s="26">
        <f t="shared" si="40"/>
        <v>13172.562</v>
      </c>
      <c r="G850" s="139" t="s">
        <v>1204</v>
      </c>
      <c r="H850" s="139">
        <v>90850500</v>
      </c>
      <c r="I850" s="16" t="str">
        <f t="shared" si="41"/>
        <v>90850500 2023-880-00-00-01</v>
      </c>
    </row>
    <row r="851" spans="1:9" x14ac:dyDescent="0.35">
      <c r="A851" s="137" t="s">
        <v>444</v>
      </c>
      <c r="B851" s="139" t="s">
        <v>296</v>
      </c>
      <c r="C851" s="139" t="s">
        <v>913</v>
      </c>
      <c r="D851" s="140">
        <v>24020</v>
      </c>
      <c r="E851" s="26">
        <f t="shared" si="39"/>
        <v>480400</v>
      </c>
      <c r="F851" s="26">
        <f t="shared" si="40"/>
        <v>25605.32</v>
      </c>
      <c r="G851" s="139" t="s">
        <v>1204</v>
      </c>
      <c r="H851" s="139">
        <v>90850500</v>
      </c>
      <c r="I851" s="16" t="str">
        <f t="shared" si="41"/>
        <v>90850500 2023-880-00-00-01</v>
      </c>
    </row>
    <row r="852" spans="1:9" x14ac:dyDescent="0.35">
      <c r="A852" s="137" t="s">
        <v>444</v>
      </c>
      <c r="B852" s="139" t="s">
        <v>81</v>
      </c>
      <c r="C852" s="139" t="s">
        <v>914</v>
      </c>
      <c r="D852" s="140">
        <v>20525</v>
      </c>
      <c r="E852" s="26">
        <f t="shared" si="39"/>
        <v>410500</v>
      </c>
      <c r="F852" s="26">
        <f t="shared" si="40"/>
        <v>21879.65</v>
      </c>
      <c r="G852" s="139" t="s">
        <v>1204</v>
      </c>
      <c r="H852" s="139">
        <v>90850500</v>
      </c>
      <c r="I852" s="16" t="str">
        <f t="shared" si="41"/>
        <v>90850500 2023-880-00-00-01</v>
      </c>
    </row>
    <row r="853" spans="1:9" x14ac:dyDescent="0.35">
      <c r="A853" s="137" t="s">
        <v>444</v>
      </c>
      <c r="B853" s="139" t="s">
        <v>88</v>
      </c>
      <c r="C853" s="139" t="s">
        <v>915</v>
      </c>
      <c r="D853" s="140">
        <v>32857</v>
      </c>
      <c r="E853" s="26">
        <f t="shared" si="39"/>
        <v>657140</v>
      </c>
      <c r="F853" s="26">
        <f t="shared" si="40"/>
        <v>35025.561999999998</v>
      </c>
      <c r="G853" s="139" t="s">
        <v>1204</v>
      </c>
      <c r="H853" s="139">
        <v>90850500</v>
      </c>
      <c r="I853" s="16" t="str">
        <f t="shared" si="41"/>
        <v>90850500 2023-880-00-00-01</v>
      </c>
    </row>
    <row r="854" spans="1:9" x14ac:dyDescent="0.35">
      <c r="A854" s="137" t="s">
        <v>444</v>
      </c>
      <c r="B854" s="139" t="s">
        <v>89</v>
      </c>
      <c r="C854" s="139" t="s">
        <v>916</v>
      </c>
      <c r="D854" s="140">
        <v>18920</v>
      </c>
      <c r="E854" s="26">
        <f t="shared" si="39"/>
        <v>378400</v>
      </c>
      <c r="F854" s="26">
        <f t="shared" si="40"/>
        <v>20168.72</v>
      </c>
      <c r="G854" s="139" t="s">
        <v>1204</v>
      </c>
      <c r="H854" s="139">
        <v>90850500</v>
      </c>
      <c r="I854" s="16" t="str">
        <f t="shared" si="41"/>
        <v>90850500 2023-880-00-00-01</v>
      </c>
    </row>
    <row r="855" spans="1:9" x14ac:dyDescent="0.35">
      <c r="A855" s="137" t="s">
        <v>444</v>
      </c>
      <c r="B855" s="139" t="s">
        <v>380</v>
      </c>
      <c r="C855" s="139" t="s">
        <v>917</v>
      </c>
      <c r="D855" s="140">
        <v>17719</v>
      </c>
      <c r="E855" s="26">
        <f t="shared" si="39"/>
        <v>354380</v>
      </c>
      <c r="F855" s="26">
        <f t="shared" si="40"/>
        <v>18888.454000000002</v>
      </c>
      <c r="G855" s="139" t="s">
        <v>1204</v>
      </c>
      <c r="H855" s="139">
        <v>90850500</v>
      </c>
      <c r="I855" s="16" t="str">
        <f t="shared" si="41"/>
        <v>90850500 2023-880-00-00-01</v>
      </c>
    </row>
    <row r="856" spans="1:9" x14ac:dyDescent="0.35">
      <c r="A856" s="137" t="s">
        <v>444</v>
      </c>
      <c r="B856" s="139" t="s">
        <v>464</v>
      </c>
      <c r="C856" s="139" t="s">
        <v>918</v>
      </c>
      <c r="D856" s="140">
        <v>43624</v>
      </c>
      <c r="E856" s="26">
        <f t="shared" si="39"/>
        <v>872480</v>
      </c>
      <c r="F856" s="26">
        <f t="shared" si="40"/>
        <v>46503.184000000001</v>
      </c>
      <c r="G856" s="139" t="s">
        <v>1204</v>
      </c>
      <c r="H856" s="139">
        <v>90850500</v>
      </c>
      <c r="I856" s="16" t="str">
        <f t="shared" si="41"/>
        <v>90850500 2023-880-00-00-01</v>
      </c>
    </row>
    <row r="857" spans="1:9" x14ac:dyDescent="0.35">
      <c r="A857" s="137" t="s">
        <v>444</v>
      </c>
      <c r="B857" s="139" t="s">
        <v>1192</v>
      </c>
      <c r="C857" s="139" t="s">
        <v>1193</v>
      </c>
      <c r="D857" s="140">
        <v>13206</v>
      </c>
      <c r="E857" s="26">
        <f t="shared" si="39"/>
        <v>264120</v>
      </c>
      <c r="F857" s="26">
        <f t="shared" si="40"/>
        <v>14077.596</v>
      </c>
      <c r="G857" s="139" t="s">
        <v>1204</v>
      </c>
      <c r="H857" s="139">
        <v>90850500</v>
      </c>
      <c r="I857" s="16" t="str">
        <f t="shared" si="41"/>
        <v>90850500 2023-880-00-00-01</v>
      </c>
    </row>
    <row r="858" spans="1:9" x14ac:dyDescent="0.35">
      <c r="A858" s="137" t="s">
        <v>444</v>
      </c>
      <c r="B858" s="139" t="s">
        <v>543</v>
      </c>
      <c r="C858" s="139" t="s">
        <v>919</v>
      </c>
      <c r="D858" s="140">
        <v>12849</v>
      </c>
      <c r="E858" s="26">
        <f t="shared" si="39"/>
        <v>256980</v>
      </c>
      <c r="F858" s="26">
        <f t="shared" si="40"/>
        <v>13697.034</v>
      </c>
      <c r="G858" s="139" t="s">
        <v>1204</v>
      </c>
      <c r="H858" s="139">
        <v>90850500</v>
      </c>
      <c r="I858" s="16" t="str">
        <f t="shared" si="41"/>
        <v>90850500 2023-880-00-00-01</v>
      </c>
    </row>
    <row r="859" spans="1:9" x14ac:dyDescent="0.35">
      <c r="A859" s="137" t="s">
        <v>444</v>
      </c>
      <c r="B859" s="139" t="s">
        <v>361</v>
      </c>
      <c r="C859" s="139" t="s">
        <v>920</v>
      </c>
      <c r="D859" s="140">
        <v>9002</v>
      </c>
      <c r="E859" s="26">
        <f t="shared" si="39"/>
        <v>180040</v>
      </c>
      <c r="F859" s="26">
        <f t="shared" si="40"/>
        <v>9596.1319999999996</v>
      </c>
      <c r="G859" s="139" t="s">
        <v>1204</v>
      </c>
      <c r="H859" s="139">
        <v>90850500</v>
      </c>
      <c r="I859" s="16" t="str">
        <f t="shared" si="41"/>
        <v>90850500 2023-880-00-00-01</v>
      </c>
    </row>
    <row r="860" spans="1:9" x14ac:dyDescent="0.35">
      <c r="A860" s="137" t="s">
        <v>444</v>
      </c>
      <c r="B860" s="139" t="s">
        <v>90</v>
      </c>
      <c r="C860" s="139" t="s">
        <v>921</v>
      </c>
      <c r="D860" s="140">
        <v>37583</v>
      </c>
      <c r="E860" s="26">
        <f t="shared" si="39"/>
        <v>751660</v>
      </c>
      <c r="F860" s="26">
        <f t="shared" si="40"/>
        <v>40063.478000000003</v>
      </c>
      <c r="G860" s="139" t="s">
        <v>1204</v>
      </c>
      <c r="H860" s="139">
        <v>90850500</v>
      </c>
      <c r="I860" s="16" t="str">
        <f t="shared" si="41"/>
        <v>90850500 2023-880-00-00-01</v>
      </c>
    </row>
    <row r="861" spans="1:9" x14ac:dyDescent="0.35">
      <c r="A861" s="137" t="s">
        <v>444</v>
      </c>
      <c r="B861" s="139" t="s">
        <v>356</v>
      </c>
      <c r="C861" s="139" t="s">
        <v>922</v>
      </c>
      <c r="D861" s="140">
        <v>19907</v>
      </c>
      <c r="E861" s="26">
        <f t="shared" si="39"/>
        <v>398140</v>
      </c>
      <c r="F861" s="26">
        <f t="shared" si="40"/>
        <v>21220.862000000001</v>
      </c>
      <c r="G861" s="139" t="s">
        <v>1204</v>
      </c>
      <c r="H861" s="139">
        <v>90850500</v>
      </c>
      <c r="I861" s="16" t="str">
        <f t="shared" si="41"/>
        <v>90850500 2023-880-00-00-01</v>
      </c>
    </row>
    <row r="862" spans="1:9" x14ac:dyDescent="0.35">
      <c r="A862" s="137" t="s">
        <v>444</v>
      </c>
      <c r="B862" s="139" t="s">
        <v>541</v>
      </c>
      <c r="C862" s="139" t="s">
        <v>893</v>
      </c>
      <c r="D862" s="140">
        <v>15350</v>
      </c>
      <c r="E862" s="26">
        <f t="shared" si="39"/>
        <v>307000</v>
      </c>
      <c r="F862" s="26">
        <f t="shared" si="40"/>
        <v>16363.1</v>
      </c>
      <c r="G862" s="139" t="s">
        <v>1204</v>
      </c>
      <c r="H862" s="139">
        <v>90850500</v>
      </c>
      <c r="I862" s="16" t="str">
        <f t="shared" si="41"/>
        <v>90850500 2023-880-00-00-01</v>
      </c>
    </row>
    <row r="863" spans="1:9" x14ac:dyDescent="0.35">
      <c r="A863" s="137" t="s">
        <v>444</v>
      </c>
      <c r="B863" s="139" t="s">
        <v>554</v>
      </c>
      <c r="C863" s="139" t="s">
        <v>923</v>
      </c>
      <c r="D863" s="140">
        <v>31085</v>
      </c>
      <c r="E863" s="26">
        <f t="shared" si="39"/>
        <v>621700</v>
      </c>
      <c r="F863" s="26">
        <f t="shared" si="40"/>
        <v>33136.61</v>
      </c>
      <c r="G863" s="139" t="s">
        <v>1204</v>
      </c>
      <c r="H863" s="139">
        <v>90850600</v>
      </c>
      <c r="I863" s="16" t="str">
        <f t="shared" si="41"/>
        <v>90850600 2023-880-00-00-01</v>
      </c>
    </row>
    <row r="864" spans="1:9" x14ac:dyDescent="0.35">
      <c r="A864" s="137" t="s">
        <v>444</v>
      </c>
      <c r="B864" s="139" t="s">
        <v>585</v>
      </c>
      <c r="C864" s="139" t="s">
        <v>924</v>
      </c>
      <c r="D864" s="140">
        <v>10239</v>
      </c>
      <c r="E864" s="26">
        <f t="shared" si="39"/>
        <v>204780</v>
      </c>
      <c r="F864" s="26">
        <f t="shared" si="40"/>
        <v>10914.773999999999</v>
      </c>
      <c r="G864" s="139" t="s">
        <v>1204</v>
      </c>
      <c r="H864" s="139">
        <v>90850600</v>
      </c>
      <c r="I864" s="16" t="str">
        <f t="shared" si="41"/>
        <v>90850600 2023-880-00-00-01</v>
      </c>
    </row>
    <row r="865" spans="1:9" x14ac:dyDescent="0.35">
      <c r="A865" s="137" t="s">
        <v>444</v>
      </c>
      <c r="B865" s="139" t="s">
        <v>1166</v>
      </c>
      <c r="C865" s="139" t="s">
        <v>1167</v>
      </c>
      <c r="D865" s="140">
        <v>21184</v>
      </c>
      <c r="E865" s="26">
        <f t="shared" si="39"/>
        <v>423680</v>
      </c>
      <c r="F865" s="26">
        <f t="shared" si="40"/>
        <v>22582.144</v>
      </c>
      <c r="G865" s="139" t="s">
        <v>1204</v>
      </c>
      <c r="H865" s="139">
        <v>90850600</v>
      </c>
      <c r="I865" s="16" t="str">
        <f t="shared" si="41"/>
        <v>90850600 2023-880-00-00-01</v>
      </c>
    </row>
    <row r="866" spans="1:9" x14ac:dyDescent="0.35">
      <c r="A866" s="137" t="s">
        <v>444</v>
      </c>
      <c r="B866" s="139" t="s">
        <v>429</v>
      </c>
      <c r="C866" s="139" t="s">
        <v>925</v>
      </c>
      <c r="D866" s="140">
        <v>22574</v>
      </c>
      <c r="E866" s="26">
        <f t="shared" si="39"/>
        <v>451480</v>
      </c>
      <c r="F866" s="26">
        <f t="shared" si="40"/>
        <v>24063.884000000002</v>
      </c>
      <c r="G866" s="139" t="s">
        <v>1204</v>
      </c>
      <c r="H866" s="139">
        <v>90850600</v>
      </c>
      <c r="I866" s="16" t="str">
        <f t="shared" si="41"/>
        <v>90850600 2023-880-00-00-01</v>
      </c>
    </row>
    <row r="867" spans="1:9" x14ac:dyDescent="0.35">
      <c r="A867" s="137" t="s">
        <v>444</v>
      </c>
      <c r="B867" s="139" t="s">
        <v>394</v>
      </c>
      <c r="C867" s="139" t="s">
        <v>926</v>
      </c>
      <c r="D867" s="140">
        <v>32185</v>
      </c>
      <c r="E867" s="26">
        <f t="shared" si="39"/>
        <v>643700</v>
      </c>
      <c r="F867" s="26">
        <f t="shared" si="40"/>
        <v>34309.21</v>
      </c>
      <c r="G867" s="139" t="s">
        <v>1204</v>
      </c>
      <c r="H867" s="139">
        <v>90850600</v>
      </c>
      <c r="I867" s="16" t="str">
        <f t="shared" si="41"/>
        <v>90850600 2023-880-00-00-01</v>
      </c>
    </row>
    <row r="868" spans="1:9" x14ac:dyDescent="0.35">
      <c r="A868" s="137" t="s">
        <v>444</v>
      </c>
      <c r="B868" s="139" t="s">
        <v>98</v>
      </c>
      <c r="C868" s="139" t="s">
        <v>927</v>
      </c>
      <c r="D868" s="140">
        <v>20634</v>
      </c>
      <c r="E868" s="26">
        <f t="shared" si="39"/>
        <v>412680</v>
      </c>
      <c r="F868" s="26">
        <f t="shared" si="40"/>
        <v>21995.844000000001</v>
      </c>
      <c r="G868" s="139" t="s">
        <v>1204</v>
      </c>
      <c r="H868" s="139">
        <v>90850600</v>
      </c>
      <c r="I868" s="16" t="str">
        <f t="shared" si="41"/>
        <v>90850600 2023-880-00-00-01</v>
      </c>
    </row>
    <row r="869" spans="1:9" x14ac:dyDescent="0.35">
      <c r="A869" s="137" t="s">
        <v>444</v>
      </c>
      <c r="B869" s="139" t="s">
        <v>91</v>
      </c>
      <c r="C869" s="139" t="s">
        <v>928</v>
      </c>
      <c r="D869" s="140">
        <v>14286</v>
      </c>
      <c r="E869" s="26">
        <f t="shared" si="39"/>
        <v>285720</v>
      </c>
      <c r="F869" s="26">
        <f t="shared" si="40"/>
        <v>15228.876</v>
      </c>
      <c r="G869" s="139" t="s">
        <v>1204</v>
      </c>
      <c r="H869" s="139">
        <v>90850600</v>
      </c>
      <c r="I869" s="16" t="str">
        <f t="shared" si="41"/>
        <v>90850600 2023-880-00-00-01</v>
      </c>
    </row>
    <row r="870" spans="1:9" x14ac:dyDescent="0.35">
      <c r="A870" s="137" t="s">
        <v>444</v>
      </c>
      <c r="B870" s="139" t="s">
        <v>348</v>
      </c>
      <c r="C870" s="139" t="s">
        <v>929</v>
      </c>
      <c r="D870" s="140">
        <v>21143</v>
      </c>
      <c r="E870" s="26">
        <f t="shared" si="39"/>
        <v>422860</v>
      </c>
      <c r="F870" s="26">
        <f t="shared" si="40"/>
        <v>22538.437999999998</v>
      </c>
      <c r="G870" s="139" t="s">
        <v>1204</v>
      </c>
      <c r="H870" s="139">
        <v>90850600</v>
      </c>
      <c r="I870" s="16" t="str">
        <f t="shared" si="41"/>
        <v>90850600 2023-880-00-00-01</v>
      </c>
    </row>
    <row r="871" spans="1:9" x14ac:dyDescent="0.35">
      <c r="A871" s="137" t="s">
        <v>444</v>
      </c>
      <c r="B871" s="139" t="s">
        <v>1168</v>
      </c>
      <c r="C871" s="139" t="s">
        <v>1169</v>
      </c>
      <c r="D871" s="140">
        <v>26997</v>
      </c>
      <c r="E871" s="26">
        <f t="shared" si="39"/>
        <v>539940</v>
      </c>
      <c r="F871" s="26">
        <f t="shared" si="40"/>
        <v>28778.802</v>
      </c>
      <c r="G871" s="139" t="s">
        <v>1204</v>
      </c>
      <c r="H871" s="139">
        <v>90850600</v>
      </c>
      <c r="I871" s="16" t="str">
        <f t="shared" si="41"/>
        <v>90850600 2023-880-00-00-01</v>
      </c>
    </row>
    <row r="872" spans="1:9" x14ac:dyDescent="0.35">
      <c r="A872" s="137" t="s">
        <v>444</v>
      </c>
      <c r="B872" s="139" t="s">
        <v>148</v>
      </c>
      <c r="C872" s="139" t="s">
        <v>931</v>
      </c>
      <c r="D872" s="140">
        <v>25509</v>
      </c>
      <c r="E872" s="26">
        <f t="shared" si="39"/>
        <v>510180</v>
      </c>
      <c r="F872" s="26">
        <f t="shared" si="40"/>
        <v>27192.594000000001</v>
      </c>
      <c r="G872" s="139" t="s">
        <v>1204</v>
      </c>
      <c r="H872" s="139">
        <v>90850700</v>
      </c>
      <c r="I872" s="16" t="str">
        <f t="shared" si="41"/>
        <v>90850700 2023-880-00-00-01</v>
      </c>
    </row>
    <row r="873" spans="1:9" x14ac:dyDescent="0.35">
      <c r="A873" s="137" t="s">
        <v>444</v>
      </c>
      <c r="B873" s="139" t="s">
        <v>395</v>
      </c>
      <c r="C873" s="139" t="s">
        <v>932</v>
      </c>
      <c r="D873" s="140">
        <v>15802</v>
      </c>
      <c r="E873" s="26">
        <f t="shared" si="39"/>
        <v>316040</v>
      </c>
      <c r="F873" s="26">
        <f t="shared" si="40"/>
        <v>16844.932000000001</v>
      </c>
      <c r="G873" s="139" t="s">
        <v>1204</v>
      </c>
      <c r="H873" s="139">
        <v>90850700</v>
      </c>
      <c r="I873" s="16" t="str">
        <f t="shared" si="41"/>
        <v>90850700 2023-880-00-00-01</v>
      </c>
    </row>
    <row r="874" spans="1:9" x14ac:dyDescent="0.35">
      <c r="A874" s="137" t="s">
        <v>444</v>
      </c>
      <c r="B874" s="139" t="s">
        <v>1119</v>
      </c>
      <c r="C874" s="139" t="s">
        <v>1120</v>
      </c>
      <c r="D874" s="140">
        <v>19914</v>
      </c>
      <c r="E874" s="26">
        <f t="shared" si="39"/>
        <v>398280</v>
      </c>
      <c r="F874" s="26">
        <f t="shared" si="40"/>
        <v>21228.324000000001</v>
      </c>
      <c r="G874" s="139" t="s">
        <v>1204</v>
      </c>
      <c r="H874" s="139">
        <v>90850700</v>
      </c>
      <c r="I874" s="16" t="str">
        <f t="shared" si="41"/>
        <v>90850700 2023-880-00-00-01</v>
      </c>
    </row>
    <row r="875" spans="1:9" x14ac:dyDescent="0.35">
      <c r="A875" s="137" t="s">
        <v>444</v>
      </c>
      <c r="B875" s="139" t="s">
        <v>459</v>
      </c>
      <c r="C875" s="139" t="s">
        <v>933</v>
      </c>
      <c r="D875" s="140">
        <v>36480</v>
      </c>
      <c r="E875" s="26">
        <f t="shared" si="39"/>
        <v>729600</v>
      </c>
      <c r="F875" s="26">
        <f t="shared" si="40"/>
        <v>38887.68</v>
      </c>
      <c r="G875" s="139" t="s">
        <v>1204</v>
      </c>
      <c r="H875" s="139">
        <v>90850700</v>
      </c>
      <c r="I875" s="16" t="str">
        <f t="shared" si="41"/>
        <v>90850700 2023-880-00-00-01</v>
      </c>
    </row>
    <row r="876" spans="1:9" x14ac:dyDescent="0.35">
      <c r="A876" s="137" t="s">
        <v>444</v>
      </c>
      <c r="B876" s="139" t="s">
        <v>451</v>
      </c>
      <c r="C876" s="139" t="s">
        <v>934</v>
      </c>
      <c r="D876" s="140">
        <v>16804</v>
      </c>
      <c r="E876" s="26">
        <f t="shared" si="39"/>
        <v>336080</v>
      </c>
      <c r="F876" s="26">
        <f t="shared" si="40"/>
        <v>17913.063999999998</v>
      </c>
      <c r="G876" s="139" t="s">
        <v>1204</v>
      </c>
      <c r="H876" s="139">
        <v>90850700</v>
      </c>
      <c r="I876" s="16" t="str">
        <f t="shared" si="41"/>
        <v>90850700 2023-880-00-00-01</v>
      </c>
    </row>
    <row r="877" spans="1:9" x14ac:dyDescent="0.35">
      <c r="A877" s="137" t="s">
        <v>444</v>
      </c>
      <c r="B877" s="139" t="s">
        <v>197</v>
      </c>
      <c r="C877" s="139" t="s">
        <v>935</v>
      </c>
      <c r="D877" s="140">
        <v>45259</v>
      </c>
      <c r="E877" s="26">
        <f t="shared" si="39"/>
        <v>905180</v>
      </c>
      <c r="F877" s="26">
        <f t="shared" si="40"/>
        <v>48246.093999999997</v>
      </c>
      <c r="G877" s="139" t="s">
        <v>1204</v>
      </c>
      <c r="H877" s="139">
        <v>90850700</v>
      </c>
      <c r="I877" s="16" t="str">
        <f t="shared" si="41"/>
        <v>90850700 2023-880-00-00-01</v>
      </c>
    </row>
    <row r="878" spans="1:9" x14ac:dyDescent="0.35">
      <c r="A878" s="137" t="s">
        <v>444</v>
      </c>
      <c r="B878" s="139" t="s">
        <v>338</v>
      </c>
      <c r="C878" s="139" t="s">
        <v>936</v>
      </c>
      <c r="D878" s="140">
        <v>11740</v>
      </c>
      <c r="E878" s="26">
        <f t="shared" si="39"/>
        <v>234800</v>
      </c>
      <c r="F878" s="26">
        <f t="shared" si="40"/>
        <v>12514.84</v>
      </c>
      <c r="G878" s="139" t="s">
        <v>1204</v>
      </c>
      <c r="H878" s="139">
        <v>90850700</v>
      </c>
      <c r="I878" s="16" t="str">
        <f t="shared" si="41"/>
        <v>90850700 2023-880-00-00-01</v>
      </c>
    </row>
    <row r="879" spans="1:9" x14ac:dyDescent="0.35">
      <c r="A879" s="137" t="s">
        <v>444</v>
      </c>
      <c r="B879" s="139" t="s">
        <v>534</v>
      </c>
      <c r="C879" s="139" t="s">
        <v>937</v>
      </c>
      <c r="D879" s="140">
        <v>21766</v>
      </c>
      <c r="E879" s="26">
        <f t="shared" si="39"/>
        <v>435320</v>
      </c>
      <c r="F879" s="26">
        <f t="shared" si="40"/>
        <v>23202.556</v>
      </c>
      <c r="G879" s="139" t="s">
        <v>1204</v>
      </c>
      <c r="H879" s="139">
        <v>90850700</v>
      </c>
      <c r="I879" s="16" t="str">
        <f t="shared" si="41"/>
        <v>90850700 2023-880-00-00-01</v>
      </c>
    </row>
    <row r="880" spans="1:9" x14ac:dyDescent="0.35">
      <c r="A880" s="137" t="s">
        <v>444</v>
      </c>
      <c r="B880" s="139" t="s">
        <v>472</v>
      </c>
      <c r="C880" s="139" t="s">
        <v>938</v>
      </c>
      <c r="D880" s="140">
        <v>14343</v>
      </c>
      <c r="E880" s="26">
        <f t="shared" si="39"/>
        <v>286860</v>
      </c>
      <c r="F880" s="26">
        <f t="shared" si="40"/>
        <v>15289.638000000001</v>
      </c>
      <c r="G880" s="139" t="s">
        <v>1204</v>
      </c>
      <c r="H880" s="139">
        <v>90850700</v>
      </c>
      <c r="I880" s="16" t="str">
        <f t="shared" si="41"/>
        <v>90850700 2023-880-00-00-01</v>
      </c>
    </row>
    <row r="881" spans="1:9" x14ac:dyDescent="0.35">
      <c r="A881" s="137" t="s">
        <v>444</v>
      </c>
      <c r="B881" s="139" t="s">
        <v>550</v>
      </c>
      <c r="C881" s="139" t="s">
        <v>939</v>
      </c>
      <c r="D881" s="140">
        <v>10600</v>
      </c>
      <c r="E881" s="26">
        <f t="shared" si="39"/>
        <v>212000</v>
      </c>
      <c r="F881" s="26">
        <f t="shared" si="40"/>
        <v>11299.6</v>
      </c>
      <c r="G881" s="139" t="s">
        <v>1204</v>
      </c>
      <c r="H881" s="139">
        <v>90850700</v>
      </c>
      <c r="I881" s="16" t="str">
        <f t="shared" si="41"/>
        <v>90850700 2023-880-00-00-01</v>
      </c>
    </row>
    <row r="882" spans="1:9" x14ac:dyDescent="0.35">
      <c r="A882" s="137" t="s">
        <v>444</v>
      </c>
      <c r="B882" s="139" t="s">
        <v>1121</v>
      </c>
      <c r="C882" s="139" t="s">
        <v>1122</v>
      </c>
      <c r="D882" s="140">
        <v>12543</v>
      </c>
      <c r="E882" s="26">
        <f t="shared" si="39"/>
        <v>250860</v>
      </c>
      <c r="F882" s="26">
        <f t="shared" si="40"/>
        <v>13370.838</v>
      </c>
      <c r="G882" s="139" t="s">
        <v>1204</v>
      </c>
      <c r="H882" s="139">
        <v>90850700</v>
      </c>
      <c r="I882" s="16" t="str">
        <f t="shared" si="41"/>
        <v>90850700 2023-880-00-00-01</v>
      </c>
    </row>
    <row r="883" spans="1:9" x14ac:dyDescent="0.35">
      <c r="A883" s="137" t="s">
        <v>444</v>
      </c>
      <c r="B883" s="139" t="s">
        <v>198</v>
      </c>
      <c r="C883" s="139" t="s">
        <v>946</v>
      </c>
      <c r="D883" s="140">
        <v>34949</v>
      </c>
      <c r="E883" s="26">
        <f t="shared" si="39"/>
        <v>698980</v>
      </c>
      <c r="F883" s="26">
        <f t="shared" si="40"/>
        <v>37255.633999999998</v>
      </c>
      <c r="G883" s="139" t="s">
        <v>1204</v>
      </c>
      <c r="H883" s="139">
        <v>90850700</v>
      </c>
      <c r="I883" s="16" t="str">
        <f t="shared" si="41"/>
        <v>90850700 2023-880-00-00-01</v>
      </c>
    </row>
    <row r="884" spans="1:9" x14ac:dyDescent="0.35">
      <c r="A884" s="137" t="s">
        <v>444</v>
      </c>
      <c r="B884" s="139" t="s">
        <v>7</v>
      </c>
      <c r="C884" s="139" t="s">
        <v>940</v>
      </c>
      <c r="D884" s="140">
        <v>13229</v>
      </c>
      <c r="E884" s="26">
        <f t="shared" si="39"/>
        <v>264580</v>
      </c>
      <c r="F884" s="26">
        <f t="shared" si="40"/>
        <v>14102.114</v>
      </c>
      <c r="G884" s="139" t="s">
        <v>1204</v>
      </c>
      <c r="H884" s="139">
        <v>90850700</v>
      </c>
      <c r="I884" s="16" t="str">
        <f t="shared" si="41"/>
        <v>90850700 2023-880-00-00-01</v>
      </c>
    </row>
    <row r="885" spans="1:9" x14ac:dyDescent="0.35">
      <c r="A885" s="137" t="s">
        <v>444</v>
      </c>
      <c r="B885" s="139" t="s">
        <v>150</v>
      </c>
      <c r="C885" s="139" t="s">
        <v>941</v>
      </c>
      <c r="D885" s="140">
        <v>15589</v>
      </c>
      <c r="E885" s="26">
        <f t="shared" si="39"/>
        <v>311780</v>
      </c>
      <c r="F885" s="26">
        <f t="shared" si="40"/>
        <v>16617.874</v>
      </c>
      <c r="G885" s="139" t="s">
        <v>1204</v>
      </c>
      <c r="H885" s="139">
        <v>90850700</v>
      </c>
      <c r="I885" s="16" t="str">
        <f t="shared" si="41"/>
        <v>90850700 2023-880-00-00-01</v>
      </c>
    </row>
    <row r="886" spans="1:9" x14ac:dyDescent="0.35">
      <c r="A886" s="137" t="s">
        <v>444</v>
      </c>
      <c r="B886" s="139" t="s">
        <v>480</v>
      </c>
      <c r="C886" s="139" t="s">
        <v>942</v>
      </c>
      <c r="D886" s="140">
        <v>9256</v>
      </c>
      <c r="E886" s="26">
        <f t="shared" si="39"/>
        <v>185120</v>
      </c>
      <c r="F886" s="26">
        <f t="shared" si="40"/>
        <v>9866.8960000000006</v>
      </c>
      <c r="G886" s="139" t="s">
        <v>1204</v>
      </c>
      <c r="H886" s="139">
        <v>90850700</v>
      </c>
      <c r="I886" s="16" t="str">
        <f t="shared" si="41"/>
        <v>90850700 2023-880-00-00-01</v>
      </c>
    </row>
    <row r="887" spans="1:9" x14ac:dyDescent="0.35">
      <c r="A887" s="137" t="s">
        <v>444</v>
      </c>
      <c r="B887" s="139" t="s">
        <v>438</v>
      </c>
      <c r="C887" s="139" t="s">
        <v>943</v>
      </c>
      <c r="D887" s="140">
        <v>14686</v>
      </c>
      <c r="E887" s="26">
        <f t="shared" si="39"/>
        <v>293720</v>
      </c>
      <c r="F887" s="26">
        <f t="shared" si="40"/>
        <v>15655.276</v>
      </c>
      <c r="G887" s="139" t="s">
        <v>1204</v>
      </c>
      <c r="H887" s="139">
        <v>90850700</v>
      </c>
      <c r="I887" s="16" t="str">
        <f t="shared" si="41"/>
        <v>90850700 2023-880-00-00-01</v>
      </c>
    </row>
    <row r="888" spans="1:9" x14ac:dyDescent="0.35">
      <c r="A888" s="137" t="s">
        <v>444</v>
      </c>
      <c r="B888" s="139" t="s">
        <v>544</v>
      </c>
      <c r="C888" s="139" t="s">
        <v>945</v>
      </c>
      <c r="D888" s="140">
        <v>10325</v>
      </c>
      <c r="E888" s="26">
        <f t="shared" si="39"/>
        <v>206500</v>
      </c>
      <c r="F888" s="26">
        <f t="shared" si="40"/>
        <v>11006.45</v>
      </c>
      <c r="G888" s="139" t="s">
        <v>1204</v>
      </c>
      <c r="H888" s="139">
        <v>90850700</v>
      </c>
      <c r="I888" s="16" t="str">
        <f t="shared" si="41"/>
        <v>90850700 2023-880-00-00-01</v>
      </c>
    </row>
    <row r="889" spans="1:9" x14ac:dyDescent="0.35">
      <c r="A889" s="137" t="s">
        <v>444</v>
      </c>
      <c r="B889" s="139" t="s">
        <v>1129</v>
      </c>
      <c r="C889" s="139" t="s">
        <v>1134</v>
      </c>
      <c r="D889" s="140">
        <v>8789</v>
      </c>
      <c r="E889" s="26">
        <f t="shared" si="39"/>
        <v>175780</v>
      </c>
      <c r="F889" s="26">
        <f t="shared" si="40"/>
        <v>9369.0740000000005</v>
      </c>
      <c r="G889" s="139" t="s">
        <v>1204</v>
      </c>
      <c r="H889" s="139">
        <v>90850700</v>
      </c>
      <c r="I889" s="16" t="str">
        <f t="shared" si="41"/>
        <v>90850700 2023-880-00-00-01</v>
      </c>
    </row>
    <row r="890" spans="1:9" x14ac:dyDescent="0.35">
      <c r="A890" s="137" t="s">
        <v>444</v>
      </c>
      <c r="B890" s="139" t="s">
        <v>31</v>
      </c>
      <c r="C890" s="139" t="s">
        <v>1095</v>
      </c>
      <c r="D890" s="140">
        <v>30828</v>
      </c>
      <c r="E890" s="26">
        <f t="shared" si="39"/>
        <v>616560</v>
      </c>
      <c r="F890" s="26">
        <f t="shared" si="40"/>
        <v>32862.648000000001</v>
      </c>
      <c r="G890" s="139" t="s">
        <v>1204</v>
      </c>
      <c r="H890" s="139">
        <v>90850700</v>
      </c>
      <c r="I890" s="16" t="str">
        <f t="shared" si="41"/>
        <v>90850700 2023-880-00-00-01</v>
      </c>
    </row>
    <row r="891" spans="1:9" x14ac:dyDescent="0.35">
      <c r="A891" s="137" t="s">
        <v>444</v>
      </c>
      <c r="B891" s="139" t="s">
        <v>1186</v>
      </c>
      <c r="C891" s="139" t="s">
        <v>1187</v>
      </c>
      <c r="D891" s="140">
        <v>16053</v>
      </c>
      <c r="E891" s="26">
        <f t="shared" si="39"/>
        <v>321060</v>
      </c>
      <c r="F891" s="26">
        <f t="shared" si="40"/>
        <v>17112.498</v>
      </c>
      <c r="G891" s="139" t="s">
        <v>1204</v>
      </c>
      <c r="H891" s="139">
        <v>90850700</v>
      </c>
      <c r="I891" s="16" t="str">
        <f t="shared" si="41"/>
        <v>90850700 2023-880-00-00-01</v>
      </c>
    </row>
    <row r="892" spans="1:9" x14ac:dyDescent="0.35">
      <c r="A892" s="137" t="s">
        <v>444</v>
      </c>
      <c r="B892" s="139" t="s">
        <v>1227</v>
      </c>
      <c r="C892" s="139" t="s">
        <v>1228</v>
      </c>
      <c r="D892" s="140">
        <v>15604</v>
      </c>
      <c r="E892" s="26">
        <f t="shared" si="39"/>
        <v>312080</v>
      </c>
      <c r="F892" s="26">
        <f t="shared" si="40"/>
        <v>16633.864000000001</v>
      </c>
      <c r="G892" s="139" t="s">
        <v>1204</v>
      </c>
      <c r="H892" s="139">
        <v>90850700</v>
      </c>
      <c r="I892" s="16" t="str">
        <f t="shared" si="41"/>
        <v>90850700 2023-880-00-00-01</v>
      </c>
    </row>
    <row r="893" spans="1:9" x14ac:dyDescent="0.35">
      <c r="A893" s="137" t="s">
        <v>444</v>
      </c>
      <c r="B893" s="139" t="s">
        <v>586</v>
      </c>
      <c r="C893" s="139" t="s">
        <v>947</v>
      </c>
      <c r="D893" s="140">
        <v>18348</v>
      </c>
      <c r="E893" s="26">
        <f t="shared" si="39"/>
        <v>366960</v>
      </c>
      <c r="F893" s="26">
        <f t="shared" si="40"/>
        <v>19558.968000000001</v>
      </c>
      <c r="G893" s="139" t="s">
        <v>1204</v>
      </c>
      <c r="H893" s="139">
        <v>90850700</v>
      </c>
      <c r="I893" s="16" t="str">
        <f t="shared" si="41"/>
        <v>90850700 2023-880-00-00-01</v>
      </c>
    </row>
    <row r="894" spans="1:9" x14ac:dyDescent="0.35">
      <c r="A894" s="137" t="s">
        <v>444</v>
      </c>
      <c r="B894" s="139" t="s">
        <v>149</v>
      </c>
      <c r="C894" s="139" t="s">
        <v>948</v>
      </c>
      <c r="D894" s="140">
        <v>14910</v>
      </c>
      <c r="E894" s="26">
        <f t="shared" si="39"/>
        <v>298200</v>
      </c>
      <c r="F894" s="26">
        <f t="shared" si="40"/>
        <v>15894.06</v>
      </c>
      <c r="G894" s="139" t="s">
        <v>1204</v>
      </c>
      <c r="H894" s="139">
        <v>90850700</v>
      </c>
      <c r="I894" s="16" t="str">
        <f t="shared" si="41"/>
        <v>90850700 2023-880-00-00-01</v>
      </c>
    </row>
    <row r="895" spans="1:9" x14ac:dyDescent="0.35">
      <c r="A895" s="137" t="s">
        <v>444</v>
      </c>
      <c r="B895" s="139" t="s">
        <v>1147</v>
      </c>
      <c r="C895" s="139" t="s">
        <v>1148</v>
      </c>
      <c r="D895" s="140">
        <v>15147</v>
      </c>
      <c r="E895" s="26">
        <f t="shared" si="39"/>
        <v>302940</v>
      </c>
      <c r="F895" s="26">
        <f t="shared" si="40"/>
        <v>16146.701999999999</v>
      </c>
      <c r="G895" s="139" t="s">
        <v>1204</v>
      </c>
      <c r="H895" s="139">
        <v>90850700</v>
      </c>
      <c r="I895" s="16" t="str">
        <f t="shared" si="41"/>
        <v>90850700 2023-880-00-00-01</v>
      </c>
    </row>
    <row r="896" spans="1:9" x14ac:dyDescent="0.35">
      <c r="A896" s="137" t="s">
        <v>444</v>
      </c>
      <c r="B896" s="139" t="s">
        <v>362</v>
      </c>
      <c r="C896" s="139" t="s">
        <v>950</v>
      </c>
      <c r="D896" s="140">
        <v>17918</v>
      </c>
      <c r="E896" s="26">
        <f t="shared" si="39"/>
        <v>358360</v>
      </c>
      <c r="F896" s="26">
        <f t="shared" si="40"/>
        <v>19100.588</v>
      </c>
      <c r="G896" s="139" t="s">
        <v>1204</v>
      </c>
      <c r="H896" s="139">
        <v>90850700</v>
      </c>
      <c r="I896" s="16" t="str">
        <f t="shared" si="41"/>
        <v>90850700 2023-880-00-00-01</v>
      </c>
    </row>
    <row r="897" spans="1:9" x14ac:dyDescent="0.35">
      <c r="A897" s="137" t="s">
        <v>444</v>
      </c>
      <c r="B897" s="139" t="s">
        <v>1149</v>
      </c>
      <c r="C897" s="139" t="s">
        <v>1150</v>
      </c>
      <c r="D897" s="140">
        <v>15147</v>
      </c>
      <c r="E897" s="26">
        <f t="shared" si="39"/>
        <v>302940</v>
      </c>
      <c r="F897" s="26">
        <f t="shared" si="40"/>
        <v>16146.701999999999</v>
      </c>
      <c r="G897" s="139" t="s">
        <v>1204</v>
      </c>
      <c r="H897" s="139">
        <v>90850700</v>
      </c>
      <c r="I897" s="16" t="str">
        <f t="shared" si="41"/>
        <v>90850700 2023-880-00-00-01</v>
      </c>
    </row>
    <row r="898" spans="1:9" x14ac:dyDescent="0.35">
      <c r="A898" s="137" t="s">
        <v>444</v>
      </c>
      <c r="B898" s="139" t="s">
        <v>439</v>
      </c>
      <c r="C898" s="139" t="s">
        <v>952</v>
      </c>
      <c r="D898" s="140">
        <v>18005</v>
      </c>
      <c r="E898" s="26">
        <f t="shared" si="39"/>
        <v>360100</v>
      </c>
      <c r="F898" s="26">
        <f t="shared" si="40"/>
        <v>19193.330000000002</v>
      </c>
      <c r="G898" s="139" t="s">
        <v>1204</v>
      </c>
      <c r="H898" s="139">
        <v>90850700</v>
      </c>
      <c r="I898" s="16" t="str">
        <f t="shared" si="41"/>
        <v>90850700 2023-880-00-00-01</v>
      </c>
    </row>
    <row r="899" spans="1:9" x14ac:dyDescent="0.35">
      <c r="A899" s="137" t="s">
        <v>444</v>
      </c>
      <c r="B899" s="139" t="s">
        <v>261</v>
      </c>
      <c r="C899" s="139" t="s">
        <v>953</v>
      </c>
      <c r="D899" s="140">
        <v>20806</v>
      </c>
      <c r="E899" s="26">
        <f t="shared" ref="E899:E962" si="42">D899*100/5</f>
        <v>416120</v>
      </c>
      <c r="F899" s="26">
        <f t="shared" ref="F899:F962" si="43">E899*5.33%</f>
        <v>22179.196</v>
      </c>
      <c r="G899" s="139" t="s">
        <v>1204</v>
      </c>
      <c r="H899" s="139">
        <v>90850700</v>
      </c>
      <c r="I899" s="16" t="str">
        <f t="shared" ref="I899:I962" si="44">CONCATENATE(H899," ",G899)</f>
        <v>90850700 2023-880-00-00-01</v>
      </c>
    </row>
    <row r="900" spans="1:9" x14ac:dyDescent="0.35">
      <c r="A900" s="137" t="s">
        <v>444</v>
      </c>
      <c r="B900" s="139" t="s">
        <v>1151</v>
      </c>
      <c r="C900" s="139" t="s">
        <v>1152</v>
      </c>
      <c r="D900" s="140">
        <v>17918</v>
      </c>
      <c r="E900" s="26">
        <f t="shared" si="42"/>
        <v>358360</v>
      </c>
      <c r="F900" s="26">
        <f t="shared" si="43"/>
        <v>19100.588</v>
      </c>
      <c r="G900" s="139" t="s">
        <v>1204</v>
      </c>
      <c r="H900" s="139">
        <v>90850700</v>
      </c>
      <c r="I900" s="16" t="str">
        <f t="shared" si="44"/>
        <v>90850700 2023-880-00-00-01</v>
      </c>
    </row>
    <row r="901" spans="1:9" x14ac:dyDescent="0.35">
      <c r="A901" s="137" t="s">
        <v>444</v>
      </c>
      <c r="B901" s="139" t="s">
        <v>381</v>
      </c>
      <c r="C901" s="139" t="s">
        <v>954</v>
      </c>
      <c r="D901" s="140">
        <v>15189</v>
      </c>
      <c r="E901" s="26">
        <f t="shared" si="42"/>
        <v>303780</v>
      </c>
      <c r="F901" s="26">
        <f t="shared" si="43"/>
        <v>16191.474</v>
      </c>
      <c r="G901" s="139" t="s">
        <v>1204</v>
      </c>
      <c r="H901" s="139">
        <v>90850700</v>
      </c>
      <c r="I901" s="16" t="str">
        <f t="shared" si="44"/>
        <v>90850700 2023-880-00-00-01</v>
      </c>
    </row>
    <row r="902" spans="1:9" x14ac:dyDescent="0.35">
      <c r="A902" s="137" t="s">
        <v>444</v>
      </c>
      <c r="B902" s="139" t="s">
        <v>336</v>
      </c>
      <c r="C902" s="139" t="s">
        <v>955</v>
      </c>
      <c r="D902" s="140">
        <v>17662</v>
      </c>
      <c r="E902" s="26">
        <f t="shared" si="42"/>
        <v>353240</v>
      </c>
      <c r="F902" s="26">
        <f t="shared" si="43"/>
        <v>18827.691999999999</v>
      </c>
      <c r="G902" s="139" t="s">
        <v>1204</v>
      </c>
      <c r="H902" s="139">
        <v>90850700</v>
      </c>
      <c r="I902" s="16" t="str">
        <f t="shared" si="44"/>
        <v>90850700 2023-880-00-00-01</v>
      </c>
    </row>
    <row r="903" spans="1:9" x14ac:dyDescent="0.35">
      <c r="A903" s="137" t="s">
        <v>444</v>
      </c>
      <c r="B903" s="139" t="s">
        <v>319</v>
      </c>
      <c r="C903" s="139" t="s">
        <v>956</v>
      </c>
      <c r="D903" s="140">
        <v>16462</v>
      </c>
      <c r="E903" s="26">
        <f t="shared" si="42"/>
        <v>329240</v>
      </c>
      <c r="F903" s="26">
        <f t="shared" si="43"/>
        <v>17548.491999999998</v>
      </c>
      <c r="G903" s="139" t="s">
        <v>1204</v>
      </c>
      <c r="H903" s="139">
        <v>90850700</v>
      </c>
      <c r="I903" s="16" t="str">
        <f t="shared" si="44"/>
        <v>90850700 2023-880-00-00-01</v>
      </c>
    </row>
    <row r="904" spans="1:9" x14ac:dyDescent="0.35">
      <c r="A904" s="137" t="s">
        <v>444</v>
      </c>
      <c r="B904" s="139" t="s">
        <v>957</v>
      </c>
      <c r="C904" s="139" t="s">
        <v>958</v>
      </c>
      <c r="D904" s="140">
        <v>16805</v>
      </c>
      <c r="E904" s="26">
        <f t="shared" si="42"/>
        <v>336100</v>
      </c>
      <c r="F904" s="26">
        <f t="shared" si="43"/>
        <v>17914.13</v>
      </c>
      <c r="G904" s="139" t="s">
        <v>1204</v>
      </c>
      <c r="H904" s="139">
        <v>90850700</v>
      </c>
      <c r="I904" s="16" t="str">
        <f t="shared" si="44"/>
        <v>90850700 2023-880-00-00-01</v>
      </c>
    </row>
    <row r="905" spans="1:9" x14ac:dyDescent="0.35">
      <c r="A905" s="137" t="s">
        <v>444</v>
      </c>
      <c r="B905" s="139" t="s">
        <v>250</v>
      </c>
      <c r="C905" s="139" t="s">
        <v>959</v>
      </c>
      <c r="D905" s="140">
        <v>20291</v>
      </c>
      <c r="E905" s="26">
        <f t="shared" si="42"/>
        <v>405820</v>
      </c>
      <c r="F905" s="26">
        <f t="shared" si="43"/>
        <v>21630.205999999998</v>
      </c>
      <c r="G905" s="139" t="s">
        <v>1204</v>
      </c>
      <c r="H905" s="139">
        <v>90850800</v>
      </c>
      <c r="I905" s="16" t="str">
        <f t="shared" si="44"/>
        <v>90850800 2023-880-00-00-01</v>
      </c>
    </row>
    <row r="906" spans="1:9" x14ac:dyDescent="0.35">
      <c r="A906" s="137" t="s">
        <v>444</v>
      </c>
      <c r="B906" s="139" t="s">
        <v>143</v>
      </c>
      <c r="C906" s="139" t="s">
        <v>960</v>
      </c>
      <c r="D906" s="140">
        <v>12816</v>
      </c>
      <c r="E906" s="26">
        <f t="shared" si="42"/>
        <v>256320</v>
      </c>
      <c r="F906" s="26">
        <f t="shared" si="43"/>
        <v>13661.856</v>
      </c>
      <c r="G906" s="139" t="s">
        <v>1204</v>
      </c>
      <c r="H906" s="139">
        <v>90850800</v>
      </c>
      <c r="I906" s="16" t="str">
        <f t="shared" si="44"/>
        <v>90850800 2023-880-00-00-01</v>
      </c>
    </row>
    <row r="907" spans="1:9" x14ac:dyDescent="0.35">
      <c r="A907" s="137" t="s">
        <v>444</v>
      </c>
      <c r="B907" s="139" t="s">
        <v>104</v>
      </c>
      <c r="C907" s="139" t="s">
        <v>961</v>
      </c>
      <c r="D907" s="140">
        <v>54134</v>
      </c>
      <c r="E907" s="26">
        <f t="shared" si="42"/>
        <v>1082680</v>
      </c>
      <c r="F907" s="26">
        <f t="shared" si="43"/>
        <v>57706.843999999997</v>
      </c>
      <c r="G907" s="139" t="s">
        <v>1204</v>
      </c>
      <c r="H907" s="139">
        <v>90850800</v>
      </c>
      <c r="I907" s="16" t="str">
        <f t="shared" si="44"/>
        <v>90850800 2023-880-00-00-01</v>
      </c>
    </row>
    <row r="908" spans="1:9" x14ac:dyDescent="0.35">
      <c r="A908" s="137" t="s">
        <v>444</v>
      </c>
      <c r="B908" s="139" t="s">
        <v>382</v>
      </c>
      <c r="C908" s="139" t="s">
        <v>962</v>
      </c>
      <c r="D908" s="140">
        <v>8415</v>
      </c>
      <c r="E908" s="26">
        <f t="shared" si="42"/>
        <v>168300</v>
      </c>
      <c r="F908" s="26">
        <f t="shared" si="43"/>
        <v>8970.39</v>
      </c>
      <c r="G908" s="139" t="s">
        <v>1204</v>
      </c>
      <c r="H908" s="139">
        <v>90850800</v>
      </c>
      <c r="I908" s="16" t="str">
        <f t="shared" si="44"/>
        <v>90850800 2023-880-00-00-01</v>
      </c>
    </row>
    <row r="909" spans="1:9" x14ac:dyDescent="0.35">
      <c r="A909" s="137" t="s">
        <v>444</v>
      </c>
      <c r="B909" s="139" t="s">
        <v>141</v>
      </c>
      <c r="C909" s="139" t="s">
        <v>964</v>
      </c>
      <c r="D909" s="140">
        <v>32339</v>
      </c>
      <c r="E909" s="26">
        <f t="shared" si="42"/>
        <v>646780</v>
      </c>
      <c r="F909" s="26">
        <f t="shared" si="43"/>
        <v>34473.374000000003</v>
      </c>
      <c r="G909" s="139" t="s">
        <v>1204</v>
      </c>
      <c r="H909" s="139">
        <v>90850800</v>
      </c>
      <c r="I909" s="16" t="str">
        <f t="shared" si="44"/>
        <v>90850800 2023-880-00-00-01</v>
      </c>
    </row>
    <row r="910" spans="1:9" x14ac:dyDescent="0.35">
      <c r="A910" s="137" t="s">
        <v>444</v>
      </c>
      <c r="B910" s="139" t="s">
        <v>1229</v>
      </c>
      <c r="C910" s="139" t="s">
        <v>1230</v>
      </c>
      <c r="D910" s="140">
        <v>15703</v>
      </c>
      <c r="E910" s="26">
        <f t="shared" si="42"/>
        <v>314060</v>
      </c>
      <c r="F910" s="26">
        <f t="shared" si="43"/>
        <v>16739.398000000001</v>
      </c>
      <c r="G910" s="139" t="s">
        <v>1204</v>
      </c>
      <c r="H910" s="139">
        <v>90850800</v>
      </c>
      <c r="I910" s="16" t="str">
        <f t="shared" si="44"/>
        <v>90850800 2023-880-00-00-01</v>
      </c>
    </row>
    <row r="911" spans="1:9" x14ac:dyDescent="0.35">
      <c r="A911" s="137" t="s">
        <v>444</v>
      </c>
      <c r="B911" s="139" t="s">
        <v>142</v>
      </c>
      <c r="C911" s="139" t="s">
        <v>965</v>
      </c>
      <c r="D911" s="140">
        <v>18261</v>
      </c>
      <c r="E911" s="26">
        <f t="shared" si="42"/>
        <v>365220</v>
      </c>
      <c r="F911" s="26">
        <f t="shared" si="43"/>
        <v>19466.225999999999</v>
      </c>
      <c r="G911" s="139" t="s">
        <v>1204</v>
      </c>
      <c r="H911" s="139">
        <v>90850800</v>
      </c>
      <c r="I911" s="16" t="str">
        <f t="shared" si="44"/>
        <v>90850800 2023-880-00-00-01</v>
      </c>
    </row>
    <row r="912" spans="1:9" x14ac:dyDescent="0.35">
      <c r="A912" s="137" t="s">
        <v>444</v>
      </c>
      <c r="B912" s="139" t="s">
        <v>389</v>
      </c>
      <c r="C912" s="139" t="s">
        <v>966</v>
      </c>
      <c r="D912" s="140">
        <v>42928</v>
      </c>
      <c r="E912" s="26">
        <f t="shared" si="42"/>
        <v>858560</v>
      </c>
      <c r="F912" s="26">
        <f t="shared" si="43"/>
        <v>45761.248</v>
      </c>
      <c r="G912" s="139" t="s">
        <v>1204</v>
      </c>
      <c r="H912" s="139">
        <v>90850800</v>
      </c>
      <c r="I912" s="16" t="str">
        <f t="shared" si="44"/>
        <v>90850800 2023-880-00-00-01</v>
      </c>
    </row>
    <row r="913" spans="1:9" x14ac:dyDescent="0.35">
      <c r="A913" s="137" t="s">
        <v>444</v>
      </c>
      <c r="B913" s="139" t="s">
        <v>555</v>
      </c>
      <c r="C913" s="139" t="s">
        <v>967</v>
      </c>
      <c r="D913" s="140">
        <v>16085</v>
      </c>
      <c r="E913" s="26">
        <f t="shared" si="42"/>
        <v>321700</v>
      </c>
      <c r="F913" s="26">
        <f t="shared" si="43"/>
        <v>17146.61</v>
      </c>
      <c r="G913" s="139" t="s">
        <v>1204</v>
      </c>
      <c r="H913" s="139">
        <v>90850800</v>
      </c>
      <c r="I913" s="16" t="str">
        <f t="shared" si="44"/>
        <v>90850800 2023-880-00-00-01</v>
      </c>
    </row>
    <row r="914" spans="1:9" x14ac:dyDescent="0.35">
      <c r="A914" s="137" t="s">
        <v>444</v>
      </c>
      <c r="B914" s="139" t="s">
        <v>556</v>
      </c>
      <c r="C914" s="139" t="s">
        <v>968</v>
      </c>
      <c r="D914" s="140">
        <v>19777</v>
      </c>
      <c r="E914" s="26">
        <f t="shared" si="42"/>
        <v>395540</v>
      </c>
      <c r="F914" s="26">
        <f t="shared" si="43"/>
        <v>21082.281999999999</v>
      </c>
      <c r="G914" s="139" t="s">
        <v>1204</v>
      </c>
      <c r="H914" s="139">
        <v>90850800</v>
      </c>
      <c r="I914" s="16" t="str">
        <f t="shared" si="44"/>
        <v>90850800 2023-880-00-00-01</v>
      </c>
    </row>
    <row r="915" spans="1:9" x14ac:dyDescent="0.35">
      <c r="A915" s="137" t="s">
        <v>444</v>
      </c>
      <c r="B915" s="139" t="s">
        <v>144</v>
      </c>
      <c r="C915" s="139" t="s">
        <v>969</v>
      </c>
      <c r="D915" s="140">
        <v>11507</v>
      </c>
      <c r="E915" s="26">
        <f t="shared" si="42"/>
        <v>230140</v>
      </c>
      <c r="F915" s="26">
        <f t="shared" si="43"/>
        <v>12266.462</v>
      </c>
      <c r="G915" s="139" t="s">
        <v>1204</v>
      </c>
      <c r="H915" s="139">
        <v>90850800</v>
      </c>
      <c r="I915" s="16" t="str">
        <f t="shared" si="44"/>
        <v>90850800 2023-880-00-00-01</v>
      </c>
    </row>
    <row r="916" spans="1:9" x14ac:dyDescent="0.35">
      <c r="A916" s="137" t="s">
        <v>444</v>
      </c>
      <c r="B916" s="139" t="s">
        <v>587</v>
      </c>
      <c r="C916" s="139" t="s">
        <v>1002</v>
      </c>
      <c r="D916" s="140">
        <v>12144</v>
      </c>
      <c r="E916" s="26">
        <f t="shared" si="42"/>
        <v>242880</v>
      </c>
      <c r="F916" s="26">
        <f t="shared" si="43"/>
        <v>12945.504000000001</v>
      </c>
      <c r="G916" s="139" t="s">
        <v>1204</v>
      </c>
      <c r="H916" s="139">
        <v>90850900</v>
      </c>
      <c r="I916" s="16" t="str">
        <f t="shared" si="44"/>
        <v>90850900 2023-880-00-00-01</v>
      </c>
    </row>
    <row r="917" spans="1:9" x14ac:dyDescent="0.35">
      <c r="A917" s="137" t="s">
        <v>444</v>
      </c>
      <c r="B917" s="139" t="s">
        <v>413</v>
      </c>
      <c r="C917" s="139" t="s">
        <v>970</v>
      </c>
      <c r="D917" s="140">
        <v>16176</v>
      </c>
      <c r="E917" s="26">
        <f t="shared" si="42"/>
        <v>323520</v>
      </c>
      <c r="F917" s="26">
        <f t="shared" si="43"/>
        <v>17243.616000000002</v>
      </c>
      <c r="G917" s="139" t="s">
        <v>1204</v>
      </c>
      <c r="H917" s="139">
        <v>90850900</v>
      </c>
      <c r="I917" s="16" t="str">
        <f t="shared" si="44"/>
        <v>90850900 2023-880-00-00-01</v>
      </c>
    </row>
    <row r="918" spans="1:9" x14ac:dyDescent="0.35">
      <c r="A918" s="137" t="s">
        <v>444</v>
      </c>
      <c r="B918" s="139" t="s">
        <v>1184</v>
      </c>
      <c r="C918" s="139" t="s">
        <v>1185</v>
      </c>
      <c r="D918" s="140">
        <v>20120</v>
      </c>
      <c r="E918" s="26">
        <f t="shared" si="42"/>
        <v>402400</v>
      </c>
      <c r="F918" s="26">
        <f t="shared" si="43"/>
        <v>21447.919999999998</v>
      </c>
      <c r="G918" s="139" t="s">
        <v>1204</v>
      </c>
      <c r="H918" s="139">
        <v>90850900</v>
      </c>
      <c r="I918" s="16" t="str">
        <f t="shared" si="44"/>
        <v>90850900 2023-880-00-00-01</v>
      </c>
    </row>
    <row r="919" spans="1:9" x14ac:dyDescent="0.35">
      <c r="A919" s="137" t="s">
        <v>444</v>
      </c>
      <c r="B919" s="139" t="s">
        <v>384</v>
      </c>
      <c r="C919" s="139" t="s">
        <v>971</v>
      </c>
      <c r="D919" s="140">
        <v>21759</v>
      </c>
      <c r="E919" s="26">
        <f t="shared" si="42"/>
        <v>435180</v>
      </c>
      <c r="F919" s="26">
        <f t="shared" si="43"/>
        <v>23195.094000000001</v>
      </c>
      <c r="G919" s="139" t="s">
        <v>1204</v>
      </c>
      <c r="H919" s="139">
        <v>90850900</v>
      </c>
      <c r="I919" s="16" t="str">
        <f t="shared" si="44"/>
        <v>90850900 2023-880-00-00-01</v>
      </c>
    </row>
    <row r="920" spans="1:9" x14ac:dyDescent="0.35">
      <c r="A920" s="137" t="s">
        <v>444</v>
      </c>
      <c r="B920" s="139" t="s">
        <v>151</v>
      </c>
      <c r="C920" s="139" t="s">
        <v>972</v>
      </c>
      <c r="D920" s="140">
        <v>13567</v>
      </c>
      <c r="E920" s="26">
        <f t="shared" si="42"/>
        <v>271340</v>
      </c>
      <c r="F920" s="26">
        <f t="shared" si="43"/>
        <v>14462.422</v>
      </c>
      <c r="G920" s="139" t="s">
        <v>1204</v>
      </c>
      <c r="H920" s="139">
        <v>90850900</v>
      </c>
      <c r="I920" s="16" t="str">
        <f t="shared" si="44"/>
        <v>90850900 2023-880-00-00-01</v>
      </c>
    </row>
    <row r="921" spans="1:9" x14ac:dyDescent="0.35">
      <c r="A921" s="137" t="s">
        <v>444</v>
      </c>
      <c r="B921" s="139" t="s">
        <v>164</v>
      </c>
      <c r="C921" s="139" t="s">
        <v>973</v>
      </c>
      <c r="D921" s="140">
        <v>18405</v>
      </c>
      <c r="E921" s="26">
        <f t="shared" si="42"/>
        <v>368100</v>
      </c>
      <c r="F921" s="26">
        <f t="shared" si="43"/>
        <v>19619.73</v>
      </c>
      <c r="G921" s="139" t="s">
        <v>1204</v>
      </c>
      <c r="H921" s="139">
        <v>90850900</v>
      </c>
      <c r="I921" s="16" t="str">
        <f t="shared" si="44"/>
        <v>90850900 2023-880-00-00-01</v>
      </c>
    </row>
    <row r="922" spans="1:9" x14ac:dyDescent="0.35">
      <c r="A922" s="137" t="s">
        <v>444</v>
      </c>
      <c r="B922" s="139" t="s">
        <v>402</v>
      </c>
      <c r="C922" s="139" t="s">
        <v>974</v>
      </c>
      <c r="D922" s="140">
        <v>37332</v>
      </c>
      <c r="E922" s="26">
        <f t="shared" si="42"/>
        <v>746640</v>
      </c>
      <c r="F922" s="26">
        <f t="shared" si="43"/>
        <v>39795.911999999997</v>
      </c>
      <c r="G922" s="139" t="s">
        <v>1204</v>
      </c>
      <c r="H922" s="139">
        <v>90850900</v>
      </c>
      <c r="I922" s="16" t="str">
        <f t="shared" si="44"/>
        <v>90850900 2023-880-00-00-01</v>
      </c>
    </row>
    <row r="923" spans="1:9" x14ac:dyDescent="0.35">
      <c r="A923" s="137" t="s">
        <v>444</v>
      </c>
      <c r="B923" s="139" t="s">
        <v>1123</v>
      </c>
      <c r="C923" s="139" t="s">
        <v>1124</v>
      </c>
      <c r="D923" s="140">
        <v>10600</v>
      </c>
      <c r="E923" s="26">
        <f t="shared" si="42"/>
        <v>212000</v>
      </c>
      <c r="F923" s="26">
        <f t="shared" si="43"/>
        <v>11299.6</v>
      </c>
      <c r="G923" s="139" t="s">
        <v>1204</v>
      </c>
      <c r="H923" s="139">
        <v>90850900</v>
      </c>
      <c r="I923" s="16" t="str">
        <f t="shared" si="44"/>
        <v>90850900 2023-880-00-00-01</v>
      </c>
    </row>
    <row r="924" spans="1:9" x14ac:dyDescent="0.35">
      <c r="A924" s="137" t="s">
        <v>444</v>
      </c>
      <c r="B924" s="139" t="s">
        <v>588</v>
      </c>
      <c r="C924" s="139" t="s">
        <v>975</v>
      </c>
      <c r="D924" s="140">
        <v>39537</v>
      </c>
      <c r="E924" s="26">
        <f t="shared" si="42"/>
        <v>790740</v>
      </c>
      <c r="F924" s="26">
        <f t="shared" si="43"/>
        <v>42146.442000000003</v>
      </c>
      <c r="G924" s="139" t="s">
        <v>1204</v>
      </c>
      <c r="H924" s="139">
        <v>90850900</v>
      </c>
      <c r="I924" s="16" t="str">
        <f t="shared" si="44"/>
        <v>90850900 2023-880-00-00-01</v>
      </c>
    </row>
    <row r="925" spans="1:9" x14ac:dyDescent="0.35">
      <c r="A925" s="137" t="s">
        <v>444</v>
      </c>
      <c r="B925" s="139" t="s">
        <v>165</v>
      </c>
      <c r="C925" s="139" t="s">
        <v>976</v>
      </c>
      <c r="D925" s="140">
        <v>52392</v>
      </c>
      <c r="E925" s="26">
        <f t="shared" si="42"/>
        <v>1047840</v>
      </c>
      <c r="F925" s="26">
        <f t="shared" si="43"/>
        <v>55849.872000000003</v>
      </c>
      <c r="G925" s="139" t="s">
        <v>1204</v>
      </c>
      <c r="H925" s="139">
        <v>90850900</v>
      </c>
      <c r="I925" s="16" t="str">
        <f t="shared" si="44"/>
        <v>90850900 2023-880-00-00-01</v>
      </c>
    </row>
    <row r="926" spans="1:9" x14ac:dyDescent="0.35">
      <c r="A926" s="137" t="s">
        <v>444</v>
      </c>
      <c r="B926" s="139" t="s">
        <v>589</v>
      </c>
      <c r="C926" s="139" t="s">
        <v>977</v>
      </c>
      <c r="D926" s="140">
        <v>10399</v>
      </c>
      <c r="E926" s="26">
        <f t="shared" si="42"/>
        <v>207980</v>
      </c>
      <c r="F926" s="26">
        <f t="shared" si="43"/>
        <v>11085.334000000001</v>
      </c>
      <c r="G926" s="139" t="s">
        <v>1204</v>
      </c>
      <c r="H926" s="139">
        <v>90850900</v>
      </c>
      <c r="I926" s="16" t="str">
        <f t="shared" si="44"/>
        <v>90850900 2023-880-00-00-01</v>
      </c>
    </row>
    <row r="927" spans="1:9" x14ac:dyDescent="0.35">
      <c r="A927" s="137" t="s">
        <v>444</v>
      </c>
      <c r="B927" s="139" t="s">
        <v>545</v>
      </c>
      <c r="C927" s="139" t="s">
        <v>978</v>
      </c>
      <c r="D927" s="140">
        <v>47495</v>
      </c>
      <c r="E927" s="26">
        <f t="shared" si="42"/>
        <v>949900</v>
      </c>
      <c r="F927" s="26">
        <f t="shared" si="43"/>
        <v>50629.67</v>
      </c>
      <c r="G927" s="139" t="s">
        <v>1204</v>
      </c>
      <c r="H927" s="139">
        <v>90850900</v>
      </c>
      <c r="I927" s="16" t="str">
        <f t="shared" si="44"/>
        <v>90850900 2023-880-00-00-01</v>
      </c>
    </row>
    <row r="928" spans="1:9" x14ac:dyDescent="0.35">
      <c r="A928" s="137" t="s">
        <v>444</v>
      </c>
      <c r="B928" s="139" t="s">
        <v>341</v>
      </c>
      <c r="C928" s="139" t="s">
        <v>979</v>
      </c>
      <c r="D928" s="140">
        <v>12204</v>
      </c>
      <c r="E928" s="26">
        <f t="shared" si="42"/>
        <v>244080</v>
      </c>
      <c r="F928" s="26">
        <f t="shared" si="43"/>
        <v>13009.464</v>
      </c>
      <c r="G928" s="139" t="s">
        <v>1204</v>
      </c>
      <c r="H928" s="139">
        <v>90850900</v>
      </c>
      <c r="I928" s="16" t="str">
        <f t="shared" si="44"/>
        <v>90850900 2023-880-00-00-01</v>
      </c>
    </row>
    <row r="929" spans="1:9" x14ac:dyDescent="0.35">
      <c r="A929" s="137" t="s">
        <v>444</v>
      </c>
      <c r="B929" s="139" t="s">
        <v>473</v>
      </c>
      <c r="C929" s="139" t="s">
        <v>980</v>
      </c>
      <c r="D929" s="140">
        <v>9451</v>
      </c>
      <c r="E929" s="26">
        <f t="shared" si="42"/>
        <v>189020</v>
      </c>
      <c r="F929" s="26">
        <f t="shared" si="43"/>
        <v>10074.766</v>
      </c>
      <c r="G929" s="139" t="s">
        <v>1204</v>
      </c>
      <c r="H929" s="139">
        <v>90850900</v>
      </c>
      <c r="I929" s="16" t="str">
        <f t="shared" si="44"/>
        <v>90850900 2023-880-00-00-01</v>
      </c>
    </row>
    <row r="930" spans="1:9" x14ac:dyDescent="0.35">
      <c r="A930" s="137" t="s">
        <v>444</v>
      </c>
      <c r="B930" s="139" t="s">
        <v>562</v>
      </c>
      <c r="C930" s="139" t="s">
        <v>981</v>
      </c>
      <c r="D930" s="140">
        <v>16203</v>
      </c>
      <c r="E930" s="26">
        <f t="shared" si="42"/>
        <v>324060</v>
      </c>
      <c r="F930" s="26">
        <f t="shared" si="43"/>
        <v>17272.398000000001</v>
      </c>
      <c r="G930" s="139" t="s">
        <v>1204</v>
      </c>
      <c r="H930" s="139">
        <v>90850900</v>
      </c>
      <c r="I930" s="16" t="str">
        <f t="shared" si="44"/>
        <v>90850900 2023-880-00-00-01</v>
      </c>
    </row>
    <row r="931" spans="1:9" x14ac:dyDescent="0.35">
      <c r="A931" s="137" t="s">
        <v>444</v>
      </c>
      <c r="B931" s="139" t="s">
        <v>580</v>
      </c>
      <c r="C931" s="139" t="s">
        <v>982</v>
      </c>
      <c r="D931" s="140">
        <v>16558</v>
      </c>
      <c r="E931" s="26">
        <f t="shared" si="42"/>
        <v>331160</v>
      </c>
      <c r="F931" s="26">
        <f t="shared" si="43"/>
        <v>17650.828000000001</v>
      </c>
      <c r="G931" s="139" t="s">
        <v>1204</v>
      </c>
      <c r="H931" s="139">
        <v>90850900</v>
      </c>
      <c r="I931" s="16" t="str">
        <f t="shared" si="44"/>
        <v>90850900 2023-880-00-00-01</v>
      </c>
    </row>
    <row r="932" spans="1:9" x14ac:dyDescent="0.35">
      <c r="A932" s="137" t="s">
        <v>444</v>
      </c>
      <c r="B932" s="139" t="s">
        <v>221</v>
      </c>
      <c r="C932" s="139" t="s">
        <v>983</v>
      </c>
      <c r="D932" s="140">
        <v>17625</v>
      </c>
      <c r="E932" s="26">
        <f t="shared" si="42"/>
        <v>352500</v>
      </c>
      <c r="F932" s="26">
        <f t="shared" si="43"/>
        <v>18788.25</v>
      </c>
      <c r="G932" s="139" t="s">
        <v>1204</v>
      </c>
      <c r="H932" s="139">
        <v>90850900</v>
      </c>
      <c r="I932" s="16" t="str">
        <f t="shared" si="44"/>
        <v>90850900 2023-880-00-00-01</v>
      </c>
    </row>
    <row r="933" spans="1:9" x14ac:dyDescent="0.35">
      <c r="A933" s="137" t="s">
        <v>444</v>
      </c>
      <c r="B933" s="139" t="s">
        <v>222</v>
      </c>
      <c r="C933" s="139" t="s">
        <v>984</v>
      </c>
      <c r="D933" s="140">
        <v>14168</v>
      </c>
      <c r="E933" s="26">
        <f t="shared" si="42"/>
        <v>283360</v>
      </c>
      <c r="F933" s="26">
        <f t="shared" si="43"/>
        <v>15103.088</v>
      </c>
      <c r="G933" s="139" t="s">
        <v>1204</v>
      </c>
      <c r="H933" s="139">
        <v>90850900</v>
      </c>
      <c r="I933" s="16" t="str">
        <f t="shared" si="44"/>
        <v>90850900 2023-880-00-00-01</v>
      </c>
    </row>
    <row r="934" spans="1:9" x14ac:dyDescent="0.35">
      <c r="A934" s="137" t="s">
        <v>444</v>
      </c>
      <c r="B934" s="139" t="s">
        <v>166</v>
      </c>
      <c r="C934" s="139" t="s">
        <v>985</v>
      </c>
      <c r="D934" s="140">
        <v>20977</v>
      </c>
      <c r="E934" s="26">
        <f t="shared" si="42"/>
        <v>419540</v>
      </c>
      <c r="F934" s="26">
        <f t="shared" si="43"/>
        <v>22361.482</v>
      </c>
      <c r="G934" s="139" t="s">
        <v>1204</v>
      </c>
      <c r="H934" s="139">
        <v>90850900</v>
      </c>
      <c r="I934" s="16" t="str">
        <f t="shared" si="44"/>
        <v>90850900 2023-880-00-00-01</v>
      </c>
    </row>
    <row r="935" spans="1:9" x14ac:dyDescent="0.35">
      <c r="A935" s="137" t="s">
        <v>444</v>
      </c>
      <c r="B935" s="139" t="s">
        <v>272</v>
      </c>
      <c r="C935" s="139" t="s">
        <v>986</v>
      </c>
      <c r="D935" s="140">
        <v>17891</v>
      </c>
      <c r="E935" s="26">
        <f t="shared" si="42"/>
        <v>357820</v>
      </c>
      <c r="F935" s="26">
        <f t="shared" si="43"/>
        <v>19071.806</v>
      </c>
      <c r="G935" s="139" t="s">
        <v>1204</v>
      </c>
      <c r="H935" s="139">
        <v>90850900</v>
      </c>
      <c r="I935" s="16" t="str">
        <f t="shared" si="44"/>
        <v>90850900 2023-880-00-00-01</v>
      </c>
    </row>
    <row r="936" spans="1:9" x14ac:dyDescent="0.35">
      <c r="A936" s="137" t="s">
        <v>444</v>
      </c>
      <c r="B936" s="139" t="s">
        <v>357</v>
      </c>
      <c r="C936" s="139" t="s">
        <v>987</v>
      </c>
      <c r="D936" s="140">
        <v>19632</v>
      </c>
      <c r="E936" s="26">
        <f t="shared" si="42"/>
        <v>392640</v>
      </c>
      <c r="F936" s="26">
        <f t="shared" si="43"/>
        <v>20927.712</v>
      </c>
      <c r="G936" s="139" t="s">
        <v>1204</v>
      </c>
      <c r="H936" s="139">
        <v>90850900</v>
      </c>
      <c r="I936" s="16" t="str">
        <f t="shared" si="44"/>
        <v>90850900 2023-880-00-00-01</v>
      </c>
    </row>
    <row r="937" spans="1:9" x14ac:dyDescent="0.35">
      <c r="A937" s="137" t="s">
        <v>444</v>
      </c>
      <c r="B937" s="139" t="s">
        <v>409</v>
      </c>
      <c r="C937" s="139" t="s">
        <v>988</v>
      </c>
      <c r="D937" s="140">
        <v>15685</v>
      </c>
      <c r="E937" s="26">
        <f t="shared" si="42"/>
        <v>313700</v>
      </c>
      <c r="F937" s="26">
        <f t="shared" si="43"/>
        <v>16720.21</v>
      </c>
      <c r="G937" s="139" t="s">
        <v>1204</v>
      </c>
      <c r="H937" s="139">
        <v>90850900</v>
      </c>
      <c r="I937" s="16" t="str">
        <f t="shared" si="44"/>
        <v>90850900 2023-880-00-00-01</v>
      </c>
    </row>
    <row r="938" spans="1:9" x14ac:dyDescent="0.35">
      <c r="A938" s="137" t="s">
        <v>444</v>
      </c>
      <c r="B938" s="139" t="s">
        <v>590</v>
      </c>
      <c r="C938" s="139" t="s">
        <v>989</v>
      </c>
      <c r="D938" s="140">
        <v>28665</v>
      </c>
      <c r="E938" s="26">
        <f t="shared" si="42"/>
        <v>573300</v>
      </c>
      <c r="F938" s="26">
        <f t="shared" si="43"/>
        <v>30556.89</v>
      </c>
      <c r="G938" s="139" t="s">
        <v>1204</v>
      </c>
      <c r="H938" s="139">
        <v>90850900</v>
      </c>
      <c r="I938" s="16" t="str">
        <f t="shared" si="44"/>
        <v>90850900 2023-880-00-00-01</v>
      </c>
    </row>
    <row r="939" spans="1:9" x14ac:dyDescent="0.35">
      <c r="A939" s="137" t="s">
        <v>444</v>
      </c>
      <c r="B939" s="139" t="s">
        <v>383</v>
      </c>
      <c r="C939" s="139" t="s">
        <v>990</v>
      </c>
      <c r="D939" s="140">
        <v>51440</v>
      </c>
      <c r="E939" s="26">
        <f t="shared" si="42"/>
        <v>1028800</v>
      </c>
      <c r="F939" s="26">
        <f t="shared" si="43"/>
        <v>54835.040000000001</v>
      </c>
      <c r="G939" s="139" t="s">
        <v>1204</v>
      </c>
      <c r="H939" s="139">
        <v>90850900</v>
      </c>
      <c r="I939" s="16" t="str">
        <f t="shared" si="44"/>
        <v>90850900 2023-880-00-00-01</v>
      </c>
    </row>
    <row r="940" spans="1:9" x14ac:dyDescent="0.35">
      <c r="A940" s="137" t="s">
        <v>444</v>
      </c>
      <c r="B940" s="139" t="s">
        <v>168</v>
      </c>
      <c r="C940" s="139" t="s">
        <v>991</v>
      </c>
      <c r="D940" s="140">
        <v>43255</v>
      </c>
      <c r="E940" s="26">
        <f t="shared" si="42"/>
        <v>865100</v>
      </c>
      <c r="F940" s="26">
        <f t="shared" si="43"/>
        <v>46109.83</v>
      </c>
      <c r="G940" s="139" t="s">
        <v>1204</v>
      </c>
      <c r="H940" s="139">
        <v>90850900</v>
      </c>
      <c r="I940" s="16" t="str">
        <f t="shared" si="44"/>
        <v>90850900 2023-880-00-00-01</v>
      </c>
    </row>
    <row r="941" spans="1:9" x14ac:dyDescent="0.35">
      <c r="A941" s="137" t="s">
        <v>444</v>
      </c>
      <c r="B941" s="139" t="s">
        <v>204</v>
      </c>
      <c r="C941" s="139" t="s">
        <v>992</v>
      </c>
      <c r="D941" s="140">
        <v>39774</v>
      </c>
      <c r="E941" s="26">
        <f t="shared" si="42"/>
        <v>795480</v>
      </c>
      <c r="F941" s="26">
        <f t="shared" si="43"/>
        <v>42399.084000000003</v>
      </c>
      <c r="G941" s="139" t="s">
        <v>1204</v>
      </c>
      <c r="H941" s="139">
        <v>90850900</v>
      </c>
      <c r="I941" s="16" t="str">
        <f t="shared" si="44"/>
        <v>90850900 2023-880-00-00-01</v>
      </c>
    </row>
    <row r="942" spans="1:9" x14ac:dyDescent="0.35">
      <c r="A942" s="137" t="s">
        <v>444</v>
      </c>
      <c r="B942" s="139" t="s">
        <v>334</v>
      </c>
      <c r="C942" s="139" t="s">
        <v>993</v>
      </c>
      <c r="D942" s="140">
        <v>21321</v>
      </c>
      <c r="E942" s="26">
        <f t="shared" si="42"/>
        <v>426420</v>
      </c>
      <c r="F942" s="26">
        <f t="shared" si="43"/>
        <v>22728.186000000002</v>
      </c>
      <c r="G942" s="139" t="s">
        <v>1204</v>
      </c>
      <c r="H942" s="139">
        <v>90850900</v>
      </c>
      <c r="I942" s="16" t="str">
        <f t="shared" si="44"/>
        <v>90850900 2023-880-00-00-01</v>
      </c>
    </row>
    <row r="943" spans="1:9" x14ac:dyDescent="0.35">
      <c r="A943" s="137" t="s">
        <v>444</v>
      </c>
      <c r="B943" s="139" t="s">
        <v>385</v>
      </c>
      <c r="C943" s="139" t="s">
        <v>995</v>
      </c>
      <c r="D943" s="140">
        <v>18432</v>
      </c>
      <c r="E943" s="26">
        <f t="shared" si="42"/>
        <v>368640</v>
      </c>
      <c r="F943" s="26">
        <f t="shared" si="43"/>
        <v>19648.511999999999</v>
      </c>
      <c r="G943" s="139" t="s">
        <v>1204</v>
      </c>
      <c r="H943" s="139">
        <v>90850900</v>
      </c>
      <c r="I943" s="16" t="str">
        <f t="shared" si="44"/>
        <v>90850900 2023-880-00-00-01</v>
      </c>
    </row>
    <row r="944" spans="1:9" x14ac:dyDescent="0.35">
      <c r="A944" s="137" t="s">
        <v>444</v>
      </c>
      <c r="B944" s="139" t="s">
        <v>169</v>
      </c>
      <c r="C944" s="139" t="s">
        <v>996</v>
      </c>
      <c r="D944" s="140">
        <v>47066</v>
      </c>
      <c r="E944" s="26">
        <f t="shared" si="42"/>
        <v>941320</v>
      </c>
      <c r="F944" s="26">
        <f t="shared" si="43"/>
        <v>50172.356</v>
      </c>
      <c r="G944" s="139" t="s">
        <v>1204</v>
      </c>
      <c r="H944" s="139">
        <v>90850900</v>
      </c>
      <c r="I944" s="16" t="str">
        <f t="shared" si="44"/>
        <v>90850900 2023-880-00-00-01</v>
      </c>
    </row>
    <row r="945" spans="1:9" x14ac:dyDescent="0.35">
      <c r="A945" s="137" t="s">
        <v>444</v>
      </c>
      <c r="B945" s="139" t="s">
        <v>273</v>
      </c>
      <c r="C945" s="139" t="s">
        <v>997</v>
      </c>
      <c r="D945" s="140">
        <v>30855</v>
      </c>
      <c r="E945" s="26">
        <f t="shared" si="42"/>
        <v>617100</v>
      </c>
      <c r="F945" s="26">
        <f t="shared" si="43"/>
        <v>32891.43</v>
      </c>
      <c r="G945" s="139" t="s">
        <v>1204</v>
      </c>
      <c r="H945" s="139">
        <v>90850900</v>
      </c>
      <c r="I945" s="16" t="str">
        <f t="shared" si="44"/>
        <v>90850900 2023-880-00-00-01</v>
      </c>
    </row>
    <row r="946" spans="1:9" x14ac:dyDescent="0.35">
      <c r="A946" s="137" t="s">
        <v>444</v>
      </c>
      <c r="B946" s="139" t="s">
        <v>171</v>
      </c>
      <c r="C946" s="139" t="s">
        <v>998</v>
      </c>
      <c r="D946" s="140">
        <v>23580</v>
      </c>
      <c r="E946" s="26">
        <f t="shared" si="42"/>
        <v>471600</v>
      </c>
      <c r="F946" s="26">
        <f t="shared" si="43"/>
        <v>25136.28</v>
      </c>
      <c r="G946" s="139" t="s">
        <v>1204</v>
      </c>
      <c r="H946" s="139">
        <v>90850900</v>
      </c>
      <c r="I946" s="16" t="str">
        <f t="shared" si="44"/>
        <v>90850900 2023-880-00-00-01</v>
      </c>
    </row>
    <row r="947" spans="1:9" x14ac:dyDescent="0.35">
      <c r="A947" s="137" t="s">
        <v>444</v>
      </c>
      <c r="B947" s="139" t="s">
        <v>594</v>
      </c>
      <c r="C947" s="139" t="s">
        <v>999</v>
      </c>
      <c r="D947" s="140">
        <v>25884</v>
      </c>
      <c r="E947" s="26">
        <f t="shared" si="42"/>
        <v>517680</v>
      </c>
      <c r="F947" s="26">
        <f t="shared" si="43"/>
        <v>27592.344000000001</v>
      </c>
      <c r="G947" s="139" t="s">
        <v>1204</v>
      </c>
      <c r="H947" s="139">
        <v>90850900</v>
      </c>
      <c r="I947" s="16" t="str">
        <f t="shared" si="44"/>
        <v>90850900 2023-880-00-00-01</v>
      </c>
    </row>
    <row r="948" spans="1:9" x14ac:dyDescent="0.35">
      <c r="A948" s="137" t="s">
        <v>444</v>
      </c>
      <c r="B948" s="139" t="s">
        <v>436</v>
      </c>
      <c r="C948" s="139" t="s">
        <v>1000</v>
      </c>
      <c r="D948" s="140">
        <v>38312</v>
      </c>
      <c r="E948" s="26">
        <f t="shared" si="42"/>
        <v>766240</v>
      </c>
      <c r="F948" s="26">
        <f t="shared" si="43"/>
        <v>40840.591999999997</v>
      </c>
      <c r="G948" s="139" t="s">
        <v>1204</v>
      </c>
      <c r="H948" s="139">
        <v>90850900</v>
      </c>
      <c r="I948" s="16" t="str">
        <f t="shared" si="44"/>
        <v>90850900 2023-880-00-00-01</v>
      </c>
    </row>
    <row r="949" spans="1:9" x14ac:dyDescent="0.35">
      <c r="A949" s="137" t="s">
        <v>444</v>
      </c>
      <c r="B949" s="139" t="s">
        <v>386</v>
      </c>
      <c r="C949" s="139" t="s">
        <v>1001</v>
      </c>
      <c r="D949" s="140">
        <v>7544</v>
      </c>
      <c r="E949" s="26">
        <f t="shared" si="42"/>
        <v>150880</v>
      </c>
      <c r="F949" s="26">
        <f t="shared" si="43"/>
        <v>8041.9040000000005</v>
      </c>
      <c r="G949" s="139" t="s">
        <v>1204</v>
      </c>
      <c r="H949" s="139">
        <v>90850900</v>
      </c>
      <c r="I949" s="16" t="str">
        <f t="shared" si="44"/>
        <v>90850900 2023-880-00-00-01</v>
      </c>
    </row>
    <row r="950" spans="1:9" x14ac:dyDescent="0.35">
      <c r="A950" s="137" t="s">
        <v>444</v>
      </c>
      <c r="B950" s="139" t="s">
        <v>269</v>
      </c>
      <c r="C950" s="139" t="s">
        <v>1003</v>
      </c>
      <c r="D950" s="140">
        <v>15781</v>
      </c>
      <c r="E950" s="26">
        <f t="shared" si="42"/>
        <v>315620</v>
      </c>
      <c r="F950" s="26">
        <f t="shared" si="43"/>
        <v>16822.545999999998</v>
      </c>
      <c r="G950" s="139" t="s">
        <v>1204</v>
      </c>
      <c r="H950" s="139">
        <v>90850900</v>
      </c>
      <c r="I950" s="20" t="str">
        <f t="shared" si="44"/>
        <v>90850900 2023-880-00-00-01</v>
      </c>
    </row>
    <row r="951" spans="1:9" x14ac:dyDescent="0.35">
      <c r="A951" s="137" t="s">
        <v>444</v>
      </c>
      <c r="B951" s="139" t="s">
        <v>430</v>
      </c>
      <c r="C951" s="139" t="s">
        <v>1004</v>
      </c>
      <c r="D951" s="140">
        <v>10399</v>
      </c>
      <c r="E951" s="26">
        <f t="shared" si="42"/>
        <v>207980</v>
      </c>
      <c r="F951" s="26">
        <f t="shared" si="43"/>
        <v>11085.334000000001</v>
      </c>
      <c r="G951" s="139" t="s">
        <v>1204</v>
      </c>
      <c r="H951" s="139">
        <v>90850900</v>
      </c>
      <c r="I951" s="20" t="str">
        <f t="shared" si="44"/>
        <v>90850900 2023-880-00-00-01</v>
      </c>
    </row>
    <row r="952" spans="1:9" x14ac:dyDescent="0.35">
      <c r="A952" s="137" t="s">
        <v>444</v>
      </c>
      <c r="B952" s="139" t="s">
        <v>1130</v>
      </c>
      <c r="C952" s="139" t="s">
        <v>1135</v>
      </c>
      <c r="D952" s="140">
        <v>26228</v>
      </c>
      <c r="E952" s="26">
        <f t="shared" si="42"/>
        <v>524560</v>
      </c>
      <c r="F952" s="26">
        <f t="shared" si="43"/>
        <v>27959.047999999999</v>
      </c>
      <c r="G952" s="139" t="s">
        <v>1204</v>
      </c>
      <c r="H952" s="139">
        <v>90850900</v>
      </c>
      <c r="I952" s="20" t="str">
        <f t="shared" si="44"/>
        <v>90850900 2023-880-00-00-01</v>
      </c>
    </row>
    <row r="953" spans="1:9" x14ac:dyDescent="0.35">
      <c r="A953" s="137" t="s">
        <v>444</v>
      </c>
      <c r="B953" s="139" t="s">
        <v>92</v>
      </c>
      <c r="C953" s="139" t="s">
        <v>1005</v>
      </c>
      <c r="D953" s="140">
        <v>35943</v>
      </c>
      <c r="E953" s="26">
        <f t="shared" si="42"/>
        <v>718860</v>
      </c>
      <c r="F953" s="26">
        <f t="shared" si="43"/>
        <v>38315.237999999998</v>
      </c>
      <c r="G953" s="139" t="s">
        <v>1204</v>
      </c>
      <c r="H953" s="139">
        <v>90850900</v>
      </c>
      <c r="I953" s="20" t="str">
        <f t="shared" si="44"/>
        <v>90850900 2023-880-00-00-01</v>
      </c>
    </row>
    <row r="954" spans="1:9" x14ac:dyDescent="0.35">
      <c r="A954" s="137" t="s">
        <v>444</v>
      </c>
      <c r="B954" s="139" t="s">
        <v>1170</v>
      </c>
      <c r="C954" s="139" t="s">
        <v>1171</v>
      </c>
      <c r="D954" s="140">
        <v>52174</v>
      </c>
      <c r="E954" s="26">
        <f t="shared" si="42"/>
        <v>1043480</v>
      </c>
      <c r="F954" s="26">
        <f t="shared" si="43"/>
        <v>55617.483999999997</v>
      </c>
      <c r="G954" s="139" t="s">
        <v>1204</v>
      </c>
      <c r="H954" s="139">
        <v>90850900</v>
      </c>
      <c r="I954" s="20" t="str">
        <f t="shared" si="44"/>
        <v>90850900 2023-880-00-00-01</v>
      </c>
    </row>
    <row r="955" spans="1:9" x14ac:dyDescent="0.35">
      <c r="A955" s="137" t="s">
        <v>444</v>
      </c>
      <c r="B955" s="139" t="s">
        <v>320</v>
      </c>
      <c r="C955" s="139" t="s">
        <v>1006</v>
      </c>
      <c r="D955" s="140">
        <v>44477</v>
      </c>
      <c r="E955" s="26">
        <f t="shared" si="42"/>
        <v>889540</v>
      </c>
      <c r="F955" s="26">
        <f t="shared" si="43"/>
        <v>47412.482000000004</v>
      </c>
      <c r="G955" s="139" t="s">
        <v>1204</v>
      </c>
      <c r="H955" s="139">
        <v>90850900</v>
      </c>
      <c r="I955" s="20" t="str">
        <f t="shared" si="44"/>
        <v>90850900 2023-880-00-00-01</v>
      </c>
    </row>
    <row r="956" spans="1:9" x14ac:dyDescent="0.35">
      <c r="A956" s="137" t="s">
        <v>444</v>
      </c>
      <c r="B956" s="139" t="s">
        <v>170</v>
      </c>
      <c r="C956" s="139" t="s">
        <v>1007</v>
      </c>
      <c r="D956" s="140">
        <v>24462</v>
      </c>
      <c r="E956" s="26">
        <f t="shared" si="42"/>
        <v>489240</v>
      </c>
      <c r="F956" s="26">
        <f t="shared" si="43"/>
        <v>26076.491999999998</v>
      </c>
      <c r="G956" s="139" t="s">
        <v>1204</v>
      </c>
      <c r="H956" s="139">
        <v>90850900</v>
      </c>
      <c r="I956" s="20" t="str">
        <f t="shared" si="44"/>
        <v>90850900 2023-880-00-00-01</v>
      </c>
    </row>
    <row r="957" spans="1:9" x14ac:dyDescent="0.35">
      <c r="A957" s="137" t="s">
        <v>444</v>
      </c>
      <c r="B957" s="139" t="s">
        <v>387</v>
      </c>
      <c r="C957" s="139" t="s">
        <v>1008</v>
      </c>
      <c r="D957" s="140">
        <v>16941</v>
      </c>
      <c r="E957" s="26">
        <f t="shared" si="42"/>
        <v>338820</v>
      </c>
      <c r="F957" s="26">
        <f t="shared" si="43"/>
        <v>18059.106</v>
      </c>
      <c r="G957" s="139" t="s">
        <v>1204</v>
      </c>
      <c r="H957" s="139">
        <v>90850900</v>
      </c>
      <c r="I957" s="20" t="str">
        <f t="shared" si="44"/>
        <v>90850900 2023-880-00-00-01</v>
      </c>
    </row>
    <row r="958" spans="1:9" x14ac:dyDescent="0.35">
      <c r="A958" s="137" t="s">
        <v>444</v>
      </c>
      <c r="B958" s="139" t="s">
        <v>270</v>
      </c>
      <c r="C958" s="139" t="s">
        <v>1009</v>
      </c>
      <c r="D958" s="140">
        <v>13146</v>
      </c>
      <c r="E958" s="26">
        <f t="shared" si="42"/>
        <v>262920</v>
      </c>
      <c r="F958" s="26">
        <f t="shared" si="43"/>
        <v>14013.636</v>
      </c>
      <c r="G958" s="139" t="s">
        <v>1204</v>
      </c>
      <c r="H958" s="139">
        <v>90850900</v>
      </c>
      <c r="I958" s="20" t="str">
        <f t="shared" si="44"/>
        <v>90850900 2023-880-00-00-01</v>
      </c>
    </row>
    <row r="959" spans="1:9" x14ac:dyDescent="0.35">
      <c r="A959" s="137" t="s">
        <v>444</v>
      </c>
      <c r="B959" s="139" t="s">
        <v>225</v>
      </c>
      <c r="C959" s="139" t="s">
        <v>1010</v>
      </c>
      <c r="D959" s="140">
        <v>33695</v>
      </c>
      <c r="E959" s="26">
        <f t="shared" si="42"/>
        <v>673900</v>
      </c>
      <c r="F959" s="26">
        <f t="shared" si="43"/>
        <v>35918.870000000003</v>
      </c>
      <c r="G959" s="139" t="s">
        <v>1204</v>
      </c>
      <c r="H959" s="139">
        <v>90851000</v>
      </c>
      <c r="I959" s="20" t="str">
        <f t="shared" si="44"/>
        <v>90851000 2023-880-00-00-01</v>
      </c>
    </row>
    <row r="960" spans="1:9" x14ac:dyDescent="0.35">
      <c r="A960" s="137" t="s">
        <v>444</v>
      </c>
      <c r="B960" s="139" t="s">
        <v>414</v>
      </c>
      <c r="C960" s="139" t="s">
        <v>1011</v>
      </c>
      <c r="D960" s="140">
        <v>12440</v>
      </c>
      <c r="E960" s="26">
        <f t="shared" si="42"/>
        <v>248800</v>
      </c>
      <c r="F960" s="26">
        <f t="shared" si="43"/>
        <v>13261.04</v>
      </c>
      <c r="G960" s="139" t="s">
        <v>1204</v>
      </c>
      <c r="H960" s="139">
        <v>90851000</v>
      </c>
      <c r="I960" s="20" t="str">
        <f t="shared" si="44"/>
        <v>90851000 2023-880-00-00-01</v>
      </c>
    </row>
    <row r="961" spans="1:9" x14ac:dyDescent="0.35">
      <c r="A961" s="137" t="s">
        <v>444</v>
      </c>
      <c r="B961" s="139" t="s">
        <v>177</v>
      </c>
      <c r="C961" s="139" t="s">
        <v>1012</v>
      </c>
      <c r="D961" s="140">
        <v>44449</v>
      </c>
      <c r="E961" s="26">
        <f t="shared" si="42"/>
        <v>888980</v>
      </c>
      <c r="F961" s="26">
        <f t="shared" si="43"/>
        <v>47382.633999999998</v>
      </c>
      <c r="G961" s="139" t="s">
        <v>1204</v>
      </c>
      <c r="H961" s="139">
        <v>90851000</v>
      </c>
      <c r="I961" s="21" t="str">
        <f t="shared" si="44"/>
        <v>90851000 2023-880-00-00-01</v>
      </c>
    </row>
    <row r="962" spans="1:9" x14ac:dyDescent="0.35">
      <c r="A962" s="137" t="s">
        <v>444</v>
      </c>
      <c r="B962" s="139" t="s">
        <v>415</v>
      </c>
      <c r="C962" s="139" t="s">
        <v>1013</v>
      </c>
      <c r="D962" s="140">
        <v>26254</v>
      </c>
      <c r="E962" s="26">
        <f t="shared" si="42"/>
        <v>525080</v>
      </c>
      <c r="F962" s="26">
        <f t="shared" si="43"/>
        <v>27986.763999999999</v>
      </c>
      <c r="G962" s="139" t="s">
        <v>1204</v>
      </c>
      <c r="H962" s="139">
        <v>90851000</v>
      </c>
      <c r="I962" s="21" t="str">
        <f t="shared" si="44"/>
        <v>90851000 2023-880-00-00-01</v>
      </c>
    </row>
    <row r="963" spans="1:9" x14ac:dyDescent="0.35">
      <c r="A963" s="137" t="s">
        <v>444</v>
      </c>
      <c r="B963" s="139" t="s">
        <v>368</v>
      </c>
      <c r="C963" s="139" t="s">
        <v>1033</v>
      </c>
      <c r="D963" s="140">
        <v>12517</v>
      </c>
      <c r="E963" s="26">
        <f t="shared" ref="E963:E1026" si="45">D963*100/5</f>
        <v>250340</v>
      </c>
      <c r="F963" s="26">
        <f t="shared" ref="F963:F1026" si="46">E963*5.33%</f>
        <v>13343.121999999999</v>
      </c>
      <c r="G963" s="139" t="s">
        <v>1204</v>
      </c>
      <c r="H963" s="139">
        <v>90851000</v>
      </c>
      <c r="I963" s="21" t="str">
        <f t="shared" ref="I963:I1026" si="47">CONCATENATE(H963," ",G963)</f>
        <v>90851000 2023-880-00-00-01</v>
      </c>
    </row>
    <row r="964" spans="1:9" x14ac:dyDescent="0.35">
      <c r="A964" s="137" t="s">
        <v>444</v>
      </c>
      <c r="B964" s="139" t="s">
        <v>172</v>
      </c>
      <c r="C964" s="139" t="s">
        <v>1014</v>
      </c>
      <c r="D964" s="140">
        <v>18775</v>
      </c>
      <c r="E964" s="26">
        <f t="shared" si="45"/>
        <v>375500</v>
      </c>
      <c r="F964" s="26">
        <f t="shared" si="46"/>
        <v>20014.150000000001</v>
      </c>
      <c r="G964" s="139" t="s">
        <v>1204</v>
      </c>
      <c r="H964" s="139">
        <v>90851000</v>
      </c>
      <c r="I964" s="21" t="str">
        <f t="shared" si="47"/>
        <v>90851000 2023-880-00-00-01</v>
      </c>
    </row>
    <row r="965" spans="1:9" x14ac:dyDescent="0.35">
      <c r="A965" s="137" t="s">
        <v>444</v>
      </c>
      <c r="B965" s="139" t="s">
        <v>173</v>
      </c>
      <c r="C965" s="139" t="s">
        <v>1015</v>
      </c>
      <c r="D965" s="140">
        <v>10154</v>
      </c>
      <c r="E965" s="26">
        <f t="shared" si="45"/>
        <v>203080</v>
      </c>
      <c r="F965" s="26">
        <f t="shared" si="46"/>
        <v>10824.164000000001</v>
      </c>
      <c r="G965" s="139" t="s">
        <v>1204</v>
      </c>
      <c r="H965" s="139">
        <v>90851000</v>
      </c>
      <c r="I965" s="21" t="str">
        <f t="shared" si="47"/>
        <v>90851000 2023-880-00-00-01</v>
      </c>
    </row>
    <row r="966" spans="1:9" x14ac:dyDescent="0.35">
      <c r="A966" s="137" t="s">
        <v>444</v>
      </c>
      <c r="B966" s="139" t="s">
        <v>1153</v>
      </c>
      <c r="C966" s="139" t="s">
        <v>1154</v>
      </c>
      <c r="D966" s="140">
        <v>10231</v>
      </c>
      <c r="E966" s="26">
        <f t="shared" si="45"/>
        <v>204620</v>
      </c>
      <c r="F966" s="26">
        <f t="shared" si="46"/>
        <v>10906.245999999999</v>
      </c>
      <c r="G966" s="139" t="s">
        <v>1204</v>
      </c>
      <c r="H966" s="139">
        <v>90851000</v>
      </c>
      <c r="I966" s="21" t="str">
        <f t="shared" si="47"/>
        <v>90851000 2023-880-00-00-01</v>
      </c>
    </row>
    <row r="967" spans="1:9" x14ac:dyDescent="0.35">
      <c r="A967" s="137" t="s">
        <v>444</v>
      </c>
      <c r="B967" s="139" t="s">
        <v>207</v>
      </c>
      <c r="C967" s="139" t="s">
        <v>1017</v>
      </c>
      <c r="D967" s="140">
        <v>35566</v>
      </c>
      <c r="E967" s="26">
        <f t="shared" si="45"/>
        <v>711320</v>
      </c>
      <c r="F967" s="26">
        <f t="shared" si="46"/>
        <v>37913.356</v>
      </c>
      <c r="G967" s="139" t="s">
        <v>1204</v>
      </c>
      <c r="H967" s="139">
        <v>90851000</v>
      </c>
      <c r="I967" s="21" t="str">
        <f t="shared" si="47"/>
        <v>90851000 2023-880-00-00-01</v>
      </c>
    </row>
    <row r="968" spans="1:9" x14ac:dyDescent="0.35">
      <c r="A968" s="137" t="s">
        <v>444</v>
      </c>
      <c r="B968" s="139" t="s">
        <v>1190</v>
      </c>
      <c r="C968" s="139" t="s">
        <v>1191</v>
      </c>
      <c r="D968" s="140">
        <v>42517</v>
      </c>
      <c r="E968" s="26">
        <f t="shared" si="45"/>
        <v>850340</v>
      </c>
      <c r="F968" s="26">
        <f t="shared" si="46"/>
        <v>45323.122000000003</v>
      </c>
      <c r="G968" s="139" t="s">
        <v>1204</v>
      </c>
      <c r="H968" s="139">
        <v>90851000</v>
      </c>
      <c r="I968" s="22" t="str">
        <f t="shared" si="47"/>
        <v>90851000 2023-880-00-00-01</v>
      </c>
    </row>
    <row r="969" spans="1:9" x14ac:dyDescent="0.35">
      <c r="A969" s="137" t="s">
        <v>444</v>
      </c>
      <c r="B969" s="139" t="s">
        <v>178</v>
      </c>
      <c r="C969" s="139" t="s">
        <v>1018</v>
      </c>
      <c r="D969" s="140">
        <v>36804</v>
      </c>
      <c r="E969" s="26">
        <f t="shared" si="45"/>
        <v>736080</v>
      </c>
      <c r="F969" s="26">
        <f t="shared" si="46"/>
        <v>39233.063999999998</v>
      </c>
      <c r="G969" s="139" t="s">
        <v>1204</v>
      </c>
      <c r="H969" s="139">
        <v>90851000</v>
      </c>
      <c r="I969" s="22" t="str">
        <f t="shared" si="47"/>
        <v>90851000 2023-880-00-00-01</v>
      </c>
    </row>
    <row r="970" spans="1:9" x14ac:dyDescent="0.35">
      <c r="A970" s="137" t="s">
        <v>444</v>
      </c>
      <c r="B970" s="139" t="s">
        <v>179</v>
      </c>
      <c r="C970" s="139" t="s">
        <v>1019</v>
      </c>
      <c r="D970" s="140">
        <v>14430</v>
      </c>
      <c r="E970" s="26">
        <f t="shared" si="45"/>
        <v>288600</v>
      </c>
      <c r="F970" s="26">
        <f t="shared" si="46"/>
        <v>15382.38</v>
      </c>
      <c r="G970" s="139" t="s">
        <v>1204</v>
      </c>
      <c r="H970" s="139">
        <v>90851000</v>
      </c>
      <c r="I970" s="22" t="str">
        <f t="shared" si="47"/>
        <v>90851000 2023-880-00-00-01</v>
      </c>
    </row>
    <row r="971" spans="1:9" x14ac:dyDescent="0.35">
      <c r="A971" s="137" t="s">
        <v>444</v>
      </c>
      <c r="B971" s="139" t="s">
        <v>388</v>
      </c>
      <c r="C971" s="139" t="s">
        <v>1020</v>
      </c>
      <c r="D971" s="140">
        <v>15115</v>
      </c>
      <c r="E971" s="26">
        <f t="shared" si="45"/>
        <v>302300</v>
      </c>
      <c r="F971" s="26">
        <f t="shared" si="46"/>
        <v>16112.59</v>
      </c>
      <c r="G971" s="139" t="s">
        <v>1204</v>
      </c>
      <c r="H971" s="139">
        <v>90851000</v>
      </c>
      <c r="I971" s="23" t="str">
        <f t="shared" si="47"/>
        <v>90851000 2023-880-00-00-01</v>
      </c>
    </row>
    <row r="972" spans="1:9" x14ac:dyDescent="0.35">
      <c r="A972" s="137" t="s">
        <v>444</v>
      </c>
      <c r="B972" s="139" t="s">
        <v>180</v>
      </c>
      <c r="C972" s="139" t="s">
        <v>1021</v>
      </c>
      <c r="D972" s="140">
        <v>12515</v>
      </c>
      <c r="E972" s="26">
        <f t="shared" si="45"/>
        <v>250300</v>
      </c>
      <c r="F972" s="26">
        <f t="shared" si="46"/>
        <v>13340.99</v>
      </c>
      <c r="G972" s="139" t="s">
        <v>1204</v>
      </c>
      <c r="H972" s="139">
        <v>90851000</v>
      </c>
      <c r="I972" s="23" t="str">
        <f t="shared" si="47"/>
        <v>90851000 2023-880-00-00-01</v>
      </c>
    </row>
    <row r="973" spans="1:9" x14ac:dyDescent="0.35">
      <c r="A973" s="137" t="s">
        <v>444</v>
      </c>
      <c r="B973" s="139" t="s">
        <v>181</v>
      </c>
      <c r="C973" s="139" t="s">
        <v>1022</v>
      </c>
      <c r="D973" s="140">
        <v>49147</v>
      </c>
      <c r="E973" s="26">
        <f t="shared" si="45"/>
        <v>982940</v>
      </c>
      <c r="F973" s="26">
        <f t="shared" si="46"/>
        <v>52390.701999999997</v>
      </c>
      <c r="G973" s="139" t="s">
        <v>1204</v>
      </c>
      <c r="H973" s="139">
        <v>90851000</v>
      </c>
      <c r="I973" s="23" t="str">
        <f t="shared" si="47"/>
        <v>90851000 2023-880-00-00-01</v>
      </c>
    </row>
    <row r="974" spans="1:9" x14ac:dyDescent="0.35">
      <c r="A974" s="137" t="s">
        <v>444</v>
      </c>
      <c r="B974" s="139" t="s">
        <v>174</v>
      </c>
      <c r="C974" s="139" t="s">
        <v>1023</v>
      </c>
      <c r="D974" s="140">
        <v>16760</v>
      </c>
      <c r="E974" s="26">
        <f t="shared" si="45"/>
        <v>335200</v>
      </c>
      <c r="F974" s="26">
        <f t="shared" si="46"/>
        <v>17866.16</v>
      </c>
      <c r="G974" s="139" t="s">
        <v>1204</v>
      </c>
      <c r="H974" s="139">
        <v>90851000</v>
      </c>
      <c r="I974" s="23" t="str">
        <f t="shared" si="47"/>
        <v>90851000 2023-880-00-00-01</v>
      </c>
    </row>
    <row r="975" spans="1:9" x14ac:dyDescent="0.35">
      <c r="A975" s="137" t="s">
        <v>444</v>
      </c>
      <c r="B975" s="139" t="s">
        <v>397</v>
      </c>
      <c r="C975" s="139" t="s">
        <v>1024</v>
      </c>
      <c r="D975" s="140">
        <v>12969</v>
      </c>
      <c r="E975" s="26">
        <f t="shared" si="45"/>
        <v>259380</v>
      </c>
      <c r="F975" s="26">
        <f t="shared" si="46"/>
        <v>13824.954</v>
      </c>
      <c r="G975" s="139" t="s">
        <v>1204</v>
      </c>
      <c r="H975" s="139">
        <v>90851000</v>
      </c>
      <c r="I975" s="23" t="str">
        <f t="shared" si="47"/>
        <v>90851000 2023-880-00-00-01</v>
      </c>
    </row>
    <row r="976" spans="1:9" x14ac:dyDescent="0.35">
      <c r="A976" s="137" t="s">
        <v>444</v>
      </c>
      <c r="B976" s="139" t="s">
        <v>1109</v>
      </c>
      <c r="C976" s="139" t="s">
        <v>1110</v>
      </c>
      <c r="D976" s="140">
        <v>21282</v>
      </c>
      <c r="E976" s="26">
        <f t="shared" si="45"/>
        <v>425640</v>
      </c>
      <c r="F976" s="26">
        <f t="shared" si="46"/>
        <v>22686.612000000001</v>
      </c>
      <c r="G976" s="139" t="s">
        <v>1204</v>
      </c>
      <c r="H976" s="139">
        <v>90851000</v>
      </c>
      <c r="I976" s="23" t="str">
        <f t="shared" si="47"/>
        <v>90851000 2023-880-00-00-01</v>
      </c>
    </row>
    <row r="977" spans="1:9" x14ac:dyDescent="0.35">
      <c r="A977" s="137" t="s">
        <v>444</v>
      </c>
      <c r="B977" s="139" t="s">
        <v>202</v>
      </c>
      <c r="C977" s="139" t="s">
        <v>1025</v>
      </c>
      <c r="D977" s="140">
        <v>38617</v>
      </c>
      <c r="E977" s="26">
        <f t="shared" si="45"/>
        <v>772340</v>
      </c>
      <c r="F977" s="26">
        <f t="shared" si="46"/>
        <v>41165.722000000002</v>
      </c>
      <c r="G977" s="139" t="s">
        <v>1204</v>
      </c>
      <c r="H977" s="139">
        <v>90851000</v>
      </c>
      <c r="I977" s="23" t="str">
        <f t="shared" si="47"/>
        <v>90851000 2023-880-00-00-01</v>
      </c>
    </row>
    <row r="978" spans="1:9" x14ac:dyDescent="0.35">
      <c r="A978" s="137" t="s">
        <v>444</v>
      </c>
      <c r="B978" s="139" t="s">
        <v>182</v>
      </c>
      <c r="C978" s="139" t="s">
        <v>1026</v>
      </c>
      <c r="D978" s="140">
        <v>10579</v>
      </c>
      <c r="E978" s="26">
        <f t="shared" si="45"/>
        <v>211580</v>
      </c>
      <c r="F978" s="26">
        <f t="shared" si="46"/>
        <v>11277.214</v>
      </c>
      <c r="G978" s="139" t="s">
        <v>1204</v>
      </c>
      <c r="H978" s="139">
        <v>90851000</v>
      </c>
      <c r="I978" s="23" t="str">
        <f t="shared" si="47"/>
        <v>90851000 2023-880-00-00-01</v>
      </c>
    </row>
    <row r="979" spans="1:9" x14ac:dyDescent="0.35">
      <c r="A979" s="137" t="s">
        <v>444</v>
      </c>
      <c r="B979" s="139" t="s">
        <v>176</v>
      </c>
      <c r="C979" s="139" t="s">
        <v>1027</v>
      </c>
      <c r="D979" s="140">
        <v>16762</v>
      </c>
      <c r="E979" s="26">
        <f t="shared" si="45"/>
        <v>335240</v>
      </c>
      <c r="F979" s="26">
        <f t="shared" si="46"/>
        <v>17868.292000000001</v>
      </c>
      <c r="G979" s="139" t="s">
        <v>1204</v>
      </c>
      <c r="H979" s="139">
        <v>90851000</v>
      </c>
      <c r="I979" s="23" t="str">
        <f t="shared" si="47"/>
        <v>90851000 2023-880-00-00-01</v>
      </c>
    </row>
    <row r="980" spans="1:9" x14ac:dyDescent="0.35">
      <c r="A980" s="137" t="s">
        <v>444</v>
      </c>
      <c r="B980" s="139" t="s">
        <v>335</v>
      </c>
      <c r="C980" s="139" t="s">
        <v>1028</v>
      </c>
      <c r="D980" s="140">
        <v>32758</v>
      </c>
      <c r="E980" s="26">
        <f t="shared" si="45"/>
        <v>655160</v>
      </c>
      <c r="F980" s="26">
        <f t="shared" si="46"/>
        <v>34920.027999999998</v>
      </c>
      <c r="G980" s="139" t="s">
        <v>1204</v>
      </c>
      <c r="H980" s="139">
        <v>90851000</v>
      </c>
      <c r="I980" s="23" t="str">
        <f t="shared" si="47"/>
        <v>90851000 2023-880-00-00-01</v>
      </c>
    </row>
    <row r="981" spans="1:9" x14ac:dyDescent="0.35">
      <c r="A981" s="137" t="s">
        <v>444</v>
      </c>
      <c r="B981" s="139" t="s">
        <v>95</v>
      </c>
      <c r="C981" s="139" t="s">
        <v>1029</v>
      </c>
      <c r="D981" s="140">
        <v>16633</v>
      </c>
      <c r="E981" s="26">
        <f t="shared" si="45"/>
        <v>332660</v>
      </c>
      <c r="F981" s="26">
        <f t="shared" si="46"/>
        <v>17730.777999999998</v>
      </c>
      <c r="G981" s="139" t="s">
        <v>1204</v>
      </c>
      <c r="H981" s="139">
        <v>90851000</v>
      </c>
      <c r="I981" s="23" t="str">
        <f t="shared" si="47"/>
        <v>90851000 2023-880-00-00-01</v>
      </c>
    </row>
    <row r="982" spans="1:9" x14ac:dyDescent="0.35">
      <c r="A982" s="137" t="s">
        <v>444</v>
      </c>
      <c r="B982" s="139" t="s">
        <v>546</v>
      </c>
      <c r="C982" s="139" t="s">
        <v>1030</v>
      </c>
      <c r="D982" s="140">
        <v>18005</v>
      </c>
      <c r="E982" s="26">
        <f t="shared" si="45"/>
        <v>360100</v>
      </c>
      <c r="F982" s="26">
        <f t="shared" si="46"/>
        <v>19193.330000000002</v>
      </c>
      <c r="G982" s="139" t="s">
        <v>1204</v>
      </c>
      <c r="H982" s="139">
        <v>90851000</v>
      </c>
      <c r="I982" s="23" t="str">
        <f t="shared" si="47"/>
        <v>90851000 2023-880-00-00-01</v>
      </c>
    </row>
    <row r="983" spans="1:9" x14ac:dyDescent="0.35">
      <c r="A983" s="137" t="s">
        <v>444</v>
      </c>
      <c r="B983" s="139" t="s">
        <v>96</v>
      </c>
      <c r="C983" s="139" t="s">
        <v>1031</v>
      </c>
      <c r="D983" s="140">
        <v>18005</v>
      </c>
      <c r="E983" s="26">
        <f t="shared" si="45"/>
        <v>360100</v>
      </c>
      <c r="F983" s="26">
        <f t="shared" si="46"/>
        <v>19193.330000000002</v>
      </c>
      <c r="G983" s="139" t="s">
        <v>1204</v>
      </c>
      <c r="H983" s="139">
        <v>90851000</v>
      </c>
      <c r="I983" s="23" t="str">
        <f t="shared" si="47"/>
        <v>90851000 2023-880-00-00-01</v>
      </c>
    </row>
    <row r="984" spans="1:9" x14ac:dyDescent="0.35">
      <c r="A984" s="137" t="s">
        <v>444</v>
      </c>
      <c r="B984" s="139" t="s">
        <v>337</v>
      </c>
      <c r="C984" s="139" t="s">
        <v>1032</v>
      </c>
      <c r="D984" s="140">
        <v>22170</v>
      </c>
      <c r="E984" s="26">
        <f t="shared" si="45"/>
        <v>443400</v>
      </c>
      <c r="F984" s="26">
        <f t="shared" si="46"/>
        <v>23633.22</v>
      </c>
      <c r="G984" s="139" t="s">
        <v>1204</v>
      </c>
      <c r="H984" s="139">
        <v>90851000</v>
      </c>
      <c r="I984" s="23" t="str">
        <f t="shared" si="47"/>
        <v>90851000 2023-880-00-00-01</v>
      </c>
    </row>
    <row r="985" spans="1:9" x14ac:dyDescent="0.35">
      <c r="A985" s="137" t="s">
        <v>444</v>
      </c>
      <c r="B985" s="139" t="s">
        <v>286</v>
      </c>
      <c r="C985" s="139" t="s">
        <v>1034</v>
      </c>
      <c r="D985" s="140">
        <v>20526</v>
      </c>
      <c r="E985" s="26">
        <f t="shared" si="45"/>
        <v>410520</v>
      </c>
      <c r="F985" s="26">
        <f t="shared" si="46"/>
        <v>21880.716</v>
      </c>
      <c r="G985" s="139" t="s">
        <v>1204</v>
      </c>
      <c r="H985" s="139">
        <v>90851000</v>
      </c>
      <c r="I985" s="23" t="str">
        <f t="shared" si="47"/>
        <v>90851000 2023-880-00-00-01</v>
      </c>
    </row>
    <row r="986" spans="1:9" x14ac:dyDescent="0.35">
      <c r="A986" s="137" t="s">
        <v>444</v>
      </c>
      <c r="B986" s="139" t="s">
        <v>1155</v>
      </c>
      <c r="C986" s="139" t="s">
        <v>1156</v>
      </c>
      <c r="D986" s="140">
        <v>8617</v>
      </c>
      <c r="E986" s="26">
        <f t="shared" si="45"/>
        <v>172340</v>
      </c>
      <c r="F986" s="26">
        <f t="shared" si="46"/>
        <v>9185.7219999999998</v>
      </c>
      <c r="G986" s="139" t="s">
        <v>1204</v>
      </c>
      <c r="H986" s="139">
        <v>90851000</v>
      </c>
      <c r="I986" s="23" t="str">
        <f t="shared" si="47"/>
        <v>90851000 2023-880-00-00-01</v>
      </c>
    </row>
    <row r="987" spans="1:9" x14ac:dyDescent="0.35">
      <c r="A987" s="137" t="s">
        <v>444</v>
      </c>
      <c r="B987" s="139" t="s">
        <v>100</v>
      </c>
      <c r="C987" s="139" t="s">
        <v>1035</v>
      </c>
      <c r="D987" s="140">
        <v>18005</v>
      </c>
      <c r="E987" s="26">
        <f t="shared" si="45"/>
        <v>360100</v>
      </c>
      <c r="F987" s="26">
        <f t="shared" si="46"/>
        <v>19193.330000000002</v>
      </c>
      <c r="G987" s="139" t="s">
        <v>1204</v>
      </c>
      <c r="H987" s="139">
        <v>90851000</v>
      </c>
      <c r="I987" s="23" t="str">
        <f t="shared" si="47"/>
        <v>90851000 2023-880-00-00-01</v>
      </c>
    </row>
    <row r="988" spans="1:9" x14ac:dyDescent="0.35">
      <c r="A988" s="137" t="s">
        <v>444</v>
      </c>
      <c r="B988" s="139" t="s">
        <v>101</v>
      </c>
      <c r="C988" s="139" t="s">
        <v>1036</v>
      </c>
      <c r="D988" s="140">
        <v>19387</v>
      </c>
      <c r="E988" s="26">
        <f t="shared" si="45"/>
        <v>387740</v>
      </c>
      <c r="F988" s="26">
        <f t="shared" si="46"/>
        <v>20666.542000000001</v>
      </c>
      <c r="G988" s="139" t="s">
        <v>1204</v>
      </c>
      <c r="H988" s="139">
        <v>90851000</v>
      </c>
      <c r="I988" s="23" t="str">
        <f t="shared" si="47"/>
        <v>90851000 2023-880-00-00-01</v>
      </c>
    </row>
    <row r="989" spans="1:9" x14ac:dyDescent="0.35">
      <c r="A989" s="137" t="s">
        <v>444</v>
      </c>
      <c r="B989" s="139" t="s">
        <v>481</v>
      </c>
      <c r="C989" s="139" t="s">
        <v>1037</v>
      </c>
      <c r="D989" s="140">
        <v>11343</v>
      </c>
      <c r="E989" s="26">
        <f t="shared" si="45"/>
        <v>226860</v>
      </c>
      <c r="F989" s="26">
        <f t="shared" si="46"/>
        <v>12091.638000000001</v>
      </c>
      <c r="G989" s="139" t="s">
        <v>1204</v>
      </c>
      <c r="H989" s="139">
        <v>90851000</v>
      </c>
      <c r="I989" s="23" t="str">
        <f t="shared" si="47"/>
        <v>90851000 2023-880-00-00-01</v>
      </c>
    </row>
    <row r="990" spans="1:9" x14ac:dyDescent="0.35">
      <c r="A990" s="137" t="s">
        <v>444</v>
      </c>
      <c r="B990" s="139" t="s">
        <v>102</v>
      </c>
      <c r="C990" s="139" t="s">
        <v>1038</v>
      </c>
      <c r="D990" s="140">
        <v>18630</v>
      </c>
      <c r="E990" s="26">
        <f t="shared" si="45"/>
        <v>372600</v>
      </c>
      <c r="F990" s="26">
        <f t="shared" si="46"/>
        <v>19859.580000000002</v>
      </c>
      <c r="G990" s="139" t="s">
        <v>1204</v>
      </c>
      <c r="H990" s="139">
        <v>90851000</v>
      </c>
      <c r="I990" s="23" t="str">
        <f t="shared" si="47"/>
        <v>90851000 2023-880-00-00-01</v>
      </c>
    </row>
    <row r="991" spans="1:9" x14ac:dyDescent="0.35">
      <c r="A991" s="137" t="s">
        <v>444</v>
      </c>
      <c r="B991" s="139" t="s">
        <v>99</v>
      </c>
      <c r="C991" s="139" t="s">
        <v>1039</v>
      </c>
      <c r="D991" s="140">
        <v>15480</v>
      </c>
      <c r="E991" s="26">
        <f t="shared" si="45"/>
        <v>309600</v>
      </c>
      <c r="F991" s="26">
        <f t="shared" si="46"/>
        <v>16501.68</v>
      </c>
      <c r="G991" s="139" t="s">
        <v>1204</v>
      </c>
      <c r="H991" s="139">
        <v>90851000</v>
      </c>
      <c r="I991" s="23" t="str">
        <f t="shared" si="47"/>
        <v>90851000 2023-880-00-00-01</v>
      </c>
    </row>
    <row r="992" spans="1:9" x14ac:dyDescent="0.35">
      <c r="A992" s="137" t="s">
        <v>444</v>
      </c>
      <c r="B992" s="139" t="s">
        <v>94</v>
      </c>
      <c r="C992" s="139" t="s">
        <v>1040</v>
      </c>
      <c r="D992" s="140">
        <v>20463</v>
      </c>
      <c r="E992" s="26">
        <f t="shared" si="45"/>
        <v>409260</v>
      </c>
      <c r="F992" s="26">
        <f t="shared" si="46"/>
        <v>21813.558000000001</v>
      </c>
      <c r="G992" s="139" t="s">
        <v>1204</v>
      </c>
      <c r="H992" s="139">
        <v>90851000</v>
      </c>
      <c r="I992" s="23" t="str">
        <f t="shared" si="47"/>
        <v>90851000 2023-880-00-00-01</v>
      </c>
    </row>
    <row r="993" spans="1:9" x14ac:dyDescent="0.35">
      <c r="A993" s="137" t="s">
        <v>444</v>
      </c>
      <c r="B993" s="139" t="s">
        <v>317</v>
      </c>
      <c r="C993" s="139" t="s">
        <v>1041</v>
      </c>
      <c r="D993" s="140">
        <v>19499</v>
      </c>
      <c r="E993" s="26">
        <f t="shared" si="45"/>
        <v>389980</v>
      </c>
      <c r="F993" s="26">
        <f t="shared" si="46"/>
        <v>20785.934000000001</v>
      </c>
      <c r="G993" s="139" t="s">
        <v>1204</v>
      </c>
      <c r="H993" s="139">
        <v>90851000</v>
      </c>
      <c r="I993" s="23" t="str">
        <f t="shared" si="47"/>
        <v>90851000 2023-880-00-00-01</v>
      </c>
    </row>
    <row r="994" spans="1:9" x14ac:dyDescent="0.35">
      <c r="A994" s="137" t="s">
        <v>444</v>
      </c>
      <c r="B994" s="139" t="s">
        <v>363</v>
      </c>
      <c r="C994" s="139" t="s">
        <v>1042</v>
      </c>
      <c r="D994" s="140">
        <v>17126</v>
      </c>
      <c r="E994" s="26">
        <f t="shared" si="45"/>
        <v>342520</v>
      </c>
      <c r="F994" s="26">
        <f t="shared" si="46"/>
        <v>18256.315999999999</v>
      </c>
      <c r="G994" s="139" t="s">
        <v>1204</v>
      </c>
      <c r="H994" s="139">
        <v>90851000</v>
      </c>
      <c r="I994" s="23" t="str">
        <f t="shared" si="47"/>
        <v>90851000 2023-880-00-00-01</v>
      </c>
    </row>
    <row r="995" spans="1:9" x14ac:dyDescent="0.35">
      <c r="A995" s="137" t="s">
        <v>444</v>
      </c>
      <c r="B995" s="139" t="s">
        <v>482</v>
      </c>
      <c r="C995" s="139" t="s">
        <v>1043</v>
      </c>
      <c r="D995" s="140">
        <v>51937</v>
      </c>
      <c r="E995" s="26">
        <f t="shared" si="45"/>
        <v>1038740</v>
      </c>
      <c r="F995" s="26">
        <f t="shared" si="46"/>
        <v>55364.841999999997</v>
      </c>
      <c r="G995" s="139" t="s">
        <v>1204</v>
      </c>
      <c r="H995" s="139">
        <v>90851100</v>
      </c>
      <c r="I995" s="23" t="str">
        <f t="shared" si="47"/>
        <v>90851100 2023-880-00-00-01</v>
      </c>
    </row>
    <row r="996" spans="1:9" x14ac:dyDescent="0.35">
      <c r="A996" s="137" t="s">
        <v>444</v>
      </c>
      <c r="B996" s="139" t="s">
        <v>557</v>
      </c>
      <c r="C996" s="139" t="s">
        <v>1044</v>
      </c>
      <c r="D996" s="140">
        <v>14773</v>
      </c>
      <c r="E996" s="26">
        <f t="shared" si="45"/>
        <v>295460</v>
      </c>
      <c r="F996" s="26">
        <f t="shared" si="46"/>
        <v>15748.018</v>
      </c>
      <c r="G996" s="139" t="s">
        <v>1204</v>
      </c>
      <c r="H996" s="139">
        <v>90851100</v>
      </c>
      <c r="I996" s="23" t="str">
        <f t="shared" si="47"/>
        <v>90851100 2023-880-00-00-01</v>
      </c>
    </row>
    <row r="997" spans="1:9" x14ac:dyDescent="0.35">
      <c r="A997" s="137" t="s">
        <v>444</v>
      </c>
      <c r="B997" s="139" t="s">
        <v>483</v>
      </c>
      <c r="C997" s="139" t="s">
        <v>1045</v>
      </c>
      <c r="D997" s="140">
        <v>14391</v>
      </c>
      <c r="E997" s="26">
        <f t="shared" si="45"/>
        <v>287820</v>
      </c>
      <c r="F997" s="26">
        <f t="shared" si="46"/>
        <v>15340.806</v>
      </c>
      <c r="G997" s="139" t="s">
        <v>1204</v>
      </c>
      <c r="H997" s="139">
        <v>90851100</v>
      </c>
      <c r="I997" s="23" t="str">
        <f t="shared" si="47"/>
        <v>90851100 2023-880-00-00-01</v>
      </c>
    </row>
    <row r="998" spans="1:9" x14ac:dyDescent="0.35">
      <c r="A998" s="137" t="s">
        <v>444</v>
      </c>
      <c r="B998" s="139" t="s">
        <v>563</v>
      </c>
      <c r="C998" s="139" t="s">
        <v>1046</v>
      </c>
      <c r="D998" s="140">
        <v>15893</v>
      </c>
      <c r="E998" s="26">
        <f t="shared" si="45"/>
        <v>317860</v>
      </c>
      <c r="F998" s="26">
        <f t="shared" si="46"/>
        <v>16941.937999999998</v>
      </c>
      <c r="G998" s="139" t="s">
        <v>1204</v>
      </c>
      <c r="H998" s="139">
        <v>90851100</v>
      </c>
      <c r="I998" s="23" t="str">
        <f t="shared" si="47"/>
        <v>90851100 2023-880-00-00-01</v>
      </c>
    </row>
    <row r="999" spans="1:9" x14ac:dyDescent="0.35">
      <c r="A999" s="137" t="s">
        <v>444</v>
      </c>
      <c r="B999" s="139" t="s">
        <v>333</v>
      </c>
      <c r="C999" s="139" t="s">
        <v>1047</v>
      </c>
      <c r="D999" s="140">
        <v>13807</v>
      </c>
      <c r="E999" s="26">
        <f t="shared" si="45"/>
        <v>276140</v>
      </c>
      <c r="F999" s="26">
        <f t="shared" si="46"/>
        <v>14718.262000000001</v>
      </c>
      <c r="G999" s="139" t="s">
        <v>1204</v>
      </c>
      <c r="H999" s="139">
        <v>90851100</v>
      </c>
      <c r="I999" s="23" t="str">
        <f t="shared" si="47"/>
        <v>90851100 2023-880-00-00-01</v>
      </c>
    </row>
    <row r="1000" spans="1:9" x14ac:dyDescent="0.35">
      <c r="A1000" s="137" t="s">
        <v>444</v>
      </c>
      <c r="B1000" s="139" t="s">
        <v>352</v>
      </c>
      <c r="C1000" s="139" t="s">
        <v>1048</v>
      </c>
      <c r="D1000" s="140">
        <v>23688</v>
      </c>
      <c r="E1000" s="26">
        <f t="shared" si="45"/>
        <v>473760</v>
      </c>
      <c r="F1000" s="26">
        <f t="shared" si="46"/>
        <v>25251.407999999999</v>
      </c>
      <c r="G1000" s="139" t="s">
        <v>1204</v>
      </c>
      <c r="H1000" s="139">
        <v>90851100</v>
      </c>
      <c r="I1000" s="23" t="str">
        <f t="shared" si="47"/>
        <v>90851100 2023-880-00-00-01</v>
      </c>
    </row>
    <row r="1001" spans="1:9" x14ac:dyDescent="0.35">
      <c r="A1001" s="137" t="s">
        <v>444</v>
      </c>
      <c r="B1001" s="139" t="s">
        <v>305</v>
      </c>
      <c r="C1001" s="139" t="s">
        <v>1049</v>
      </c>
      <c r="D1001" s="140">
        <v>23549</v>
      </c>
      <c r="E1001" s="26">
        <f t="shared" si="45"/>
        <v>470980</v>
      </c>
      <c r="F1001" s="26">
        <f t="shared" si="46"/>
        <v>25103.234</v>
      </c>
      <c r="G1001" s="139" t="s">
        <v>1204</v>
      </c>
      <c r="H1001" s="139">
        <v>90851100</v>
      </c>
      <c r="I1001" s="23" t="str">
        <f t="shared" si="47"/>
        <v>90851100 2023-880-00-00-01</v>
      </c>
    </row>
    <row r="1002" spans="1:9" x14ac:dyDescent="0.35">
      <c r="A1002" s="137" t="s">
        <v>444</v>
      </c>
      <c r="B1002" s="139" t="s">
        <v>450</v>
      </c>
      <c r="C1002" s="139" t="s">
        <v>1050</v>
      </c>
      <c r="D1002" s="140">
        <v>15373</v>
      </c>
      <c r="E1002" s="26">
        <f t="shared" si="45"/>
        <v>307460</v>
      </c>
      <c r="F1002" s="26">
        <f t="shared" si="46"/>
        <v>16387.617999999999</v>
      </c>
      <c r="G1002" s="139" t="s">
        <v>1204</v>
      </c>
      <c r="H1002" s="139">
        <v>90851100</v>
      </c>
      <c r="I1002" s="23" t="str">
        <f t="shared" si="47"/>
        <v>90851100 2023-880-00-00-01</v>
      </c>
    </row>
    <row r="1003" spans="1:9" x14ac:dyDescent="0.35">
      <c r="A1003" s="137" t="s">
        <v>444</v>
      </c>
      <c r="B1003" s="139" t="s">
        <v>463</v>
      </c>
      <c r="C1003" s="139" t="s">
        <v>1051</v>
      </c>
      <c r="D1003" s="140">
        <v>16939</v>
      </c>
      <c r="E1003" s="26">
        <f t="shared" si="45"/>
        <v>338780</v>
      </c>
      <c r="F1003" s="26">
        <f t="shared" si="46"/>
        <v>18056.973999999998</v>
      </c>
      <c r="G1003" s="139" t="s">
        <v>1204</v>
      </c>
      <c r="H1003" s="139">
        <v>90851100</v>
      </c>
      <c r="I1003" s="23" t="str">
        <f t="shared" si="47"/>
        <v>90851100 2023-880-00-00-01</v>
      </c>
    </row>
    <row r="1004" spans="1:9" x14ac:dyDescent="0.35">
      <c r="A1004" s="137" t="s">
        <v>444</v>
      </c>
      <c r="B1004" s="139" t="s">
        <v>119</v>
      </c>
      <c r="C1004" s="139" t="s">
        <v>1052</v>
      </c>
      <c r="D1004" s="140">
        <v>26281</v>
      </c>
      <c r="E1004" s="26">
        <f t="shared" si="45"/>
        <v>525620</v>
      </c>
      <c r="F1004" s="26">
        <f t="shared" si="46"/>
        <v>28015.545999999998</v>
      </c>
      <c r="G1004" s="139" t="s">
        <v>1204</v>
      </c>
      <c r="H1004" s="139">
        <v>90851100</v>
      </c>
      <c r="I1004" s="23" t="str">
        <f t="shared" si="47"/>
        <v>90851100 2023-880-00-00-01</v>
      </c>
    </row>
    <row r="1005" spans="1:9" x14ac:dyDescent="0.35">
      <c r="A1005" s="137" t="s">
        <v>444</v>
      </c>
      <c r="B1005" s="139" t="s">
        <v>121</v>
      </c>
      <c r="C1005" s="139" t="s">
        <v>1053</v>
      </c>
      <c r="D1005" s="140">
        <v>12415</v>
      </c>
      <c r="E1005" s="26">
        <f t="shared" si="45"/>
        <v>248300</v>
      </c>
      <c r="F1005" s="26">
        <f t="shared" si="46"/>
        <v>13234.39</v>
      </c>
      <c r="G1005" s="139" t="s">
        <v>1204</v>
      </c>
      <c r="H1005" s="139">
        <v>90851100</v>
      </c>
      <c r="I1005" s="23" t="str">
        <f t="shared" si="47"/>
        <v>90851100 2023-880-00-00-01</v>
      </c>
    </row>
    <row r="1006" spans="1:9" x14ac:dyDescent="0.35">
      <c r="A1006" s="137" t="s">
        <v>444</v>
      </c>
      <c r="B1006" s="139" t="s">
        <v>314</v>
      </c>
      <c r="C1006" s="139" t="s">
        <v>1054</v>
      </c>
      <c r="D1006" s="140">
        <v>29972</v>
      </c>
      <c r="E1006" s="26">
        <f t="shared" si="45"/>
        <v>599440</v>
      </c>
      <c r="F1006" s="26">
        <f t="shared" si="46"/>
        <v>31950.152000000002</v>
      </c>
      <c r="G1006" s="139" t="s">
        <v>1204</v>
      </c>
      <c r="H1006" s="139">
        <v>90851100</v>
      </c>
      <c r="I1006" s="23" t="str">
        <f t="shared" si="47"/>
        <v>90851100 2023-880-00-00-01</v>
      </c>
    </row>
    <row r="1007" spans="1:9" x14ac:dyDescent="0.35">
      <c r="A1007" s="137" t="s">
        <v>444</v>
      </c>
      <c r="B1007" s="139" t="s">
        <v>122</v>
      </c>
      <c r="C1007" s="139" t="s">
        <v>1055</v>
      </c>
      <c r="D1007" s="140">
        <v>40237</v>
      </c>
      <c r="E1007" s="26">
        <f t="shared" si="45"/>
        <v>804740</v>
      </c>
      <c r="F1007" s="26">
        <f t="shared" si="46"/>
        <v>42892.642</v>
      </c>
      <c r="G1007" s="139" t="s">
        <v>1204</v>
      </c>
      <c r="H1007" s="139">
        <v>90851100</v>
      </c>
      <c r="I1007" s="23" t="str">
        <f t="shared" si="47"/>
        <v>90851100 2023-880-00-00-01</v>
      </c>
    </row>
    <row r="1008" spans="1:9" x14ac:dyDescent="0.35">
      <c r="A1008" s="137" t="s">
        <v>444</v>
      </c>
      <c r="B1008" s="139" t="s">
        <v>322</v>
      </c>
      <c r="C1008" s="139" t="s">
        <v>1056</v>
      </c>
      <c r="D1008" s="140">
        <v>17993</v>
      </c>
      <c r="E1008" s="26">
        <f t="shared" si="45"/>
        <v>359860</v>
      </c>
      <c r="F1008" s="26">
        <f t="shared" si="46"/>
        <v>19180.538</v>
      </c>
      <c r="G1008" s="139" t="s">
        <v>1204</v>
      </c>
      <c r="H1008" s="139">
        <v>90851100</v>
      </c>
      <c r="I1008" s="23" t="str">
        <f t="shared" si="47"/>
        <v>90851100 2023-880-00-00-01</v>
      </c>
    </row>
    <row r="1009" spans="1:9" x14ac:dyDescent="0.35">
      <c r="A1009" s="137" t="s">
        <v>444</v>
      </c>
      <c r="B1009" s="139" t="s">
        <v>572</v>
      </c>
      <c r="C1009" s="139" t="s">
        <v>1057</v>
      </c>
      <c r="D1009" s="140">
        <v>19434</v>
      </c>
      <c r="E1009" s="26">
        <f t="shared" si="45"/>
        <v>388680</v>
      </c>
      <c r="F1009" s="26">
        <f t="shared" si="46"/>
        <v>20716.644</v>
      </c>
      <c r="G1009" s="139" t="s">
        <v>1204</v>
      </c>
      <c r="H1009" s="139">
        <v>90851100</v>
      </c>
      <c r="I1009" s="23" t="str">
        <f t="shared" si="47"/>
        <v>90851100 2023-880-00-00-01</v>
      </c>
    </row>
    <row r="1010" spans="1:9" x14ac:dyDescent="0.35">
      <c r="A1010" s="137" t="s">
        <v>444</v>
      </c>
      <c r="B1010" s="139" t="s">
        <v>120</v>
      </c>
      <c r="C1010" s="139" t="s">
        <v>1058</v>
      </c>
      <c r="D1010" s="140">
        <v>18202</v>
      </c>
      <c r="E1010" s="26">
        <f t="shared" si="45"/>
        <v>364040</v>
      </c>
      <c r="F1010" s="26">
        <f t="shared" si="46"/>
        <v>19403.331999999999</v>
      </c>
      <c r="G1010" s="139" t="s">
        <v>1204</v>
      </c>
      <c r="H1010" s="139">
        <v>90851100</v>
      </c>
      <c r="I1010" s="23" t="str">
        <f t="shared" si="47"/>
        <v>90851100 2023-880-00-00-01</v>
      </c>
    </row>
    <row r="1011" spans="1:9" x14ac:dyDescent="0.35">
      <c r="A1011" s="137" t="s">
        <v>444</v>
      </c>
      <c r="B1011" s="139" t="s">
        <v>1059</v>
      </c>
      <c r="C1011" s="139" t="s">
        <v>1060</v>
      </c>
      <c r="D1011" s="140">
        <v>9167</v>
      </c>
      <c r="E1011" s="26">
        <f t="shared" si="45"/>
        <v>183340</v>
      </c>
      <c r="F1011" s="26">
        <f t="shared" si="46"/>
        <v>9772.0220000000008</v>
      </c>
      <c r="G1011" s="139" t="s">
        <v>1204</v>
      </c>
      <c r="H1011" s="139">
        <v>90851100</v>
      </c>
      <c r="I1011" s="23" t="str">
        <f t="shared" si="47"/>
        <v>90851100 2023-880-00-00-01</v>
      </c>
    </row>
    <row r="1012" spans="1:9" x14ac:dyDescent="0.35">
      <c r="A1012" s="137" t="s">
        <v>444</v>
      </c>
      <c r="B1012" s="139" t="s">
        <v>187</v>
      </c>
      <c r="C1012" s="139" t="s">
        <v>1061</v>
      </c>
      <c r="D1012" s="140">
        <v>21872</v>
      </c>
      <c r="E1012" s="26">
        <f t="shared" si="45"/>
        <v>437440</v>
      </c>
      <c r="F1012" s="26">
        <f t="shared" si="46"/>
        <v>23315.552</v>
      </c>
      <c r="G1012" s="139" t="s">
        <v>1204</v>
      </c>
      <c r="H1012" s="139">
        <v>90851100</v>
      </c>
      <c r="I1012" s="23" t="str">
        <f t="shared" si="47"/>
        <v>90851100 2023-880-00-00-01</v>
      </c>
    </row>
    <row r="1013" spans="1:9" x14ac:dyDescent="0.35">
      <c r="A1013" s="137" t="s">
        <v>444</v>
      </c>
      <c r="B1013" s="139" t="s">
        <v>1180</v>
      </c>
      <c r="C1013" s="139" t="s">
        <v>1181</v>
      </c>
      <c r="D1013" s="140">
        <v>19499</v>
      </c>
      <c r="E1013" s="26">
        <f t="shared" si="45"/>
        <v>389980</v>
      </c>
      <c r="F1013" s="26">
        <f t="shared" si="46"/>
        <v>20785.934000000001</v>
      </c>
      <c r="G1013" s="139" t="s">
        <v>1204</v>
      </c>
      <c r="H1013" s="139">
        <v>90851100</v>
      </c>
      <c r="I1013" s="23" t="str">
        <f t="shared" si="47"/>
        <v>90851100 2023-880-00-00-01</v>
      </c>
    </row>
    <row r="1014" spans="1:9" x14ac:dyDescent="0.35">
      <c r="A1014" s="137" t="s">
        <v>444</v>
      </c>
      <c r="B1014" s="139" t="s">
        <v>390</v>
      </c>
      <c r="C1014" s="139" t="s">
        <v>994</v>
      </c>
      <c r="D1014" s="140">
        <v>20633</v>
      </c>
      <c r="E1014" s="26">
        <f t="shared" si="45"/>
        <v>412660</v>
      </c>
      <c r="F1014" s="26">
        <f t="shared" si="46"/>
        <v>21994.777999999998</v>
      </c>
      <c r="G1014" s="139" t="s">
        <v>1204</v>
      </c>
      <c r="H1014" s="139">
        <v>90851100</v>
      </c>
      <c r="I1014" s="23" t="str">
        <f t="shared" si="47"/>
        <v>90851100 2023-880-00-00-01</v>
      </c>
    </row>
    <row r="1015" spans="1:9" x14ac:dyDescent="0.35">
      <c r="A1015" s="137" t="s">
        <v>449</v>
      </c>
      <c r="B1015" s="139" t="s">
        <v>1125</v>
      </c>
      <c r="C1015" s="139" t="s">
        <v>1126</v>
      </c>
      <c r="D1015" s="140">
        <v>35392</v>
      </c>
      <c r="E1015" s="26">
        <f t="shared" si="45"/>
        <v>707840</v>
      </c>
      <c r="F1015" s="26">
        <f t="shared" si="46"/>
        <v>37727.872000000003</v>
      </c>
      <c r="G1015" s="139" t="s">
        <v>1204</v>
      </c>
      <c r="H1015" s="139">
        <v>90820100</v>
      </c>
      <c r="I1015" s="23" t="str">
        <f t="shared" si="47"/>
        <v>90820100 2023-880-00-00-01</v>
      </c>
    </row>
    <row r="1016" spans="1:9" x14ac:dyDescent="0.35">
      <c r="A1016" s="137" t="s">
        <v>449</v>
      </c>
      <c r="B1016" s="139" t="s">
        <v>306</v>
      </c>
      <c r="C1016" s="139" t="s">
        <v>1063</v>
      </c>
      <c r="D1016" s="140">
        <v>35897</v>
      </c>
      <c r="E1016" s="26">
        <f t="shared" si="45"/>
        <v>717940</v>
      </c>
      <c r="F1016" s="26">
        <f t="shared" si="46"/>
        <v>38266.201999999997</v>
      </c>
      <c r="G1016" s="139" t="s">
        <v>1204</v>
      </c>
      <c r="H1016" s="139">
        <v>90820100</v>
      </c>
      <c r="I1016" s="27" t="str">
        <f t="shared" si="47"/>
        <v>90820100 2023-880-00-00-01</v>
      </c>
    </row>
    <row r="1017" spans="1:9" x14ac:dyDescent="0.35">
      <c r="A1017" s="137" t="s">
        <v>449</v>
      </c>
      <c r="B1017" s="139" t="s">
        <v>369</v>
      </c>
      <c r="C1017" s="139" t="s">
        <v>1064</v>
      </c>
      <c r="D1017" s="140">
        <v>20326</v>
      </c>
      <c r="E1017" s="26">
        <f t="shared" si="45"/>
        <v>406520</v>
      </c>
      <c r="F1017" s="26">
        <f t="shared" si="46"/>
        <v>21667.516</v>
      </c>
      <c r="G1017" s="139" t="s">
        <v>1204</v>
      </c>
      <c r="H1017" s="139">
        <v>90820100</v>
      </c>
      <c r="I1017" s="27" t="str">
        <f t="shared" si="47"/>
        <v>90820100 2023-880-00-00-01</v>
      </c>
    </row>
    <row r="1018" spans="1:9" x14ac:dyDescent="0.35">
      <c r="A1018" s="137" t="s">
        <v>449</v>
      </c>
      <c r="B1018" s="139" t="s">
        <v>398</v>
      </c>
      <c r="C1018" s="139" t="s">
        <v>1065</v>
      </c>
      <c r="D1018" s="140">
        <v>34952</v>
      </c>
      <c r="E1018" s="26">
        <f t="shared" si="45"/>
        <v>699040</v>
      </c>
      <c r="F1018" s="26">
        <f t="shared" si="46"/>
        <v>37258.832000000002</v>
      </c>
      <c r="G1018" s="139" t="s">
        <v>1204</v>
      </c>
      <c r="H1018" s="139">
        <v>90820100</v>
      </c>
      <c r="I1018" s="27" t="str">
        <f t="shared" si="47"/>
        <v>90820100 2023-880-00-00-01</v>
      </c>
    </row>
    <row r="1019" spans="1:9" x14ac:dyDescent="0.35">
      <c r="A1019" s="137" t="s">
        <v>449</v>
      </c>
      <c r="B1019" s="139" t="s">
        <v>297</v>
      </c>
      <c r="C1019" s="139" t="s">
        <v>1066</v>
      </c>
      <c r="D1019" s="140">
        <v>19975</v>
      </c>
      <c r="E1019" s="26">
        <f t="shared" si="45"/>
        <v>399500</v>
      </c>
      <c r="F1019" s="26">
        <f t="shared" si="46"/>
        <v>21293.35</v>
      </c>
      <c r="G1019" s="139" t="s">
        <v>1204</v>
      </c>
      <c r="H1019" s="139">
        <v>90820100</v>
      </c>
      <c r="I1019" s="27" t="str">
        <f t="shared" si="47"/>
        <v>90820100 2023-880-00-00-01</v>
      </c>
    </row>
    <row r="1020" spans="1:9" x14ac:dyDescent="0.35">
      <c r="A1020" s="137" t="s">
        <v>449</v>
      </c>
      <c r="B1020" s="139" t="s">
        <v>191</v>
      </c>
      <c r="C1020" s="139" t="s">
        <v>1067</v>
      </c>
      <c r="D1020" s="140">
        <v>29308</v>
      </c>
      <c r="E1020" s="26">
        <f t="shared" si="45"/>
        <v>586160</v>
      </c>
      <c r="F1020" s="26">
        <f t="shared" si="46"/>
        <v>31242.328000000001</v>
      </c>
      <c r="G1020" s="139" t="s">
        <v>1204</v>
      </c>
      <c r="H1020" s="139">
        <v>90850100</v>
      </c>
      <c r="I1020" s="27" t="str">
        <f t="shared" si="47"/>
        <v>90850100 2023-880-00-00-01</v>
      </c>
    </row>
    <row r="1021" spans="1:9" x14ac:dyDescent="0.35">
      <c r="A1021" s="137" t="s">
        <v>449</v>
      </c>
      <c r="B1021" s="139" t="s">
        <v>27</v>
      </c>
      <c r="C1021" s="139" t="s">
        <v>684</v>
      </c>
      <c r="D1021" s="140">
        <v>21606</v>
      </c>
      <c r="E1021" s="26">
        <f t="shared" si="45"/>
        <v>432120</v>
      </c>
      <c r="F1021" s="26">
        <f t="shared" si="46"/>
        <v>23031.995999999999</v>
      </c>
      <c r="G1021" s="139" t="s">
        <v>1204</v>
      </c>
      <c r="H1021" s="139">
        <v>90850100</v>
      </c>
      <c r="I1021" s="27" t="str">
        <f t="shared" si="47"/>
        <v>90850100 2023-880-00-00-01</v>
      </c>
    </row>
    <row r="1022" spans="1:9" x14ac:dyDescent="0.35">
      <c r="A1022" s="137" t="s">
        <v>449</v>
      </c>
      <c r="B1022" s="139" t="s">
        <v>184</v>
      </c>
      <c r="C1022" s="139" t="s">
        <v>1068</v>
      </c>
      <c r="D1022" s="140">
        <v>31604</v>
      </c>
      <c r="E1022" s="26">
        <f t="shared" si="45"/>
        <v>632080</v>
      </c>
      <c r="F1022" s="26">
        <f t="shared" si="46"/>
        <v>33689.864000000001</v>
      </c>
      <c r="G1022" s="139" t="s">
        <v>1204</v>
      </c>
      <c r="H1022" s="139">
        <v>90850100</v>
      </c>
      <c r="I1022" s="27" t="str">
        <f t="shared" si="47"/>
        <v>90850100 2023-880-00-00-01</v>
      </c>
    </row>
    <row r="1023" spans="1:9" x14ac:dyDescent="0.35">
      <c r="A1023" s="137" t="s">
        <v>449</v>
      </c>
      <c r="B1023" s="139" t="s">
        <v>324</v>
      </c>
      <c r="C1023" s="139" t="s">
        <v>1070</v>
      </c>
      <c r="D1023" s="140">
        <v>30372</v>
      </c>
      <c r="E1023" s="26">
        <f t="shared" si="45"/>
        <v>607440</v>
      </c>
      <c r="F1023" s="26">
        <f t="shared" si="46"/>
        <v>32376.552</v>
      </c>
      <c r="G1023" s="139" t="s">
        <v>1204</v>
      </c>
      <c r="H1023" s="139">
        <v>90850100</v>
      </c>
      <c r="I1023" s="27" t="str">
        <f t="shared" si="47"/>
        <v>90850100 2023-880-00-00-01</v>
      </c>
    </row>
    <row r="1024" spans="1:9" x14ac:dyDescent="0.35">
      <c r="A1024" s="137" t="s">
        <v>449</v>
      </c>
      <c r="B1024" s="139" t="s">
        <v>530</v>
      </c>
      <c r="C1024" s="139" t="s">
        <v>1071</v>
      </c>
      <c r="D1024" s="140">
        <v>19872</v>
      </c>
      <c r="E1024" s="26">
        <f t="shared" si="45"/>
        <v>397440</v>
      </c>
      <c r="F1024" s="26">
        <f t="shared" si="46"/>
        <v>21183.552</v>
      </c>
      <c r="G1024" s="139" t="s">
        <v>1204</v>
      </c>
      <c r="H1024" s="139">
        <v>90850100</v>
      </c>
      <c r="I1024" s="27" t="str">
        <f t="shared" si="47"/>
        <v>90850100 2023-880-00-00-01</v>
      </c>
    </row>
    <row r="1025" spans="1:9" x14ac:dyDescent="0.35">
      <c r="A1025" s="137" t="s">
        <v>449</v>
      </c>
      <c r="B1025" s="139" t="s">
        <v>257</v>
      </c>
      <c r="C1025" s="139" t="s">
        <v>1072</v>
      </c>
      <c r="D1025" s="140">
        <v>41726</v>
      </c>
      <c r="E1025" s="26">
        <f t="shared" si="45"/>
        <v>834520</v>
      </c>
      <c r="F1025" s="26">
        <f t="shared" si="46"/>
        <v>44479.915999999997</v>
      </c>
      <c r="G1025" s="139" t="s">
        <v>1204</v>
      </c>
      <c r="H1025" s="139">
        <v>90850200</v>
      </c>
      <c r="I1025" s="27" t="str">
        <f t="shared" si="47"/>
        <v>90850200 2023-880-00-00-01</v>
      </c>
    </row>
    <row r="1026" spans="1:9" x14ac:dyDescent="0.35">
      <c r="A1026" s="137" t="s">
        <v>449</v>
      </c>
      <c r="B1026" s="139" t="s">
        <v>318</v>
      </c>
      <c r="C1026" s="139" t="s">
        <v>1073</v>
      </c>
      <c r="D1026" s="140">
        <v>22307</v>
      </c>
      <c r="E1026" s="26">
        <f t="shared" si="45"/>
        <v>446140</v>
      </c>
      <c r="F1026" s="26">
        <f t="shared" si="46"/>
        <v>23779.261999999999</v>
      </c>
      <c r="G1026" s="139" t="s">
        <v>1204</v>
      </c>
      <c r="H1026" s="139">
        <v>90850200</v>
      </c>
      <c r="I1026" s="27" t="str">
        <f t="shared" si="47"/>
        <v>90850200 2023-880-00-00-01</v>
      </c>
    </row>
    <row r="1027" spans="1:9" x14ac:dyDescent="0.35">
      <c r="A1027" s="137" t="s">
        <v>449</v>
      </c>
      <c r="B1027" s="139" t="s">
        <v>167</v>
      </c>
      <c r="C1027" s="139" t="s">
        <v>1074</v>
      </c>
      <c r="D1027" s="140">
        <v>49580</v>
      </c>
      <c r="E1027" s="26">
        <f t="shared" ref="E1027:E1090" si="48">D1027*100/5</f>
        <v>991600</v>
      </c>
      <c r="F1027" s="26">
        <f t="shared" ref="F1027:F1090" si="49">E1027*5.33%</f>
        <v>52852.28</v>
      </c>
      <c r="G1027" s="139" t="s">
        <v>1204</v>
      </c>
      <c r="H1027" s="139">
        <v>90850200</v>
      </c>
      <c r="I1027" s="27" t="str">
        <f t="shared" ref="I1027:I1090" si="50">CONCATENATE(H1027," ",G1027)</f>
        <v>90850200 2023-880-00-00-01</v>
      </c>
    </row>
    <row r="1028" spans="1:9" x14ac:dyDescent="0.35">
      <c r="A1028" s="137" t="s">
        <v>449</v>
      </c>
      <c r="B1028" s="139" t="s">
        <v>193</v>
      </c>
      <c r="C1028" s="139" t="s">
        <v>1075</v>
      </c>
      <c r="D1028" s="140">
        <v>36323</v>
      </c>
      <c r="E1028" s="26">
        <f t="shared" si="48"/>
        <v>726460</v>
      </c>
      <c r="F1028" s="26">
        <f t="shared" si="49"/>
        <v>38720.317999999999</v>
      </c>
      <c r="G1028" s="139" t="s">
        <v>1204</v>
      </c>
      <c r="H1028" s="139">
        <v>90850200</v>
      </c>
      <c r="I1028" s="27" t="str">
        <f t="shared" si="50"/>
        <v>90850200 2023-880-00-00-01</v>
      </c>
    </row>
    <row r="1029" spans="1:9" x14ac:dyDescent="0.35">
      <c r="A1029" s="137" t="s">
        <v>449</v>
      </c>
      <c r="B1029" s="139" t="s">
        <v>453</v>
      </c>
      <c r="C1029" s="139" t="s">
        <v>1076</v>
      </c>
      <c r="D1029" s="140">
        <v>19830</v>
      </c>
      <c r="E1029" s="26">
        <f t="shared" si="48"/>
        <v>396600</v>
      </c>
      <c r="F1029" s="26">
        <f t="shared" si="49"/>
        <v>21138.78</v>
      </c>
      <c r="G1029" s="139" t="s">
        <v>1204</v>
      </c>
      <c r="H1029" s="139">
        <v>90850200</v>
      </c>
      <c r="I1029" s="27" t="str">
        <f t="shared" si="50"/>
        <v>90850200 2023-880-00-00-01</v>
      </c>
    </row>
    <row r="1030" spans="1:9" x14ac:dyDescent="0.35">
      <c r="A1030" s="137" t="s">
        <v>449</v>
      </c>
      <c r="B1030" s="139" t="s">
        <v>1231</v>
      </c>
      <c r="C1030" s="139" t="s">
        <v>1232</v>
      </c>
      <c r="D1030" s="140">
        <v>26247</v>
      </c>
      <c r="E1030" s="26">
        <f t="shared" si="48"/>
        <v>524940</v>
      </c>
      <c r="F1030" s="26">
        <f t="shared" si="49"/>
        <v>27979.302</v>
      </c>
      <c r="G1030" s="139" t="s">
        <v>1204</v>
      </c>
      <c r="H1030" s="139">
        <v>90850200</v>
      </c>
      <c r="I1030" s="27" t="str">
        <f t="shared" si="50"/>
        <v>90850200 2023-880-00-00-01</v>
      </c>
    </row>
    <row r="1031" spans="1:9" x14ac:dyDescent="0.35">
      <c r="A1031" s="137" t="s">
        <v>449</v>
      </c>
      <c r="B1031" s="139" t="s">
        <v>199</v>
      </c>
      <c r="C1031" s="139" t="s">
        <v>1077</v>
      </c>
      <c r="D1031" s="140">
        <v>31959</v>
      </c>
      <c r="E1031" s="26">
        <f t="shared" si="48"/>
        <v>639180</v>
      </c>
      <c r="F1031" s="26">
        <f t="shared" si="49"/>
        <v>34068.294000000002</v>
      </c>
      <c r="G1031" s="139" t="s">
        <v>1204</v>
      </c>
      <c r="H1031" s="139">
        <v>90850400</v>
      </c>
      <c r="I1031" s="27" t="str">
        <f t="shared" si="50"/>
        <v>90850400 2023-880-00-00-01</v>
      </c>
    </row>
    <row r="1032" spans="1:9" x14ac:dyDescent="0.35">
      <c r="A1032" s="137" t="s">
        <v>449</v>
      </c>
      <c r="B1032" s="139" t="s">
        <v>194</v>
      </c>
      <c r="C1032" s="139" t="s">
        <v>1078</v>
      </c>
      <c r="D1032" s="140">
        <v>36110</v>
      </c>
      <c r="E1032" s="26">
        <f t="shared" si="48"/>
        <v>722200</v>
      </c>
      <c r="F1032" s="26">
        <f t="shared" si="49"/>
        <v>38493.26</v>
      </c>
      <c r="G1032" s="139" t="s">
        <v>1204</v>
      </c>
      <c r="H1032" s="139">
        <v>90850400</v>
      </c>
      <c r="I1032" s="27" t="str">
        <f t="shared" si="50"/>
        <v>90850400 2023-880-00-00-01</v>
      </c>
    </row>
    <row r="1033" spans="1:9" x14ac:dyDescent="0.35">
      <c r="A1033" s="137" t="s">
        <v>449</v>
      </c>
      <c r="B1033" s="139" t="s">
        <v>200</v>
      </c>
      <c r="C1033" s="139" t="s">
        <v>1079</v>
      </c>
      <c r="D1033" s="140">
        <v>31917</v>
      </c>
      <c r="E1033" s="26">
        <f t="shared" si="48"/>
        <v>638340</v>
      </c>
      <c r="F1033" s="26">
        <f t="shared" si="49"/>
        <v>34023.521999999997</v>
      </c>
      <c r="G1033" s="139" t="s">
        <v>1204</v>
      </c>
      <c r="H1033" s="139">
        <v>90850400</v>
      </c>
      <c r="I1033" s="27" t="str">
        <f t="shared" si="50"/>
        <v>90850400 2023-880-00-00-01</v>
      </c>
    </row>
    <row r="1034" spans="1:9" x14ac:dyDescent="0.35">
      <c r="A1034" s="137" t="s">
        <v>449</v>
      </c>
      <c r="B1034" s="139" t="s">
        <v>288</v>
      </c>
      <c r="C1034" s="139" t="s">
        <v>1080</v>
      </c>
      <c r="D1034" s="140">
        <v>38662</v>
      </c>
      <c r="E1034" s="26">
        <f t="shared" si="48"/>
        <v>773240</v>
      </c>
      <c r="F1034" s="26">
        <f t="shared" si="49"/>
        <v>41213.692000000003</v>
      </c>
      <c r="G1034" s="139" t="s">
        <v>1204</v>
      </c>
      <c r="H1034" s="139">
        <v>90850400</v>
      </c>
      <c r="I1034" s="27" t="str">
        <f t="shared" si="50"/>
        <v>90850400 2023-880-00-00-01</v>
      </c>
    </row>
    <row r="1035" spans="1:9" x14ac:dyDescent="0.35">
      <c r="A1035" s="137" t="s">
        <v>449</v>
      </c>
      <c r="B1035" s="139" t="s">
        <v>330</v>
      </c>
      <c r="C1035" s="139" t="s">
        <v>1081</v>
      </c>
      <c r="D1035" s="140">
        <v>26217</v>
      </c>
      <c r="E1035" s="26">
        <f t="shared" si="48"/>
        <v>524340</v>
      </c>
      <c r="F1035" s="26">
        <f t="shared" si="49"/>
        <v>27947.322</v>
      </c>
      <c r="G1035" s="139" t="s">
        <v>1204</v>
      </c>
      <c r="H1035" s="139">
        <v>90850400</v>
      </c>
      <c r="I1035" s="27" t="str">
        <f t="shared" si="50"/>
        <v>90850400 2023-880-00-00-01</v>
      </c>
    </row>
    <row r="1036" spans="1:9" x14ac:dyDescent="0.35">
      <c r="A1036" s="137" t="s">
        <v>449</v>
      </c>
      <c r="B1036" s="139" t="s">
        <v>565</v>
      </c>
      <c r="C1036" s="139" t="s">
        <v>1082</v>
      </c>
      <c r="D1036" s="140">
        <v>33077</v>
      </c>
      <c r="E1036" s="26">
        <f t="shared" si="48"/>
        <v>661540</v>
      </c>
      <c r="F1036" s="26">
        <f t="shared" si="49"/>
        <v>35260.082000000002</v>
      </c>
      <c r="G1036" s="139" t="s">
        <v>1204</v>
      </c>
      <c r="H1036" s="139">
        <v>90850400</v>
      </c>
      <c r="I1036" s="27" t="str">
        <f t="shared" si="50"/>
        <v>90850400 2023-880-00-00-01</v>
      </c>
    </row>
    <row r="1037" spans="1:9" x14ac:dyDescent="0.35">
      <c r="A1037" s="137" t="s">
        <v>449</v>
      </c>
      <c r="B1037" s="139" t="s">
        <v>145</v>
      </c>
      <c r="C1037" s="139" t="s">
        <v>1083</v>
      </c>
      <c r="D1037" s="140">
        <v>23856</v>
      </c>
      <c r="E1037" s="26">
        <f t="shared" si="48"/>
        <v>477120</v>
      </c>
      <c r="F1037" s="26">
        <f t="shared" si="49"/>
        <v>25430.495999999999</v>
      </c>
      <c r="G1037" s="139" t="s">
        <v>1204</v>
      </c>
      <c r="H1037" s="139">
        <v>90850400</v>
      </c>
      <c r="I1037" s="27" t="str">
        <f t="shared" si="50"/>
        <v>90850400 2023-880-00-00-01</v>
      </c>
    </row>
    <row r="1038" spans="1:9" x14ac:dyDescent="0.35">
      <c r="A1038" s="137" t="s">
        <v>449</v>
      </c>
      <c r="B1038" s="139" t="s">
        <v>1233</v>
      </c>
      <c r="C1038" s="139" t="s">
        <v>1234</v>
      </c>
      <c r="D1038" s="140">
        <v>20192</v>
      </c>
      <c r="E1038" s="26">
        <f t="shared" si="48"/>
        <v>403840</v>
      </c>
      <c r="F1038" s="26">
        <f t="shared" si="49"/>
        <v>21524.671999999999</v>
      </c>
      <c r="G1038" s="139" t="s">
        <v>1204</v>
      </c>
      <c r="H1038" s="139">
        <v>90850400</v>
      </c>
      <c r="I1038" s="27" t="str">
        <f t="shared" si="50"/>
        <v>90850400 2023-880-00-00-01</v>
      </c>
    </row>
    <row r="1039" spans="1:9" x14ac:dyDescent="0.35">
      <c r="A1039" s="137" t="s">
        <v>449</v>
      </c>
      <c r="B1039" s="139" t="s">
        <v>123</v>
      </c>
      <c r="C1039" s="139" t="s">
        <v>1084</v>
      </c>
      <c r="D1039" s="140">
        <v>48977</v>
      </c>
      <c r="E1039" s="26">
        <f t="shared" si="48"/>
        <v>979540</v>
      </c>
      <c r="F1039" s="26">
        <f t="shared" si="49"/>
        <v>52209.482000000004</v>
      </c>
      <c r="G1039" s="139" t="s">
        <v>1204</v>
      </c>
      <c r="H1039" s="139">
        <v>90850500</v>
      </c>
      <c r="I1039" s="27" t="str">
        <f t="shared" si="50"/>
        <v>90850500 2023-880-00-00-01</v>
      </c>
    </row>
    <row r="1040" spans="1:9" x14ac:dyDescent="0.35">
      <c r="A1040" s="137" t="s">
        <v>449</v>
      </c>
      <c r="B1040" s="139" t="s">
        <v>62</v>
      </c>
      <c r="C1040" s="139" t="s">
        <v>1085</v>
      </c>
      <c r="D1040" s="140">
        <v>21301</v>
      </c>
      <c r="E1040" s="26">
        <f t="shared" si="48"/>
        <v>426020</v>
      </c>
      <c r="F1040" s="26">
        <f t="shared" si="49"/>
        <v>22706.866000000002</v>
      </c>
      <c r="G1040" s="139" t="s">
        <v>1204</v>
      </c>
      <c r="H1040" s="139">
        <v>90850500</v>
      </c>
      <c r="I1040" s="27" t="str">
        <f t="shared" si="50"/>
        <v>90850500 2023-880-00-00-01</v>
      </c>
    </row>
    <row r="1041" spans="1:9" x14ac:dyDescent="0.35">
      <c r="A1041" s="137" t="s">
        <v>449</v>
      </c>
      <c r="B1041" s="139" t="s">
        <v>1159</v>
      </c>
      <c r="C1041" s="139" t="s">
        <v>1160</v>
      </c>
      <c r="D1041" s="140">
        <v>18801</v>
      </c>
      <c r="E1041" s="26">
        <f t="shared" si="48"/>
        <v>376020</v>
      </c>
      <c r="F1041" s="26">
        <f t="shared" si="49"/>
        <v>20041.866000000002</v>
      </c>
      <c r="G1041" s="139" t="s">
        <v>1204</v>
      </c>
      <c r="H1041" s="139">
        <v>90850500</v>
      </c>
      <c r="I1041" s="138" t="str">
        <f t="shared" si="50"/>
        <v>90850500 2023-880-00-00-01</v>
      </c>
    </row>
    <row r="1042" spans="1:9" x14ac:dyDescent="0.35">
      <c r="A1042" s="137" t="s">
        <v>449</v>
      </c>
      <c r="B1042" s="139" t="s">
        <v>185</v>
      </c>
      <c r="C1042" s="139" t="s">
        <v>1086</v>
      </c>
      <c r="D1042" s="140">
        <v>29000</v>
      </c>
      <c r="E1042" s="26">
        <f t="shared" si="48"/>
        <v>580000</v>
      </c>
      <c r="F1042" s="26">
        <f t="shared" si="49"/>
        <v>30914</v>
      </c>
      <c r="G1042" s="139" t="s">
        <v>1204</v>
      </c>
      <c r="H1042" s="139">
        <v>90850500</v>
      </c>
      <c r="I1042" s="138" t="str">
        <f t="shared" si="50"/>
        <v>90850500 2023-880-00-00-01</v>
      </c>
    </row>
    <row r="1043" spans="1:9" x14ac:dyDescent="0.35">
      <c r="A1043" s="137" t="s">
        <v>449</v>
      </c>
      <c r="B1043" s="139" t="s">
        <v>67</v>
      </c>
      <c r="C1043" s="139" t="s">
        <v>1087</v>
      </c>
      <c r="D1043" s="140">
        <v>40933</v>
      </c>
      <c r="E1043" s="26">
        <f t="shared" si="48"/>
        <v>818660</v>
      </c>
      <c r="F1043" s="26">
        <f t="shared" si="49"/>
        <v>43634.578000000001</v>
      </c>
      <c r="G1043" s="139" t="s">
        <v>1204</v>
      </c>
      <c r="H1043" s="139">
        <v>90850500</v>
      </c>
      <c r="I1043" s="138" t="str">
        <f t="shared" si="50"/>
        <v>90850500 2023-880-00-00-01</v>
      </c>
    </row>
    <row r="1044" spans="1:9" x14ac:dyDescent="0.35">
      <c r="A1044" s="137" t="s">
        <v>449</v>
      </c>
      <c r="B1044" s="139" t="s">
        <v>188</v>
      </c>
      <c r="C1044" s="139" t="s">
        <v>1088</v>
      </c>
      <c r="D1044" s="140">
        <v>34343</v>
      </c>
      <c r="E1044" s="26">
        <f t="shared" si="48"/>
        <v>686860</v>
      </c>
      <c r="F1044" s="26">
        <f t="shared" si="49"/>
        <v>36609.637999999999</v>
      </c>
      <c r="G1044" s="139" t="s">
        <v>1204</v>
      </c>
      <c r="H1044" s="139">
        <v>90850500</v>
      </c>
      <c r="I1044" s="138" t="str">
        <f t="shared" si="50"/>
        <v>90850500 2023-880-00-00-01</v>
      </c>
    </row>
    <row r="1045" spans="1:9" x14ac:dyDescent="0.35">
      <c r="A1045" s="137" t="s">
        <v>449</v>
      </c>
      <c r="B1045" s="139" t="s">
        <v>251</v>
      </c>
      <c r="C1045" s="139" t="s">
        <v>1089</v>
      </c>
      <c r="D1045" s="140">
        <v>36291</v>
      </c>
      <c r="E1045" s="26">
        <f t="shared" si="48"/>
        <v>725820</v>
      </c>
      <c r="F1045" s="26">
        <f t="shared" si="49"/>
        <v>38686.205999999998</v>
      </c>
      <c r="G1045" s="139" t="s">
        <v>1204</v>
      </c>
      <c r="H1045" s="139">
        <v>90850600</v>
      </c>
      <c r="I1045" s="138" t="str">
        <f t="shared" si="50"/>
        <v>90850600 2023-880-00-00-01</v>
      </c>
    </row>
    <row r="1046" spans="1:9" x14ac:dyDescent="0.35">
      <c r="A1046" s="137" t="s">
        <v>449</v>
      </c>
      <c r="B1046" s="139" t="s">
        <v>189</v>
      </c>
      <c r="C1046" s="139" t="s">
        <v>1090</v>
      </c>
      <c r="D1046" s="140">
        <v>40717</v>
      </c>
      <c r="E1046" s="26">
        <f t="shared" si="48"/>
        <v>814340</v>
      </c>
      <c r="F1046" s="26">
        <f t="shared" si="49"/>
        <v>43404.322</v>
      </c>
      <c r="G1046" s="139" t="s">
        <v>1204</v>
      </c>
      <c r="H1046" s="139">
        <v>90850600</v>
      </c>
      <c r="I1046" s="138" t="str">
        <f t="shared" si="50"/>
        <v>90850600 2023-880-00-00-01</v>
      </c>
    </row>
    <row r="1047" spans="1:9" x14ac:dyDescent="0.35">
      <c r="A1047" s="137" t="s">
        <v>449</v>
      </c>
      <c r="B1047" s="139" t="s">
        <v>190</v>
      </c>
      <c r="C1047" s="139" t="s">
        <v>1091</v>
      </c>
      <c r="D1047" s="140">
        <v>24488</v>
      </c>
      <c r="E1047" s="26">
        <f t="shared" si="48"/>
        <v>489760</v>
      </c>
      <c r="F1047" s="26">
        <f t="shared" si="49"/>
        <v>26104.207999999999</v>
      </c>
      <c r="G1047" s="139" t="s">
        <v>1204</v>
      </c>
      <c r="H1047" s="139">
        <v>90850600</v>
      </c>
      <c r="I1047" s="138" t="str">
        <f t="shared" si="50"/>
        <v>90850600 2023-880-00-00-01</v>
      </c>
    </row>
    <row r="1048" spans="1:9" x14ac:dyDescent="0.35">
      <c r="A1048" s="137" t="s">
        <v>449</v>
      </c>
      <c r="B1048" s="139" t="s">
        <v>1111</v>
      </c>
      <c r="C1048" s="139" t="s">
        <v>1112</v>
      </c>
      <c r="D1048" s="140">
        <v>24825</v>
      </c>
      <c r="E1048" s="26">
        <f t="shared" si="48"/>
        <v>496500</v>
      </c>
      <c r="F1048" s="26">
        <f t="shared" si="49"/>
        <v>26463.45</v>
      </c>
      <c r="G1048" s="139" t="s">
        <v>1204</v>
      </c>
      <c r="H1048" s="139">
        <v>90850600</v>
      </c>
      <c r="I1048" s="138" t="str">
        <f t="shared" si="50"/>
        <v>90850600 2023-880-00-00-01</v>
      </c>
    </row>
    <row r="1049" spans="1:9" x14ac:dyDescent="0.35">
      <c r="A1049" s="137" t="s">
        <v>449</v>
      </c>
      <c r="B1049" s="139" t="s">
        <v>196</v>
      </c>
      <c r="C1049" s="139" t="s">
        <v>1092</v>
      </c>
      <c r="D1049" s="140">
        <v>33100</v>
      </c>
      <c r="E1049" s="26">
        <f t="shared" si="48"/>
        <v>662000</v>
      </c>
      <c r="F1049" s="26">
        <f t="shared" si="49"/>
        <v>35284.6</v>
      </c>
      <c r="G1049" s="139" t="s">
        <v>1204</v>
      </c>
      <c r="H1049" s="139">
        <v>90850700</v>
      </c>
      <c r="I1049" s="138" t="str">
        <f t="shared" si="50"/>
        <v>90850700 2023-880-00-00-01</v>
      </c>
    </row>
    <row r="1050" spans="1:9" x14ac:dyDescent="0.35">
      <c r="A1050" s="137" t="s">
        <v>449</v>
      </c>
      <c r="B1050" s="139" t="s">
        <v>331</v>
      </c>
      <c r="C1050" s="139" t="s">
        <v>1093</v>
      </c>
      <c r="D1050" s="140">
        <v>34311</v>
      </c>
      <c r="E1050" s="26">
        <f t="shared" si="48"/>
        <v>686220</v>
      </c>
      <c r="F1050" s="26">
        <f t="shared" si="49"/>
        <v>36575.525999999998</v>
      </c>
      <c r="G1050" s="139" t="s">
        <v>1204</v>
      </c>
      <c r="H1050" s="139">
        <v>90850700</v>
      </c>
      <c r="I1050" s="138" t="str">
        <f t="shared" si="50"/>
        <v>90850700 2023-880-00-00-01</v>
      </c>
    </row>
    <row r="1051" spans="1:9" x14ac:dyDescent="0.35">
      <c r="A1051" s="137" t="s">
        <v>449</v>
      </c>
      <c r="B1051" s="139" t="s">
        <v>140</v>
      </c>
      <c r="C1051" s="139" t="s">
        <v>963</v>
      </c>
      <c r="D1051" s="140">
        <v>38993</v>
      </c>
      <c r="E1051" s="26">
        <f t="shared" si="48"/>
        <v>779860</v>
      </c>
      <c r="F1051" s="26">
        <f t="shared" si="49"/>
        <v>41566.538</v>
      </c>
      <c r="G1051" s="139" t="s">
        <v>1204</v>
      </c>
      <c r="H1051" s="139">
        <v>90850700</v>
      </c>
      <c r="I1051" s="138" t="str">
        <f t="shared" si="50"/>
        <v>90850700 2023-880-00-00-01</v>
      </c>
    </row>
    <row r="1052" spans="1:9" x14ac:dyDescent="0.35">
      <c r="A1052" s="137" t="s">
        <v>449</v>
      </c>
      <c r="B1052" s="139" t="s">
        <v>327</v>
      </c>
      <c r="C1052" s="139" t="s">
        <v>1094</v>
      </c>
      <c r="D1052" s="140">
        <v>20136</v>
      </c>
      <c r="E1052" s="26">
        <f t="shared" si="48"/>
        <v>402720</v>
      </c>
      <c r="F1052" s="26">
        <f t="shared" si="49"/>
        <v>21464.975999999999</v>
      </c>
      <c r="G1052" s="139" t="s">
        <v>1204</v>
      </c>
      <c r="H1052" s="139">
        <v>90850700</v>
      </c>
      <c r="I1052" s="138" t="str">
        <f t="shared" si="50"/>
        <v>90850700 2023-880-00-00-01</v>
      </c>
    </row>
    <row r="1053" spans="1:9" x14ac:dyDescent="0.35">
      <c r="A1053" s="137" t="s">
        <v>449</v>
      </c>
      <c r="B1053" s="139" t="s">
        <v>540</v>
      </c>
      <c r="C1053" s="139" t="s">
        <v>837</v>
      </c>
      <c r="D1053" s="140">
        <v>26703</v>
      </c>
      <c r="E1053" s="26">
        <f t="shared" si="48"/>
        <v>534060</v>
      </c>
      <c r="F1053" s="26">
        <f t="shared" si="49"/>
        <v>28465.398000000001</v>
      </c>
      <c r="G1053" s="139" t="s">
        <v>1204</v>
      </c>
      <c r="H1053" s="139">
        <v>90850700</v>
      </c>
      <c r="I1053" s="138" t="str">
        <f t="shared" si="50"/>
        <v>90850700 2023-880-00-00-01</v>
      </c>
    </row>
    <row r="1054" spans="1:9" x14ac:dyDescent="0.35">
      <c r="A1054" s="137" t="s">
        <v>449</v>
      </c>
      <c r="B1054" s="139" t="s">
        <v>283</v>
      </c>
      <c r="C1054" s="139" t="s">
        <v>1096</v>
      </c>
      <c r="D1054" s="140">
        <v>34452</v>
      </c>
      <c r="E1054" s="26">
        <f t="shared" si="48"/>
        <v>689040</v>
      </c>
      <c r="F1054" s="26">
        <f t="shared" si="49"/>
        <v>36725.832000000002</v>
      </c>
      <c r="G1054" s="139" t="s">
        <v>1204</v>
      </c>
      <c r="H1054" s="139">
        <v>90850700</v>
      </c>
      <c r="I1054" s="138" t="str">
        <f t="shared" si="50"/>
        <v>90850700 2023-880-00-00-01</v>
      </c>
    </row>
    <row r="1055" spans="1:9" x14ac:dyDescent="0.35">
      <c r="A1055" s="137" t="s">
        <v>449</v>
      </c>
      <c r="B1055" s="139" t="s">
        <v>195</v>
      </c>
      <c r="C1055" s="139" t="s">
        <v>1097</v>
      </c>
      <c r="D1055" s="140">
        <v>27492</v>
      </c>
      <c r="E1055" s="26">
        <f t="shared" si="48"/>
        <v>549840</v>
      </c>
      <c r="F1055" s="26">
        <f t="shared" si="49"/>
        <v>29306.472000000002</v>
      </c>
      <c r="G1055" s="139" t="s">
        <v>1204</v>
      </c>
      <c r="H1055" s="139">
        <v>90850800</v>
      </c>
      <c r="I1055" s="138" t="str">
        <f t="shared" si="50"/>
        <v>90850800 2023-880-00-00-01</v>
      </c>
    </row>
    <row r="1056" spans="1:9" x14ac:dyDescent="0.35">
      <c r="A1056" s="137" t="s">
        <v>449</v>
      </c>
      <c r="B1056" s="139" t="s">
        <v>1161</v>
      </c>
      <c r="C1056" s="139" t="s">
        <v>1162</v>
      </c>
      <c r="D1056" s="140">
        <v>58489</v>
      </c>
      <c r="E1056" s="26">
        <f t="shared" si="48"/>
        <v>1169780</v>
      </c>
      <c r="F1056" s="26">
        <f t="shared" si="49"/>
        <v>62349.273999999998</v>
      </c>
      <c r="G1056" s="139" t="s">
        <v>1204</v>
      </c>
      <c r="H1056" s="139">
        <v>90850900</v>
      </c>
      <c r="I1056" s="138" t="str">
        <f t="shared" si="50"/>
        <v>90850900 2023-880-00-00-01</v>
      </c>
    </row>
    <row r="1057" spans="1:9" x14ac:dyDescent="0.35">
      <c r="A1057" s="137" t="s">
        <v>449</v>
      </c>
      <c r="B1057" s="139" t="s">
        <v>1113</v>
      </c>
      <c r="C1057" s="139" t="s">
        <v>1114</v>
      </c>
      <c r="D1057" s="140">
        <v>36911</v>
      </c>
      <c r="E1057" s="26">
        <f t="shared" si="48"/>
        <v>738220</v>
      </c>
      <c r="F1057" s="26">
        <f t="shared" si="49"/>
        <v>39347.125999999997</v>
      </c>
      <c r="G1057" s="139" t="s">
        <v>1204</v>
      </c>
      <c r="H1057" s="139">
        <v>90850900</v>
      </c>
      <c r="I1057" s="138" t="str">
        <f t="shared" si="50"/>
        <v>90850900 2023-880-00-00-01</v>
      </c>
    </row>
    <row r="1058" spans="1:9" x14ac:dyDescent="0.35">
      <c r="A1058" s="137" t="s">
        <v>449</v>
      </c>
      <c r="B1058" s="139" t="s">
        <v>203</v>
      </c>
      <c r="C1058" s="139" t="s">
        <v>1098</v>
      </c>
      <c r="D1058" s="140">
        <v>34547</v>
      </c>
      <c r="E1058" s="26">
        <f t="shared" si="48"/>
        <v>690940</v>
      </c>
      <c r="F1058" s="26">
        <f t="shared" si="49"/>
        <v>36827.101999999999</v>
      </c>
      <c r="G1058" s="139" t="s">
        <v>1204</v>
      </c>
      <c r="H1058" s="139">
        <v>90850900</v>
      </c>
      <c r="I1058" s="138" t="str">
        <f t="shared" si="50"/>
        <v>90850900 2023-880-00-00-01</v>
      </c>
    </row>
    <row r="1059" spans="1:9" x14ac:dyDescent="0.35">
      <c r="A1059" s="137" t="s">
        <v>449</v>
      </c>
      <c r="B1059" s="139" t="s">
        <v>484</v>
      </c>
      <c r="C1059" s="139" t="s">
        <v>1099</v>
      </c>
      <c r="D1059" s="140">
        <v>26876</v>
      </c>
      <c r="E1059" s="26">
        <f t="shared" si="48"/>
        <v>537520</v>
      </c>
      <c r="F1059" s="26">
        <f t="shared" si="49"/>
        <v>28649.815999999999</v>
      </c>
      <c r="G1059" s="139" t="s">
        <v>1204</v>
      </c>
      <c r="H1059" s="139">
        <v>90850900</v>
      </c>
      <c r="I1059" s="138" t="str">
        <f t="shared" si="50"/>
        <v>90850900 2023-880-00-00-01</v>
      </c>
    </row>
    <row r="1060" spans="1:9" x14ac:dyDescent="0.35">
      <c r="A1060" s="137" t="s">
        <v>449</v>
      </c>
      <c r="B1060" s="139" t="s">
        <v>206</v>
      </c>
      <c r="C1060" s="139" t="s">
        <v>1100</v>
      </c>
      <c r="D1060" s="140">
        <v>40969</v>
      </c>
      <c r="E1060" s="26">
        <f t="shared" si="48"/>
        <v>819380</v>
      </c>
      <c r="F1060" s="26">
        <f t="shared" si="49"/>
        <v>43672.953999999998</v>
      </c>
      <c r="G1060" s="139" t="s">
        <v>1204</v>
      </c>
      <c r="H1060" s="139">
        <v>90851000</v>
      </c>
      <c r="I1060" s="138" t="str">
        <f t="shared" si="50"/>
        <v>90851000 2023-880-00-00-01</v>
      </c>
    </row>
    <row r="1061" spans="1:9" x14ac:dyDescent="0.35">
      <c r="A1061" s="137" t="s">
        <v>449</v>
      </c>
      <c r="B1061" s="139" t="s">
        <v>1196</v>
      </c>
      <c r="C1061" s="139" t="s">
        <v>1197</v>
      </c>
      <c r="D1061" s="140">
        <v>25072</v>
      </c>
      <c r="E1061" s="26">
        <f t="shared" si="48"/>
        <v>501440</v>
      </c>
      <c r="F1061" s="26">
        <f t="shared" si="49"/>
        <v>26726.752</v>
      </c>
      <c r="G1061" s="139" t="s">
        <v>1204</v>
      </c>
      <c r="H1061" s="139">
        <v>90851000</v>
      </c>
      <c r="I1061" s="138" t="str">
        <f t="shared" si="50"/>
        <v>90851000 2023-880-00-00-01</v>
      </c>
    </row>
    <row r="1062" spans="1:9" x14ac:dyDescent="0.35">
      <c r="A1062" s="137" t="s">
        <v>449</v>
      </c>
      <c r="B1062" s="139" t="s">
        <v>267</v>
      </c>
      <c r="C1062" s="139" t="s">
        <v>1101</v>
      </c>
      <c r="D1062" s="140">
        <v>42730</v>
      </c>
      <c r="E1062" s="26">
        <f t="shared" si="48"/>
        <v>854600</v>
      </c>
      <c r="F1062" s="26">
        <f t="shared" si="49"/>
        <v>45550.18</v>
      </c>
      <c r="G1062" s="139" t="s">
        <v>1204</v>
      </c>
      <c r="H1062" s="139">
        <v>90851000</v>
      </c>
      <c r="I1062" s="138" t="str">
        <f t="shared" si="50"/>
        <v>90851000 2023-880-00-00-01</v>
      </c>
    </row>
    <row r="1063" spans="1:9" x14ac:dyDescent="0.35">
      <c r="A1063" s="137" t="s">
        <v>449</v>
      </c>
      <c r="B1063" s="139" t="s">
        <v>97</v>
      </c>
      <c r="C1063" s="139" t="s">
        <v>1102</v>
      </c>
      <c r="D1063" s="140">
        <v>23173</v>
      </c>
      <c r="E1063" s="26">
        <f t="shared" si="48"/>
        <v>463460</v>
      </c>
      <c r="F1063" s="26">
        <f t="shared" si="49"/>
        <v>24702.418000000001</v>
      </c>
      <c r="G1063" s="139" t="s">
        <v>1204</v>
      </c>
      <c r="H1063" s="139">
        <v>90851000</v>
      </c>
      <c r="I1063" s="138" t="str">
        <f t="shared" si="50"/>
        <v>90851000 2023-880-00-00-01</v>
      </c>
    </row>
    <row r="1064" spans="1:9" x14ac:dyDescent="0.35">
      <c r="A1064" s="137" t="s">
        <v>449</v>
      </c>
      <c r="B1064" s="139" t="s">
        <v>266</v>
      </c>
      <c r="C1064" s="139" t="s">
        <v>1103</v>
      </c>
      <c r="D1064" s="140">
        <v>31288</v>
      </c>
      <c r="E1064" s="26">
        <f t="shared" si="48"/>
        <v>625760</v>
      </c>
      <c r="F1064" s="26">
        <f t="shared" si="49"/>
        <v>33353.008000000002</v>
      </c>
      <c r="G1064" s="139" t="s">
        <v>1204</v>
      </c>
      <c r="H1064" s="139">
        <v>90851000</v>
      </c>
      <c r="I1064" s="138" t="str">
        <f t="shared" si="50"/>
        <v>90851000 2023-880-00-00-01</v>
      </c>
    </row>
    <row r="1065" spans="1:9" x14ac:dyDescent="0.35">
      <c r="A1065" s="137" t="s">
        <v>449</v>
      </c>
      <c r="B1065" s="139" t="s">
        <v>1115</v>
      </c>
      <c r="C1065" s="139" t="s">
        <v>1116</v>
      </c>
      <c r="D1065" s="140">
        <v>27960</v>
      </c>
      <c r="E1065" s="26">
        <f t="shared" si="48"/>
        <v>559200</v>
      </c>
      <c r="F1065" s="26">
        <f t="shared" si="49"/>
        <v>29805.360000000001</v>
      </c>
      <c r="G1065" s="139" t="s">
        <v>1204</v>
      </c>
      <c r="H1065" s="139">
        <v>90851100</v>
      </c>
      <c r="I1065" s="138" t="str">
        <f t="shared" si="50"/>
        <v>90851100 2023-880-00-00-01</v>
      </c>
    </row>
    <row r="1066" spans="1:9" x14ac:dyDescent="0.35">
      <c r="A1066" s="137" t="s">
        <v>449</v>
      </c>
      <c r="B1066" s="139" t="s">
        <v>391</v>
      </c>
      <c r="C1066" s="139" t="s">
        <v>1104</v>
      </c>
      <c r="D1066" s="140">
        <v>36349</v>
      </c>
      <c r="E1066" s="26">
        <f t="shared" si="48"/>
        <v>726980</v>
      </c>
      <c r="F1066" s="26">
        <f t="shared" si="49"/>
        <v>38748.034</v>
      </c>
      <c r="G1066" s="139" t="s">
        <v>1204</v>
      </c>
      <c r="H1066" s="139">
        <v>90851100</v>
      </c>
      <c r="I1066" s="138" t="str">
        <f t="shared" si="50"/>
        <v>90851100 2023-880-00-00-01</v>
      </c>
    </row>
    <row r="1067" spans="1:9" x14ac:dyDescent="0.35">
      <c r="A1067" s="137" t="s">
        <v>449</v>
      </c>
      <c r="B1067" s="139" t="s">
        <v>1125</v>
      </c>
      <c r="C1067" s="139" t="s">
        <v>1126</v>
      </c>
      <c r="D1067" s="140">
        <v>35392</v>
      </c>
      <c r="E1067" s="26">
        <f t="shared" si="48"/>
        <v>707840</v>
      </c>
      <c r="F1067" s="26">
        <f t="shared" si="49"/>
        <v>37727.872000000003</v>
      </c>
      <c r="G1067" s="139" t="s">
        <v>1204</v>
      </c>
      <c r="H1067" s="139">
        <v>90820100</v>
      </c>
      <c r="I1067" s="138" t="str">
        <f t="shared" si="50"/>
        <v>90820100 2023-880-00-00-01</v>
      </c>
    </row>
    <row r="1068" spans="1:9" x14ac:dyDescent="0.35">
      <c r="A1068" s="137" t="s">
        <v>449</v>
      </c>
      <c r="B1068" s="139" t="s">
        <v>306</v>
      </c>
      <c r="C1068" s="139" t="s">
        <v>1063</v>
      </c>
      <c r="D1068" s="140">
        <v>31110</v>
      </c>
      <c r="E1068" s="26">
        <f t="shared" si="48"/>
        <v>622200</v>
      </c>
      <c r="F1068" s="26">
        <f t="shared" si="49"/>
        <v>33163.26</v>
      </c>
      <c r="G1068" s="139" t="s">
        <v>1204</v>
      </c>
      <c r="H1068" s="139">
        <v>90820100</v>
      </c>
      <c r="I1068" s="138" t="str">
        <f t="shared" si="50"/>
        <v>90820100 2023-880-00-00-01</v>
      </c>
    </row>
    <row r="1069" spans="1:9" x14ac:dyDescent="0.35">
      <c r="A1069" s="137" t="s">
        <v>449</v>
      </c>
      <c r="B1069" s="139" t="s">
        <v>369</v>
      </c>
      <c r="C1069" s="139" t="s">
        <v>1064</v>
      </c>
      <c r="D1069" s="140">
        <v>20326</v>
      </c>
      <c r="E1069" s="26">
        <f t="shared" si="48"/>
        <v>406520</v>
      </c>
      <c r="F1069" s="26">
        <f t="shared" si="49"/>
        <v>21667.516</v>
      </c>
      <c r="G1069" s="139" t="s">
        <v>1204</v>
      </c>
      <c r="H1069" s="139">
        <v>90820100</v>
      </c>
      <c r="I1069" s="138" t="str">
        <f t="shared" si="50"/>
        <v>90820100 2023-880-00-00-01</v>
      </c>
    </row>
    <row r="1070" spans="1:9" x14ac:dyDescent="0.35">
      <c r="A1070" s="137" t="s">
        <v>449</v>
      </c>
      <c r="B1070" s="139" t="s">
        <v>398</v>
      </c>
      <c r="C1070" s="139" t="s">
        <v>1065</v>
      </c>
      <c r="D1070" s="140">
        <v>34952</v>
      </c>
      <c r="E1070" s="26">
        <f t="shared" si="48"/>
        <v>699040</v>
      </c>
      <c r="F1070" s="26">
        <f t="shared" si="49"/>
        <v>37258.832000000002</v>
      </c>
      <c r="G1070" s="139" t="s">
        <v>1204</v>
      </c>
      <c r="H1070" s="139">
        <v>90820100</v>
      </c>
      <c r="I1070" s="138" t="str">
        <f t="shared" si="50"/>
        <v>90820100 2023-880-00-00-01</v>
      </c>
    </row>
    <row r="1071" spans="1:9" x14ac:dyDescent="0.35">
      <c r="A1071" s="137" t="s">
        <v>449</v>
      </c>
      <c r="B1071" s="139" t="s">
        <v>297</v>
      </c>
      <c r="C1071" s="139" t="s">
        <v>1066</v>
      </c>
      <c r="D1071" s="140">
        <v>23048</v>
      </c>
      <c r="E1071" s="26">
        <f t="shared" si="48"/>
        <v>460960</v>
      </c>
      <c r="F1071" s="26">
        <f t="shared" si="49"/>
        <v>24569.168000000001</v>
      </c>
      <c r="G1071" s="139" t="s">
        <v>1204</v>
      </c>
      <c r="H1071" s="139">
        <v>90820100</v>
      </c>
      <c r="I1071" s="138" t="str">
        <f t="shared" si="50"/>
        <v>90820100 2023-880-00-00-01</v>
      </c>
    </row>
    <row r="1072" spans="1:9" x14ac:dyDescent="0.35">
      <c r="A1072" s="137" t="s">
        <v>449</v>
      </c>
      <c r="B1072" s="139" t="s">
        <v>191</v>
      </c>
      <c r="C1072" s="139" t="s">
        <v>1067</v>
      </c>
      <c r="D1072" s="140">
        <v>29308</v>
      </c>
      <c r="E1072" s="26">
        <f t="shared" si="48"/>
        <v>586160</v>
      </c>
      <c r="F1072" s="26">
        <f t="shared" si="49"/>
        <v>31242.328000000001</v>
      </c>
      <c r="G1072" s="139" t="s">
        <v>1204</v>
      </c>
      <c r="H1072" s="139">
        <v>90850100</v>
      </c>
      <c r="I1072" s="138" t="str">
        <f t="shared" si="50"/>
        <v>90850100 2023-880-00-00-01</v>
      </c>
    </row>
    <row r="1073" spans="1:9" x14ac:dyDescent="0.35">
      <c r="A1073" s="137" t="s">
        <v>449</v>
      </c>
      <c r="B1073" s="139" t="s">
        <v>27</v>
      </c>
      <c r="C1073" s="139" t="s">
        <v>684</v>
      </c>
      <c r="D1073" s="140">
        <v>21606</v>
      </c>
      <c r="E1073" s="26">
        <f t="shared" si="48"/>
        <v>432120</v>
      </c>
      <c r="F1073" s="26">
        <f t="shared" si="49"/>
        <v>23031.995999999999</v>
      </c>
      <c r="G1073" s="139" t="s">
        <v>1204</v>
      </c>
      <c r="H1073" s="139">
        <v>90850100</v>
      </c>
      <c r="I1073" s="138" t="str">
        <f t="shared" si="50"/>
        <v>90850100 2023-880-00-00-01</v>
      </c>
    </row>
    <row r="1074" spans="1:9" x14ac:dyDescent="0.35">
      <c r="A1074" s="137" t="s">
        <v>449</v>
      </c>
      <c r="B1074" s="139" t="s">
        <v>184</v>
      </c>
      <c r="C1074" s="139" t="s">
        <v>1068</v>
      </c>
      <c r="D1074" s="140">
        <v>31604</v>
      </c>
      <c r="E1074" s="26">
        <f t="shared" si="48"/>
        <v>632080</v>
      </c>
      <c r="F1074" s="26">
        <f t="shared" si="49"/>
        <v>33689.864000000001</v>
      </c>
      <c r="G1074" s="139" t="s">
        <v>1204</v>
      </c>
      <c r="H1074" s="139">
        <v>90850100</v>
      </c>
      <c r="I1074" s="138" t="str">
        <f t="shared" si="50"/>
        <v>90850100 2023-880-00-00-01</v>
      </c>
    </row>
    <row r="1075" spans="1:9" x14ac:dyDescent="0.35">
      <c r="A1075" s="137" t="s">
        <v>449</v>
      </c>
      <c r="B1075" s="139" t="s">
        <v>324</v>
      </c>
      <c r="C1075" s="139" t="s">
        <v>1070</v>
      </c>
      <c r="D1075" s="140">
        <v>30372</v>
      </c>
      <c r="E1075" s="26">
        <f t="shared" si="48"/>
        <v>607440</v>
      </c>
      <c r="F1075" s="26">
        <f t="shared" si="49"/>
        <v>32376.552</v>
      </c>
      <c r="G1075" s="139" t="s">
        <v>1204</v>
      </c>
      <c r="H1075" s="139">
        <v>90850100</v>
      </c>
      <c r="I1075" s="138" t="str">
        <f t="shared" si="50"/>
        <v>90850100 2023-880-00-00-01</v>
      </c>
    </row>
    <row r="1076" spans="1:9" x14ac:dyDescent="0.35">
      <c r="A1076" s="137" t="s">
        <v>449</v>
      </c>
      <c r="B1076" s="139" t="s">
        <v>530</v>
      </c>
      <c r="C1076" s="139" t="s">
        <v>1071</v>
      </c>
      <c r="D1076" s="140">
        <v>19872</v>
      </c>
      <c r="E1076" s="26">
        <f t="shared" si="48"/>
        <v>397440</v>
      </c>
      <c r="F1076" s="26">
        <f t="shared" si="49"/>
        <v>21183.552</v>
      </c>
      <c r="G1076" s="139" t="s">
        <v>1204</v>
      </c>
      <c r="H1076" s="139">
        <v>90850100</v>
      </c>
      <c r="I1076" s="139" t="str">
        <f t="shared" si="50"/>
        <v>90850100 2023-880-00-00-01</v>
      </c>
    </row>
    <row r="1077" spans="1:9" x14ac:dyDescent="0.35">
      <c r="A1077" s="137" t="s">
        <v>449</v>
      </c>
      <c r="B1077" s="139" t="s">
        <v>257</v>
      </c>
      <c r="C1077" s="139" t="s">
        <v>1072</v>
      </c>
      <c r="D1077" s="140">
        <v>41726</v>
      </c>
      <c r="E1077" s="26">
        <f t="shared" si="48"/>
        <v>834520</v>
      </c>
      <c r="F1077" s="26">
        <f t="shared" si="49"/>
        <v>44479.915999999997</v>
      </c>
      <c r="G1077" s="139" t="s">
        <v>1204</v>
      </c>
      <c r="H1077" s="139">
        <v>90850200</v>
      </c>
      <c r="I1077" s="139" t="str">
        <f t="shared" si="50"/>
        <v>90850200 2023-880-00-00-01</v>
      </c>
    </row>
    <row r="1078" spans="1:9" x14ac:dyDescent="0.35">
      <c r="A1078" s="137" t="s">
        <v>449</v>
      </c>
      <c r="B1078" s="139" t="s">
        <v>318</v>
      </c>
      <c r="C1078" s="139" t="s">
        <v>1073</v>
      </c>
      <c r="D1078" s="140">
        <v>22307</v>
      </c>
      <c r="E1078" s="26">
        <f t="shared" si="48"/>
        <v>446140</v>
      </c>
      <c r="F1078" s="26">
        <f t="shared" si="49"/>
        <v>23779.261999999999</v>
      </c>
      <c r="G1078" s="139" t="s">
        <v>1204</v>
      </c>
      <c r="H1078" s="139">
        <v>90850200</v>
      </c>
      <c r="I1078" s="139" t="str">
        <f t="shared" si="50"/>
        <v>90850200 2023-880-00-00-01</v>
      </c>
    </row>
    <row r="1079" spans="1:9" x14ac:dyDescent="0.35">
      <c r="A1079" s="137" t="s">
        <v>449</v>
      </c>
      <c r="B1079" s="139" t="s">
        <v>167</v>
      </c>
      <c r="C1079" s="139" t="s">
        <v>1074</v>
      </c>
      <c r="D1079" s="140">
        <v>49580</v>
      </c>
      <c r="E1079" s="26">
        <f t="shared" si="48"/>
        <v>991600</v>
      </c>
      <c r="F1079" s="26">
        <f t="shared" si="49"/>
        <v>52852.28</v>
      </c>
      <c r="G1079" s="139" t="s">
        <v>1204</v>
      </c>
      <c r="H1079" s="139">
        <v>90850200</v>
      </c>
      <c r="I1079" s="139" t="str">
        <f t="shared" si="50"/>
        <v>90850200 2023-880-00-00-01</v>
      </c>
    </row>
    <row r="1080" spans="1:9" x14ac:dyDescent="0.35">
      <c r="A1080" s="137" t="s">
        <v>449</v>
      </c>
      <c r="B1080" s="139" t="s">
        <v>193</v>
      </c>
      <c r="C1080" s="139" t="s">
        <v>1075</v>
      </c>
      <c r="D1080" s="140">
        <v>36323</v>
      </c>
      <c r="E1080" s="26">
        <f t="shared" si="48"/>
        <v>726460</v>
      </c>
      <c r="F1080" s="26">
        <f t="shared" si="49"/>
        <v>38720.317999999999</v>
      </c>
      <c r="G1080" s="139" t="s">
        <v>1204</v>
      </c>
      <c r="H1080" s="139">
        <v>90850200</v>
      </c>
      <c r="I1080" s="139" t="str">
        <f t="shared" si="50"/>
        <v>90850200 2023-880-00-00-01</v>
      </c>
    </row>
    <row r="1081" spans="1:9" x14ac:dyDescent="0.35">
      <c r="A1081" s="137" t="s">
        <v>449</v>
      </c>
      <c r="B1081" s="139" t="s">
        <v>453</v>
      </c>
      <c r="C1081" s="139" t="s">
        <v>1076</v>
      </c>
      <c r="D1081" s="140">
        <v>13220</v>
      </c>
      <c r="E1081" s="26">
        <f t="shared" si="48"/>
        <v>264400</v>
      </c>
      <c r="F1081" s="26">
        <f t="shared" si="49"/>
        <v>14092.52</v>
      </c>
      <c r="G1081" s="139" t="s">
        <v>1204</v>
      </c>
      <c r="H1081" s="139">
        <v>90850200</v>
      </c>
      <c r="I1081" s="139" t="str">
        <f t="shared" si="50"/>
        <v>90850200 2023-880-00-00-01</v>
      </c>
    </row>
    <row r="1082" spans="1:9" x14ac:dyDescent="0.35">
      <c r="A1082" s="137" t="s">
        <v>449</v>
      </c>
      <c r="B1082" s="139" t="s">
        <v>1231</v>
      </c>
      <c r="C1082" s="139" t="s">
        <v>1232</v>
      </c>
      <c r="D1082" s="140">
        <v>26247</v>
      </c>
      <c r="E1082" s="26">
        <f t="shared" si="48"/>
        <v>524940</v>
      </c>
      <c r="F1082" s="26">
        <f t="shared" si="49"/>
        <v>27979.302</v>
      </c>
      <c r="G1082" s="139" t="s">
        <v>1204</v>
      </c>
      <c r="H1082" s="139">
        <v>90850200</v>
      </c>
      <c r="I1082" s="139" t="str">
        <f t="shared" si="50"/>
        <v>90850200 2023-880-00-00-01</v>
      </c>
    </row>
    <row r="1083" spans="1:9" x14ac:dyDescent="0.35">
      <c r="A1083" s="137" t="s">
        <v>449</v>
      </c>
      <c r="B1083" s="139" t="s">
        <v>199</v>
      </c>
      <c r="C1083" s="139" t="s">
        <v>1077</v>
      </c>
      <c r="D1083" s="140">
        <v>31959</v>
      </c>
      <c r="E1083" s="26">
        <f t="shared" si="48"/>
        <v>639180</v>
      </c>
      <c r="F1083" s="26">
        <f t="shared" si="49"/>
        <v>34068.294000000002</v>
      </c>
      <c r="G1083" s="139" t="s">
        <v>1204</v>
      </c>
      <c r="H1083" s="139">
        <v>90850400</v>
      </c>
      <c r="I1083" s="139" t="str">
        <f t="shared" si="50"/>
        <v>90850400 2023-880-00-00-01</v>
      </c>
    </row>
    <row r="1084" spans="1:9" x14ac:dyDescent="0.35">
      <c r="A1084" s="137" t="s">
        <v>449</v>
      </c>
      <c r="B1084" s="139" t="s">
        <v>194</v>
      </c>
      <c r="C1084" s="139" t="s">
        <v>1078</v>
      </c>
      <c r="D1084" s="140">
        <v>36110</v>
      </c>
      <c r="E1084" s="26">
        <f t="shared" si="48"/>
        <v>722200</v>
      </c>
      <c r="F1084" s="26">
        <f t="shared" si="49"/>
        <v>38493.26</v>
      </c>
      <c r="G1084" s="139" t="s">
        <v>1204</v>
      </c>
      <c r="H1084" s="139">
        <v>90850400</v>
      </c>
      <c r="I1084" s="139" t="str">
        <f t="shared" si="50"/>
        <v>90850400 2023-880-00-00-01</v>
      </c>
    </row>
    <row r="1085" spans="1:9" x14ac:dyDescent="0.35">
      <c r="A1085" s="137" t="s">
        <v>449</v>
      </c>
      <c r="B1085" s="139" t="s">
        <v>200</v>
      </c>
      <c r="C1085" s="139" t="s">
        <v>1079</v>
      </c>
      <c r="D1085" s="140">
        <v>31917</v>
      </c>
      <c r="E1085" s="26">
        <f t="shared" si="48"/>
        <v>638340</v>
      </c>
      <c r="F1085" s="26">
        <f t="shared" si="49"/>
        <v>34023.521999999997</v>
      </c>
      <c r="G1085" s="139" t="s">
        <v>1204</v>
      </c>
      <c r="H1085" s="139">
        <v>90850400</v>
      </c>
      <c r="I1085" s="139" t="str">
        <f t="shared" si="50"/>
        <v>90850400 2023-880-00-00-01</v>
      </c>
    </row>
    <row r="1086" spans="1:9" x14ac:dyDescent="0.35">
      <c r="A1086" s="137" t="s">
        <v>449</v>
      </c>
      <c r="B1086" s="139" t="s">
        <v>288</v>
      </c>
      <c r="C1086" s="139" t="s">
        <v>1080</v>
      </c>
      <c r="D1086" s="140">
        <v>38662</v>
      </c>
      <c r="E1086" s="26">
        <f t="shared" si="48"/>
        <v>773240</v>
      </c>
      <c r="F1086" s="26">
        <f t="shared" si="49"/>
        <v>41213.692000000003</v>
      </c>
      <c r="G1086" s="139" t="s">
        <v>1204</v>
      </c>
      <c r="H1086" s="139">
        <v>90850400</v>
      </c>
      <c r="I1086" s="139" t="str">
        <f t="shared" si="50"/>
        <v>90850400 2023-880-00-00-01</v>
      </c>
    </row>
    <row r="1087" spans="1:9" x14ac:dyDescent="0.35">
      <c r="A1087" s="137" t="s">
        <v>449</v>
      </c>
      <c r="B1087" s="139" t="s">
        <v>330</v>
      </c>
      <c r="C1087" s="139" t="s">
        <v>1081</v>
      </c>
      <c r="D1087" s="140">
        <v>26217</v>
      </c>
      <c r="E1087" s="26">
        <f t="shared" si="48"/>
        <v>524340</v>
      </c>
      <c r="F1087" s="26">
        <f t="shared" si="49"/>
        <v>27947.322</v>
      </c>
      <c r="G1087" s="139" t="s">
        <v>1204</v>
      </c>
      <c r="H1087" s="139">
        <v>90850400</v>
      </c>
      <c r="I1087" s="139" t="str">
        <f t="shared" si="50"/>
        <v>90850400 2023-880-00-00-01</v>
      </c>
    </row>
    <row r="1088" spans="1:9" x14ac:dyDescent="0.35">
      <c r="A1088" s="137" t="s">
        <v>449</v>
      </c>
      <c r="B1088" s="139" t="s">
        <v>565</v>
      </c>
      <c r="C1088" s="139" t="s">
        <v>1082</v>
      </c>
      <c r="D1088" s="140">
        <v>33077</v>
      </c>
      <c r="E1088" s="26">
        <f t="shared" si="48"/>
        <v>661540</v>
      </c>
      <c r="F1088" s="26">
        <f t="shared" si="49"/>
        <v>35260.082000000002</v>
      </c>
      <c r="G1088" s="139" t="s">
        <v>1204</v>
      </c>
      <c r="H1088" s="139">
        <v>90850400</v>
      </c>
      <c r="I1088" s="139" t="str">
        <f t="shared" si="50"/>
        <v>90850400 2023-880-00-00-01</v>
      </c>
    </row>
    <row r="1089" spans="1:9" x14ac:dyDescent="0.35">
      <c r="A1089" s="137" t="s">
        <v>449</v>
      </c>
      <c r="B1089" s="139" t="s">
        <v>1233</v>
      </c>
      <c r="C1089" s="139" t="s">
        <v>1234</v>
      </c>
      <c r="D1089" s="140">
        <v>25240</v>
      </c>
      <c r="E1089" s="26">
        <f t="shared" si="48"/>
        <v>504800</v>
      </c>
      <c r="F1089" s="26">
        <f t="shared" si="49"/>
        <v>26905.84</v>
      </c>
      <c r="G1089" s="139" t="s">
        <v>1204</v>
      </c>
      <c r="H1089" s="139">
        <v>90850400</v>
      </c>
      <c r="I1089" s="139" t="str">
        <f t="shared" si="50"/>
        <v>90850400 2023-880-00-00-01</v>
      </c>
    </row>
    <row r="1090" spans="1:9" x14ac:dyDescent="0.35">
      <c r="A1090" s="137" t="s">
        <v>449</v>
      </c>
      <c r="B1090" s="139" t="s">
        <v>123</v>
      </c>
      <c r="C1090" s="139" t="s">
        <v>1084</v>
      </c>
      <c r="D1090" s="140">
        <v>48977</v>
      </c>
      <c r="E1090" s="26">
        <f t="shared" si="48"/>
        <v>979540</v>
      </c>
      <c r="F1090" s="26">
        <f t="shared" si="49"/>
        <v>52209.482000000004</v>
      </c>
      <c r="G1090" s="139" t="s">
        <v>1204</v>
      </c>
      <c r="H1090" s="139">
        <v>90850500</v>
      </c>
      <c r="I1090" s="139" t="str">
        <f t="shared" si="50"/>
        <v>90850500 2023-880-00-00-01</v>
      </c>
    </row>
    <row r="1091" spans="1:9" x14ac:dyDescent="0.35">
      <c r="A1091" s="137" t="s">
        <v>449</v>
      </c>
      <c r="B1091" s="139" t="s">
        <v>62</v>
      </c>
      <c r="C1091" s="139" t="s">
        <v>1085</v>
      </c>
      <c r="D1091" s="140">
        <v>26626</v>
      </c>
      <c r="E1091" s="26">
        <f t="shared" ref="E1091:E1117" si="51">D1091*100/5</f>
        <v>532520</v>
      </c>
      <c r="F1091" s="26">
        <f t="shared" ref="F1091:F1117" si="52">E1091*5.33%</f>
        <v>28383.315999999999</v>
      </c>
      <c r="G1091" s="139" t="s">
        <v>1204</v>
      </c>
      <c r="H1091" s="139">
        <v>90850500</v>
      </c>
      <c r="I1091" s="139" t="str">
        <f t="shared" ref="I1091:I1117" si="53">CONCATENATE(H1091," ",G1091)</f>
        <v>90850500 2023-880-00-00-01</v>
      </c>
    </row>
    <row r="1092" spans="1:9" x14ac:dyDescent="0.35">
      <c r="A1092" s="137" t="s">
        <v>449</v>
      </c>
      <c r="B1092" s="139" t="s">
        <v>1159</v>
      </c>
      <c r="C1092" s="139" t="s">
        <v>1160</v>
      </c>
      <c r="D1092" s="140">
        <v>28202</v>
      </c>
      <c r="E1092" s="26">
        <f t="shared" si="51"/>
        <v>564040</v>
      </c>
      <c r="F1092" s="26">
        <f t="shared" si="52"/>
        <v>30063.331999999999</v>
      </c>
      <c r="G1092" s="139" t="s">
        <v>1204</v>
      </c>
      <c r="H1092" s="139">
        <v>90850500</v>
      </c>
      <c r="I1092" s="139" t="str">
        <f t="shared" si="53"/>
        <v>90850500 2023-880-00-00-01</v>
      </c>
    </row>
    <row r="1093" spans="1:9" x14ac:dyDescent="0.35">
      <c r="A1093" s="137" t="s">
        <v>449</v>
      </c>
      <c r="B1093" s="139" t="s">
        <v>185</v>
      </c>
      <c r="C1093" s="139" t="s">
        <v>1086</v>
      </c>
      <c r="D1093" s="140">
        <v>29000</v>
      </c>
      <c r="E1093" s="26">
        <f t="shared" si="51"/>
        <v>580000</v>
      </c>
      <c r="F1093" s="26">
        <f t="shared" si="52"/>
        <v>30914</v>
      </c>
      <c r="G1093" s="139" t="s">
        <v>1204</v>
      </c>
      <c r="H1093" s="139">
        <v>90850500</v>
      </c>
      <c r="I1093" s="139" t="str">
        <f t="shared" si="53"/>
        <v>90850500 2023-880-00-00-01</v>
      </c>
    </row>
    <row r="1094" spans="1:9" x14ac:dyDescent="0.35">
      <c r="A1094" s="137" t="s">
        <v>449</v>
      </c>
      <c r="B1094" s="139" t="s">
        <v>67</v>
      </c>
      <c r="C1094" s="139" t="s">
        <v>1087</v>
      </c>
      <c r="D1094" s="140">
        <v>40933</v>
      </c>
      <c r="E1094" s="26">
        <f t="shared" si="51"/>
        <v>818660</v>
      </c>
      <c r="F1094" s="26">
        <f t="shared" si="52"/>
        <v>43634.578000000001</v>
      </c>
      <c r="G1094" s="139" t="s">
        <v>1204</v>
      </c>
      <c r="H1094" s="139">
        <v>90850500</v>
      </c>
      <c r="I1094" s="139" t="str">
        <f t="shared" si="53"/>
        <v>90850500 2023-880-00-00-01</v>
      </c>
    </row>
    <row r="1095" spans="1:9" x14ac:dyDescent="0.35">
      <c r="A1095" s="137" t="s">
        <v>449</v>
      </c>
      <c r="B1095" s="139" t="s">
        <v>188</v>
      </c>
      <c r="C1095" s="139" t="s">
        <v>1088</v>
      </c>
      <c r="D1095" s="140">
        <v>36796</v>
      </c>
      <c r="E1095" s="26">
        <f t="shared" si="51"/>
        <v>735920</v>
      </c>
      <c r="F1095" s="26">
        <f t="shared" si="52"/>
        <v>39224.536</v>
      </c>
      <c r="G1095" s="139" t="s">
        <v>1204</v>
      </c>
      <c r="H1095" s="139">
        <v>90850500</v>
      </c>
      <c r="I1095" s="139" t="str">
        <f t="shared" si="53"/>
        <v>90850500 2023-880-00-00-01</v>
      </c>
    </row>
    <row r="1096" spans="1:9" x14ac:dyDescent="0.35">
      <c r="A1096" s="137" t="s">
        <v>449</v>
      </c>
      <c r="B1096" s="139" t="s">
        <v>251</v>
      </c>
      <c r="C1096" s="139" t="s">
        <v>1089</v>
      </c>
      <c r="D1096" s="140">
        <v>36291</v>
      </c>
      <c r="E1096" s="26">
        <f t="shared" si="51"/>
        <v>725820</v>
      </c>
      <c r="F1096" s="26">
        <f t="shared" si="52"/>
        <v>38686.205999999998</v>
      </c>
      <c r="G1096" s="139" t="s">
        <v>1204</v>
      </c>
      <c r="H1096" s="139">
        <v>90850600</v>
      </c>
      <c r="I1096" s="139" t="str">
        <f t="shared" si="53"/>
        <v>90850600 2023-880-00-00-01</v>
      </c>
    </row>
    <row r="1097" spans="1:9" x14ac:dyDescent="0.35">
      <c r="A1097" s="137" t="s">
        <v>449</v>
      </c>
      <c r="B1097" s="139" t="s">
        <v>189</v>
      </c>
      <c r="C1097" s="139" t="s">
        <v>1090</v>
      </c>
      <c r="D1097" s="140">
        <v>40717</v>
      </c>
      <c r="E1097" s="26">
        <f t="shared" si="51"/>
        <v>814340</v>
      </c>
      <c r="F1097" s="26">
        <f t="shared" si="52"/>
        <v>43404.322</v>
      </c>
      <c r="G1097" s="139" t="s">
        <v>1204</v>
      </c>
      <c r="H1097" s="139">
        <v>90850600</v>
      </c>
      <c r="I1097" s="139" t="str">
        <f t="shared" si="53"/>
        <v>90850600 2023-880-00-00-01</v>
      </c>
    </row>
    <row r="1098" spans="1:9" x14ac:dyDescent="0.35">
      <c r="A1098" s="137" t="s">
        <v>449</v>
      </c>
      <c r="B1098" s="139" t="s">
        <v>190</v>
      </c>
      <c r="C1098" s="139" t="s">
        <v>1091</v>
      </c>
      <c r="D1098" s="140">
        <v>24488</v>
      </c>
      <c r="E1098" s="26">
        <f t="shared" si="51"/>
        <v>489760</v>
      </c>
      <c r="F1098" s="26">
        <f t="shared" si="52"/>
        <v>26104.207999999999</v>
      </c>
      <c r="G1098" s="139" t="s">
        <v>1204</v>
      </c>
      <c r="H1098" s="139">
        <v>90850600</v>
      </c>
      <c r="I1098" s="139" t="str">
        <f t="shared" si="53"/>
        <v>90850600 2023-880-00-00-01</v>
      </c>
    </row>
    <row r="1099" spans="1:9" x14ac:dyDescent="0.35">
      <c r="A1099" s="137" t="s">
        <v>449</v>
      </c>
      <c r="B1099" s="139" t="s">
        <v>1111</v>
      </c>
      <c r="C1099" s="139" t="s">
        <v>1112</v>
      </c>
      <c r="D1099" s="140">
        <v>24825</v>
      </c>
      <c r="E1099" s="26">
        <f t="shared" si="51"/>
        <v>496500</v>
      </c>
      <c r="F1099" s="26">
        <f t="shared" si="52"/>
        <v>26463.45</v>
      </c>
      <c r="G1099" s="139" t="s">
        <v>1204</v>
      </c>
      <c r="H1099" s="139">
        <v>90850600</v>
      </c>
      <c r="I1099" s="139" t="str">
        <f t="shared" si="53"/>
        <v>90850600 2023-880-00-00-01</v>
      </c>
    </row>
    <row r="1100" spans="1:9" x14ac:dyDescent="0.35">
      <c r="A1100" s="137" t="s">
        <v>449</v>
      </c>
      <c r="B1100" s="139" t="s">
        <v>196</v>
      </c>
      <c r="C1100" s="139" t="s">
        <v>1092</v>
      </c>
      <c r="D1100" s="140">
        <v>33100</v>
      </c>
      <c r="E1100" s="26">
        <f t="shared" si="51"/>
        <v>662000</v>
      </c>
      <c r="F1100" s="26">
        <f t="shared" si="52"/>
        <v>35284.6</v>
      </c>
      <c r="G1100" s="139" t="s">
        <v>1204</v>
      </c>
      <c r="H1100" s="139">
        <v>90850700</v>
      </c>
      <c r="I1100" s="139" t="str">
        <f t="shared" si="53"/>
        <v>90850700 2023-880-00-00-01</v>
      </c>
    </row>
    <row r="1101" spans="1:9" x14ac:dyDescent="0.35">
      <c r="A1101" s="137" t="s">
        <v>449</v>
      </c>
      <c r="B1101" s="139" t="s">
        <v>331</v>
      </c>
      <c r="C1101" s="139" t="s">
        <v>1093</v>
      </c>
      <c r="D1101" s="140">
        <v>34311</v>
      </c>
      <c r="E1101" s="26">
        <f t="shared" si="51"/>
        <v>686220</v>
      </c>
      <c r="F1101" s="26">
        <f t="shared" si="52"/>
        <v>36575.525999999998</v>
      </c>
      <c r="G1101" s="139" t="s">
        <v>1204</v>
      </c>
      <c r="H1101" s="139">
        <v>90850700</v>
      </c>
      <c r="I1101" s="139" t="str">
        <f t="shared" si="53"/>
        <v>90850700 2023-880-00-00-01</v>
      </c>
    </row>
    <row r="1102" spans="1:9" x14ac:dyDescent="0.35">
      <c r="A1102" s="137" t="s">
        <v>449</v>
      </c>
      <c r="B1102" s="139" t="s">
        <v>140</v>
      </c>
      <c r="C1102" s="139" t="s">
        <v>963</v>
      </c>
      <c r="D1102" s="140">
        <v>38993</v>
      </c>
      <c r="E1102" s="26">
        <f t="shared" si="51"/>
        <v>779860</v>
      </c>
      <c r="F1102" s="26">
        <f t="shared" si="52"/>
        <v>41566.538</v>
      </c>
      <c r="G1102" s="139" t="s">
        <v>1204</v>
      </c>
      <c r="H1102" s="139">
        <v>90850700</v>
      </c>
      <c r="I1102" s="139" t="str">
        <f t="shared" si="53"/>
        <v>90850700 2023-880-00-00-01</v>
      </c>
    </row>
    <row r="1103" spans="1:9" x14ac:dyDescent="0.35">
      <c r="A1103" s="137" t="s">
        <v>449</v>
      </c>
      <c r="B1103" s="139" t="s">
        <v>327</v>
      </c>
      <c r="C1103" s="139" t="s">
        <v>1094</v>
      </c>
      <c r="D1103" s="140">
        <v>20136</v>
      </c>
      <c r="E1103" s="26">
        <f t="shared" si="51"/>
        <v>402720</v>
      </c>
      <c r="F1103" s="26">
        <f t="shared" si="52"/>
        <v>21464.975999999999</v>
      </c>
      <c r="G1103" s="139" t="s">
        <v>1204</v>
      </c>
      <c r="H1103" s="139">
        <v>90850700</v>
      </c>
      <c r="I1103" s="139" t="str">
        <f t="shared" si="53"/>
        <v>90850700 2023-880-00-00-01</v>
      </c>
    </row>
    <row r="1104" spans="1:9" x14ac:dyDescent="0.35">
      <c r="A1104" s="137" t="s">
        <v>449</v>
      </c>
      <c r="B1104" s="139" t="s">
        <v>540</v>
      </c>
      <c r="C1104" s="139" t="s">
        <v>837</v>
      </c>
      <c r="D1104" s="140">
        <v>16689</v>
      </c>
      <c r="E1104" s="26">
        <f t="shared" si="51"/>
        <v>333780</v>
      </c>
      <c r="F1104" s="26">
        <f t="shared" si="52"/>
        <v>17790.473999999998</v>
      </c>
      <c r="G1104" s="139" t="s">
        <v>1204</v>
      </c>
      <c r="H1104" s="139">
        <v>90850700</v>
      </c>
      <c r="I1104" s="139" t="str">
        <f t="shared" si="53"/>
        <v>90850700 2023-880-00-00-01</v>
      </c>
    </row>
    <row r="1105" spans="1:9" x14ac:dyDescent="0.35">
      <c r="A1105" s="137" t="s">
        <v>449</v>
      </c>
      <c r="B1105" s="139" t="s">
        <v>283</v>
      </c>
      <c r="C1105" s="139" t="s">
        <v>1096</v>
      </c>
      <c r="D1105" s="140">
        <v>34452</v>
      </c>
      <c r="E1105" s="26">
        <f t="shared" si="51"/>
        <v>689040</v>
      </c>
      <c r="F1105" s="26">
        <f t="shared" si="52"/>
        <v>36725.832000000002</v>
      </c>
      <c r="G1105" s="139" t="s">
        <v>1204</v>
      </c>
      <c r="H1105" s="139">
        <v>90850700</v>
      </c>
      <c r="I1105" s="139" t="str">
        <f t="shared" si="53"/>
        <v>90850700 2023-880-00-00-01</v>
      </c>
    </row>
    <row r="1106" spans="1:9" x14ac:dyDescent="0.35">
      <c r="A1106" s="137" t="s">
        <v>449</v>
      </c>
      <c r="B1106" s="139" t="s">
        <v>195</v>
      </c>
      <c r="C1106" s="139" t="s">
        <v>1097</v>
      </c>
      <c r="D1106" s="140">
        <v>27492</v>
      </c>
      <c r="E1106" s="26">
        <f t="shared" si="51"/>
        <v>549840</v>
      </c>
      <c r="F1106" s="26">
        <f t="shared" si="52"/>
        <v>29306.472000000002</v>
      </c>
      <c r="G1106" s="139" t="s">
        <v>1204</v>
      </c>
      <c r="H1106" s="139">
        <v>90850800</v>
      </c>
      <c r="I1106" s="139" t="str">
        <f t="shared" si="53"/>
        <v>90850800 2023-880-00-00-01</v>
      </c>
    </row>
    <row r="1107" spans="1:9" x14ac:dyDescent="0.35">
      <c r="A1107" s="137" t="s">
        <v>449</v>
      </c>
      <c r="B1107" s="139" t="s">
        <v>1161</v>
      </c>
      <c r="C1107" s="139" t="s">
        <v>1162</v>
      </c>
      <c r="D1107" s="140">
        <v>35459</v>
      </c>
      <c r="E1107" s="26">
        <f t="shared" si="51"/>
        <v>709180</v>
      </c>
      <c r="F1107" s="26">
        <f t="shared" si="52"/>
        <v>37799.294000000002</v>
      </c>
      <c r="G1107" s="139" t="s">
        <v>1204</v>
      </c>
      <c r="H1107" s="139">
        <v>90850900</v>
      </c>
      <c r="I1107" s="139" t="str">
        <f t="shared" si="53"/>
        <v>90850900 2023-880-00-00-01</v>
      </c>
    </row>
    <row r="1108" spans="1:9" x14ac:dyDescent="0.35">
      <c r="A1108" s="137" t="s">
        <v>449</v>
      </c>
      <c r="B1108" s="139" t="s">
        <v>1113</v>
      </c>
      <c r="C1108" s="139" t="s">
        <v>1114</v>
      </c>
      <c r="D1108" s="140">
        <v>36911</v>
      </c>
      <c r="E1108" s="26">
        <f t="shared" si="51"/>
        <v>738220</v>
      </c>
      <c r="F1108" s="26">
        <f t="shared" si="52"/>
        <v>39347.125999999997</v>
      </c>
      <c r="G1108" s="139" t="s">
        <v>1204</v>
      </c>
      <c r="H1108" s="139">
        <v>90850900</v>
      </c>
      <c r="I1108" s="139" t="str">
        <f t="shared" si="53"/>
        <v>90850900 2023-880-00-00-01</v>
      </c>
    </row>
    <row r="1109" spans="1:9" x14ac:dyDescent="0.35">
      <c r="A1109" s="137" t="s">
        <v>449</v>
      </c>
      <c r="B1109" s="139" t="s">
        <v>203</v>
      </c>
      <c r="C1109" s="139" t="s">
        <v>1098</v>
      </c>
      <c r="D1109" s="140">
        <v>34547</v>
      </c>
      <c r="E1109" s="26">
        <f t="shared" si="51"/>
        <v>690940</v>
      </c>
      <c r="F1109" s="26">
        <f t="shared" si="52"/>
        <v>36827.101999999999</v>
      </c>
      <c r="G1109" s="139" t="s">
        <v>1204</v>
      </c>
      <c r="H1109" s="139">
        <v>90850900</v>
      </c>
      <c r="I1109" s="139" t="str">
        <f t="shared" si="53"/>
        <v>90850900 2023-880-00-00-01</v>
      </c>
    </row>
    <row r="1110" spans="1:9" x14ac:dyDescent="0.35">
      <c r="A1110" s="137" t="s">
        <v>449</v>
      </c>
      <c r="B1110" s="139" t="s">
        <v>484</v>
      </c>
      <c r="C1110" s="139" t="s">
        <v>1099</v>
      </c>
      <c r="D1110" s="140">
        <v>26876</v>
      </c>
      <c r="E1110" s="26">
        <f t="shared" si="51"/>
        <v>537520</v>
      </c>
      <c r="F1110" s="26">
        <f t="shared" si="52"/>
        <v>28649.815999999999</v>
      </c>
      <c r="G1110" s="139" t="s">
        <v>1204</v>
      </c>
      <c r="H1110" s="139">
        <v>90850900</v>
      </c>
      <c r="I1110" s="139" t="str">
        <f t="shared" si="53"/>
        <v>90850900 2023-880-00-00-01</v>
      </c>
    </row>
    <row r="1111" spans="1:9" x14ac:dyDescent="0.35">
      <c r="A1111" s="137" t="s">
        <v>449</v>
      </c>
      <c r="B1111" s="139" t="s">
        <v>206</v>
      </c>
      <c r="C1111" s="139" t="s">
        <v>1100</v>
      </c>
      <c r="D1111" s="140">
        <v>40969</v>
      </c>
      <c r="E1111" s="26">
        <f t="shared" si="51"/>
        <v>819380</v>
      </c>
      <c r="F1111" s="26">
        <f t="shared" si="52"/>
        <v>43672.953999999998</v>
      </c>
      <c r="G1111" s="139" t="s">
        <v>1204</v>
      </c>
      <c r="H1111" s="139">
        <v>90851000</v>
      </c>
      <c r="I1111" s="139" t="str">
        <f t="shared" si="53"/>
        <v>90851000 2023-880-00-00-01</v>
      </c>
    </row>
    <row r="1112" spans="1:9" x14ac:dyDescent="0.35">
      <c r="A1112" s="137" t="s">
        <v>449</v>
      </c>
      <c r="B1112" s="139" t="s">
        <v>1196</v>
      </c>
      <c r="C1112" s="139" t="s">
        <v>1197</v>
      </c>
      <c r="D1112" s="140">
        <v>25072</v>
      </c>
      <c r="E1112" s="26">
        <f t="shared" si="51"/>
        <v>501440</v>
      </c>
      <c r="F1112" s="26">
        <f t="shared" si="52"/>
        <v>26726.752</v>
      </c>
      <c r="G1112" s="139" t="s">
        <v>1204</v>
      </c>
      <c r="H1112" s="139">
        <v>90851000</v>
      </c>
      <c r="I1112" s="139" t="str">
        <f t="shared" si="53"/>
        <v>90851000 2023-880-00-00-01</v>
      </c>
    </row>
    <row r="1113" spans="1:9" x14ac:dyDescent="0.35">
      <c r="A1113" s="137" t="s">
        <v>449</v>
      </c>
      <c r="B1113" s="139" t="s">
        <v>267</v>
      </c>
      <c r="C1113" s="139" t="s">
        <v>1101</v>
      </c>
      <c r="D1113" s="140">
        <v>42730</v>
      </c>
      <c r="E1113" s="26">
        <f t="shared" si="51"/>
        <v>854600</v>
      </c>
      <c r="F1113" s="26">
        <f t="shared" si="52"/>
        <v>45550.18</v>
      </c>
      <c r="G1113" s="139" t="s">
        <v>1204</v>
      </c>
      <c r="H1113" s="139">
        <v>90851000</v>
      </c>
      <c r="I1113" s="139" t="str">
        <f t="shared" si="53"/>
        <v>90851000 2023-880-00-00-01</v>
      </c>
    </row>
    <row r="1114" spans="1:9" x14ac:dyDescent="0.35">
      <c r="A1114" s="137" t="s">
        <v>449</v>
      </c>
      <c r="B1114" s="139" t="s">
        <v>97</v>
      </c>
      <c r="C1114" s="139" t="s">
        <v>1102</v>
      </c>
      <c r="D1114" s="140">
        <v>23173</v>
      </c>
      <c r="E1114" s="26">
        <f t="shared" si="51"/>
        <v>463460</v>
      </c>
      <c r="F1114" s="26">
        <f t="shared" si="52"/>
        <v>24702.418000000001</v>
      </c>
      <c r="G1114" s="139" t="s">
        <v>1204</v>
      </c>
      <c r="H1114" s="139">
        <v>90851000</v>
      </c>
      <c r="I1114" s="139" t="str">
        <f t="shared" si="53"/>
        <v>90851000 2023-880-00-00-01</v>
      </c>
    </row>
    <row r="1115" spans="1:9" x14ac:dyDescent="0.35">
      <c r="A1115" s="137" t="s">
        <v>449</v>
      </c>
      <c r="B1115" s="139" t="s">
        <v>266</v>
      </c>
      <c r="C1115" s="139" t="s">
        <v>1103</v>
      </c>
      <c r="D1115" s="140">
        <v>31288</v>
      </c>
      <c r="E1115" s="26">
        <f t="shared" si="51"/>
        <v>625760</v>
      </c>
      <c r="F1115" s="26">
        <f t="shared" si="52"/>
        <v>33353.008000000002</v>
      </c>
      <c r="G1115" s="139" t="s">
        <v>1204</v>
      </c>
      <c r="H1115" s="139">
        <v>90851000</v>
      </c>
      <c r="I1115" s="139" t="str">
        <f t="shared" si="53"/>
        <v>90851000 2023-880-00-00-01</v>
      </c>
    </row>
    <row r="1116" spans="1:9" x14ac:dyDescent="0.35">
      <c r="A1116" s="137" t="s">
        <v>449</v>
      </c>
      <c r="B1116" s="139" t="s">
        <v>1115</v>
      </c>
      <c r="C1116" s="139" t="s">
        <v>1116</v>
      </c>
      <c r="D1116" s="140">
        <v>27960</v>
      </c>
      <c r="E1116" s="26">
        <f t="shared" si="51"/>
        <v>559200</v>
      </c>
      <c r="F1116" s="26">
        <f t="shared" si="52"/>
        <v>29805.360000000001</v>
      </c>
      <c r="G1116" s="139" t="s">
        <v>1204</v>
      </c>
      <c r="H1116" s="139">
        <v>90851100</v>
      </c>
      <c r="I1116" s="139" t="str">
        <f t="shared" si="53"/>
        <v>90851100 2023-880-00-00-01</v>
      </c>
    </row>
    <row r="1117" spans="1:9" x14ac:dyDescent="0.35">
      <c r="A1117" s="137" t="s">
        <v>449</v>
      </c>
      <c r="B1117" s="139" t="s">
        <v>391</v>
      </c>
      <c r="C1117" s="139" t="s">
        <v>1104</v>
      </c>
      <c r="D1117" s="140">
        <v>36349</v>
      </c>
      <c r="E1117" s="26">
        <f t="shared" si="51"/>
        <v>726980</v>
      </c>
      <c r="F1117" s="26">
        <f t="shared" si="52"/>
        <v>38748.034</v>
      </c>
      <c r="G1117" s="139" t="s">
        <v>1204</v>
      </c>
      <c r="H1117" s="139">
        <v>90851100</v>
      </c>
      <c r="I1117" s="139" t="str">
        <f t="shared" si="53"/>
        <v>90851100 2023-880-00-00-01</v>
      </c>
    </row>
    <row r="1118" spans="1:9" x14ac:dyDescent="0.35">
      <c r="E1118" s="28">
        <f>SUM(E2:E1117)</f>
        <v>532677340</v>
      </c>
      <c r="F1118" s="28">
        <f>SUM(F2:F1117)</f>
        <v>28391702.221999992</v>
      </c>
    </row>
    <row r="1123" spans="7:7" x14ac:dyDescent="0.35">
      <c r="G1123" s="6">
        <f>A1121</f>
        <v>0</v>
      </c>
    </row>
  </sheetData>
  <autoFilter ref="A1:I1075"/>
  <sortState ref="A2:J876">
    <sortCondition ref="B2:B876"/>
  </sortState>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4"/>
  <sheetViews>
    <sheetView showGridLines="0" zoomScale="70" zoomScaleNormal="70" workbookViewId="0">
      <selection activeCell="A54" sqref="A54:D54"/>
    </sheetView>
  </sheetViews>
  <sheetFormatPr baseColWidth="10" defaultColWidth="9.26953125" defaultRowHeight="12.5" x14ac:dyDescent="0.25"/>
  <cols>
    <col min="1" max="1" width="18.453125" style="54" customWidth="1"/>
    <col min="2" max="2" width="20.90625" style="54" customWidth="1"/>
    <col min="3" max="3" width="17.6328125" style="54" customWidth="1"/>
    <col min="4" max="4" width="18.90625" style="54" customWidth="1"/>
    <col min="5" max="5" width="17.26953125" style="54" bestFit="1" customWidth="1"/>
    <col min="6" max="7" width="17.26953125" style="54" customWidth="1"/>
    <col min="8" max="8" width="21" style="54" customWidth="1"/>
    <col min="9" max="12" width="9.26953125" style="54"/>
    <col min="13" max="13" width="18.7265625" style="54" customWidth="1"/>
    <col min="14" max="16384" width="9.26953125" style="54"/>
  </cols>
  <sheetData>
    <row r="1" spans="1:10" ht="14" x14ac:dyDescent="0.3">
      <c r="A1" s="228" t="s">
        <v>227</v>
      </c>
      <c r="B1" s="229"/>
      <c r="C1" s="229"/>
      <c r="D1" s="229"/>
      <c r="E1" s="229"/>
      <c r="F1" s="229"/>
      <c r="G1" s="229"/>
      <c r="H1" s="230"/>
    </row>
    <row r="2" spans="1:10" ht="15" customHeight="1" x14ac:dyDescent="0.3">
      <c r="A2" s="192" t="s">
        <v>500</v>
      </c>
      <c r="B2" s="181"/>
      <c r="C2" s="181"/>
      <c r="D2" s="181"/>
      <c r="E2" s="181"/>
      <c r="F2" s="181"/>
      <c r="G2" s="181"/>
      <c r="H2" s="231"/>
    </row>
    <row r="3" spans="1:10" ht="15" customHeight="1" x14ac:dyDescent="0.3">
      <c r="A3" s="55"/>
      <c r="B3" s="56"/>
      <c r="C3" s="56"/>
      <c r="D3" s="57" t="s">
        <v>228</v>
      </c>
      <c r="E3" s="57"/>
      <c r="F3" s="57"/>
      <c r="G3" s="57"/>
      <c r="H3" s="58"/>
    </row>
    <row r="4" spans="1:10" ht="14" x14ac:dyDescent="0.3">
      <c r="A4" s="59"/>
      <c r="B4" s="60"/>
      <c r="C4" s="60"/>
      <c r="D4" s="60"/>
      <c r="E4" s="60"/>
      <c r="F4" s="60"/>
      <c r="G4" s="60"/>
      <c r="H4" s="61"/>
    </row>
    <row r="5" spans="1:10" ht="14" x14ac:dyDescent="0.3">
      <c r="A5" s="192" t="s">
        <v>1199</v>
      </c>
      <c r="B5" s="181"/>
      <c r="C5" s="181"/>
      <c r="D5" s="181"/>
      <c r="E5" s="181"/>
      <c r="F5" s="181"/>
      <c r="G5" s="181"/>
      <c r="H5" s="231"/>
    </row>
    <row r="6" spans="1:10" ht="14" x14ac:dyDescent="0.3">
      <c r="A6" s="62"/>
      <c r="B6" s="63"/>
      <c r="C6" s="63"/>
      <c r="D6" s="63"/>
      <c r="E6" s="63"/>
      <c r="F6" s="63"/>
      <c r="G6" s="63"/>
      <c r="H6" s="64"/>
    </row>
    <row r="7" spans="1:10" ht="14.5" thickBot="1" x14ac:dyDescent="0.35">
      <c r="A7" s="62"/>
      <c r="B7" s="63"/>
      <c r="C7" s="63"/>
      <c r="D7" s="63"/>
      <c r="E7" s="63"/>
      <c r="F7" s="63"/>
      <c r="G7" s="63"/>
      <c r="H7" s="64"/>
    </row>
    <row r="8" spans="1:10" ht="20.149999999999999" customHeight="1" thickBot="1" x14ac:dyDescent="0.35">
      <c r="A8" s="65" t="s">
        <v>501</v>
      </c>
      <c r="B8" s="225" t="str">
        <f>OFICIO!B8</f>
        <v>SINAC-SE-DGIRH-097-2023</v>
      </c>
      <c r="C8" s="227"/>
      <c r="D8" s="63"/>
      <c r="E8" s="66"/>
      <c r="F8" s="66"/>
      <c r="G8" s="66" t="s">
        <v>233</v>
      </c>
      <c r="H8" s="67">
        <f ca="1">TODAY()</f>
        <v>45335</v>
      </c>
    </row>
    <row r="9" spans="1:10" ht="14" x14ac:dyDescent="0.3">
      <c r="A9" s="62"/>
      <c r="B9" s="63"/>
      <c r="C9" s="63"/>
      <c r="D9" s="63"/>
      <c r="E9" s="63"/>
      <c r="F9" s="63"/>
      <c r="G9" s="63"/>
      <c r="H9" s="64"/>
    </row>
    <row r="10" spans="1:10" s="70" customFormat="1" ht="20.149999999999999" customHeight="1" x14ac:dyDescent="0.35">
      <c r="A10" s="68" t="s">
        <v>229</v>
      </c>
      <c r="B10" s="232" t="s">
        <v>230</v>
      </c>
      <c r="C10" s="233"/>
      <c r="D10" s="233"/>
      <c r="E10" s="233"/>
      <c r="F10" s="233"/>
      <c r="G10" s="234"/>
      <c r="H10" s="69"/>
      <c r="J10" s="71"/>
    </row>
    <row r="11" spans="1:10" ht="14.5" thickBot="1" x14ac:dyDescent="0.35">
      <c r="A11" s="72"/>
      <c r="B11" s="73"/>
      <c r="C11" s="73"/>
      <c r="D11" s="73"/>
      <c r="E11" s="74"/>
      <c r="F11" s="74"/>
      <c r="G11" s="74"/>
      <c r="H11" s="75"/>
      <c r="J11" s="76"/>
    </row>
    <row r="12" spans="1:10" s="70" customFormat="1" ht="20.149999999999999" customHeight="1" thickBot="1" x14ac:dyDescent="0.4">
      <c r="A12" s="68" t="s">
        <v>231</v>
      </c>
      <c r="B12" s="225" t="s">
        <v>232</v>
      </c>
      <c r="C12" s="226"/>
      <c r="D12" s="227"/>
      <c r="E12" s="66"/>
      <c r="F12" s="66"/>
      <c r="G12" s="66"/>
      <c r="H12" s="77"/>
      <c r="J12" s="71"/>
    </row>
    <row r="13" spans="1:10" ht="14.5" thickBot="1" x14ac:dyDescent="0.35">
      <c r="A13" s="72"/>
      <c r="B13" s="73"/>
      <c r="C13" s="73"/>
      <c r="D13" s="73"/>
      <c r="E13" s="78"/>
      <c r="F13" s="78"/>
      <c r="G13" s="78"/>
      <c r="H13" s="79"/>
      <c r="J13" s="76"/>
    </row>
    <row r="14" spans="1:10" s="70" customFormat="1" ht="20.149999999999999" customHeight="1" thickBot="1" x14ac:dyDescent="0.4">
      <c r="A14" s="68" t="s">
        <v>502</v>
      </c>
      <c r="B14" s="200" t="s">
        <v>403</v>
      </c>
      <c r="C14" s="201"/>
      <c r="D14" s="201"/>
      <c r="E14" s="202"/>
      <c r="F14" s="66"/>
      <c r="G14" s="66"/>
      <c r="H14" s="80"/>
    </row>
    <row r="15" spans="1:10" ht="14.5" thickBot="1" x14ac:dyDescent="0.35">
      <c r="A15" s="62"/>
      <c r="B15" s="63"/>
      <c r="C15" s="63"/>
      <c r="D15" s="63"/>
      <c r="E15" s="63"/>
      <c r="F15" s="63"/>
      <c r="G15" s="63"/>
      <c r="H15" s="64"/>
    </row>
    <row r="16" spans="1:10" s="81" customFormat="1" ht="30" customHeight="1" thickBot="1" x14ac:dyDescent="0.35">
      <c r="A16" s="203" t="s">
        <v>234</v>
      </c>
      <c r="B16" s="204"/>
      <c r="C16" s="204"/>
      <c r="D16" s="204"/>
      <c r="E16" s="204"/>
      <c r="F16" s="204"/>
      <c r="G16" s="204"/>
      <c r="H16" s="205"/>
    </row>
    <row r="17" spans="1:13" s="70" customFormat="1" ht="45" customHeight="1" thickBot="1" x14ac:dyDescent="0.4">
      <c r="A17" s="206" t="s">
        <v>1202</v>
      </c>
      <c r="B17" s="207"/>
      <c r="C17" s="207"/>
      <c r="D17" s="207"/>
      <c r="E17" s="207"/>
      <c r="F17" s="207"/>
      <c r="G17" s="207"/>
      <c r="H17" s="208"/>
    </row>
    <row r="18" spans="1:13" s="86" customFormat="1" ht="15" customHeight="1" thickBot="1" x14ac:dyDescent="0.4">
      <c r="A18" s="82" t="s">
        <v>503</v>
      </c>
      <c r="B18" s="83"/>
      <c r="C18" s="83"/>
      <c r="D18" s="83"/>
      <c r="E18" s="83"/>
      <c r="F18" s="84"/>
      <c r="G18" s="84"/>
      <c r="H18" s="85">
        <f>DINAMICA!I3</f>
        <v>24948446.529999997</v>
      </c>
      <c r="M18" s="87"/>
    </row>
    <row r="19" spans="1:13" s="86" customFormat="1" ht="15" customHeight="1" x14ac:dyDescent="0.35">
      <c r="A19" s="209" t="s">
        <v>504</v>
      </c>
      <c r="B19" s="210"/>
      <c r="C19" s="210"/>
      <c r="D19" s="88"/>
      <c r="E19" s="211"/>
      <c r="F19" s="211"/>
      <c r="G19" s="212"/>
      <c r="H19" s="89"/>
      <c r="M19" s="90"/>
    </row>
    <row r="20" spans="1:13" s="86" customFormat="1" ht="15" customHeight="1" x14ac:dyDescent="0.35">
      <c r="A20" s="209" t="s">
        <v>505</v>
      </c>
      <c r="B20" s="210"/>
      <c r="C20" s="210"/>
      <c r="D20" s="91"/>
      <c r="E20" s="213"/>
      <c r="F20" s="213"/>
      <c r="G20" s="214"/>
      <c r="H20" s="92">
        <v>0</v>
      </c>
      <c r="M20" s="93"/>
    </row>
    <row r="21" spans="1:13" s="86" customFormat="1" ht="15" customHeight="1" x14ac:dyDescent="0.35">
      <c r="A21" s="209" t="s">
        <v>505</v>
      </c>
      <c r="B21" s="210"/>
      <c r="C21" s="210"/>
      <c r="D21" s="91"/>
      <c r="E21" s="91"/>
      <c r="F21" s="91"/>
      <c r="G21" s="94"/>
      <c r="H21" s="95">
        <v>0</v>
      </c>
    </row>
    <row r="22" spans="1:13" s="86" customFormat="1" ht="15" customHeight="1" thickBot="1" x14ac:dyDescent="0.4">
      <c r="A22" s="215" t="s">
        <v>506</v>
      </c>
      <c r="B22" s="216"/>
      <c r="C22" s="216"/>
      <c r="D22" s="216"/>
      <c r="E22" s="216"/>
      <c r="F22" s="216"/>
      <c r="G22" s="217"/>
      <c r="H22" s="96">
        <f>H18-H19-H20-H21</f>
        <v>24948446.529999997</v>
      </c>
    </row>
    <row r="23" spans="1:13" s="86" customFormat="1" ht="15" customHeight="1" x14ac:dyDescent="0.35">
      <c r="A23" s="218" t="s">
        <v>236</v>
      </c>
      <c r="B23" s="219"/>
      <c r="C23" s="219"/>
      <c r="D23" s="219"/>
      <c r="E23" s="219"/>
      <c r="F23" s="219"/>
      <c r="G23" s="220"/>
      <c r="H23" s="97"/>
    </row>
    <row r="24" spans="1:13" s="86" customFormat="1" ht="15" customHeight="1" x14ac:dyDescent="0.35">
      <c r="A24" s="209" t="s">
        <v>507</v>
      </c>
      <c r="B24" s="210"/>
      <c r="C24" s="210"/>
      <c r="D24" s="210"/>
      <c r="E24" s="210"/>
      <c r="F24" s="210"/>
      <c r="G24" s="221"/>
      <c r="H24" s="98">
        <v>0</v>
      </c>
    </row>
    <row r="25" spans="1:13" s="86" customFormat="1" ht="16" thickBot="1" x14ac:dyDescent="0.4">
      <c r="A25" s="99"/>
      <c r="B25" s="100"/>
      <c r="C25" s="100"/>
      <c r="D25" s="101"/>
      <c r="E25" s="101" t="s">
        <v>237</v>
      </c>
      <c r="F25" s="101"/>
      <c r="G25" s="102"/>
      <c r="H25" s="103">
        <f>+H18-H23-H24</f>
        <v>24948446.529999997</v>
      </c>
    </row>
    <row r="26" spans="1:13" s="70" customFormat="1" ht="30" customHeight="1" thickBot="1" x14ac:dyDescent="0.4">
      <c r="A26" s="222" t="s">
        <v>508</v>
      </c>
      <c r="B26" s="223"/>
      <c r="C26" s="223"/>
      <c r="D26" s="223"/>
      <c r="E26" s="223"/>
      <c r="F26" s="223"/>
      <c r="G26" s="223"/>
      <c r="H26" s="224"/>
    </row>
    <row r="27" spans="1:13" s="105" customFormat="1" ht="30" customHeight="1" x14ac:dyDescent="0.3">
      <c r="A27" s="104" t="s">
        <v>238</v>
      </c>
      <c r="B27" s="104" t="s">
        <v>509</v>
      </c>
      <c r="C27" s="104" t="s">
        <v>510</v>
      </c>
      <c r="D27" s="104" t="s">
        <v>511</v>
      </c>
      <c r="E27" s="104" t="s">
        <v>512</v>
      </c>
      <c r="F27" s="104" t="s">
        <v>210</v>
      </c>
      <c r="G27" s="104" t="s">
        <v>513</v>
      </c>
      <c r="H27" s="104" t="s">
        <v>514</v>
      </c>
    </row>
    <row r="28" spans="1:13" s="105" customFormat="1" ht="30" customHeight="1" x14ac:dyDescent="0.3">
      <c r="A28" s="106" t="s">
        <v>239</v>
      </c>
      <c r="B28" s="107">
        <f>B34</f>
        <v>24948446.529999997</v>
      </c>
      <c r="C28" s="106" t="s">
        <v>239</v>
      </c>
      <c r="D28" s="106" t="s">
        <v>239</v>
      </c>
      <c r="E28" s="106" t="s">
        <v>239</v>
      </c>
      <c r="F28" s="106" t="s">
        <v>240</v>
      </c>
      <c r="G28" s="106" t="s">
        <v>239</v>
      </c>
      <c r="H28" s="106" t="s">
        <v>239</v>
      </c>
    </row>
    <row r="29" spans="1:13" s="105" customFormat="1" ht="30" customHeight="1" x14ac:dyDescent="0.3">
      <c r="A29" s="106"/>
      <c r="B29" s="108"/>
      <c r="C29" s="109"/>
      <c r="D29" s="109"/>
      <c r="E29" s="109"/>
      <c r="F29" s="110"/>
      <c r="G29" s="110"/>
      <c r="H29" s="111"/>
    </row>
    <row r="30" spans="1:13" s="105" customFormat="1" ht="30" customHeight="1" x14ac:dyDescent="0.3">
      <c r="A30" s="106"/>
      <c r="B30" s="108"/>
      <c r="C30" s="109"/>
      <c r="D30" s="109"/>
      <c r="E30" s="109"/>
      <c r="F30" s="110"/>
      <c r="G30" s="110"/>
      <c r="H30" s="111"/>
    </row>
    <row r="31" spans="1:13" s="105" customFormat="1" ht="30" customHeight="1" x14ac:dyDescent="0.3">
      <c r="A31" s="106"/>
      <c r="B31" s="108"/>
      <c r="C31" s="109"/>
      <c r="D31" s="109"/>
      <c r="E31" s="109"/>
      <c r="F31" s="110"/>
      <c r="G31" s="110"/>
      <c r="H31" s="111"/>
    </row>
    <row r="32" spans="1:13" s="105" customFormat="1" ht="30" customHeight="1" x14ac:dyDescent="0.3">
      <c r="A32" s="112"/>
      <c r="B32" s="108"/>
      <c r="C32" s="113"/>
      <c r="D32" s="113"/>
      <c r="E32" s="113"/>
      <c r="F32" s="114"/>
      <c r="G32" s="114"/>
      <c r="H32" s="115"/>
    </row>
    <row r="33" spans="1:8" s="105" customFormat="1" ht="2.15" customHeight="1" x14ac:dyDescent="0.3">
      <c r="A33" s="116"/>
      <c r="B33" s="117"/>
      <c r="C33" s="117"/>
      <c r="D33" s="117"/>
      <c r="E33" s="117"/>
      <c r="F33" s="118"/>
      <c r="G33" s="118"/>
      <c r="H33" s="119"/>
    </row>
    <row r="34" spans="1:8" ht="20.149999999999999" customHeight="1" x14ac:dyDescent="0.25">
      <c r="A34" s="120" t="s">
        <v>515</v>
      </c>
      <c r="B34" s="121">
        <f>H18</f>
        <v>24948446.529999997</v>
      </c>
      <c r="C34" s="122" t="s">
        <v>516</v>
      </c>
      <c r="D34" s="123"/>
      <c r="E34" s="123"/>
      <c r="F34" s="124"/>
      <c r="G34" s="124"/>
      <c r="H34" s="125"/>
    </row>
    <row r="35" spans="1:8" ht="14" x14ac:dyDescent="0.3">
      <c r="A35" s="126"/>
      <c r="B35" s="127"/>
      <c r="C35" s="128"/>
      <c r="D35" s="127"/>
      <c r="E35" s="129"/>
      <c r="F35" s="128"/>
      <c r="G35" s="127"/>
      <c r="H35" s="129"/>
    </row>
    <row r="36" spans="1:8" ht="14" x14ac:dyDescent="0.3">
      <c r="A36" s="59"/>
      <c r="B36" s="60"/>
      <c r="C36" s="130"/>
      <c r="D36" s="60"/>
      <c r="E36" s="131"/>
      <c r="F36" s="130"/>
      <c r="G36" s="60"/>
      <c r="H36" s="131"/>
    </row>
    <row r="37" spans="1:8" ht="14" x14ac:dyDescent="0.3">
      <c r="A37" s="59"/>
      <c r="B37" s="60"/>
      <c r="C37" s="130"/>
      <c r="D37" s="60"/>
      <c r="E37" s="131"/>
      <c r="F37" s="130"/>
      <c r="G37" s="60"/>
      <c r="H37" s="131"/>
    </row>
    <row r="38" spans="1:8" ht="14" x14ac:dyDescent="0.3">
      <c r="A38" s="59"/>
      <c r="B38" s="60"/>
      <c r="C38" s="130"/>
      <c r="D38" s="60"/>
      <c r="E38" s="131"/>
      <c r="F38" s="130"/>
      <c r="G38" s="60"/>
      <c r="H38" s="131"/>
    </row>
    <row r="39" spans="1:8" ht="14" x14ac:dyDescent="0.3">
      <c r="A39" s="62"/>
      <c r="B39" s="63"/>
      <c r="C39" s="132"/>
      <c r="D39" s="63"/>
      <c r="E39" s="133"/>
      <c r="F39" s="132"/>
      <c r="G39" s="63"/>
      <c r="H39" s="133"/>
    </row>
    <row r="40" spans="1:8" s="134" customFormat="1" ht="14" x14ac:dyDescent="0.3">
      <c r="A40" s="196" t="s">
        <v>517</v>
      </c>
      <c r="B40" s="175"/>
      <c r="C40" s="197" t="s">
        <v>517</v>
      </c>
      <c r="D40" s="198"/>
      <c r="E40" s="199"/>
      <c r="F40" s="197" t="s">
        <v>241</v>
      </c>
      <c r="G40" s="198"/>
      <c r="H40" s="199"/>
    </row>
    <row r="41" spans="1:8" s="134" customFormat="1" ht="14" x14ac:dyDescent="0.3">
      <c r="A41" s="192" t="s">
        <v>518</v>
      </c>
      <c r="B41" s="181"/>
      <c r="C41" s="193"/>
      <c r="D41" s="194"/>
      <c r="E41" s="195"/>
      <c r="F41" s="180" t="s">
        <v>519</v>
      </c>
      <c r="G41" s="181"/>
      <c r="H41" s="182"/>
    </row>
    <row r="42" spans="1:8" s="134" customFormat="1" ht="14" x14ac:dyDescent="0.3">
      <c r="A42" s="192" t="s">
        <v>242</v>
      </c>
      <c r="B42" s="181"/>
      <c r="C42" s="193"/>
      <c r="D42" s="194"/>
      <c r="E42" s="195"/>
      <c r="F42" s="180" t="s">
        <v>575</v>
      </c>
      <c r="G42" s="181"/>
      <c r="H42" s="182"/>
    </row>
    <row r="43" spans="1:8" ht="15" customHeight="1" thickBot="1" x14ac:dyDescent="0.35">
      <c r="A43" s="186" t="s">
        <v>243</v>
      </c>
      <c r="B43" s="178"/>
      <c r="C43" s="177"/>
      <c r="D43" s="178"/>
      <c r="E43" s="179"/>
      <c r="F43" s="183" t="s">
        <v>577</v>
      </c>
      <c r="G43" s="184"/>
      <c r="H43" s="185"/>
    </row>
    <row r="44" spans="1:8" s="70" customFormat="1" ht="30" customHeight="1" x14ac:dyDescent="0.35">
      <c r="A44" s="187" t="s">
        <v>520</v>
      </c>
      <c r="B44" s="188"/>
      <c r="C44" s="189"/>
      <c r="D44" s="189"/>
      <c r="E44" s="190"/>
      <c r="F44" s="190"/>
      <c r="G44" s="190"/>
      <c r="H44" s="191"/>
    </row>
    <row r="45" spans="1:8" ht="15" customHeight="1" x14ac:dyDescent="0.3">
      <c r="A45" s="128"/>
      <c r="B45" s="127"/>
      <c r="C45" s="127"/>
      <c r="D45" s="129"/>
      <c r="E45" s="128"/>
      <c r="F45" s="127"/>
      <c r="G45" s="127"/>
      <c r="H45" s="129"/>
    </row>
    <row r="46" spans="1:8" ht="15" customHeight="1" x14ac:dyDescent="0.3">
      <c r="A46" s="130"/>
      <c r="B46" s="60"/>
      <c r="C46" s="60"/>
      <c r="D46" s="131"/>
      <c r="E46" s="130"/>
      <c r="F46" s="60"/>
      <c r="G46" s="60"/>
      <c r="H46" s="131"/>
    </row>
    <row r="47" spans="1:8" ht="15" customHeight="1" x14ac:dyDescent="0.3">
      <c r="A47" s="180" t="s">
        <v>241</v>
      </c>
      <c r="B47" s="181"/>
      <c r="C47" s="181"/>
      <c r="D47" s="182"/>
      <c r="E47" s="180" t="s">
        <v>241</v>
      </c>
      <c r="F47" s="181"/>
      <c r="G47" s="181"/>
      <c r="H47" s="182"/>
    </row>
    <row r="48" spans="1:8" ht="15" customHeight="1" x14ac:dyDescent="0.3">
      <c r="A48" s="180" t="s">
        <v>521</v>
      </c>
      <c r="B48" s="181"/>
      <c r="C48" s="181"/>
      <c r="D48" s="182"/>
      <c r="E48" s="180" t="s">
        <v>522</v>
      </c>
      <c r="F48" s="181"/>
      <c r="G48" s="181"/>
      <c r="H48" s="182"/>
    </row>
    <row r="49" spans="1:8" ht="15" customHeight="1" x14ac:dyDescent="0.3">
      <c r="A49" s="183" t="s">
        <v>523</v>
      </c>
      <c r="B49" s="184"/>
      <c r="C49" s="184"/>
      <c r="D49" s="185"/>
      <c r="E49" s="180" t="s">
        <v>248</v>
      </c>
      <c r="F49" s="181"/>
      <c r="G49" s="181"/>
      <c r="H49" s="182"/>
    </row>
    <row r="50" spans="1:8" ht="15" customHeight="1" x14ac:dyDescent="0.3">
      <c r="A50" s="130"/>
      <c r="B50" s="60"/>
      <c r="C50" s="60"/>
      <c r="D50" s="131"/>
      <c r="E50" s="128"/>
      <c r="F50" s="127"/>
      <c r="G50" s="127"/>
      <c r="H50" s="129"/>
    </row>
    <row r="51" spans="1:8" ht="15" customHeight="1" x14ac:dyDescent="0.3">
      <c r="A51" s="130"/>
      <c r="B51" s="60"/>
      <c r="C51" s="60"/>
      <c r="D51" s="131"/>
      <c r="E51" s="130"/>
      <c r="F51" s="60"/>
      <c r="G51" s="60"/>
      <c r="H51" s="131"/>
    </row>
    <row r="52" spans="1:8" ht="15.75" customHeight="1" x14ac:dyDescent="0.3">
      <c r="A52" s="174" t="s">
        <v>241</v>
      </c>
      <c r="B52" s="175"/>
      <c r="C52" s="175"/>
      <c r="D52" s="176"/>
      <c r="E52" s="174" t="s">
        <v>241</v>
      </c>
      <c r="F52" s="175"/>
      <c r="G52" s="175"/>
      <c r="H52" s="176"/>
    </row>
    <row r="53" spans="1:8" ht="15.75" customHeight="1" x14ac:dyDescent="0.3">
      <c r="A53" s="174" t="str">
        <f>OFICIO!A12</f>
        <v>Jose David Chavarria Morales</v>
      </c>
      <c r="B53" s="175"/>
      <c r="C53" s="175"/>
      <c r="D53" s="176"/>
      <c r="E53" s="174" t="s">
        <v>522</v>
      </c>
      <c r="F53" s="175"/>
      <c r="G53" s="175"/>
      <c r="H53" s="176"/>
    </row>
    <row r="54" spans="1:8" ht="15" customHeight="1" x14ac:dyDescent="0.25">
      <c r="A54" s="177" t="s">
        <v>524</v>
      </c>
      <c r="B54" s="178"/>
      <c r="C54" s="178"/>
      <c r="D54" s="179"/>
      <c r="E54" s="177" t="s">
        <v>525</v>
      </c>
      <c r="F54" s="178"/>
      <c r="G54" s="178"/>
      <c r="H54" s="179"/>
    </row>
  </sheetData>
  <sheetProtection insertRows="0" deleteRows="0" selectLockedCells="1"/>
  <mergeCells count="43">
    <mergeCell ref="B12:D12"/>
    <mergeCell ref="A1:H1"/>
    <mergeCell ref="A2:H2"/>
    <mergeCell ref="A5:H5"/>
    <mergeCell ref="B8:C8"/>
    <mergeCell ref="B10:G10"/>
    <mergeCell ref="A40:B40"/>
    <mergeCell ref="C40:E40"/>
    <mergeCell ref="F40:H40"/>
    <mergeCell ref="B14:E14"/>
    <mergeCell ref="A16:H16"/>
    <mergeCell ref="A17:H17"/>
    <mergeCell ref="A19:C19"/>
    <mergeCell ref="E19:G19"/>
    <mergeCell ref="A20:C20"/>
    <mergeCell ref="E20:G20"/>
    <mergeCell ref="A21:C21"/>
    <mergeCell ref="A22:G22"/>
    <mergeCell ref="A23:G23"/>
    <mergeCell ref="A24:G24"/>
    <mergeCell ref="A26:H26"/>
    <mergeCell ref="A41:B41"/>
    <mergeCell ref="C41:E41"/>
    <mergeCell ref="F41:H41"/>
    <mergeCell ref="A42:B42"/>
    <mergeCell ref="C42:E42"/>
    <mergeCell ref="F42:H42"/>
    <mergeCell ref="A43:B43"/>
    <mergeCell ref="C43:E43"/>
    <mergeCell ref="F43:H43"/>
    <mergeCell ref="A44:H44"/>
    <mergeCell ref="A47:D47"/>
    <mergeCell ref="E47:H47"/>
    <mergeCell ref="A53:D53"/>
    <mergeCell ref="E53:H53"/>
    <mergeCell ref="A54:D54"/>
    <mergeCell ref="E54:H54"/>
    <mergeCell ref="A48:D48"/>
    <mergeCell ref="E48:H48"/>
    <mergeCell ref="A49:D49"/>
    <mergeCell ref="E49:H49"/>
    <mergeCell ref="A52:D52"/>
    <mergeCell ref="E52:H52"/>
  </mergeCells>
  <dataValidations count="1">
    <dataValidation type="list" allowBlank="1" showInputMessage="1" showErrorMessage="1" sqref="D3:G3">
      <formula1>CENTROGESTOR</formula1>
    </dataValidation>
  </dataValidations>
  <printOptions horizontalCentered="1"/>
  <pageMargins left="0.23622047244094491" right="0.23622047244094491" top="0.35433070866141736" bottom="0.74803149606299213" header="0.31496062992125984" footer="0.31496062992125984"/>
  <pageSetup scale="6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4"/>
  <sheetViews>
    <sheetView showGridLines="0" zoomScale="70" zoomScaleNormal="70" workbookViewId="0">
      <selection activeCell="A54" sqref="A54:D54"/>
    </sheetView>
  </sheetViews>
  <sheetFormatPr baseColWidth="10" defaultColWidth="9.26953125" defaultRowHeight="12.5" x14ac:dyDescent="0.25"/>
  <cols>
    <col min="1" max="1" width="18.453125" style="54" customWidth="1"/>
    <col min="2" max="2" width="20.90625" style="54" customWidth="1"/>
    <col min="3" max="3" width="17.6328125" style="54" customWidth="1"/>
    <col min="4" max="4" width="18.90625" style="54" customWidth="1"/>
    <col min="5" max="5" width="17.26953125" style="54" bestFit="1" customWidth="1"/>
    <col min="6" max="7" width="17.26953125" style="54" customWidth="1"/>
    <col min="8" max="8" width="21" style="54" customWidth="1"/>
    <col min="9" max="12" width="9.26953125" style="54"/>
    <col min="13" max="13" width="22.54296875" style="54" customWidth="1"/>
    <col min="14" max="16384" width="9.26953125" style="54"/>
  </cols>
  <sheetData>
    <row r="1" spans="1:10" ht="14" x14ac:dyDescent="0.3">
      <c r="A1" s="228" t="s">
        <v>227</v>
      </c>
      <c r="B1" s="229"/>
      <c r="C1" s="229"/>
      <c r="D1" s="229"/>
      <c r="E1" s="229"/>
      <c r="F1" s="229"/>
      <c r="G1" s="229"/>
      <c r="H1" s="230"/>
    </row>
    <row r="2" spans="1:10" ht="15" customHeight="1" x14ac:dyDescent="0.3">
      <c r="A2" s="192" t="s">
        <v>500</v>
      </c>
      <c r="B2" s="181"/>
      <c r="C2" s="181"/>
      <c r="D2" s="181"/>
      <c r="E2" s="181"/>
      <c r="F2" s="181"/>
      <c r="G2" s="181"/>
      <c r="H2" s="231"/>
    </row>
    <row r="3" spans="1:10" ht="15" customHeight="1" x14ac:dyDescent="0.3">
      <c r="A3" s="55"/>
      <c r="B3" s="56"/>
      <c r="C3" s="56"/>
      <c r="D3" s="57" t="s">
        <v>228</v>
      </c>
      <c r="E3" s="57"/>
      <c r="F3" s="57"/>
      <c r="G3" s="57"/>
      <c r="H3" s="58"/>
    </row>
    <row r="4" spans="1:10" ht="14" x14ac:dyDescent="0.3">
      <c r="A4" s="59"/>
      <c r="B4" s="60"/>
      <c r="C4" s="60"/>
      <c r="D4" s="60"/>
      <c r="E4" s="60"/>
      <c r="F4" s="60"/>
      <c r="G4" s="60"/>
      <c r="H4" s="61"/>
    </row>
    <row r="5" spans="1:10" ht="14" x14ac:dyDescent="0.3">
      <c r="A5" s="192" t="s">
        <v>1200</v>
      </c>
      <c r="B5" s="181"/>
      <c r="C5" s="181"/>
      <c r="D5" s="181"/>
      <c r="E5" s="181"/>
      <c r="F5" s="181"/>
      <c r="G5" s="181"/>
      <c r="H5" s="231"/>
    </row>
    <row r="6" spans="1:10" ht="14" x14ac:dyDescent="0.3">
      <c r="A6" s="62"/>
      <c r="B6" s="63"/>
      <c r="C6" s="63"/>
      <c r="D6" s="63"/>
      <c r="E6" s="63"/>
      <c r="F6" s="63"/>
      <c r="G6" s="63"/>
      <c r="H6" s="64"/>
    </row>
    <row r="7" spans="1:10" ht="14.5" thickBot="1" x14ac:dyDescent="0.35">
      <c r="A7" s="62"/>
      <c r="B7" s="63"/>
      <c r="C7" s="63"/>
      <c r="D7" s="63"/>
      <c r="E7" s="63"/>
      <c r="F7" s="63"/>
      <c r="G7" s="63"/>
      <c r="H7" s="64"/>
    </row>
    <row r="8" spans="1:10" ht="20.149999999999999" customHeight="1" thickBot="1" x14ac:dyDescent="0.35">
      <c r="A8" s="65" t="s">
        <v>501</v>
      </c>
      <c r="B8" s="225" t="str">
        <f>OFICIO!B8</f>
        <v>SINAC-SE-DGIRH-097-2023</v>
      </c>
      <c r="C8" s="227"/>
      <c r="D8" s="63"/>
      <c r="E8" s="66"/>
      <c r="F8" s="66"/>
      <c r="G8" s="66" t="s">
        <v>233</v>
      </c>
      <c r="H8" s="67">
        <f ca="1">TODAY()</f>
        <v>45335</v>
      </c>
    </row>
    <row r="9" spans="1:10" ht="14" x14ac:dyDescent="0.3">
      <c r="A9" s="62"/>
      <c r="B9" s="63"/>
      <c r="C9" s="63"/>
      <c r="D9" s="63"/>
      <c r="E9" s="63"/>
      <c r="F9" s="63"/>
      <c r="G9" s="63"/>
      <c r="H9" s="64"/>
    </row>
    <row r="10" spans="1:10" s="70" customFormat="1" ht="20.149999999999999" customHeight="1" x14ac:dyDescent="0.35">
      <c r="A10" s="68" t="s">
        <v>229</v>
      </c>
      <c r="B10" s="232" t="s">
        <v>230</v>
      </c>
      <c r="C10" s="233"/>
      <c r="D10" s="233"/>
      <c r="E10" s="233"/>
      <c r="F10" s="233"/>
      <c r="G10" s="234"/>
      <c r="H10" s="69"/>
      <c r="J10" s="71"/>
    </row>
    <row r="11" spans="1:10" ht="14.5" thickBot="1" x14ac:dyDescent="0.35">
      <c r="A11" s="72"/>
      <c r="B11" s="73"/>
      <c r="C11" s="73"/>
      <c r="D11" s="73"/>
      <c r="E11" s="74"/>
      <c r="F11" s="74"/>
      <c r="G11" s="74"/>
      <c r="H11" s="75"/>
      <c r="J11" s="76"/>
    </row>
    <row r="12" spans="1:10" s="70" customFormat="1" ht="20.149999999999999" customHeight="1" thickBot="1" x14ac:dyDescent="0.4">
      <c r="A12" s="68" t="s">
        <v>231</v>
      </c>
      <c r="B12" s="225" t="s">
        <v>232</v>
      </c>
      <c r="C12" s="226"/>
      <c r="D12" s="227"/>
      <c r="E12" s="66"/>
      <c r="F12" s="66"/>
      <c r="G12" s="66"/>
      <c r="H12" s="77"/>
      <c r="J12" s="71"/>
    </row>
    <row r="13" spans="1:10" ht="14.5" thickBot="1" x14ac:dyDescent="0.35">
      <c r="A13" s="72"/>
      <c r="B13" s="73"/>
      <c r="C13" s="73"/>
      <c r="D13" s="73"/>
      <c r="E13" s="78"/>
      <c r="F13" s="78"/>
      <c r="G13" s="78"/>
      <c r="H13" s="79"/>
      <c r="J13" s="76"/>
    </row>
    <row r="14" spans="1:10" s="70" customFormat="1" ht="20.149999999999999" customHeight="1" thickBot="1" x14ac:dyDescent="0.4">
      <c r="A14" s="68" t="s">
        <v>502</v>
      </c>
      <c r="B14" s="200" t="s">
        <v>403</v>
      </c>
      <c r="C14" s="201"/>
      <c r="D14" s="201"/>
      <c r="E14" s="202"/>
      <c r="F14" s="66"/>
      <c r="G14" s="66"/>
      <c r="H14" s="80"/>
    </row>
    <row r="15" spans="1:10" ht="14.5" thickBot="1" x14ac:dyDescent="0.35">
      <c r="A15" s="62"/>
      <c r="B15" s="63"/>
      <c r="C15" s="63"/>
      <c r="D15" s="63"/>
      <c r="E15" s="63"/>
      <c r="F15" s="63"/>
      <c r="G15" s="63"/>
      <c r="H15" s="64"/>
    </row>
    <row r="16" spans="1:10" s="81" customFormat="1" ht="30" customHeight="1" thickBot="1" x14ac:dyDescent="0.35">
      <c r="A16" s="203" t="s">
        <v>234</v>
      </c>
      <c r="B16" s="204"/>
      <c r="C16" s="204"/>
      <c r="D16" s="204"/>
      <c r="E16" s="204"/>
      <c r="F16" s="204"/>
      <c r="G16" s="204"/>
      <c r="H16" s="205"/>
    </row>
    <row r="17" spans="1:13" s="70" customFormat="1" ht="45" customHeight="1" thickBot="1" x14ac:dyDescent="0.4">
      <c r="A17" s="206" t="s">
        <v>1201</v>
      </c>
      <c r="B17" s="207"/>
      <c r="C17" s="207"/>
      <c r="D17" s="207"/>
      <c r="E17" s="207"/>
      <c r="F17" s="207"/>
      <c r="G17" s="207"/>
      <c r="H17" s="208"/>
    </row>
    <row r="18" spans="1:13" s="86" customFormat="1" ht="15" customHeight="1" thickBot="1" x14ac:dyDescent="0.4">
      <c r="A18" s="82" t="s">
        <v>503</v>
      </c>
      <c r="B18" s="83"/>
      <c r="C18" s="83"/>
      <c r="D18" s="83"/>
      <c r="E18" s="83"/>
      <c r="F18" s="84"/>
      <c r="G18" s="84"/>
      <c r="H18" s="85">
        <f>DINAMICA!I17</f>
        <v>3443255.68</v>
      </c>
      <c r="M18" s="87"/>
    </row>
    <row r="19" spans="1:13" s="86" customFormat="1" ht="15" customHeight="1" x14ac:dyDescent="0.35">
      <c r="A19" s="209" t="s">
        <v>504</v>
      </c>
      <c r="B19" s="210"/>
      <c r="C19" s="210"/>
      <c r="D19" s="88"/>
      <c r="E19" s="211"/>
      <c r="F19" s="211"/>
      <c r="G19" s="212"/>
      <c r="H19" s="89"/>
      <c r="M19" s="90"/>
    </row>
    <row r="20" spans="1:13" s="86" customFormat="1" ht="15" customHeight="1" x14ac:dyDescent="0.35">
      <c r="A20" s="209" t="s">
        <v>505</v>
      </c>
      <c r="B20" s="210"/>
      <c r="C20" s="210"/>
      <c r="D20" s="91"/>
      <c r="E20" s="213"/>
      <c r="F20" s="213"/>
      <c r="G20" s="214"/>
      <c r="H20" s="92">
        <v>0</v>
      </c>
      <c r="M20" s="93"/>
    </row>
    <row r="21" spans="1:13" s="86" customFormat="1" ht="15" customHeight="1" x14ac:dyDescent="0.35">
      <c r="A21" s="209" t="s">
        <v>505</v>
      </c>
      <c r="B21" s="210"/>
      <c r="C21" s="210"/>
      <c r="D21" s="91"/>
      <c r="E21" s="91"/>
      <c r="F21" s="91"/>
      <c r="G21" s="94"/>
      <c r="H21" s="95">
        <v>0</v>
      </c>
    </row>
    <row r="22" spans="1:13" s="86" customFormat="1" ht="15" customHeight="1" thickBot="1" x14ac:dyDescent="0.4">
      <c r="A22" s="215" t="s">
        <v>506</v>
      </c>
      <c r="B22" s="216"/>
      <c r="C22" s="216"/>
      <c r="D22" s="216"/>
      <c r="E22" s="216"/>
      <c r="F22" s="216"/>
      <c r="G22" s="217"/>
      <c r="H22" s="96">
        <f>H18-H19-H20-H21</f>
        <v>3443255.68</v>
      </c>
    </row>
    <row r="23" spans="1:13" s="86" customFormat="1" ht="15" customHeight="1" x14ac:dyDescent="0.35">
      <c r="A23" s="218" t="s">
        <v>236</v>
      </c>
      <c r="B23" s="219"/>
      <c r="C23" s="219"/>
      <c r="D23" s="219"/>
      <c r="E23" s="219"/>
      <c r="F23" s="219"/>
      <c r="G23" s="220"/>
      <c r="H23" s="97"/>
    </row>
    <row r="24" spans="1:13" s="86" customFormat="1" ht="15" customHeight="1" x14ac:dyDescent="0.35">
      <c r="A24" s="209" t="s">
        <v>507</v>
      </c>
      <c r="B24" s="210"/>
      <c r="C24" s="210"/>
      <c r="D24" s="210"/>
      <c r="E24" s="210"/>
      <c r="F24" s="210"/>
      <c r="G24" s="221"/>
      <c r="H24" s="98">
        <v>0</v>
      </c>
    </row>
    <row r="25" spans="1:13" s="86" customFormat="1" ht="16" thickBot="1" x14ac:dyDescent="0.4">
      <c r="A25" s="99"/>
      <c r="B25" s="100"/>
      <c r="C25" s="100"/>
      <c r="D25" s="101"/>
      <c r="E25" s="101" t="s">
        <v>237</v>
      </c>
      <c r="F25" s="101"/>
      <c r="G25" s="102"/>
      <c r="H25" s="103">
        <f>+H18-H23-H24</f>
        <v>3443255.68</v>
      </c>
    </row>
    <row r="26" spans="1:13" s="70" customFormat="1" ht="30" customHeight="1" thickBot="1" x14ac:dyDescent="0.4">
      <c r="A26" s="222" t="s">
        <v>508</v>
      </c>
      <c r="B26" s="223"/>
      <c r="C26" s="223"/>
      <c r="D26" s="223"/>
      <c r="E26" s="223"/>
      <c r="F26" s="223"/>
      <c r="G26" s="223"/>
      <c r="H26" s="224"/>
    </row>
    <row r="27" spans="1:13" s="105" customFormat="1" ht="30" customHeight="1" x14ac:dyDescent="0.3">
      <c r="A27" s="104" t="s">
        <v>238</v>
      </c>
      <c r="B27" s="104" t="s">
        <v>509</v>
      </c>
      <c r="C27" s="104" t="s">
        <v>510</v>
      </c>
      <c r="D27" s="104" t="s">
        <v>511</v>
      </c>
      <c r="E27" s="104" t="s">
        <v>512</v>
      </c>
      <c r="F27" s="104" t="s">
        <v>210</v>
      </c>
      <c r="G27" s="104" t="s">
        <v>513</v>
      </c>
      <c r="H27" s="104" t="s">
        <v>514</v>
      </c>
    </row>
    <row r="28" spans="1:13" s="105" customFormat="1" ht="30" customHeight="1" x14ac:dyDescent="0.3">
      <c r="A28" s="106" t="s">
        <v>239</v>
      </c>
      <c r="B28" s="107">
        <f>B34</f>
        <v>3443255.68</v>
      </c>
      <c r="C28" s="106" t="s">
        <v>239</v>
      </c>
      <c r="D28" s="106" t="s">
        <v>239</v>
      </c>
      <c r="E28" s="106" t="s">
        <v>239</v>
      </c>
      <c r="F28" s="106" t="s">
        <v>247</v>
      </c>
      <c r="G28" s="106" t="s">
        <v>239</v>
      </c>
      <c r="H28" s="106" t="s">
        <v>239</v>
      </c>
    </row>
    <row r="29" spans="1:13" s="105" customFormat="1" ht="30" customHeight="1" x14ac:dyDescent="0.3">
      <c r="A29" s="106"/>
      <c r="B29" s="108"/>
      <c r="C29" s="109"/>
      <c r="D29" s="109"/>
      <c r="E29" s="109"/>
      <c r="F29" s="110"/>
      <c r="G29" s="110"/>
      <c r="H29" s="111"/>
    </row>
    <row r="30" spans="1:13" s="105" customFormat="1" ht="30" customHeight="1" x14ac:dyDescent="0.3">
      <c r="A30" s="106"/>
      <c r="B30" s="108"/>
      <c r="C30" s="109"/>
      <c r="D30" s="109"/>
      <c r="E30" s="109"/>
      <c r="F30" s="110"/>
      <c r="G30" s="110"/>
      <c r="H30" s="111"/>
    </row>
    <row r="31" spans="1:13" s="105" customFormat="1" ht="30" customHeight="1" x14ac:dyDescent="0.3">
      <c r="A31" s="106"/>
      <c r="B31" s="108"/>
      <c r="C31" s="109"/>
      <c r="D31" s="109"/>
      <c r="E31" s="109"/>
      <c r="F31" s="110"/>
      <c r="G31" s="110"/>
      <c r="H31" s="111"/>
    </row>
    <row r="32" spans="1:13" s="105" customFormat="1" ht="30" customHeight="1" x14ac:dyDescent="0.3">
      <c r="A32" s="112"/>
      <c r="B32" s="108"/>
      <c r="C32" s="113"/>
      <c r="D32" s="113"/>
      <c r="E32" s="113"/>
      <c r="F32" s="114"/>
      <c r="G32" s="114"/>
      <c r="H32" s="115"/>
    </row>
    <row r="33" spans="1:8" s="105" customFormat="1" ht="2.15" customHeight="1" x14ac:dyDescent="0.3">
      <c r="A33" s="116"/>
      <c r="B33" s="117"/>
      <c r="C33" s="117"/>
      <c r="D33" s="117"/>
      <c r="E33" s="117"/>
      <c r="F33" s="118"/>
      <c r="G33" s="118"/>
      <c r="H33" s="119"/>
    </row>
    <row r="34" spans="1:8" ht="20.149999999999999" customHeight="1" x14ac:dyDescent="0.25">
      <c r="A34" s="120" t="s">
        <v>515</v>
      </c>
      <c r="B34" s="121">
        <f>H18</f>
        <v>3443255.68</v>
      </c>
      <c r="C34" s="122" t="s">
        <v>516</v>
      </c>
      <c r="D34" s="123"/>
      <c r="E34" s="123"/>
      <c r="F34" s="124"/>
      <c r="G34" s="124"/>
      <c r="H34" s="125"/>
    </row>
    <row r="35" spans="1:8" ht="14" x14ac:dyDescent="0.3">
      <c r="A35" s="126"/>
      <c r="B35" s="127"/>
      <c r="C35" s="128"/>
      <c r="D35" s="127"/>
      <c r="E35" s="129"/>
      <c r="F35" s="128"/>
      <c r="G35" s="127"/>
      <c r="H35" s="129"/>
    </row>
    <row r="36" spans="1:8" ht="14" x14ac:dyDescent="0.3">
      <c r="A36" s="59"/>
      <c r="B36" s="60"/>
      <c r="C36" s="130"/>
      <c r="D36" s="60"/>
      <c r="E36" s="131"/>
      <c r="F36" s="130"/>
      <c r="G36" s="60"/>
      <c r="H36" s="131"/>
    </row>
    <row r="37" spans="1:8" ht="14" x14ac:dyDescent="0.3">
      <c r="A37" s="59"/>
      <c r="B37" s="60"/>
      <c r="C37" s="130"/>
      <c r="D37" s="60"/>
      <c r="E37" s="131"/>
      <c r="F37" s="130"/>
      <c r="G37" s="60"/>
      <c r="H37" s="131"/>
    </row>
    <row r="38" spans="1:8" ht="14" x14ac:dyDescent="0.3">
      <c r="A38" s="59"/>
      <c r="B38" s="60"/>
      <c r="C38" s="130"/>
      <c r="D38" s="60"/>
      <c r="E38" s="131"/>
      <c r="F38" s="130"/>
      <c r="G38" s="60"/>
      <c r="H38" s="131"/>
    </row>
    <row r="39" spans="1:8" ht="14" x14ac:dyDescent="0.3">
      <c r="A39" s="62"/>
      <c r="B39" s="63"/>
      <c r="C39" s="132"/>
      <c r="D39" s="63"/>
      <c r="E39" s="133"/>
      <c r="F39" s="132"/>
      <c r="G39" s="63"/>
      <c r="H39" s="133"/>
    </row>
    <row r="40" spans="1:8" s="134" customFormat="1" ht="14" x14ac:dyDescent="0.3">
      <c r="A40" s="196" t="s">
        <v>517</v>
      </c>
      <c r="B40" s="175"/>
      <c r="C40" s="197" t="s">
        <v>517</v>
      </c>
      <c r="D40" s="198"/>
      <c r="E40" s="199"/>
      <c r="F40" s="197" t="s">
        <v>241</v>
      </c>
      <c r="G40" s="198"/>
      <c r="H40" s="199"/>
    </row>
    <row r="41" spans="1:8" s="134" customFormat="1" ht="14" x14ac:dyDescent="0.3">
      <c r="A41" s="192" t="s">
        <v>518</v>
      </c>
      <c r="B41" s="181"/>
      <c r="C41" s="193"/>
      <c r="D41" s="194"/>
      <c r="E41" s="195"/>
      <c r="F41" s="180" t="s">
        <v>519</v>
      </c>
      <c r="G41" s="181"/>
      <c r="H41" s="182"/>
    </row>
    <row r="42" spans="1:8" s="134" customFormat="1" ht="14" x14ac:dyDescent="0.3">
      <c r="A42" s="192" t="s">
        <v>242</v>
      </c>
      <c r="B42" s="181"/>
      <c r="C42" s="193"/>
      <c r="D42" s="194"/>
      <c r="E42" s="195"/>
      <c r="F42" s="180" t="s">
        <v>575</v>
      </c>
      <c r="G42" s="181"/>
      <c r="H42" s="182"/>
    </row>
    <row r="43" spans="1:8" ht="15" customHeight="1" thickBot="1" x14ac:dyDescent="0.35">
      <c r="A43" s="186" t="s">
        <v>243</v>
      </c>
      <c r="B43" s="178"/>
      <c r="C43" s="177"/>
      <c r="D43" s="178"/>
      <c r="E43" s="179"/>
      <c r="F43" s="183" t="s">
        <v>577</v>
      </c>
      <c r="G43" s="184"/>
      <c r="H43" s="185"/>
    </row>
    <row r="44" spans="1:8" s="70" customFormat="1" ht="30" customHeight="1" x14ac:dyDescent="0.35">
      <c r="A44" s="187" t="s">
        <v>520</v>
      </c>
      <c r="B44" s="188"/>
      <c r="C44" s="189"/>
      <c r="D44" s="189"/>
      <c r="E44" s="190"/>
      <c r="F44" s="190"/>
      <c r="G44" s="190"/>
      <c r="H44" s="191"/>
    </row>
    <row r="45" spans="1:8" ht="15" customHeight="1" x14ac:dyDescent="0.3">
      <c r="A45" s="128"/>
      <c r="B45" s="127"/>
      <c r="C45" s="127"/>
      <c r="D45" s="129"/>
      <c r="E45" s="128"/>
      <c r="F45" s="127"/>
      <c r="G45" s="127"/>
      <c r="H45" s="129"/>
    </row>
    <row r="46" spans="1:8" ht="15" customHeight="1" x14ac:dyDescent="0.3">
      <c r="A46" s="130"/>
      <c r="B46" s="60"/>
      <c r="C46" s="60"/>
      <c r="D46" s="131"/>
      <c r="E46" s="130"/>
      <c r="F46" s="60"/>
      <c r="G46" s="60"/>
      <c r="H46" s="131"/>
    </row>
    <row r="47" spans="1:8" ht="15" customHeight="1" x14ac:dyDescent="0.3">
      <c r="A47" s="180" t="s">
        <v>241</v>
      </c>
      <c r="B47" s="181"/>
      <c r="C47" s="181"/>
      <c r="D47" s="182"/>
      <c r="E47" s="180" t="s">
        <v>241</v>
      </c>
      <c r="F47" s="181"/>
      <c r="G47" s="181"/>
      <c r="H47" s="182"/>
    </row>
    <row r="48" spans="1:8" ht="15" customHeight="1" x14ac:dyDescent="0.3">
      <c r="A48" s="180" t="s">
        <v>521</v>
      </c>
      <c r="B48" s="181"/>
      <c r="C48" s="181"/>
      <c r="D48" s="182"/>
      <c r="E48" s="180" t="s">
        <v>522</v>
      </c>
      <c r="F48" s="181"/>
      <c r="G48" s="181"/>
      <c r="H48" s="182"/>
    </row>
    <row r="49" spans="1:8" ht="15" customHeight="1" x14ac:dyDescent="0.3">
      <c r="A49" s="183" t="s">
        <v>523</v>
      </c>
      <c r="B49" s="184"/>
      <c r="C49" s="184"/>
      <c r="D49" s="185"/>
      <c r="E49" s="180" t="s">
        <v>248</v>
      </c>
      <c r="F49" s="181"/>
      <c r="G49" s="181"/>
      <c r="H49" s="182"/>
    </row>
    <row r="50" spans="1:8" ht="15" customHeight="1" x14ac:dyDescent="0.3">
      <c r="A50" s="130"/>
      <c r="B50" s="60"/>
      <c r="C50" s="60"/>
      <c r="D50" s="131"/>
      <c r="E50" s="128"/>
      <c r="F50" s="127"/>
      <c r="G50" s="127"/>
      <c r="H50" s="129"/>
    </row>
    <row r="51" spans="1:8" ht="15" customHeight="1" x14ac:dyDescent="0.3">
      <c r="A51" s="130"/>
      <c r="B51" s="60"/>
      <c r="C51" s="60"/>
      <c r="D51" s="131"/>
      <c r="E51" s="130"/>
      <c r="F51" s="60"/>
      <c r="G51" s="60"/>
      <c r="H51" s="131"/>
    </row>
    <row r="52" spans="1:8" ht="15.75" customHeight="1" x14ac:dyDescent="0.3">
      <c r="A52" s="174" t="s">
        <v>241</v>
      </c>
      <c r="B52" s="175"/>
      <c r="C52" s="175"/>
      <c r="D52" s="176"/>
      <c r="E52" s="174" t="s">
        <v>241</v>
      </c>
      <c r="F52" s="175"/>
      <c r="G52" s="175"/>
      <c r="H52" s="176"/>
    </row>
    <row r="53" spans="1:8" ht="15.75" customHeight="1" x14ac:dyDescent="0.3">
      <c r="A53" s="174" t="str">
        <f>OFICIO!A12</f>
        <v>Jose David Chavarria Morales</v>
      </c>
      <c r="B53" s="175"/>
      <c r="C53" s="175"/>
      <c r="D53" s="176"/>
      <c r="E53" s="174" t="s">
        <v>522</v>
      </c>
      <c r="F53" s="175"/>
      <c r="G53" s="175"/>
      <c r="H53" s="176"/>
    </row>
    <row r="54" spans="1:8" ht="15" customHeight="1" x14ac:dyDescent="0.25">
      <c r="A54" s="177" t="s">
        <v>524</v>
      </c>
      <c r="B54" s="178"/>
      <c r="C54" s="178"/>
      <c r="D54" s="179"/>
      <c r="E54" s="177" t="s">
        <v>525</v>
      </c>
      <c r="F54" s="178"/>
      <c r="G54" s="178"/>
      <c r="H54" s="179"/>
    </row>
  </sheetData>
  <sheetProtection insertRows="0" deleteRows="0" selectLockedCells="1"/>
  <mergeCells count="43">
    <mergeCell ref="B12:D12"/>
    <mergeCell ref="A1:H1"/>
    <mergeCell ref="A2:H2"/>
    <mergeCell ref="A5:H5"/>
    <mergeCell ref="B8:C8"/>
    <mergeCell ref="B10:G10"/>
    <mergeCell ref="A40:B40"/>
    <mergeCell ref="C40:E40"/>
    <mergeCell ref="F40:H40"/>
    <mergeCell ref="B14:E14"/>
    <mergeCell ref="A16:H16"/>
    <mergeCell ref="A17:H17"/>
    <mergeCell ref="A19:C19"/>
    <mergeCell ref="E19:G19"/>
    <mergeCell ref="A20:C20"/>
    <mergeCell ref="E20:G20"/>
    <mergeCell ref="A21:C21"/>
    <mergeCell ref="A22:G22"/>
    <mergeCell ref="A23:G23"/>
    <mergeCell ref="A24:G24"/>
    <mergeCell ref="A26:H26"/>
    <mergeCell ref="A41:B41"/>
    <mergeCell ref="C41:E41"/>
    <mergeCell ref="F41:H41"/>
    <mergeCell ref="A42:B42"/>
    <mergeCell ref="C42:E42"/>
    <mergeCell ref="F42:H42"/>
    <mergeCell ref="A43:B43"/>
    <mergeCell ref="C43:E43"/>
    <mergeCell ref="F43:H43"/>
    <mergeCell ref="A44:H44"/>
    <mergeCell ref="A47:D47"/>
    <mergeCell ref="E47:H47"/>
    <mergeCell ref="A53:D53"/>
    <mergeCell ref="E53:H53"/>
    <mergeCell ref="A54:D54"/>
    <mergeCell ref="E54:H54"/>
    <mergeCell ref="A48:D48"/>
    <mergeCell ref="E48:H48"/>
    <mergeCell ref="A49:D49"/>
    <mergeCell ref="E49:H49"/>
    <mergeCell ref="A52:D52"/>
    <mergeCell ref="E52:H52"/>
  </mergeCells>
  <dataValidations count="1">
    <dataValidation type="list" allowBlank="1" showInputMessage="1" showErrorMessage="1" sqref="D3:G3">
      <formula1>CENTROGESTOR</formula1>
    </dataValidation>
  </dataValidations>
  <printOptions horizontalCentered="1"/>
  <pageMargins left="0.23622047244094491" right="0.23622047244094491" top="0.35433070866141736" bottom="0.74803149606299213" header="0.31496062992125984" footer="0.31496062992125984"/>
  <pageSetup scale="6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6"/>
  <sheetViews>
    <sheetView tabSelected="1" topLeftCell="A76" workbookViewId="0">
      <selection activeCell="B13" sqref="B13"/>
    </sheetView>
  </sheetViews>
  <sheetFormatPr baseColWidth="10" defaultRowHeight="14.5" x14ac:dyDescent="0.35"/>
  <cols>
    <col min="1" max="1" width="16.54296875" bestFit="1" customWidth="1"/>
    <col min="2" max="2" width="19.36328125" style="28" bestFit="1" customWidth="1"/>
    <col min="3" max="3" width="18.54296875" style="28" bestFit="1" customWidth="1"/>
  </cols>
  <sheetData>
    <row r="3" spans="1:3" x14ac:dyDescent="0.35">
      <c r="A3" s="3" t="s">
        <v>1266</v>
      </c>
      <c r="B3" s="28" t="s">
        <v>1268</v>
      </c>
      <c r="C3" s="28" t="s">
        <v>1267</v>
      </c>
    </row>
    <row r="4" spans="1:3" x14ac:dyDescent="0.35">
      <c r="A4" s="155" t="s">
        <v>1252</v>
      </c>
      <c r="B4" s="28">
        <v>6164021543.0799999</v>
      </c>
      <c r="C4" s="28">
        <v>6030822408.5799999</v>
      </c>
    </row>
    <row r="5" spans="1:3" x14ac:dyDescent="0.35">
      <c r="A5" s="155" t="s">
        <v>1284</v>
      </c>
      <c r="B5" s="28">
        <v>11861634.030000001</v>
      </c>
      <c r="C5" s="28">
        <v>11861634.030000001</v>
      </c>
    </row>
    <row r="6" spans="1:3" x14ac:dyDescent="0.35">
      <c r="A6" s="155" t="s">
        <v>1253</v>
      </c>
      <c r="B6" s="28">
        <v>1930340679.0700002</v>
      </c>
      <c r="C6" s="28">
        <v>1930340679.0700002</v>
      </c>
    </row>
    <row r="7" spans="1:3" x14ac:dyDescent="0.35">
      <c r="A7" s="155" t="s">
        <v>1254</v>
      </c>
      <c r="B7" s="28">
        <v>1498039705</v>
      </c>
      <c r="C7" s="28">
        <v>1498039705</v>
      </c>
    </row>
    <row r="8" spans="1:3" x14ac:dyDescent="0.35">
      <c r="A8" s="155" t="s">
        <v>1292</v>
      </c>
      <c r="B8" s="28">
        <v>1051685012.99</v>
      </c>
      <c r="C8" s="28">
        <v>1051685012.99</v>
      </c>
    </row>
    <row r="9" spans="1:3" x14ac:dyDescent="0.35">
      <c r="A9" s="155" t="s">
        <v>1257</v>
      </c>
      <c r="B9" s="28">
        <v>993595606.11000001</v>
      </c>
      <c r="C9" s="28">
        <v>993595606.11000001</v>
      </c>
    </row>
    <row r="10" spans="1:3" x14ac:dyDescent="0.35">
      <c r="A10" s="155" t="s">
        <v>1255</v>
      </c>
      <c r="B10" s="28">
        <v>2106729038.5</v>
      </c>
      <c r="C10" s="28">
        <v>2106729038.5</v>
      </c>
    </row>
    <row r="11" spans="1:3" x14ac:dyDescent="0.35">
      <c r="A11" s="155" t="s">
        <v>1285</v>
      </c>
      <c r="B11" s="28">
        <v>1096241034.5</v>
      </c>
      <c r="C11" s="28">
        <v>1096241034.5</v>
      </c>
    </row>
    <row r="12" spans="1:3" x14ac:dyDescent="0.35">
      <c r="A12" s="155" t="s">
        <v>1286</v>
      </c>
      <c r="B12" s="28">
        <v>60012647.833333336</v>
      </c>
      <c r="C12" s="28">
        <v>60012647.833333336</v>
      </c>
    </row>
    <row r="13" spans="1:3" x14ac:dyDescent="0.35">
      <c r="A13" s="155" t="s">
        <v>1287</v>
      </c>
      <c r="B13" s="28">
        <v>637501090.66666698</v>
      </c>
      <c r="C13" s="28">
        <v>637501090.66666698</v>
      </c>
    </row>
    <row r="14" spans="1:3" x14ac:dyDescent="0.35">
      <c r="A14" s="155" t="s">
        <v>1288</v>
      </c>
      <c r="B14" s="28">
        <v>337509661.40666658</v>
      </c>
      <c r="C14" s="28">
        <v>337509661.40666658</v>
      </c>
    </row>
    <row r="15" spans="1:3" x14ac:dyDescent="0.35">
      <c r="A15" s="155" t="s">
        <v>1289</v>
      </c>
      <c r="B15" s="28">
        <v>194540013.59333336</v>
      </c>
      <c r="C15" s="28">
        <v>194540013.59333336</v>
      </c>
    </row>
    <row r="16" spans="1:3" x14ac:dyDescent="0.35">
      <c r="A16" s="155" t="s">
        <v>223</v>
      </c>
      <c r="B16" s="28">
        <v>380344365.32600009</v>
      </c>
      <c r="C16" s="28">
        <v>380344365.32600009</v>
      </c>
    </row>
    <row r="17" spans="1:3" x14ac:dyDescent="0.35">
      <c r="A17" s="155" t="s">
        <v>1283</v>
      </c>
      <c r="B17" s="28">
        <v>387751609.86000001</v>
      </c>
      <c r="C17" s="28">
        <v>370060010.37999964</v>
      </c>
    </row>
    <row r="18" spans="1:3" x14ac:dyDescent="0.35">
      <c r="A18" s="155" t="s">
        <v>1281</v>
      </c>
      <c r="B18" s="28">
        <v>432007936.10000002</v>
      </c>
      <c r="C18" s="28">
        <v>430553180.86999995</v>
      </c>
    </row>
    <row r="19" spans="1:3" x14ac:dyDescent="0.35">
      <c r="A19" s="155" t="s">
        <v>1308</v>
      </c>
      <c r="B19" s="28">
        <v>236824772.10000002</v>
      </c>
      <c r="C19" s="28">
        <v>197535705.26000002</v>
      </c>
    </row>
    <row r="20" spans="1:3" x14ac:dyDescent="0.35">
      <c r="A20" s="155" t="s">
        <v>1265</v>
      </c>
      <c r="B20" s="28">
        <v>63112578.720000006</v>
      </c>
      <c r="C20" s="28">
        <v>63060039.220000006</v>
      </c>
    </row>
    <row r="21" spans="1:3" x14ac:dyDescent="0.35">
      <c r="A21" s="155" t="s">
        <v>1279</v>
      </c>
      <c r="B21" s="28">
        <v>248429022.60999995</v>
      </c>
      <c r="C21" s="28">
        <v>244021151.49999997</v>
      </c>
    </row>
    <row r="22" spans="1:3" x14ac:dyDescent="0.35">
      <c r="A22" s="155" t="s">
        <v>1342</v>
      </c>
      <c r="B22" s="28">
        <v>2429.5</v>
      </c>
      <c r="C22" s="28">
        <v>2429.5</v>
      </c>
    </row>
    <row r="23" spans="1:3" x14ac:dyDescent="0.35">
      <c r="A23" s="155" t="s">
        <v>1277</v>
      </c>
      <c r="B23" s="28">
        <v>406716243.48999989</v>
      </c>
      <c r="C23" s="28">
        <v>373343073.16999996</v>
      </c>
    </row>
    <row r="24" spans="1:3" x14ac:dyDescent="0.35">
      <c r="A24" s="155" t="s">
        <v>1270</v>
      </c>
      <c r="B24" s="28">
        <v>4834388.41</v>
      </c>
      <c r="C24" s="28">
        <v>4834388.41</v>
      </c>
    </row>
    <row r="25" spans="1:3" x14ac:dyDescent="0.35">
      <c r="A25" s="155" t="s">
        <v>1315</v>
      </c>
      <c r="B25" s="28">
        <v>3932580.8</v>
      </c>
      <c r="C25" s="28">
        <v>3932580.8</v>
      </c>
    </row>
    <row r="26" spans="1:3" x14ac:dyDescent="0.35">
      <c r="A26" s="155" t="s">
        <v>1320</v>
      </c>
      <c r="B26" s="28">
        <v>8941462.9499999993</v>
      </c>
      <c r="C26" s="28">
        <v>6044349.1699999999</v>
      </c>
    </row>
    <row r="27" spans="1:3" x14ac:dyDescent="0.35">
      <c r="A27" s="155" t="s">
        <v>1298</v>
      </c>
      <c r="B27" s="28">
        <v>4712100</v>
      </c>
      <c r="C27" s="28">
        <v>4664600</v>
      </c>
    </row>
    <row r="28" spans="1:3" x14ac:dyDescent="0.35">
      <c r="A28" s="155" t="s">
        <v>1321</v>
      </c>
      <c r="B28" s="28">
        <v>258132744.91000003</v>
      </c>
      <c r="C28" s="28">
        <v>255539174.91999999</v>
      </c>
    </row>
    <row r="29" spans="1:3" x14ac:dyDescent="0.35">
      <c r="A29" s="155" t="s">
        <v>1328</v>
      </c>
      <c r="B29" s="28">
        <v>54241530.710000031</v>
      </c>
      <c r="C29" s="28">
        <v>50778551.520000003</v>
      </c>
    </row>
    <row r="30" spans="1:3" x14ac:dyDescent="0.35">
      <c r="A30" s="155" t="s">
        <v>1334</v>
      </c>
      <c r="B30" s="28">
        <v>70667292.979999989</v>
      </c>
      <c r="C30" s="28">
        <v>41359749.119999997</v>
      </c>
    </row>
    <row r="31" spans="1:3" x14ac:dyDescent="0.35">
      <c r="A31" s="155" t="s">
        <v>1313</v>
      </c>
      <c r="B31" s="28">
        <v>124020359.53</v>
      </c>
      <c r="C31" s="28">
        <v>115166312.76000001</v>
      </c>
    </row>
    <row r="32" spans="1:3" x14ac:dyDescent="0.35">
      <c r="A32" s="155" t="s">
        <v>1275</v>
      </c>
      <c r="B32" s="28">
        <v>1778894543.1899996</v>
      </c>
      <c r="C32" s="28">
        <v>1648911652.839999</v>
      </c>
    </row>
    <row r="33" spans="1:3" x14ac:dyDescent="0.35">
      <c r="A33" s="155" t="s">
        <v>1260</v>
      </c>
      <c r="B33" s="28">
        <v>33557863.379999988</v>
      </c>
      <c r="C33" s="28">
        <v>28435607.069999989</v>
      </c>
    </row>
    <row r="34" spans="1:3" x14ac:dyDescent="0.35">
      <c r="A34" s="155" t="s">
        <v>1262</v>
      </c>
      <c r="B34" s="28">
        <v>2997862.8200000003</v>
      </c>
      <c r="C34" s="28">
        <v>2969547.8200000003</v>
      </c>
    </row>
    <row r="35" spans="1:3" x14ac:dyDescent="0.35">
      <c r="A35" s="155" t="s">
        <v>1261</v>
      </c>
      <c r="B35" s="28">
        <v>184345059.85000002</v>
      </c>
      <c r="C35" s="28">
        <v>183410724.85000002</v>
      </c>
    </row>
    <row r="36" spans="1:3" x14ac:dyDescent="0.35">
      <c r="A36" s="155" t="s">
        <v>1274</v>
      </c>
      <c r="B36" s="28">
        <v>555528975.94000006</v>
      </c>
      <c r="C36" s="28">
        <v>555115191.44000006</v>
      </c>
    </row>
    <row r="37" spans="1:3" x14ac:dyDescent="0.35">
      <c r="A37" s="155" t="s">
        <v>1322</v>
      </c>
      <c r="B37" s="28">
        <v>26187806</v>
      </c>
      <c r="C37" s="28">
        <v>22578686</v>
      </c>
    </row>
    <row r="38" spans="1:3" x14ac:dyDescent="0.35">
      <c r="A38" s="155" t="s">
        <v>1316</v>
      </c>
      <c r="B38" s="28">
        <v>379454</v>
      </c>
      <c r="C38" s="28">
        <v>379454</v>
      </c>
    </row>
    <row r="39" spans="1:3" x14ac:dyDescent="0.35">
      <c r="A39" s="155" t="s">
        <v>1302</v>
      </c>
      <c r="B39" s="28">
        <v>119708553.98</v>
      </c>
      <c r="C39" s="28">
        <v>96200323.379999995</v>
      </c>
    </row>
    <row r="40" spans="1:3" x14ac:dyDescent="0.35">
      <c r="A40" s="155" t="s">
        <v>1332</v>
      </c>
      <c r="B40" s="28">
        <v>30525603.040000003</v>
      </c>
      <c r="C40" s="28">
        <v>30525603.040000003</v>
      </c>
    </row>
    <row r="41" spans="1:3" x14ac:dyDescent="0.35">
      <c r="A41" s="155" t="s">
        <v>1293</v>
      </c>
      <c r="B41" s="28">
        <v>41384466.030000001</v>
      </c>
      <c r="C41" s="28">
        <v>37371641.329999998</v>
      </c>
    </row>
    <row r="42" spans="1:3" x14ac:dyDescent="0.35">
      <c r="A42" s="155" t="s">
        <v>1282</v>
      </c>
      <c r="B42" s="28">
        <v>492316447.98999983</v>
      </c>
      <c r="C42" s="28">
        <v>484923038.59999985</v>
      </c>
    </row>
    <row r="43" spans="1:3" x14ac:dyDescent="0.35">
      <c r="A43" s="155" t="s">
        <v>1314</v>
      </c>
      <c r="B43" s="28">
        <v>14103479.210000001</v>
      </c>
      <c r="C43" s="28">
        <v>13997305.640000001</v>
      </c>
    </row>
    <row r="44" spans="1:3" x14ac:dyDescent="0.35">
      <c r="A44" s="155" t="s">
        <v>1296</v>
      </c>
      <c r="B44" s="28">
        <v>52734957.560000002</v>
      </c>
      <c r="C44" s="28">
        <v>48341149.599999994</v>
      </c>
    </row>
    <row r="45" spans="1:3" x14ac:dyDescent="0.35">
      <c r="A45" s="155" t="s">
        <v>1294</v>
      </c>
      <c r="B45" s="28">
        <v>238137341.03000009</v>
      </c>
      <c r="C45" s="28">
        <v>199981921.3000001</v>
      </c>
    </row>
    <row r="46" spans="1:3" x14ac:dyDescent="0.35">
      <c r="A46" s="155" t="s">
        <v>1305</v>
      </c>
      <c r="B46" s="28">
        <v>6917994.4500000002</v>
      </c>
      <c r="C46" s="28">
        <v>6468885.9800000004</v>
      </c>
    </row>
    <row r="47" spans="1:3" x14ac:dyDescent="0.35">
      <c r="A47" s="155" t="s">
        <v>1350</v>
      </c>
      <c r="B47" s="28">
        <v>2913626.48</v>
      </c>
      <c r="C47" s="28">
        <v>0</v>
      </c>
    </row>
    <row r="48" spans="1:3" x14ac:dyDescent="0.35">
      <c r="A48" s="155" t="s">
        <v>1271</v>
      </c>
      <c r="B48" s="28">
        <v>18592351</v>
      </c>
      <c r="C48" s="28">
        <v>18494638</v>
      </c>
    </row>
    <row r="49" spans="1:3" x14ac:dyDescent="0.35">
      <c r="A49" s="155" t="s">
        <v>1333</v>
      </c>
      <c r="B49" s="28">
        <v>56346323.270000003</v>
      </c>
      <c r="C49" s="28">
        <v>56346323.270000003</v>
      </c>
    </row>
    <row r="50" spans="1:3" x14ac:dyDescent="0.35">
      <c r="A50" s="155" t="s">
        <v>1272</v>
      </c>
      <c r="B50" s="28">
        <v>9665323</v>
      </c>
      <c r="C50" s="28">
        <v>8665323</v>
      </c>
    </row>
    <row r="51" spans="1:3" x14ac:dyDescent="0.35">
      <c r="A51" s="155" t="s">
        <v>1259</v>
      </c>
      <c r="B51" s="28">
        <v>331115809.9600001</v>
      </c>
      <c r="C51" s="28">
        <v>330797886.03000009</v>
      </c>
    </row>
    <row r="52" spans="1:3" x14ac:dyDescent="0.35">
      <c r="A52" s="155" t="s">
        <v>1337</v>
      </c>
      <c r="B52" s="28">
        <v>359690.76</v>
      </c>
      <c r="C52" s="28">
        <v>359690.76</v>
      </c>
    </row>
    <row r="53" spans="1:3" x14ac:dyDescent="0.35">
      <c r="A53" s="155" t="s">
        <v>1301</v>
      </c>
      <c r="B53" s="28">
        <v>6532536.3600000013</v>
      </c>
      <c r="C53" s="28">
        <v>6455092.8500000006</v>
      </c>
    </row>
    <row r="54" spans="1:3" x14ac:dyDescent="0.35">
      <c r="A54" s="155" t="s">
        <v>1329</v>
      </c>
      <c r="B54" s="28">
        <v>1446327.82</v>
      </c>
      <c r="C54" s="28">
        <v>1445517.86</v>
      </c>
    </row>
    <row r="55" spans="1:3" x14ac:dyDescent="0.35">
      <c r="A55" s="155" t="s">
        <v>1278</v>
      </c>
      <c r="B55" s="28">
        <v>73442786.200000003</v>
      </c>
      <c r="C55" s="28">
        <v>65552808.56000001</v>
      </c>
    </row>
    <row r="56" spans="1:3" x14ac:dyDescent="0.35">
      <c r="A56" s="155" t="s">
        <v>1300</v>
      </c>
      <c r="B56" s="28">
        <v>3460173</v>
      </c>
      <c r="C56" s="28">
        <v>3448073</v>
      </c>
    </row>
    <row r="57" spans="1:3" x14ac:dyDescent="0.35">
      <c r="A57" s="155" t="s">
        <v>1323</v>
      </c>
      <c r="B57" s="28">
        <v>516944.58</v>
      </c>
      <c r="C57" s="28">
        <v>516944.58</v>
      </c>
    </row>
    <row r="58" spans="1:3" x14ac:dyDescent="0.35">
      <c r="A58" s="155" t="s">
        <v>1306</v>
      </c>
      <c r="B58" s="28">
        <v>149999.99</v>
      </c>
      <c r="C58" s="28">
        <v>149999.99</v>
      </c>
    </row>
    <row r="59" spans="1:3" x14ac:dyDescent="0.35">
      <c r="A59" s="155" t="s">
        <v>1309</v>
      </c>
      <c r="B59" s="28">
        <v>570471.15</v>
      </c>
      <c r="C59" s="28">
        <v>570471.15</v>
      </c>
    </row>
    <row r="60" spans="1:3" x14ac:dyDescent="0.35">
      <c r="A60" s="155" t="s">
        <v>1307</v>
      </c>
      <c r="B60" s="28">
        <v>3235208.81</v>
      </c>
      <c r="C60" s="28">
        <v>3197577.5300000003</v>
      </c>
    </row>
    <row r="61" spans="1:3" x14ac:dyDescent="0.35">
      <c r="A61" s="155" t="s">
        <v>1324</v>
      </c>
      <c r="B61" s="28">
        <v>18810720.050000001</v>
      </c>
      <c r="C61" s="28">
        <v>15578920.050000001</v>
      </c>
    </row>
    <row r="62" spans="1:3" x14ac:dyDescent="0.35">
      <c r="A62" s="155" t="s">
        <v>1325</v>
      </c>
      <c r="B62" s="28">
        <v>617103.06000000006</v>
      </c>
      <c r="C62" s="28">
        <v>617103.06000000006</v>
      </c>
    </row>
    <row r="63" spans="1:3" x14ac:dyDescent="0.35">
      <c r="A63" s="155" t="s">
        <v>1326</v>
      </c>
      <c r="B63" s="28">
        <v>2082726.94</v>
      </c>
      <c r="C63" s="28">
        <v>1353127.58</v>
      </c>
    </row>
    <row r="64" spans="1:3" x14ac:dyDescent="0.35">
      <c r="A64" s="155" t="s">
        <v>1310</v>
      </c>
      <c r="B64" s="28">
        <v>33861672.25</v>
      </c>
      <c r="C64" s="28">
        <v>33792939.890000008</v>
      </c>
    </row>
    <row r="65" spans="1:3" x14ac:dyDescent="0.35">
      <c r="A65" s="155" t="s">
        <v>1311</v>
      </c>
      <c r="B65" s="28">
        <v>6616489.6899999976</v>
      </c>
      <c r="C65" s="28">
        <v>6475756.1599999983</v>
      </c>
    </row>
    <row r="66" spans="1:3" x14ac:dyDescent="0.35">
      <c r="A66" s="155" t="s">
        <v>1355</v>
      </c>
      <c r="B66" s="28">
        <v>1092618.05</v>
      </c>
      <c r="C66" s="28">
        <v>0</v>
      </c>
    </row>
    <row r="67" spans="1:3" x14ac:dyDescent="0.35">
      <c r="A67" s="155" t="s">
        <v>1312</v>
      </c>
      <c r="B67" s="28">
        <v>12440008.630000001</v>
      </c>
      <c r="C67" s="28">
        <v>12430990.870000001</v>
      </c>
    </row>
    <row r="68" spans="1:3" x14ac:dyDescent="0.35">
      <c r="A68" s="155" t="s">
        <v>1330</v>
      </c>
      <c r="B68" s="28">
        <v>3168325.3420000002</v>
      </c>
      <c r="C68" s="28">
        <v>2346409.4519999996</v>
      </c>
    </row>
    <row r="69" spans="1:3" x14ac:dyDescent="0.35">
      <c r="A69" s="155" t="s">
        <v>1299</v>
      </c>
      <c r="B69" s="28">
        <v>93477876.029999986</v>
      </c>
      <c r="C69" s="28">
        <v>91167598.559999987</v>
      </c>
    </row>
    <row r="70" spans="1:3" x14ac:dyDescent="0.35">
      <c r="A70" s="155" t="s">
        <v>1351</v>
      </c>
      <c r="B70" s="28">
        <v>4452540.42</v>
      </c>
      <c r="C70" s="28">
        <v>0</v>
      </c>
    </row>
    <row r="71" spans="1:3" x14ac:dyDescent="0.35">
      <c r="A71" s="155" t="s">
        <v>1343</v>
      </c>
      <c r="B71" s="28">
        <v>574288.6</v>
      </c>
      <c r="C71" s="28">
        <v>574288.6</v>
      </c>
    </row>
    <row r="72" spans="1:3" x14ac:dyDescent="0.35">
      <c r="A72" s="155" t="s">
        <v>1331</v>
      </c>
      <c r="B72" s="28">
        <v>8958981.2799999993</v>
      </c>
      <c r="C72" s="28">
        <v>3398218.14</v>
      </c>
    </row>
    <row r="73" spans="1:3" x14ac:dyDescent="0.35">
      <c r="A73" s="155" t="s">
        <v>1345</v>
      </c>
      <c r="B73" s="28">
        <v>909452.25</v>
      </c>
      <c r="C73" s="28">
        <v>909452.25</v>
      </c>
    </row>
    <row r="74" spans="1:3" x14ac:dyDescent="0.35">
      <c r="A74" s="155" t="s">
        <v>1352</v>
      </c>
      <c r="B74" s="28">
        <v>6740001.0800000001</v>
      </c>
      <c r="C74" s="28">
        <v>6623588.7599999998</v>
      </c>
    </row>
    <row r="75" spans="1:3" x14ac:dyDescent="0.35">
      <c r="A75" s="155" t="s">
        <v>1353</v>
      </c>
      <c r="B75" s="28">
        <v>565000</v>
      </c>
      <c r="C75" s="28">
        <v>555000</v>
      </c>
    </row>
    <row r="76" spans="1:3" x14ac:dyDescent="0.35">
      <c r="A76" s="155" t="s">
        <v>1341</v>
      </c>
      <c r="B76" s="28">
        <v>4041566.5100000002</v>
      </c>
      <c r="C76" s="28">
        <v>4013272.6700000004</v>
      </c>
    </row>
    <row r="77" spans="1:3" x14ac:dyDescent="0.35">
      <c r="A77" s="155" t="s">
        <v>1354</v>
      </c>
      <c r="B77" s="28">
        <v>24145604.970000003</v>
      </c>
      <c r="C77" s="28">
        <v>23722193.780000005</v>
      </c>
    </row>
    <row r="78" spans="1:3" x14ac:dyDescent="0.35">
      <c r="A78" s="155" t="s">
        <v>1335</v>
      </c>
      <c r="B78" s="28">
        <v>4741857.29</v>
      </c>
      <c r="C78" s="28">
        <v>4703557.2700000005</v>
      </c>
    </row>
    <row r="79" spans="1:3" x14ac:dyDescent="0.35">
      <c r="A79" s="155" t="s">
        <v>1327</v>
      </c>
      <c r="B79" s="28">
        <v>211518773.15000001</v>
      </c>
      <c r="C79" s="28">
        <v>85304914.650000006</v>
      </c>
    </row>
    <row r="80" spans="1:3" x14ac:dyDescent="0.35">
      <c r="A80" s="155" t="s">
        <v>1297</v>
      </c>
      <c r="B80" s="28">
        <v>88834493.350000009</v>
      </c>
      <c r="C80" s="28">
        <v>88260318.810000002</v>
      </c>
    </row>
    <row r="81" spans="1:3" x14ac:dyDescent="0.35">
      <c r="A81" s="155" t="s">
        <v>1290</v>
      </c>
      <c r="B81" s="28">
        <v>247139060</v>
      </c>
      <c r="C81" s="28">
        <v>247139060</v>
      </c>
    </row>
    <row r="82" spans="1:3" x14ac:dyDescent="0.35">
      <c r="A82" s="155" t="s">
        <v>1295</v>
      </c>
      <c r="B82" s="28">
        <v>253830751.26999998</v>
      </c>
      <c r="C82" s="28">
        <v>253830751.26999998</v>
      </c>
    </row>
    <row r="83" spans="1:3" x14ac:dyDescent="0.35">
      <c r="A83" s="155" t="s">
        <v>1256</v>
      </c>
      <c r="B83" s="28">
        <v>74263988</v>
      </c>
      <c r="C83" s="28">
        <v>74263988</v>
      </c>
    </row>
    <row r="84" spans="1:3" x14ac:dyDescent="0.35">
      <c r="A84" s="155" t="s">
        <v>1280</v>
      </c>
      <c r="B84" s="28">
        <v>264300000</v>
      </c>
      <c r="C84" s="28">
        <v>264300000</v>
      </c>
    </row>
    <row r="85" spans="1:3" x14ac:dyDescent="0.35">
      <c r="A85" s="155" t="s">
        <v>1291</v>
      </c>
      <c r="B85" s="28">
        <v>589005313.36000001</v>
      </c>
      <c r="C85" s="28">
        <v>587825590.33000004</v>
      </c>
    </row>
    <row r="86" spans="1:3" x14ac:dyDescent="0.35">
      <c r="A86" s="155" t="s">
        <v>218</v>
      </c>
      <c r="B86" s="28">
        <v>24809006277.197998</v>
      </c>
      <c r="C86" s="28">
        <v>24154916313.827991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8559"/>
  <sheetViews>
    <sheetView topLeftCell="A8559" zoomScale="160" zoomScaleNormal="160" workbookViewId="0">
      <selection activeCell="A66" sqref="A66:A8559"/>
    </sheetView>
  </sheetViews>
  <sheetFormatPr baseColWidth="10" defaultColWidth="11.453125" defaultRowHeight="10" x14ac:dyDescent="0.2"/>
  <cols>
    <col min="1" max="1" width="9.36328125" style="144" bestFit="1" customWidth="1"/>
    <col min="2" max="2" width="11.54296875" style="144" customWidth="1"/>
    <col min="3" max="3" width="15.26953125" style="144" bestFit="1" customWidth="1"/>
    <col min="4" max="4" width="15.08984375" style="144" bestFit="1" customWidth="1"/>
    <col min="5" max="5" width="15.81640625" style="144" bestFit="1" customWidth="1"/>
    <col min="6" max="6" width="11.26953125" style="152" bestFit="1" customWidth="1"/>
    <col min="7" max="7" width="11.26953125" style="153" bestFit="1" customWidth="1"/>
    <col min="8" max="23" width="11.453125" style="142"/>
    <col min="24" max="16384" width="11.453125" style="143"/>
  </cols>
  <sheetData>
    <row r="1" spans="1:7" ht="21.5" thickBot="1" x14ac:dyDescent="0.3">
      <c r="A1" s="147" t="s">
        <v>1249</v>
      </c>
      <c r="B1" s="148" t="s">
        <v>1356</v>
      </c>
      <c r="C1" s="149" t="s">
        <v>244</v>
      </c>
      <c r="D1" s="149" t="s">
        <v>246</v>
      </c>
      <c r="E1" s="149" t="s">
        <v>245</v>
      </c>
      <c r="F1" s="151" t="s">
        <v>1250</v>
      </c>
      <c r="G1" s="151" t="s">
        <v>1251</v>
      </c>
    </row>
    <row r="2" spans="1:7" x14ac:dyDescent="0.2">
      <c r="A2" s="145" t="s">
        <v>1276</v>
      </c>
      <c r="B2" s="146" t="s">
        <v>240</v>
      </c>
      <c r="C2" s="145" t="s">
        <v>1248</v>
      </c>
      <c r="D2" s="150">
        <v>90820100</v>
      </c>
      <c r="E2" s="145" t="s">
        <v>223</v>
      </c>
      <c r="F2" s="152">
        <v>4584111.2699999996</v>
      </c>
      <c r="G2" s="153">
        <v>4584111.2699999996</v>
      </c>
    </row>
    <row r="3" spans="1:7" x14ac:dyDescent="0.2">
      <c r="A3" s="145" t="s">
        <v>1276</v>
      </c>
      <c r="B3" s="146" t="s">
        <v>240</v>
      </c>
      <c r="C3" s="145" t="s">
        <v>1248</v>
      </c>
      <c r="D3" s="150">
        <v>908400</v>
      </c>
      <c r="E3" s="145" t="s">
        <v>223</v>
      </c>
      <c r="F3" s="152">
        <v>121238.31</v>
      </c>
      <c r="G3" s="153">
        <v>121238.31</v>
      </c>
    </row>
    <row r="4" spans="1:7" x14ac:dyDescent="0.2">
      <c r="A4" s="145" t="s">
        <v>1276</v>
      </c>
      <c r="B4" s="146" t="s">
        <v>240</v>
      </c>
      <c r="C4" s="145" t="s">
        <v>1248</v>
      </c>
      <c r="D4" s="150">
        <v>90850100</v>
      </c>
      <c r="E4" s="145" t="s">
        <v>223</v>
      </c>
      <c r="F4" s="152">
        <v>1465341.72</v>
      </c>
      <c r="G4" s="153">
        <v>1465341.72</v>
      </c>
    </row>
    <row r="5" spans="1:7" x14ac:dyDescent="0.2">
      <c r="A5" s="145" t="s">
        <v>1276</v>
      </c>
      <c r="B5" s="146" t="s">
        <v>240</v>
      </c>
      <c r="C5" s="145" t="s">
        <v>1248</v>
      </c>
      <c r="D5" s="150">
        <v>90850200</v>
      </c>
      <c r="E5" s="145" t="s">
        <v>223</v>
      </c>
      <c r="F5" s="152">
        <v>1004176.26</v>
      </c>
      <c r="G5" s="153">
        <v>1004176.26</v>
      </c>
    </row>
    <row r="6" spans="1:7" x14ac:dyDescent="0.2">
      <c r="A6" s="145" t="s">
        <v>1276</v>
      </c>
      <c r="B6" s="146" t="s">
        <v>240</v>
      </c>
      <c r="C6" s="145" t="s">
        <v>1248</v>
      </c>
      <c r="D6" s="150">
        <v>90850300</v>
      </c>
      <c r="E6" s="145" t="s">
        <v>223</v>
      </c>
      <c r="F6" s="152">
        <v>2603425.71</v>
      </c>
      <c r="G6" s="153">
        <v>2603425.71</v>
      </c>
    </row>
    <row r="7" spans="1:7" x14ac:dyDescent="0.2">
      <c r="A7" s="145" t="s">
        <v>1276</v>
      </c>
      <c r="B7" s="146" t="s">
        <v>240</v>
      </c>
      <c r="C7" s="145" t="s">
        <v>1248</v>
      </c>
      <c r="D7" s="150">
        <v>90850400</v>
      </c>
      <c r="E7" s="145" t="s">
        <v>223</v>
      </c>
      <c r="F7" s="152">
        <v>1872384.23</v>
      </c>
      <c r="G7" s="153">
        <v>1872384.23</v>
      </c>
    </row>
    <row r="8" spans="1:7" x14ac:dyDescent="0.2">
      <c r="A8" s="145" t="s">
        <v>1276</v>
      </c>
      <c r="B8" s="146" t="s">
        <v>240</v>
      </c>
      <c r="C8" s="145" t="s">
        <v>1248</v>
      </c>
      <c r="D8" s="150">
        <v>90850500</v>
      </c>
      <c r="E8" s="145" t="s">
        <v>223</v>
      </c>
      <c r="F8" s="152">
        <v>6097154.3600000003</v>
      </c>
      <c r="G8" s="153">
        <v>6097154.3600000003</v>
      </c>
    </row>
    <row r="9" spans="1:7" x14ac:dyDescent="0.2">
      <c r="A9" s="145" t="s">
        <v>1276</v>
      </c>
      <c r="B9" s="146" t="s">
        <v>240</v>
      </c>
      <c r="C9" s="145" t="s">
        <v>1248</v>
      </c>
      <c r="D9" s="150">
        <v>90820100</v>
      </c>
      <c r="E9" s="145" t="s">
        <v>223</v>
      </c>
      <c r="F9" s="152">
        <v>429333.63</v>
      </c>
      <c r="G9" s="153">
        <v>429333.63</v>
      </c>
    </row>
    <row r="10" spans="1:7" x14ac:dyDescent="0.2">
      <c r="A10" s="145" t="s">
        <v>1276</v>
      </c>
      <c r="B10" s="146" t="s">
        <v>240</v>
      </c>
      <c r="C10" s="145" t="s">
        <v>1248</v>
      </c>
      <c r="D10" s="150">
        <v>90850500</v>
      </c>
      <c r="E10" s="145" t="s">
        <v>223</v>
      </c>
      <c r="F10" s="152">
        <v>1318876.52</v>
      </c>
      <c r="G10" s="153">
        <v>1318876.52</v>
      </c>
    </row>
    <row r="11" spans="1:7" x14ac:dyDescent="0.2">
      <c r="A11" s="145" t="s">
        <v>1276</v>
      </c>
      <c r="B11" s="146" t="s">
        <v>240</v>
      </c>
      <c r="C11" s="145" t="s">
        <v>1248</v>
      </c>
      <c r="D11" s="150">
        <v>90850800</v>
      </c>
      <c r="E11" s="145" t="s">
        <v>223</v>
      </c>
      <c r="F11" s="152">
        <v>540045.18999999994</v>
      </c>
      <c r="G11" s="153">
        <v>540045.18999999994</v>
      </c>
    </row>
    <row r="12" spans="1:7" x14ac:dyDescent="0.2">
      <c r="A12" s="145" t="s">
        <v>1276</v>
      </c>
      <c r="B12" s="146" t="s">
        <v>240</v>
      </c>
      <c r="C12" s="145" t="s">
        <v>1248</v>
      </c>
      <c r="D12" s="150">
        <v>90850900</v>
      </c>
      <c r="E12" s="145" t="s">
        <v>223</v>
      </c>
      <c r="F12" s="152">
        <v>2331576.52</v>
      </c>
      <c r="G12" s="153">
        <v>2331576.52</v>
      </c>
    </row>
    <row r="13" spans="1:7" x14ac:dyDescent="0.2">
      <c r="A13" s="145" t="s">
        <v>1276</v>
      </c>
      <c r="B13" s="146" t="s">
        <v>240</v>
      </c>
      <c r="C13" s="145" t="s">
        <v>1248</v>
      </c>
      <c r="D13" s="150">
        <v>90851000</v>
      </c>
      <c r="E13" s="145" t="s">
        <v>223</v>
      </c>
      <c r="F13" s="152">
        <v>1657321.93</v>
      </c>
      <c r="G13" s="153">
        <v>1657321.93</v>
      </c>
    </row>
    <row r="14" spans="1:7" x14ac:dyDescent="0.2">
      <c r="A14" s="145" t="s">
        <v>1276</v>
      </c>
      <c r="B14" s="146" t="s">
        <v>240</v>
      </c>
      <c r="C14" s="145" t="s">
        <v>1248</v>
      </c>
      <c r="D14" s="150">
        <v>90850500</v>
      </c>
      <c r="E14" s="145" t="s">
        <v>223</v>
      </c>
      <c r="F14" s="152">
        <v>923460.88</v>
      </c>
      <c r="G14" s="153">
        <v>923460.88</v>
      </c>
    </row>
    <row r="15" spans="1:7" x14ac:dyDescent="0.2">
      <c r="A15" s="145" t="s">
        <v>1276</v>
      </c>
      <c r="B15" s="146" t="s">
        <v>240</v>
      </c>
      <c r="C15" s="145" t="s">
        <v>1248</v>
      </c>
      <c r="D15" s="150">
        <v>90820100</v>
      </c>
      <c r="E15" s="145" t="s">
        <v>1252</v>
      </c>
      <c r="F15" s="152">
        <v>34930584</v>
      </c>
      <c r="G15" s="153">
        <v>34930584</v>
      </c>
    </row>
    <row r="16" spans="1:7" x14ac:dyDescent="0.2">
      <c r="A16" s="145" t="s">
        <v>1276</v>
      </c>
      <c r="B16" s="146" t="s">
        <v>240</v>
      </c>
      <c r="C16" s="145" t="s">
        <v>1248</v>
      </c>
      <c r="D16" s="150">
        <v>908400</v>
      </c>
      <c r="E16" s="145" t="s">
        <v>1252</v>
      </c>
      <c r="F16" s="152">
        <v>1309800</v>
      </c>
      <c r="G16" s="153">
        <v>1309800</v>
      </c>
    </row>
    <row r="17" spans="1:7" x14ac:dyDescent="0.2">
      <c r="A17" s="145" t="s">
        <v>1276</v>
      </c>
      <c r="B17" s="146" t="s">
        <v>240</v>
      </c>
      <c r="C17" s="145" t="s">
        <v>1248</v>
      </c>
      <c r="D17" s="150">
        <v>90850100</v>
      </c>
      <c r="E17" s="145" t="s">
        <v>1252</v>
      </c>
      <c r="F17" s="152">
        <v>10341493</v>
      </c>
      <c r="G17" s="153">
        <v>10341493</v>
      </c>
    </row>
    <row r="18" spans="1:7" x14ac:dyDescent="0.2">
      <c r="A18" s="145" t="s">
        <v>1276</v>
      </c>
      <c r="B18" s="146" t="s">
        <v>240</v>
      </c>
      <c r="C18" s="145" t="s">
        <v>1248</v>
      </c>
      <c r="D18" s="150">
        <v>90850200</v>
      </c>
      <c r="E18" s="145" t="s">
        <v>1252</v>
      </c>
      <c r="F18" s="152">
        <v>9634575</v>
      </c>
      <c r="G18" s="153">
        <v>9634575</v>
      </c>
    </row>
    <row r="19" spans="1:7" x14ac:dyDescent="0.2">
      <c r="A19" s="145" t="s">
        <v>1276</v>
      </c>
      <c r="B19" s="146" t="s">
        <v>240</v>
      </c>
      <c r="C19" s="145" t="s">
        <v>1248</v>
      </c>
      <c r="D19" s="150">
        <v>90850300</v>
      </c>
      <c r="E19" s="145" t="s">
        <v>1252</v>
      </c>
      <c r="F19" s="152">
        <v>17809288</v>
      </c>
      <c r="G19" s="153">
        <v>17809288</v>
      </c>
    </row>
    <row r="20" spans="1:7" x14ac:dyDescent="0.2">
      <c r="A20" s="145" t="s">
        <v>1276</v>
      </c>
      <c r="B20" s="146" t="s">
        <v>240</v>
      </c>
      <c r="C20" s="145" t="s">
        <v>1248</v>
      </c>
      <c r="D20" s="150">
        <v>90850400</v>
      </c>
      <c r="E20" s="145" t="s">
        <v>1252</v>
      </c>
      <c r="F20" s="152">
        <v>16350575</v>
      </c>
      <c r="G20" s="153">
        <v>16350575</v>
      </c>
    </row>
    <row r="21" spans="1:7" x14ac:dyDescent="0.2">
      <c r="A21" s="145" t="s">
        <v>1276</v>
      </c>
      <c r="B21" s="146" t="s">
        <v>240</v>
      </c>
      <c r="C21" s="145" t="s">
        <v>1248</v>
      </c>
      <c r="D21" s="150">
        <v>90850500</v>
      </c>
      <c r="E21" s="145" t="s">
        <v>1252</v>
      </c>
      <c r="F21" s="152">
        <v>41596679</v>
      </c>
      <c r="G21" s="153">
        <v>41596679</v>
      </c>
    </row>
    <row r="22" spans="1:7" x14ac:dyDescent="0.2">
      <c r="A22" s="145" t="s">
        <v>1276</v>
      </c>
      <c r="B22" s="146" t="s">
        <v>240</v>
      </c>
      <c r="C22" s="145" t="s">
        <v>1248</v>
      </c>
      <c r="D22" s="150">
        <v>90850600</v>
      </c>
      <c r="E22" s="145" t="s">
        <v>1252</v>
      </c>
      <c r="F22" s="152">
        <v>14075467</v>
      </c>
      <c r="G22" s="153">
        <v>14075467</v>
      </c>
    </row>
    <row r="23" spans="1:7" x14ac:dyDescent="0.2">
      <c r="A23" s="145" t="s">
        <v>1276</v>
      </c>
      <c r="B23" s="146" t="s">
        <v>240</v>
      </c>
      <c r="C23" s="145" t="s">
        <v>1248</v>
      </c>
      <c r="D23" s="150">
        <v>90850700</v>
      </c>
      <c r="E23" s="145" t="s">
        <v>1252</v>
      </c>
      <c r="F23" s="152">
        <v>27195015</v>
      </c>
      <c r="G23" s="153">
        <v>27195015</v>
      </c>
    </row>
    <row r="24" spans="1:7" x14ac:dyDescent="0.2">
      <c r="A24" s="145" t="s">
        <v>1276</v>
      </c>
      <c r="B24" s="146" t="s">
        <v>240</v>
      </c>
      <c r="C24" s="145" t="s">
        <v>1248</v>
      </c>
      <c r="D24" s="150">
        <v>90850800</v>
      </c>
      <c r="E24" s="145" t="s">
        <v>1252</v>
      </c>
      <c r="F24" s="152">
        <v>5454000</v>
      </c>
      <c r="G24" s="153">
        <v>5454000</v>
      </c>
    </row>
    <row r="25" spans="1:7" x14ac:dyDescent="0.2">
      <c r="A25" s="145" t="s">
        <v>1276</v>
      </c>
      <c r="B25" s="146" t="s">
        <v>240</v>
      </c>
      <c r="C25" s="145" t="s">
        <v>1248</v>
      </c>
      <c r="D25" s="150">
        <v>90850900</v>
      </c>
      <c r="E25" s="145" t="s">
        <v>1252</v>
      </c>
      <c r="F25" s="152">
        <v>19869150</v>
      </c>
      <c r="G25" s="153">
        <v>19869150</v>
      </c>
    </row>
    <row r="26" spans="1:7" x14ac:dyDescent="0.2">
      <c r="A26" s="145" t="s">
        <v>1276</v>
      </c>
      <c r="B26" s="146" t="s">
        <v>240</v>
      </c>
      <c r="C26" s="145" t="s">
        <v>1248</v>
      </c>
      <c r="D26" s="150">
        <v>90851000</v>
      </c>
      <c r="E26" s="145" t="s">
        <v>1252</v>
      </c>
      <c r="F26" s="152">
        <v>10994170</v>
      </c>
      <c r="G26" s="153">
        <v>10994170</v>
      </c>
    </row>
    <row r="27" spans="1:7" x14ac:dyDescent="0.2">
      <c r="A27" s="145" t="s">
        <v>1276</v>
      </c>
      <c r="B27" s="146" t="s">
        <v>240</v>
      </c>
      <c r="C27" s="145" t="s">
        <v>1248</v>
      </c>
      <c r="D27" s="150">
        <v>90851100</v>
      </c>
      <c r="E27" s="145" t="s">
        <v>1252</v>
      </c>
      <c r="F27" s="152">
        <v>13510650</v>
      </c>
      <c r="G27" s="153">
        <v>13510650</v>
      </c>
    </row>
    <row r="28" spans="1:7" x14ac:dyDescent="0.2">
      <c r="A28" s="145" t="s">
        <v>1276</v>
      </c>
      <c r="B28" s="146" t="s">
        <v>240</v>
      </c>
      <c r="C28" s="145" t="s">
        <v>1248</v>
      </c>
      <c r="D28" s="150">
        <v>90820100</v>
      </c>
      <c r="E28" s="145" t="s">
        <v>1253</v>
      </c>
      <c r="F28" s="152">
        <v>11617351</v>
      </c>
      <c r="G28" s="153">
        <v>11617351</v>
      </c>
    </row>
    <row r="29" spans="1:7" x14ac:dyDescent="0.2">
      <c r="A29" s="145" t="s">
        <v>1276</v>
      </c>
      <c r="B29" s="146" t="s">
        <v>240</v>
      </c>
      <c r="C29" s="145" t="s">
        <v>1248</v>
      </c>
      <c r="D29" s="150">
        <v>908400</v>
      </c>
      <c r="E29" s="145" t="s">
        <v>1253</v>
      </c>
      <c r="F29" s="152">
        <v>297677</v>
      </c>
      <c r="G29" s="153">
        <v>297677</v>
      </c>
    </row>
    <row r="30" spans="1:7" x14ac:dyDescent="0.2">
      <c r="A30" s="145" t="s">
        <v>1276</v>
      </c>
      <c r="B30" s="146" t="s">
        <v>240</v>
      </c>
      <c r="C30" s="145" t="s">
        <v>1248</v>
      </c>
      <c r="D30" s="150">
        <v>90850100</v>
      </c>
      <c r="E30" s="145" t="s">
        <v>1253</v>
      </c>
      <c r="F30" s="152">
        <v>2559287</v>
      </c>
      <c r="G30" s="153">
        <v>2559287</v>
      </c>
    </row>
    <row r="31" spans="1:7" x14ac:dyDescent="0.2">
      <c r="A31" s="145" t="s">
        <v>1276</v>
      </c>
      <c r="B31" s="146" t="s">
        <v>240</v>
      </c>
      <c r="C31" s="145" t="s">
        <v>1248</v>
      </c>
      <c r="D31" s="150">
        <v>90850200</v>
      </c>
      <c r="E31" s="145" t="s">
        <v>1253</v>
      </c>
      <c r="F31" s="152">
        <v>2388706</v>
      </c>
      <c r="G31" s="153">
        <v>2388706</v>
      </c>
    </row>
    <row r="32" spans="1:7" x14ac:dyDescent="0.2">
      <c r="A32" s="145" t="s">
        <v>1276</v>
      </c>
      <c r="B32" s="146" t="s">
        <v>240</v>
      </c>
      <c r="C32" s="145" t="s">
        <v>1248</v>
      </c>
      <c r="D32" s="150">
        <v>90850300</v>
      </c>
      <c r="E32" s="145" t="s">
        <v>1253</v>
      </c>
      <c r="F32" s="152">
        <v>5096827</v>
      </c>
      <c r="G32" s="153">
        <v>5096827</v>
      </c>
    </row>
    <row r="33" spans="1:7" x14ac:dyDescent="0.2">
      <c r="A33" s="145" t="s">
        <v>1276</v>
      </c>
      <c r="B33" s="146" t="s">
        <v>240</v>
      </c>
      <c r="C33" s="145" t="s">
        <v>1248</v>
      </c>
      <c r="D33" s="150">
        <v>90850400</v>
      </c>
      <c r="E33" s="145" t="s">
        <v>1253</v>
      </c>
      <c r="F33" s="152">
        <v>5366549</v>
      </c>
      <c r="G33" s="153">
        <v>5366549</v>
      </c>
    </row>
    <row r="34" spans="1:7" x14ac:dyDescent="0.2">
      <c r="A34" s="145" t="s">
        <v>1276</v>
      </c>
      <c r="B34" s="146" t="s">
        <v>240</v>
      </c>
      <c r="C34" s="145" t="s">
        <v>1248</v>
      </c>
      <c r="D34" s="150">
        <v>90850500</v>
      </c>
      <c r="E34" s="145" t="s">
        <v>1253</v>
      </c>
      <c r="F34" s="152">
        <v>12933594</v>
      </c>
      <c r="G34" s="153">
        <v>12933594</v>
      </c>
    </row>
    <row r="35" spans="1:7" x14ac:dyDescent="0.2">
      <c r="A35" s="145" t="s">
        <v>1276</v>
      </c>
      <c r="B35" s="146" t="s">
        <v>240</v>
      </c>
      <c r="C35" s="145" t="s">
        <v>1248</v>
      </c>
      <c r="D35" s="150">
        <v>90850600</v>
      </c>
      <c r="E35" s="145" t="s">
        <v>1253</v>
      </c>
      <c r="F35" s="152">
        <v>4570985</v>
      </c>
      <c r="G35" s="153">
        <v>4570985</v>
      </c>
    </row>
    <row r="36" spans="1:7" x14ac:dyDescent="0.2">
      <c r="A36" s="145" t="s">
        <v>1276</v>
      </c>
      <c r="B36" s="146" t="s">
        <v>240</v>
      </c>
      <c r="C36" s="145" t="s">
        <v>1248</v>
      </c>
      <c r="D36" s="150">
        <v>90850700</v>
      </c>
      <c r="E36" s="145" t="s">
        <v>1253</v>
      </c>
      <c r="F36" s="152">
        <v>6987733</v>
      </c>
      <c r="G36" s="153">
        <v>6987733</v>
      </c>
    </row>
    <row r="37" spans="1:7" x14ac:dyDescent="0.2">
      <c r="A37" s="145" t="s">
        <v>1276</v>
      </c>
      <c r="B37" s="146" t="s">
        <v>240</v>
      </c>
      <c r="C37" s="145" t="s">
        <v>1248</v>
      </c>
      <c r="D37" s="150">
        <v>90850800</v>
      </c>
      <c r="E37" s="145" t="s">
        <v>1253</v>
      </c>
      <c r="F37" s="152">
        <v>1574875</v>
      </c>
      <c r="G37" s="153">
        <v>1574875</v>
      </c>
    </row>
    <row r="38" spans="1:7" x14ac:dyDescent="0.2">
      <c r="A38" s="145" t="s">
        <v>1276</v>
      </c>
      <c r="B38" s="146" t="s">
        <v>240</v>
      </c>
      <c r="C38" s="145" t="s">
        <v>1248</v>
      </c>
      <c r="D38" s="150">
        <v>90850900</v>
      </c>
      <c r="E38" s="145" t="s">
        <v>1253</v>
      </c>
      <c r="F38" s="152">
        <v>6107113</v>
      </c>
      <c r="G38" s="153">
        <v>6107113</v>
      </c>
    </row>
    <row r="39" spans="1:7" x14ac:dyDescent="0.2">
      <c r="A39" s="145" t="s">
        <v>1276</v>
      </c>
      <c r="B39" s="146" t="s">
        <v>240</v>
      </c>
      <c r="C39" s="145" t="s">
        <v>1248</v>
      </c>
      <c r="D39" s="150">
        <v>90851000</v>
      </c>
      <c r="E39" s="145" t="s">
        <v>1253</v>
      </c>
      <c r="F39" s="152">
        <v>3172064</v>
      </c>
      <c r="G39" s="153">
        <v>3172064</v>
      </c>
    </row>
    <row r="40" spans="1:7" x14ac:dyDescent="0.2">
      <c r="A40" s="145" t="s">
        <v>1276</v>
      </c>
      <c r="B40" s="146" t="s">
        <v>240</v>
      </c>
      <c r="C40" s="145" t="s">
        <v>1248</v>
      </c>
      <c r="D40" s="150">
        <v>90851100</v>
      </c>
      <c r="E40" s="145" t="s">
        <v>1253</v>
      </c>
      <c r="F40" s="152">
        <v>4311950</v>
      </c>
      <c r="G40" s="153">
        <v>4311950</v>
      </c>
    </row>
    <row r="41" spans="1:7" x14ac:dyDescent="0.2">
      <c r="A41" s="145" t="s">
        <v>1276</v>
      </c>
      <c r="B41" s="146" t="s">
        <v>240</v>
      </c>
      <c r="C41" s="145" t="s">
        <v>1248</v>
      </c>
      <c r="D41" s="150">
        <v>90820100</v>
      </c>
      <c r="E41" s="145" t="s">
        <v>1254</v>
      </c>
      <c r="F41" s="152">
        <v>10121848</v>
      </c>
      <c r="G41" s="153">
        <v>10121848</v>
      </c>
    </row>
    <row r="42" spans="1:7" x14ac:dyDescent="0.2">
      <c r="A42" s="145" t="s">
        <v>1276</v>
      </c>
      <c r="B42" s="146" t="s">
        <v>240</v>
      </c>
      <c r="C42" s="145" t="s">
        <v>1248</v>
      </c>
      <c r="D42" s="150">
        <v>90850100</v>
      </c>
      <c r="E42" s="145" t="s">
        <v>1254</v>
      </c>
      <c r="F42" s="152">
        <v>1331579</v>
      </c>
      <c r="G42" s="153">
        <v>1331579</v>
      </c>
    </row>
    <row r="43" spans="1:7" x14ac:dyDescent="0.2">
      <c r="A43" s="145" t="s">
        <v>1276</v>
      </c>
      <c r="B43" s="146" t="s">
        <v>240</v>
      </c>
      <c r="C43" s="145" t="s">
        <v>1248</v>
      </c>
      <c r="D43" s="150">
        <v>90850200</v>
      </c>
      <c r="E43" s="145" t="s">
        <v>1254</v>
      </c>
      <c r="F43" s="152">
        <v>1494793</v>
      </c>
      <c r="G43" s="153">
        <v>1494793</v>
      </c>
    </row>
    <row r="44" spans="1:7" x14ac:dyDescent="0.2">
      <c r="A44" s="145" t="s">
        <v>1276</v>
      </c>
      <c r="B44" s="146" t="s">
        <v>240</v>
      </c>
      <c r="C44" s="145" t="s">
        <v>1248</v>
      </c>
      <c r="D44" s="150">
        <v>90850300</v>
      </c>
      <c r="E44" s="145" t="s">
        <v>1254</v>
      </c>
      <c r="F44" s="152">
        <v>2147436</v>
      </c>
      <c r="G44" s="153">
        <v>2147436</v>
      </c>
    </row>
    <row r="45" spans="1:7" x14ac:dyDescent="0.2">
      <c r="A45" s="145" t="s">
        <v>1276</v>
      </c>
      <c r="B45" s="146" t="s">
        <v>240</v>
      </c>
      <c r="C45" s="145" t="s">
        <v>1248</v>
      </c>
      <c r="D45" s="150">
        <v>90850400</v>
      </c>
      <c r="E45" s="145" t="s">
        <v>1254</v>
      </c>
      <c r="F45" s="152">
        <v>1828785</v>
      </c>
      <c r="G45" s="153">
        <v>1828785</v>
      </c>
    </row>
    <row r="46" spans="1:7" x14ac:dyDescent="0.2">
      <c r="A46" s="145" t="s">
        <v>1276</v>
      </c>
      <c r="B46" s="146" t="s">
        <v>240</v>
      </c>
      <c r="C46" s="145" t="s">
        <v>1248</v>
      </c>
      <c r="D46" s="150">
        <v>90850500</v>
      </c>
      <c r="E46" s="145" t="s">
        <v>1254</v>
      </c>
      <c r="F46" s="152">
        <v>5939056</v>
      </c>
      <c r="G46" s="153">
        <v>5939056</v>
      </c>
    </row>
    <row r="47" spans="1:7" x14ac:dyDescent="0.2">
      <c r="A47" s="145" t="s">
        <v>1276</v>
      </c>
      <c r="B47" s="146" t="s">
        <v>240</v>
      </c>
      <c r="C47" s="145" t="s">
        <v>1248</v>
      </c>
      <c r="D47" s="150">
        <v>90850600</v>
      </c>
      <c r="E47" s="145" t="s">
        <v>1254</v>
      </c>
      <c r="F47" s="152">
        <v>2019454</v>
      </c>
      <c r="G47" s="153">
        <v>2019454</v>
      </c>
    </row>
    <row r="48" spans="1:7" x14ac:dyDescent="0.2">
      <c r="A48" s="145" t="s">
        <v>1276</v>
      </c>
      <c r="B48" s="146" t="s">
        <v>240</v>
      </c>
      <c r="C48" s="145" t="s">
        <v>1248</v>
      </c>
      <c r="D48" s="150">
        <v>90850700</v>
      </c>
      <c r="E48" s="145" t="s">
        <v>1254</v>
      </c>
      <c r="F48" s="152">
        <v>2036361</v>
      </c>
      <c r="G48" s="153">
        <v>2036361</v>
      </c>
    </row>
    <row r="49" spans="1:7" x14ac:dyDescent="0.2">
      <c r="A49" s="145" t="s">
        <v>1276</v>
      </c>
      <c r="B49" s="146" t="s">
        <v>240</v>
      </c>
      <c r="C49" s="145" t="s">
        <v>1248</v>
      </c>
      <c r="D49" s="150">
        <v>90850800</v>
      </c>
      <c r="E49" s="145" t="s">
        <v>1254</v>
      </c>
      <c r="F49" s="152">
        <v>715111</v>
      </c>
      <c r="G49" s="153">
        <v>715111</v>
      </c>
    </row>
    <row r="50" spans="1:7" x14ac:dyDescent="0.2">
      <c r="A50" s="145" t="s">
        <v>1276</v>
      </c>
      <c r="B50" s="146" t="s">
        <v>240</v>
      </c>
      <c r="C50" s="145" t="s">
        <v>1248</v>
      </c>
      <c r="D50" s="150">
        <v>90850900</v>
      </c>
      <c r="E50" s="145" t="s">
        <v>1254</v>
      </c>
      <c r="F50" s="152">
        <v>2660373</v>
      </c>
      <c r="G50" s="153">
        <v>2660373</v>
      </c>
    </row>
    <row r="51" spans="1:7" x14ac:dyDescent="0.2">
      <c r="A51" s="145" t="s">
        <v>1276</v>
      </c>
      <c r="B51" s="146" t="s">
        <v>240</v>
      </c>
      <c r="C51" s="145" t="s">
        <v>1248</v>
      </c>
      <c r="D51" s="150">
        <v>90851000</v>
      </c>
      <c r="E51" s="145" t="s">
        <v>1254</v>
      </c>
      <c r="F51" s="152">
        <v>1366620</v>
      </c>
      <c r="G51" s="153">
        <v>1366620</v>
      </c>
    </row>
    <row r="52" spans="1:7" x14ac:dyDescent="0.2">
      <c r="A52" s="145" t="s">
        <v>1276</v>
      </c>
      <c r="B52" s="146" t="s">
        <v>240</v>
      </c>
      <c r="C52" s="145" t="s">
        <v>1248</v>
      </c>
      <c r="D52" s="150">
        <v>90851100</v>
      </c>
      <c r="E52" s="145" t="s">
        <v>1254</v>
      </c>
      <c r="F52" s="152">
        <v>1497651</v>
      </c>
      <c r="G52" s="153">
        <v>1497651</v>
      </c>
    </row>
    <row r="53" spans="1:7" x14ac:dyDescent="0.2">
      <c r="A53" s="145" t="s">
        <v>1276</v>
      </c>
      <c r="B53" s="146" t="s">
        <v>240</v>
      </c>
      <c r="C53" s="145" t="s">
        <v>1248</v>
      </c>
      <c r="D53" s="150">
        <v>90820100</v>
      </c>
      <c r="E53" s="145" t="s">
        <v>1254</v>
      </c>
      <c r="F53" s="152">
        <v>4536861</v>
      </c>
      <c r="G53" s="153">
        <v>4536861</v>
      </c>
    </row>
    <row r="54" spans="1:7" x14ac:dyDescent="0.2">
      <c r="A54" s="145" t="s">
        <v>1276</v>
      </c>
      <c r="B54" s="146" t="s">
        <v>240</v>
      </c>
      <c r="C54" s="145" t="s">
        <v>1248</v>
      </c>
      <c r="D54" s="150">
        <v>908400</v>
      </c>
      <c r="E54" s="145" t="s">
        <v>1254</v>
      </c>
      <c r="F54" s="152">
        <v>727602</v>
      </c>
      <c r="G54" s="153">
        <v>727602</v>
      </c>
    </row>
    <row r="55" spans="1:7" x14ac:dyDescent="0.2">
      <c r="A55" s="145" t="s">
        <v>1276</v>
      </c>
      <c r="B55" s="146" t="s">
        <v>240</v>
      </c>
      <c r="C55" s="145" t="s">
        <v>1248</v>
      </c>
      <c r="D55" s="150">
        <v>90850100</v>
      </c>
      <c r="E55" s="145" t="s">
        <v>1254</v>
      </c>
      <c r="F55" s="152">
        <v>945847</v>
      </c>
      <c r="G55" s="153">
        <v>945847</v>
      </c>
    </row>
    <row r="56" spans="1:7" x14ac:dyDescent="0.2">
      <c r="A56" s="145" t="s">
        <v>1276</v>
      </c>
      <c r="B56" s="146" t="s">
        <v>240</v>
      </c>
      <c r="C56" s="145" t="s">
        <v>1248</v>
      </c>
      <c r="D56" s="150">
        <v>90850200</v>
      </c>
      <c r="E56" s="145" t="s">
        <v>1254</v>
      </c>
      <c r="F56" s="152">
        <v>173655</v>
      </c>
      <c r="G56" s="153">
        <v>173655</v>
      </c>
    </row>
    <row r="57" spans="1:7" x14ac:dyDescent="0.2">
      <c r="A57" s="145" t="s">
        <v>1276</v>
      </c>
      <c r="B57" s="146" t="s">
        <v>240</v>
      </c>
      <c r="C57" s="145" t="s">
        <v>1248</v>
      </c>
      <c r="D57" s="150">
        <v>90850300</v>
      </c>
      <c r="E57" s="145" t="s">
        <v>1254</v>
      </c>
      <c r="F57" s="152">
        <v>1766631</v>
      </c>
      <c r="G57" s="153">
        <v>1766631</v>
      </c>
    </row>
    <row r="58" spans="1:7" x14ac:dyDescent="0.2">
      <c r="A58" s="145" t="s">
        <v>1276</v>
      </c>
      <c r="B58" s="146" t="s">
        <v>240</v>
      </c>
      <c r="C58" s="145" t="s">
        <v>1248</v>
      </c>
      <c r="D58" s="150">
        <v>90850400</v>
      </c>
      <c r="E58" s="145" t="s">
        <v>1254</v>
      </c>
      <c r="F58" s="152">
        <v>1453111</v>
      </c>
      <c r="G58" s="153">
        <v>1453111</v>
      </c>
    </row>
    <row r="59" spans="1:7" x14ac:dyDescent="0.2">
      <c r="A59" s="145" t="s">
        <v>1276</v>
      </c>
      <c r="B59" s="146" t="s">
        <v>240</v>
      </c>
      <c r="C59" s="145" t="s">
        <v>1248</v>
      </c>
      <c r="D59" s="150">
        <v>90850500</v>
      </c>
      <c r="E59" s="145" t="s">
        <v>1254</v>
      </c>
      <c r="F59" s="152">
        <v>3527625</v>
      </c>
      <c r="G59" s="153">
        <v>3527625</v>
      </c>
    </row>
    <row r="60" spans="1:7" x14ac:dyDescent="0.2">
      <c r="A60" s="145" t="s">
        <v>1276</v>
      </c>
      <c r="B60" s="146" t="s">
        <v>240</v>
      </c>
      <c r="C60" s="145" t="s">
        <v>1248</v>
      </c>
      <c r="D60" s="150">
        <v>90850700</v>
      </c>
      <c r="E60" s="145" t="s">
        <v>1254</v>
      </c>
      <c r="F60" s="152">
        <v>713844</v>
      </c>
      <c r="G60" s="153">
        <v>713844</v>
      </c>
    </row>
    <row r="61" spans="1:7" x14ac:dyDescent="0.2">
      <c r="A61" s="145" t="s">
        <v>1276</v>
      </c>
      <c r="B61" s="146" t="s">
        <v>240</v>
      </c>
      <c r="C61" s="145" t="s">
        <v>1248</v>
      </c>
      <c r="D61" s="150">
        <v>90850800</v>
      </c>
      <c r="E61" s="145" t="s">
        <v>1254</v>
      </c>
      <c r="F61" s="152">
        <v>229856</v>
      </c>
      <c r="G61" s="153">
        <v>229856</v>
      </c>
    </row>
    <row r="62" spans="1:7" x14ac:dyDescent="0.2">
      <c r="A62" s="145" t="s">
        <v>1276</v>
      </c>
      <c r="B62" s="146" t="s">
        <v>240</v>
      </c>
      <c r="C62" s="145" t="s">
        <v>1248</v>
      </c>
      <c r="D62" s="150">
        <v>90850900</v>
      </c>
      <c r="E62" s="145" t="s">
        <v>1254</v>
      </c>
      <c r="F62" s="152">
        <v>2044091</v>
      </c>
      <c r="G62" s="153">
        <v>2044091</v>
      </c>
    </row>
    <row r="63" spans="1:7" x14ac:dyDescent="0.2">
      <c r="A63" s="145" t="s">
        <v>1276</v>
      </c>
      <c r="B63" s="146" t="s">
        <v>240</v>
      </c>
      <c r="C63" s="145" t="s">
        <v>1248</v>
      </c>
      <c r="D63" s="150">
        <v>90851000</v>
      </c>
      <c r="E63" s="145" t="s">
        <v>1254</v>
      </c>
      <c r="F63" s="152">
        <v>662967</v>
      </c>
      <c r="G63" s="153">
        <v>662967</v>
      </c>
    </row>
    <row r="64" spans="1:7" x14ac:dyDescent="0.2">
      <c r="A64" s="145" t="s">
        <v>1276</v>
      </c>
      <c r="B64" s="146" t="s">
        <v>240</v>
      </c>
      <c r="C64" s="145" t="s">
        <v>1248</v>
      </c>
      <c r="D64" s="150">
        <v>90851100</v>
      </c>
      <c r="E64" s="145" t="s">
        <v>1254</v>
      </c>
      <c r="F64" s="152">
        <v>787178</v>
      </c>
      <c r="G64" s="153">
        <v>787178</v>
      </c>
    </row>
    <row r="65" spans="1:7" x14ac:dyDescent="0.2">
      <c r="A65" s="145" t="s">
        <v>1276</v>
      </c>
      <c r="B65" s="146" t="s">
        <v>240</v>
      </c>
      <c r="C65" s="145" t="s">
        <v>1248</v>
      </c>
      <c r="D65" s="150">
        <v>90820100</v>
      </c>
      <c r="E65" s="145" t="s">
        <v>1255</v>
      </c>
      <c r="F65" s="152">
        <v>3340298</v>
      </c>
      <c r="G65" s="153">
        <v>3340298</v>
      </c>
    </row>
    <row r="66" spans="1:7" x14ac:dyDescent="0.2">
      <c r="A66" s="145" t="s">
        <v>1276</v>
      </c>
      <c r="B66" s="146" t="s">
        <v>240</v>
      </c>
      <c r="C66" s="145" t="s">
        <v>1248</v>
      </c>
      <c r="D66" s="150">
        <v>908400</v>
      </c>
      <c r="E66" s="145" t="s">
        <v>1255</v>
      </c>
      <c r="F66" s="152">
        <v>134107</v>
      </c>
      <c r="G66" s="153">
        <v>134107</v>
      </c>
    </row>
    <row r="67" spans="1:7" x14ac:dyDescent="0.2">
      <c r="A67" s="145" t="s">
        <v>1276</v>
      </c>
      <c r="B67" s="146" t="s">
        <v>240</v>
      </c>
      <c r="C67" s="145" t="s">
        <v>1248</v>
      </c>
      <c r="D67" s="150">
        <v>90850100</v>
      </c>
      <c r="E67" s="145" t="s">
        <v>1255</v>
      </c>
      <c r="F67" s="152">
        <v>460853</v>
      </c>
      <c r="G67" s="153">
        <v>460853</v>
      </c>
    </row>
    <row r="68" spans="1:7" x14ac:dyDescent="0.2">
      <c r="A68" s="145" t="s">
        <v>1276</v>
      </c>
      <c r="B68" s="146" t="s">
        <v>240</v>
      </c>
      <c r="C68" s="145" t="s">
        <v>1248</v>
      </c>
      <c r="D68" s="150">
        <v>90850200</v>
      </c>
      <c r="E68" s="145" t="s">
        <v>1255</v>
      </c>
      <c r="F68" s="152">
        <v>331973</v>
      </c>
      <c r="G68" s="153">
        <v>331973</v>
      </c>
    </row>
    <row r="69" spans="1:7" x14ac:dyDescent="0.2">
      <c r="A69" s="145" t="s">
        <v>1276</v>
      </c>
      <c r="B69" s="146" t="s">
        <v>240</v>
      </c>
      <c r="C69" s="145" t="s">
        <v>1248</v>
      </c>
      <c r="D69" s="150">
        <v>90850300</v>
      </c>
      <c r="E69" s="145" t="s">
        <v>1255</v>
      </c>
      <c r="F69" s="152">
        <v>694406</v>
      </c>
      <c r="G69" s="153">
        <v>694406</v>
      </c>
    </row>
    <row r="70" spans="1:7" x14ac:dyDescent="0.2">
      <c r="A70" s="145" t="s">
        <v>1276</v>
      </c>
      <c r="B70" s="146" t="s">
        <v>240</v>
      </c>
      <c r="C70" s="145" t="s">
        <v>1248</v>
      </c>
      <c r="D70" s="150">
        <v>90850400</v>
      </c>
      <c r="E70" s="145" t="s">
        <v>1255</v>
      </c>
      <c r="F70" s="152">
        <v>661445</v>
      </c>
      <c r="G70" s="153">
        <v>661445</v>
      </c>
    </row>
    <row r="71" spans="1:7" x14ac:dyDescent="0.2">
      <c r="A71" s="145" t="s">
        <v>1276</v>
      </c>
      <c r="B71" s="146" t="s">
        <v>240</v>
      </c>
      <c r="C71" s="145" t="s">
        <v>1248</v>
      </c>
      <c r="D71" s="150">
        <v>90850500</v>
      </c>
      <c r="E71" s="145" t="s">
        <v>1255</v>
      </c>
      <c r="F71" s="152">
        <v>1905726</v>
      </c>
      <c r="G71" s="153">
        <v>1905726</v>
      </c>
    </row>
    <row r="72" spans="1:7" x14ac:dyDescent="0.2">
      <c r="A72" s="145" t="s">
        <v>1276</v>
      </c>
      <c r="B72" s="146" t="s">
        <v>240</v>
      </c>
      <c r="C72" s="145" t="s">
        <v>1248</v>
      </c>
      <c r="D72" s="150">
        <v>90850600</v>
      </c>
      <c r="E72" s="145" t="s">
        <v>1255</v>
      </c>
      <c r="F72" s="152">
        <v>371069</v>
      </c>
      <c r="G72" s="153">
        <v>371069</v>
      </c>
    </row>
    <row r="73" spans="1:7" x14ac:dyDescent="0.2">
      <c r="A73" s="145" t="s">
        <v>1276</v>
      </c>
      <c r="B73" s="146" t="s">
        <v>240</v>
      </c>
      <c r="C73" s="145" t="s">
        <v>1248</v>
      </c>
      <c r="D73" s="150">
        <v>90850700</v>
      </c>
      <c r="E73" s="145" t="s">
        <v>1255</v>
      </c>
      <c r="F73" s="152">
        <v>626327</v>
      </c>
      <c r="G73" s="153">
        <v>626327</v>
      </c>
    </row>
    <row r="74" spans="1:7" x14ac:dyDescent="0.2">
      <c r="A74" s="145" t="s">
        <v>1276</v>
      </c>
      <c r="B74" s="146" t="s">
        <v>240</v>
      </c>
      <c r="C74" s="145" t="s">
        <v>1248</v>
      </c>
      <c r="D74" s="150">
        <v>90850800</v>
      </c>
      <c r="E74" s="145" t="s">
        <v>1255</v>
      </c>
      <c r="F74" s="152">
        <v>231279</v>
      </c>
      <c r="G74" s="153">
        <v>231279</v>
      </c>
    </row>
    <row r="75" spans="1:7" x14ac:dyDescent="0.2">
      <c r="A75" s="145" t="s">
        <v>1276</v>
      </c>
      <c r="B75" s="146" t="s">
        <v>240</v>
      </c>
      <c r="C75" s="145" t="s">
        <v>1248</v>
      </c>
      <c r="D75" s="150">
        <v>90850900</v>
      </c>
      <c r="E75" s="145" t="s">
        <v>1255</v>
      </c>
      <c r="F75" s="152">
        <v>1055815</v>
      </c>
      <c r="G75" s="153">
        <v>1055815</v>
      </c>
    </row>
    <row r="76" spans="1:7" x14ac:dyDescent="0.2">
      <c r="A76" s="145" t="s">
        <v>1276</v>
      </c>
      <c r="B76" s="146" t="s">
        <v>240</v>
      </c>
      <c r="C76" s="145" t="s">
        <v>1248</v>
      </c>
      <c r="D76" s="150">
        <v>90851000</v>
      </c>
      <c r="E76" s="145" t="s">
        <v>1255</v>
      </c>
      <c r="F76" s="152">
        <v>473921</v>
      </c>
      <c r="G76" s="153">
        <v>473921</v>
      </c>
    </row>
    <row r="77" spans="1:7" x14ac:dyDescent="0.2">
      <c r="A77" s="145" t="s">
        <v>1276</v>
      </c>
      <c r="B77" s="146" t="s">
        <v>240</v>
      </c>
      <c r="C77" s="145" t="s">
        <v>1248</v>
      </c>
      <c r="D77" s="150">
        <v>90851100</v>
      </c>
      <c r="E77" s="145" t="s">
        <v>1255</v>
      </c>
      <c r="F77" s="152">
        <v>456307</v>
      </c>
      <c r="G77" s="153">
        <v>456307</v>
      </c>
    </row>
    <row r="78" spans="1:7" x14ac:dyDescent="0.2">
      <c r="A78" s="145" t="s">
        <v>1276</v>
      </c>
      <c r="B78" s="146" t="s">
        <v>240</v>
      </c>
      <c r="C78" s="145" t="s">
        <v>1248</v>
      </c>
      <c r="D78" s="150">
        <v>90850100</v>
      </c>
      <c r="E78" s="145" t="s">
        <v>1255</v>
      </c>
      <c r="F78" s="152">
        <v>30200</v>
      </c>
      <c r="G78" s="153">
        <v>30200</v>
      </c>
    </row>
    <row r="79" spans="1:7" x14ac:dyDescent="0.2">
      <c r="A79" s="145" t="s">
        <v>1276</v>
      </c>
      <c r="B79" s="146" t="s">
        <v>240</v>
      </c>
      <c r="C79" s="145" t="s">
        <v>1248</v>
      </c>
      <c r="D79" s="150">
        <v>90850300</v>
      </c>
      <c r="E79" s="145" t="s">
        <v>1255</v>
      </c>
      <c r="F79" s="152">
        <v>113284</v>
      </c>
      <c r="G79" s="153">
        <v>113284</v>
      </c>
    </row>
    <row r="80" spans="1:7" x14ac:dyDescent="0.2">
      <c r="A80" s="145" t="s">
        <v>1276</v>
      </c>
      <c r="B80" s="146" t="s">
        <v>240</v>
      </c>
      <c r="C80" s="145" t="s">
        <v>1248</v>
      </c>
      <c r="D80" s="150">
        <v>90850500</v>
      </c>
      <c r="E80" s="145" t="s">
        <v>1255</v>
      </c>
      <c r="F80" s="152">
        <v>294650</v>
      </c>
      <c r="G80" s="153">
        <v>294650</v>
      </c>
    </row>
    <row r="81" spans="1:7" x14ac:dyDescent="0.2">
      <c r="A81" s="145" t="s">
        <v>1276</v>
      </c>
      <c r="B81" s="146" t="s">
        <v>240</v>
      </c>
      <c r="C81" s="145" t="s">
        <v>1248</v>
      </c>
      <c r="D81" s="150">
        <v>90850600</v>
      </c>
      <c r="E81" s="145" t="s">
        <v>1255</v>
      </c>
      <c r="F81" s="152">
        <v>153448</v>
      </c>
      <c r="G81" s="153">
        <v>153448</v>
      </c>
    </row>
    <row r="82" spans="1:7" x14ac:dyDescent="0.2">
      <c r="A82" s="145" t="s">
        <v>1276</v>
      </c>
      <c r="B82" s="146" t="s">
        <v>240</v>
      </c>
      <c r="C82" s="145" t="s">
        <v>1248</v>
      </c>
      <c r="D82" s="150">
        <v>90851000</v>
      </c>
      <c r="E82" s="145" t="s">
        <v>1255</v>
      </c>
      <c r="F82" s="152">
        <v>26213</v>
      </c>
      <c r="G82" s="153">
        <v>26213</v>
      </c>
    </row>
    <row r="83" spans="1:7" x14ac:dyDescent="0.2">
      <c r="A83" s="145" t="s">
        <v>1276</v>
      </c>
      <c r="B83" s="146" t="s">
        <v>240</v>
      </c>
      <c r="C83" s="145" t="s">
        <v>1248</v>
      </c>
      <c r="D83" s="150">
        <v>90851100</v>
      </c>
      <c r="E83" s="145" t="s">
        <v>1255</v>
      </c>
      <c r="F83" s="152">
        <v>149235</v>
      </c>
      <c r="G83" s="153">
        <v>149235</v>
      </c>
    </row>
    <row r="84" spans="1:7" x14ac:dyDescent="0.2">
      <c r="A84" s="145" t="s">
        <v>1276</v>
      </c>
      <c r="B84" s="146" t="s">
        <v>240</v>
      </c>
      <c r="C84" s="145" t="s">
        <v>1248</v>
      </c>
      <c r="D84" s="150">
        <v>90820100</v>
      </c>
      <c r="E84" s="145" t="s">
        <v>1255</v>
      </c>
      <c r="F84" s="152">
        <v>354550</v>
      </c>
      <c r="G84" s="153">
        <v>354550</v>
      </c>
    </row>
    <row r="85" spans="1:7" x14ac:dyDescent="0.2">
      <c r="A85" s="145" t="s">
        <v>1276</v>
      </c>
      <c r="B85" s="146" t="s">
        <v>240</v>
      </c>
      <c r="C85" s="145" t="s">
        <v>1248</v>
      </c>
      <c r="D85" s="150">
        <v>90820100</v>
      </c>
      <c r="E85" s="145" t="s">
        <v>1255</v>
      </c>
      <c r="F85" s="152">
        <v>153232</v>
      </c>
      <c r="G85" s="153">
        <v>153232</v>
      </c>
    </row>
    <row r="86" spans="1:7" x14ac:dyDescent="0.2">
      <c r="A86" s="145" t="s">
        <v>1276</v>
      </c>
      <c r="B86" s="146" t="s">
        <v>240</v>
      </c>
      <c r="C86" s="145" t="s">
        <v>1248</v>
      </c>
      <c r="D86" s="150">
        <v>90820100</v>
      </c>
      <c r="E86" s="145" t="s">
        <v>1255</v>
      </c>
      <c r="F86" s="152">
        <v>639640</v>
      </c>
      <c r="G86" s="153">
        <v>639640</v>
      </c>
    </row>
    <row r="87" spans="1:7" x14ac:dyDescent="0.2">
      <c r="A87" s="145" t="s">
        <v>1276</v>
      </c>
      <c r="B87" s="146" t="s">
        <v>240</v>
      </c>
      <c r="C87" s="145" t="s">
        <v>1248</v>
      </c>
      <c r="D87" s="150">
        <v>90850100</v>
      </c>
      <c r="E87" s="145" t="s">
        <v>1255</v>
      </c>
      <c r="F87" s="152">
        <v>1832870</v>
      </c>
      <c r="G87" s="153">
        <v>1832870</v>
      </c>
    </row>
    <row r="88" spans="1:7" x14ac:dyDescent="0.2">
      <c r="A88" s="145" t="s">
        <v>1276</v>
      </c>
      <c r="B88" s="146" t="s">
        <v>240</v>
      </c>
      <c r="C88" s="145" t="s">
        <v>1248</v>
      </c>
      <c r="D88" s="150">
        <v>90850200</v>
      </c>
      <c r="E88" s="145" t="s">
        <v>1255</v>
      </c>
      <c r="F88" s="152">
        <v>1785391</v>
      </c>
      <c r="G88" s="153">
        <v>1785391</v>
      </c>
    </row>
    <row r="89" spans="1:7" x14ac:dyDescent="0.2">
      <c r="A89" s="145" t="s">
        <v>1276</v>
      </c>
      <c r="B89" s="146" t="s">
        <v>240</v>
      </c>
      <c r="C89" s="145" t="s">
        <v>1248</v>
      </c>
      <c r="D89" s="150">
        <v>90850300</v>
      </c>
      <c r="E89" s="145" t="s">
        <v>1255</v>
      </c>
      <c r="F89" s="152">
        <v>2972266</v>
      </c>
      <c r="G89" s="153">
        <v>2972266</v>
      </c>
    </row>
    <row r="90" spans="1:7" x14ac:dyDescent="0.2">
      <c r="A90" s="145" t="s">
        <v>1276</v>
      </c>
      <c r="B90" s="146" t="s">
        <v>240</v>
      </c>
      <c r="C90" s="145" t="s">
        <v>1248</v>
      </c>
      <c r="D90" s="150">
        <v>90850400</v>
      </c>
      <c r="E90" s="145" t="s">
        <v>1255</v>
      </c>
      <c r="F90" s="152">
        <v>2974660</v>
      </c>
      <c r="G90" s="153">
        <v>2974660</v>
      </c>
    </row>
    <row r="91" spans="1:7" x14ac:dyDescent="0.2">
      <c r="A91" s="145" t="s">
        <v>1276</v>
      </c>
      <c r="B91" s="146" t="s">
        <v>240</v>
      </c>
      <c r="C91" s="145" t="s">
        <v>1248</v>
      </c>
      <c r="D91" s="150">
        <v>90850500</v>
      </c>
      <c r="E91" s="145" t="s">
        <v>1255</v>
      </c>
      <c r="F91" s="152">
        <v>5369054</v>
      </c>
      <c r="G91" s="153">
        <v>5369054</v>
      </c>
    </row>
    <row r="92" spans="1:7" x14ac:dyDescent="0.2">
      <c r="A92" s="145" t="s">
        <v>1276</v>
      </c>
      <c r="B92" s="146" t="s">
        <v>240</v>
      </c>
      <c r="C92" s="145" t="s">
        <v>1248</v>
      </c>
      <c r="D92" s="150">
        <v>90850600</v>
      </c>
      <c r="E92" s="145" t="s">
        <v>1255</v>
      </c>
      <c r="F92" s="152">
        <v>4583985</v>
      </c>
      <c r="G92" s="153">
        <v>4583985</v>
      </c>
    </row>
    <row r="93" spans="1:7" x14ac:dyDescent="0.2">
      <c r="A93" s="145" t="s">
        <v>1276</v>
      </c>
      <c r="B93" s="146" t="s">
        <v>240</v>
      </c>
      <c r="C93" s="145" t="s">
        <v>1248</v>
      </c>
      <c r="D93" s="150">
        <v>90850700</v>
      </c>
      <c r="E93" s="145" t="s">
        <v>1255</v>
      </c>
      <c r="F93" s="152">
        <v>7815592</v>
      </c>
      <c r="G93" s="153">
        <v>7815592</v>
      </c>
    </row>
    <row r="94" spans="1:7" x14ac:dyDescent="0.2">
      <c r="A94" s="145" t="s">
        <v>1276</v>
      </c>
      <c r="B94" s="146" t="s">
        <v>240</v>
      </c>
      <c r="C94" s="145" t="s">
        <v>1248</v>
      </c>
      <c r="D94" s="150">
        <v>90850800</v>
      </c>
      <c r="E94" s="145" t="s">
        <v>1255</v>
      </c>
      <c r="F94" s="152">
        <v>1326879</v>
      </c>
      <c r="G94" s="153">
        <v>1326879</v>
      </c>
    </row>
    <row r="95" spans="1:7" x14ac:dyDescent="0.2">
      <c r="A95" s="145" t="s">
        <v>1276</v>
      </c>
      <c r="B95" s="146" t="s">
        <v>240</v>
      </c>
      <c r="C95" s="145" t="s">
        <v>1248</v>
      </c>
      <c r="D95" s="150">
        <v>90850900</v>
      </c>
      <c r="E95" s="145" t="s">
        <v>1255</v>
      </c>
      <c r="F95" s="152">
        <v>4045528</v>
      </c>
      <c r="G95" s="153">
        <v>4045528</v>
      </c>
    </row>
    <row r="96" spans="1:7" x14ac:dyDescent="0.2">
      <c r="A96" s="145" t="s">
        <v>1276</v>
      </c>
      <c r="B96" s="146" t="s">
        <v>240</v>
      </c>
      <c r="C96" s="145" t="s">
        <v>1248</v>
      </c>
      <c r="D96" s="150">
        <v>90851000</v>
      </c>
      <c r="E96" s="145" t="s">
        <v>1255</v>
      </c>
      <c r="F96" s="152">
        <v>1991757</v>
      </c>
      <c r="G96" s="153">
        <v>1991757</v>
      </c>
    </row>
    <row r="97" spans="1:7" x14ac:dyDescent="0.2">
      <c r="A97" s="145" t="s">
        <v>1276</v>
      </c>
      <c r="B97" s="146" t="s">
        <v>240</v>
      </c>
      <c r="C97" s="145" t="s">
        <v>1248</v>
      </c>
      <c r="D97" s="150">
        <v>90851100</v>
      </c>
      <c r="E97" s="145" t="s">
        <v>1255</v>
      </c>
      <c r="F97" s="152">
        <v>2990881</v>
      </c>
      <c r="G97" s="153">
        <v>2990881</v>
      </c>
    </row>
    <row r="98" spans="1:7" x14ac:dyDescent="0.2">
      <c r="A98" s="145" t="s">
        <v>1276</v>
      </c>
      <c r="B98" s="146" t="s">
        <v>240</v>
      </c>
      <c r="C98" s="145" t="s">
        <v>1248</v>
      </c>
      <c r="D98" s="150">
        <v>90820100</v>
      </c>
      <c r="E98" s="145" t="s">
        <v>1255</v>
      </c>
      <c r="F98" s="152">
        <v>221320</v>
      </c>
      <c r="G98" s="153">
        <v>221320</v>
      </c>
    </row>
    <row r="99" spans="1:7" x14ac:dyDescent="0.2">
      <c r="A99" s="145" t="s">
        <v>1276</v>
      </c>
      <c r="B99" s="146" t="s">
        <v>240</v>
      </c>
      <c r="C99" s="145" t="s">
        <v>1248</v>
      </c>
      <c r="D99" s="150">
        <v>90850100</v>
      </c>
      <c r="E99" s="145" t="s">
        <v>1255</v>
      </c>
      <c r="F99" s="152">
        <v>2145584</v>
      </c>
      <c r="G99" s="153">
        <v>2145584</v>
      </c>
    </row>
    <row r="100" spans="1:7" x14ac:dyDescent="0.2">
      <c r="A100" s="145" t="s">
        <v>1276</v>
      </c>
      <c r="B100" s="146" t="s">
        <v>240</v>
      </c>
      <c r="C100" s="145" t="s">
        <v>1248</v>
      </c>
      <c r="D100" s="150">
        <v>90850200</v>
      </c>
      <c r="E100" s="145" t="s">
        <v>1255</v>
      </c>
      <c r="F100" s="152">
        <v>1073100</v>
      </c>
      <c r="G100" s="153">
        <v>1073100</v>
      </c>
    </row>
    <row r="101" spans="1:7" x14ac:dyDescent="0.2">
      <c r="A101" s="145" t="s">
        <v>1276</v>
      </c>
      <c r="B101" s="146" t="s">
        <v>240</v>
      </c>
      <c r="C101" s="145" t="s">
        <v>1248</v>
      </c>
      <c r="D101" s="150">
        <v>90850300</v>
      </c>
      <c r="E101" s="145" t="s">
        <v>1255</v>
      </c>
      <c r="F101" s="152">
        <v>1965972</v>
      </c>
      <c r="G101" s="153">
        <v>1965972</v>
      </c>
    </row>
    <row r="102" spans="1:7" x14ac:dyDescent="0.2">
      <c r="A102" s="145" t="s">
        <v>1276</v>
      </c>
      <c r="B102" s="146" t="s">
        <v>240</v>
      </c>
      <c r="C102" s="145" t="s">
        <v>1248</v>
      </c>
      <c r="D102" s="150">
        <v>90850400</v>
      </c>
      <c r="E102" s="145" t="s">
        <v>1255</v>
      </c>
      <c r="F102" s="152">
        <v>2276200</v>
      </c>
      <c r="G102" s="153">
        <v>2276200</v>
      </c>
    </row>
    <row r="103" spans="1:7" x14ac:dyDescent="0.2">
      <c r="A103" s="145" t="s">
        <v>1276</v>
      </c>
      <c r="B103" s="146" t="s">
        <v>240</v>
      </c>
      <c r="C103" s="145" t="s">
        <v>1248</v>
      </c>
      <c r="D103" s="150">
        <v>90850500</v>
      </c>
      <c r="E103" s="145" t="s">
        <v>1255</v>
      </c>
      <c r="F103" s="152">
        <v>5936252</v>
      </c>
      <c r="G103" s="153">
        <v>5936252</v>
      </c>
    </row>
    <row r="104" spans="1:7" x14ac:dyDescent="0.2">
      <c r="A104" s="145" t="s">
        <v>1276</v>
      </c>
      <c r="B104" s="146" t="s">
        <v>240</v>
      </c>
      <c r="C104" s="145" t="s">
        <v>1248</v>
      </c>
      <c r="D104" s="150">
        <v>90850600</v>
      </c>
      <c r="E104" s="145" t="s">
        <v>1255</v>
      </c>
      <c r="F104" s="152">
        <v>3427900</v>
      </c>
      <c r="G104" s="153">
        <v>3427900</v>
      </c>
    </row>
    <row r="105" spans="1:7" x14ac:dyDescent="0.2">
      <c r="A105" s="145" t="s">
        <v>1276</v>
      </c>
      <c r="B105" s="146" t="s">
        <v>240</v>
      </c>
      <c r="C105" s="145" t="s">
        <v>1248</v>
      </c>
      <c r="D105" s="150">
        <v>90850700</v>
      </c>
      <c r="E105" s="145" t="s">
        <v>1255</v>
      </c>
      <c r="F105" s="152">
        <v>6349811</v>
      </c>
      <c r="G105" s="153">
        <v>6349811</v>
      </c>
    </row>
    <row r="106" spans="1:7" x14ac:dyDescent="0.2">
      <c r="A106" s="145" t="s">
        <v>1276</v>
      </c>
      <c r="B106" s="146" t="s">
        <v>240</v>
      </c>
      <c r="C106" s="145" t="s">
        <v>1248</v>
      </c>
      <c r="D106" s="150">
        <v>90850800</v>
      </c>
      <c r="E106" s="145" t="s">
        <v>1255</v>
      </c>
      <c r="F106" s="152">
        <v>1193630</v>
      </c>
      <c r="G106" s="153">
        <v>1193630</v>
      </c>
    </row>
    <row r="107" spans="1:7" x14ac:dyDescent="0.2">
      <c r="A107" s="145" t="s">
        <v>1276</v>
      </c>
      <c r="B107" s="146" t="s">
        <v>240</v>
      </c>
      <c r="C107" s="145" t="s">
        <v>1248</v>
      </c>
      <c r="D107" s="150">
        <v>90850900</v>
      </c>
      <c r="E107" s="145" t="s">
        <v>1255</v>
      </c>
      <c r="F107" s="152">
        <v>2999950</v>
      </c>
      <c r="G107" s="153">
        <v>2999950</v>
      </c>
    </row>
    <row r="108" spans="1:7" x14ac:dyDescent="0.2">
      <c r="A108" s="145" t="s">
        <v>1276</v>
      </c>
      <c r="B108" s="146" t="s">
        <v>240</v>
      </c>
      <c r="C108" s="145" t="s">
        <v>1248</v>
      </c>
      <c r="D108" s="150">
        <v>90851000</v>
      </c>
      <c r="E108" s="145" t="s">
        <v>1255</v>
      </c>
      <c r="F108" s="152">
        <v>1598210</v>
      </c>
      <c r="G108" s="153">
        <v>1598210</v>
      </c>
    </row>
    <row r="109" spans="1:7" x14ac:dyDescent="0.2">
      <c r="A109" s="145" t="s">
        <v>1276</v>
      </c>
      <c r="B109" s="146" t="s">
        <v>240</v>
      </c>
      <c r="C109" s="145" t="s">
        <v>1248</v>
      </c>
      <c r="D109" s="150">
        <v>90851100</v>
      </c>
      <c r="E109" s="145" t="s">
        <v>1255</v>
      </c>
      <c r="F109" s="152">
        <v>2362780</v>
      </c>
      <c r="G109" s="153">
        <v>2362780</v>
      </c>
    </row>
    <row r="110" spans="1:7" x14ac:dyDescent="0.2">
      <c r="A110" s="145" t="s">
        <v>1276</v>
      </c>
      <c r="B110" s="146" t="s">
        <v>240</v>
      </c>
      <c r="C110" s="145" t="s">
        <v>1248</v>
      </c>
      <c r="D110" s="150">
        <v>90820100</v>
      </c>
      <c r="E110" s="145" t="s">
        <v>1256</v>
      </c>
      <c r="F110" s="152">
        <v>821980</v>
      </c>
      <c r="G110" s="153">
        <v>821980</v>
      </c>
    </row>
    <row r="111" spans="1:7" x14ac:dyDescent="0.2">
      <c r="A111" s="145" t="s">
        <v>1276</v>
      </c>
      <c r="B111" s="146" t="s">
        <v>240</v>
      </c>
      <c r="C111" s="145" t="s">
        <v>1248</v>
      </c>
      <c r="D111" s="150">
        <v>90850100</v>
      </c>
      <c r="E111" s="145" t="s">
        <v>1256</v>
      </c>
      <c r="F111" s="152">
        <v>350902</v>
      </c>
      <c r="G111" s="153">
        <v>350902</v>
      </c>
    </row>
    <row r="112" spans="1:7" x14ac:dyDescent="0.2">
      <c r="A112" s="145" t="s">
        <v>1276</v>
      </c>
      <c r="B112" s="146" t="s">
        <v>240</v>
      </c>
      <c r="C112" s="145" t="s">
        <v>1248</v>
      </c>
      <c r="D112" s="150">
        <v>90850200</v>
      </c>
      <c r="E112" s="145" t="s">
        <v>1256</v>
      </c>
      <c r="F112" s="152">
        <v>226096</v>
      </c>
      <c r="G112" s="153">
        <v>226096</v>
      </c>
    </row>
    <row r="113" spans="1:7" x14ac:dyDescent="0.2">
      <c r="A113" s="145" t="s">
        <v>1276</v>
      </c>
      <c r="B113" s="146" t="s">
        <v>240</v>
      </c>
      <c r="C113" s="145" t="s">
        <v>1248</v>
      </c>
      <c r="D113" s="150">
        <v>90850300</v>
      </c>
      <c r="E113" s="145" t="s">
        <v>1256</v>
      </c>
      <c r="F113" s="152">
        <v>52281</v>
      </c>
      <c r="G113" s="153">
        <v>52281</v>
      </c>
    </row>
    <row r="114" spans="1:7" x14ac:dyDescent="0.2">
      <c r="A114" s="145" t="s">
        <v>1276</v>
      </c>
      <c r="B114" s="146" t="s">
        <v>240</v>
      </c>
      <c r="C114" s="145" t="s">
        <v>1248</v>
      </c>
      <c r="D114" s="150">
        <v>90850500</v>
      </c>
      <c r="E114" s="145" t="s">
        <v>1256</v>
      </c>
      <c r="F114" s="152">
        <v>2147510</v>
      </c>
      <c r="G114" s="153">
        <v>2147510</v>
      </c>
    </row>
    <row r="115" spans="1:7" x14ac:dyDescent="0.2">
      <c r="A115" s="145" t="s">
        <v>1276</v>
      </c>
      <c r="B115" s="146" t="s">
        <v>240</v>
      </c>
      <c r="C115" s="145" t="s">
        <v>1248</v>
      </c>
      <c r="D115" s="150">
        <v>90850600</v>
      </c>
      <c r="E115" s="145" t="s">
        <v>1256</v>
      </c>
      <c r="F115" s="152">
        <v>200034</v>
      </c>
      <c r="G115" s="153">
        <v>200034</v>
      </c>
    </row>
    <row r="116" spans="1:7" x14ac:dyDescent="0.2">
      <c r="A116" s="145" t="s">
        <v>1276</v>
      </c>
      <c r="B116" s="146" t="s">
        <v>240</v>
      </c>
      <c r="C116" s="145" t="s">
        <v>1248</v>
      </c>
      <c r="D116" s="150">
        <v>90850700</v>
      </c>
      <c r="E116" s="145" t="s">
        <v>1256</v>
      </c>
      <c r="F116" s="152">
        <v>968579</v>
      </c>
      <c r="G116" s="153">
        <v>968579</v>
      </c>
    </row>
    <row r="117" spans="1:7" x14ac:dyDescent="0.2">
      <c r="A117" s="145" t="s">
        <v>1276</v>
      </c>
      <c r="B117" s="146" t="s">
        <v>240</v>
      </c>
      <c r="C117" s="145" t="s">
        <v>1248</v>
      </c>
      <c r="D117" s="150">
        <v>90851000</v>
      </c>
      <c r="E117" s="145" t="s">
        <v>1256</v>
      </c>
      <c r="F117" s="152">
        <v>94419</v>
      </c>
      <c r="G117" s="153">
        <v>94419</v>
      </c>
    </row>
    <row r="118" spans="1:7" x14ac:dyDescent="0.2">
      <c r="A118" s="145" t="s">
        <v>1276</v>
      </c>
      <c r="B118" s="146" t="s">
        <v>240</v>
      </c>
      <c r="C118" s="145" t="s">
        <v>1248</v>
      </c>
      <c r="D118" s="150">
        <v>90820100</v>
      </c>
      <c r="E118" s="145" t="s">
        <v>1252</v>
      </c>
      <c r="F118" s="152">
        <v>35018708</v>
      </c>
      <c r="G118" s="153">
        <v>35018708</v>
      </c>
    </row>
    <row r="119" spans="1:7" x14ac:dyDescent="0.2">
      <c r="A119" s="145" t="s">
        <v>1276</v>
      </c>
      <c r="B119" s="146" t="s">
        <v>240</v>
      </c>
      <c r="C119" s="145" t="s">
        <v>1248</v>
      </c>
      <c r="D119" s="150">
        <v>908400</v>
      </c>
      <c r="E119" s="145" t="s">
        <v>1252</v>
      </c>
      <c r="F119" s="152">
        <v>1309800</v>
      </c>
      <c r="G119" s="153">
        <v>1309800</v>
      </c>
    </row>
    <row r="120" spans="1:7" x14ac:dyDescent="0.2">
      <c r="A120" s="145" t="s">
        <v>1276</v>
      </c>
      <c r="B120" s="146" t="s">
        <v>240</v>
      </c>
      <c r="C120" s="145" t="s">
        <v>1248</v>
      </c>
      <c r="D120" s="150">
        <v>90850100</v>
      </c>
      <c r="E120" s="145" t="s">
        <v>1252</v>
      </c>
      <c r="F120" s="152">
        <v>10634452</v>
      </c>
      <c r="G120" s="153">
        <v>10634452</v>
      </c>
    </row>
    <row r="121" spans="1:7" x14ac:dyDescent="0.2">
      <c r="A121" s="145" t="s">
        <v>1276</v>
      </c>
      <c r="B121" s="146" t="s">
        <v>240</v>
      </c>
      <c r="C121" s="145" t="s">
        <v>1248</v>
      </c>
      <c r="D121" s="150">
        <v>90850200</v>
      </c>
      <c r="E121" s="145" t="s">
        <v>1252</v>
      </c>
      <c r="F121" s="152">
        <v>9449269</v>
      </c>
      <c r="G121" s="153">
        <v>9449269</v>
      </c>
    </row>
    <row r="122" spans="1:7" x14ac:dyDescent="0.2">
      <c r="A122" s="145" t="s">
        <v>1276</v>
      </c>
      <c r="B122" s="146" t="s">
        <v>240</v>
      </c>
      <c r="C122" s="145" t="s">
        <v>1248</v>
      </c>
      <c r="D122" s="150">
        <v>90850300</v>
      </c>
      <c r="E122" s="145" t="s">
        <v>1252</v>
      </c>
      <c r="F122" s="152">
        <v>17832725</v>
      </c>
      <c r="G122" s="153">
        <v>17832725</v>
      </c>
    </row>
    <row r="123" spans="1:7" x14ac:dyDescent="0.2">
      <c r="A123" s="145" t="s">
        <v>1276</v>
      </c>
      <c r="B123" s="146" t="s">
        <v>240</v>
      </c>
      <c r="C123" s="145" t="s">
        <v>1248</v>
      </c>
      <c r="D123" s="150">
        <v>90850400</v>
      </c>
      <c r="E123" s="145" t="s">
        <v>1252</v>
      </c>
      <c r="F123" s="152">
        <v>14908138</v>
      </c>
      <c r="G123" s="153">
        <v>14908138</v>
      </c>
    </row>
    <row r="124" spans="1:7" x14ac:dyDescent="0.2">
      <c r="A124" s="145" t="s">
        <v>1276</v>
      </c>
      <c r="B124" s="146" t="s">
        <v>240</v>
      </c>
      <c r="C124" s="145" t="s">
        <v>1248</v>
      </c>
      <c r="D124" s="150">
        <v>90850500</v>
      </c>
      <c r="E124" s="145" t="s">
        <v>1252</v>
      </c>
      <c r="F124" s="152">
        <v>42454347</v>
      </c>
      <c r="G124" s="153">
        <v>42454347</v>
      </c>
    </row>
    <row r="125" spans="1:7" x14ac:dyDescent="0.2">
      <c r="A125" s="145" t="s">
        <v>1276</v>
      </c>
      <c r="B125" s="146" t="s">
        <v>240</v>
      </c>
      <c r="C125" s="145" t="s">
        <v>1248</v>
      </c>
      <c r="D125" s="150">
        <v>90850600</v>
      </c>
      <c r="E125" s="145" t="s">
        <v>1252</v>
      </c>
      <c r="F125" s="152">
        <v>13941583</v>
      </c>
      <c r="G125" s="153">
        <v>13941583</v>
      </c>
    </row>
    <row r="126" spans="1:7" x14ac:dyDescent="0.2">
      <c r="A126" s="145" t="s">
        <v>1276</v>
      </c>
      <c r="B126" s="146" t="s">
        <v>240</v>
      </c>
      <c r="C126" s="145" t="s">
        <v>1248</v>
      </c>
      <c r="D126" s="150">
        <v>90850700</v>
      </c>
      <c r="E126" s="145" t="s">
        <v>1252</v>
      </c>
      <c r="F126" s="152">
        <v>27251875</v>
      </c>
      <c r="G126" s="153">
        <v>27251875</v>
      </c>
    </row>
    <row r="127" spans="1:7" x14ac:dyDescent="0.2">
      <c r="A127" s="145" t="s">
        <v>1276</v>
      </c>
      <c r="B127" s="146" t="s">
        <v>240</v>
      </c>
      <c r="C127" s="145" t="s">
        <v>1248</v>
      </c>
      <c r="D127" s="150">
        <v>90850800</v>
      </c>
      <c r="E127" s="145" t="s">
        <v>1252</v>
      </c>
      <c r="F127" s="152">
        <v>5454000</v>
      </c>
      <c r="G127" s="153">
        <v>5454000</v>
      </c>
    </row>
    <row r="128" spans="1:7" x14ac:dyDescent="0.2">
      <c r="A128" s="145" t="s">
        <v>1276</v>
      </c>
      <c r="B128" s="146" t="s">
        <v>240</v>
      </c>
      <c r="C128" s="145" t="s">
        <v>1248</v>
      </c>
      <c r="D128" s="150">
        <v>90850900</v>
      </c>
      <c r="E128" s="145" t="s">
        <v>1252</v>
      </c>
      <c r="F128" s="152">
        <v>19409053</v>
      </c>
      <c r="G128" s="153">
        <v>19409053</v>
      </c>
    </row>
    <row r="129" spans="1:7" x14ac:dyDescent="0.2">
      <c r="A129" s="145" t="s">
        <v>1276</v>
      </c>
      <c r="B129" s="146" t="s">
        <v>240</v>
      </c>
      <c r="C129" s="145" t="s">
        <v>1248</v>
      </c>
      <c r="D129" s="150">
        <v>90851000</v>
      </c>
      <c r="E129" s="145" t="s">
        <v>1252</v>
      </c>
      <c r="F129" s="152">
        <v>10838923</v>
      </c>
      <c r="G129" s="153">
        <v>10838923</v>
      </c>
    </row>
    <row r="130" spans="1:7" x14ac:dyDescent="0.2">
      <c r="A130" s="145" t="s">
        <v>1276</v>
      </c>
      <c r="B130" s="146" t="s">
        <v>240</v>
      </c>
      <c r="C130" s="145" t="s">
        <v>1248</v>
      </c>
      <c r="D130" s="150">
        <v>90851100</v>
      </c>
      <c r="E130" s="145" t="s">
        <v>1252</v>
      </c>
      <c r="F130" s="152">
        <v>13392775</v>
      </c>
      <c r="G130" s="153">
        <v>13392775</v>
      </c>
    </row>
    <row r="131" spans="1:7" x14ac:dyDescent="0.2">
      <c r="A131" s="145" t="s">
        <v>1276</v>
      </c>
      <c r="B131" s="146" t="s">
        <v>240</v>
      </c>
      <c r="C131" s="145" t="s">
        <v>1248</v>
      </c>
      <c r="D131" s="150">
        <v>90820100</v>
      </c>
      <c r="E131" s="145" t="s">
        <v>1253</v>
      </c>
      <c r="F131" s="152">
        <v>11641687</v>
      </c>
      <c r="G131" s="153">
        <v>11641687</v>
      </c>
    </row>
    <row r="132" spans="1:7" x14ac:dyDescent="0.2">
      <c r="A132" s="145" t="s">
        <v>1276</v>
      </c>
      <c r="B132" s="146" t="s">
        <v>240</v>
      </c>
      <c r="C132" s="145" t="s">
        <v>1248</v>
      </c>
      <c r="D132" s="150">
        <v>908400</v>
      </c>
      <c r="E132" s="145" t="s">
        <v>1253</v>
      </c>
      <c r="F132" s="152">
        <v>297677</v>
      </c>
      <c r="G132" s="153">
        <v>297677</v>
      </c>
    </row>
    <row r="133" spans="1:7" x14ac:dyDescent="0.2">
      <c r="A133" s="145" t="s">
        <v>1276</v>
      </c>
      <c r="B133" s="146" t="s">
        <v>240</v>
      </c>
      <c r="C133" s="145" t="s">
        <v>1248</v>
      </c>
      <c r="D133" s="150">
        <v>90850100</v>
      </c>
      <c r="E133" s="145" t="s">
        <v>1253</v>
      </c>
      <c r="F133" s="152">
        <v>2676071</v>
      </c>
      <c r="G133" s="153">
        <v>2676071</v>
      </c>
    </row>
    <row r="134" spans="1:7" x14ac:dyDescent="0.2">
      <c r="A134" s="145" t="s">
        <v>1276</v>
      </c>
      <c r="B134" s="146" t="s">
        <v>240</v>
      </c>
      <c r="C134" s="145" t="s">
        <v>1248</v>
      </c>
      <c r="D134" s="150">
        <v>90850200</v>
      </c>
      <c r="E134" s="145" t="s">
        <v>1253</v>
      </c>
      <c r="F134" s="152">
        <v>2307854</v>
      </c>
      <c r="G134" s="153">
        <v>2307854</v>
      </c>
    </row>
    <row r="135" spans="1:7" x14ac:dyDescent="0.2">
      <c r="A135" s="145" t="s">
        <v>1276</v>
      </c>
      <c r="B135" s="146" t="s">
        <v>240</v>
      </c>
      <c r="C135" s="145" t="s">
        <v>1248</v>
      </c>
      <c r="D135" s="150">
        <v>90850300</v>
      </c>
      <c r="E135" s="145" t="s">
        <v>1253</v>
      </c>
      <c r="F135" s="152">
        <v>5107108</v>
      </c>
      <c r="G135" s="153">
        <v>5107108</v>
      </c>
    </row>
    <row r="136" spans="1:7" x14ac:dyDescent="0.2">
      <c r="A136" s="145" t="s">
        <v>1276</v>
      </c>
      <c r="B136" s="146" t="s">
        <v>240</v>
      </c>
      <c r="C136" s="145" t="s">
        <v>1248</v>
      </c>
      <c r="D136" s="150">
        <v>90850400</v>
      </c>
      <c r="E136" s="145" t="s">
        <v>1253</v>
      </c>
      <c r="F136" s="152">
        <v>4939771</v>
      </c>
      <c r="G136" s="153">
        <v>4939771</v>
      </c>
    </row>
    <row r="137" spans="1:7" x14ac:dyDescent="0.2">
      <c r="A137" s="145" t="s">
        <v>1276</v>
      </c>
      <c r="B137" s="146" t="s">
        <v>240</v>
      </c>
      <c r="C137" s="145" t="s">
        <v>1248</v>
      </c>
      <c r="D137" s="150">
        <v>90850500</v>
      </c>
      <c r="E137" s="145" t="s">
        <v>1253</v>
      </c>
      <c r="F137" s="152">
        <v>13287402</v>
      </c>
      <c r="G137" s="153">
        <v>13287402</v>
      </c>
    </row>
    <row r="138" spans="1:7" x14ac:dyDescent="0.2">
      <c r="A138" s="145" t="s">
        <v>1276</v>
      </c>
      <c r="B138" s="146" t="s">
        <v>240</v>
      </c>
      <c r="C138" s="145" t="s">
        <v>1248</v>
      </c>
      <c r="D138" s="150">
        <v>90850600</v>
      </c>
      <c r="E138" s="145" t="s">
        <v>1253</v>
      </c>
      <c r="F138" s="152">
        <v>4457679</v>
      </c>
      <c r="G138" s="153">
        <v>4457679</v>
      </c>
    </row>
    <row r="139" spans="1:7" x14ac:dyDescent="0.2">
      <c r="A139" s="145" t="s">
        <v>1276</v>
      </c>
      <c r="B139" s="146" t="s">
        <v>240</v>
      </c>
      <c r="C139" s="145" t="s">
        <v>1248</v>
      </c>
      <c r="D139" s="150">
        <v>90850700</v>
      </c>
      <c r="E139" s="145" t="s">
        <v>1253</v>
      </c>
      <c r="F139" s="152">
        <v>7045315</v>
      </c>
      <c r="G139" s="153">
        <v>7045315</v>
      </c>
    </row>
    <row r="140" spans="1:7" x14ac:dyDescent="0.2">
      <c r="A140" s="145" t="s">
        <v>1276</v>
      </c>
      <c r="B140" s="146" t="s">
        <v>240</v>
      </c>
      <c r="C140" s="145" t="s">
        <v>1248</v>
      </c>
      <c r="D140" s="150">
        <v>90850800</v>
      </c>
      <c r="E140" s="145" t="s">
        <v>1253</v>
      </c>
      <c r="F140" s="152">
        <v>1574875</v>
      </c>
      <c r="G140" s="153">
        <v>1574875</v>
      </c>
    </row>
    <row r="141" spans="1:7" x14ac:dyDescent="0.2">
      <c r="A141" s="145" t="s">
        <v>1276</v>
      </c>
      <c r="B141" s="146" t="s">
        <v>240</v>
      </c>
      <c r="C141" s="145" t="s">
        <v>1248</v>
      </c>
      <c r="D141" s="150">
        <v>90850900</v>
      </c>
      <c r="E141" s="145" t="s">
        <v>1253</v>
      </c>
      <c r="F141" s="152">
        <v>5996900</v>
      </c>
      <c r="G141" s="153">
        <v>5996900</v>
      </c>
    </row>
    <row r="142" spans="1:7" x14ac:dyDescent="0.2">
      <c r="A142" s="145" t="s">
        <v>1276</v>
      </c>
      <c r="B142" s="146" t="s">
        <v>240</v>
      </c>
      <c r="C142" s="145" t="s">
        <v>1248</v>
      </c>
      <c r="D142" s="150">
        <v>90851000</v>
      </c>
      <c r="E142" s="145" t="s">
        <v>1253</v>
      </c>
      <c r="F142" s="152">
        <v>3164909</v>
      </c>
      <c r="G142" s="153">
        <v>3164909</v>
      </c>
    </row>
    <row r="143" spans="1:7" x14ac:dyDescent="0.2">
      <c r="A143" s="145" t="s">
        <v>1276</v>
      </c>
      <c r="B143" s="146" t="s">
        <v>240</v>
      </c>
      <c r="C143" s="145" t="s">
        <v>1248</v>
      </c>
      <c r="D143" s="150">
        <v>90851100</v>
      </c>
      <c r="E143" s="145" t="s">
        <v>1253</v>
      </c>
      <c r="F143" s="152">
        <v>4285222</v>
      </c>
      <c r="G143" s="153">
        <v>4285222</v>
      </c>
    </row>
    <row r="144" spans="1:7" x14ac:dyDescent="0.2">
      <c r="A144" s="145" t="s">
        <v>1276</v>
      </c>
      <c r="B144" s="146" t="s">
        <v>240</v>
      </c>
      <c r="C144" s="145" t="s">
        <v>1248</v>
      </c>
      <c r="D144" s="150">
        <v>90820100</v>
      </c>
      <c r="E144" s="145" t="s">
        <v>1254</v>
      </c>
      <c r="F144" s="152">
        <v>10272742</v>
      </c>
      <c r="G144" s="153">
        <v>10272742</v>
      </c>
    </row>
    <row r="145" spans="1:7" x14ac:dyDescent="0.2">
      <c r="A145" s="145" t="s">
        <v>1276</v>
      </c>
      <c r="B145" s="146" t="s">
        <v>240</v>
      </c>
      <c r="C145" s="145" t="s">
        <v>1248</v>
      </c>
      <c r="D145" s="150">
        <v>90850100</v>
      </c>
      <c r="E145" s="145" t="s">
        <v>1254</v>
      </c>
      <c r="F145" s="152">
        <v>1331579</v>
      </c>
      <c r="G145" s="153">
        <v>1331579</v>
      </c>
    </row>
    <row r="146" spans="1:7" x14ac:dyDescent="0.2">
      <c r="A146" s="145" t="s">
        <v>1276</v>
      </c>
      <c r="B146" s="146" t="s">
        <v>240</v>
      </c>
      <c r="C146" s="145" t="s">
        <v>1248</v>
      </c>
      <c r="D146" s="150">
        <v>90850200</v>
      </c>
      <c r="E146" s="145" t="s">
        <v>1254</v>
      </c>
      <c r="F146" s="152">
        <v>1395873</v>
      </c>
      <c r="G146" s="153">
        <v>1395873</v>
      </c>
    </row>
    <row r="147" spans="1:7" x14ac:dyDescent="0.2">
      <c r="A147" s="145" t="s">
        <v>1276</v>
      </c>
      <c r="B147" s="146" t="s">
        <v>240</v>
      </c>
      <c r="C147" s="145" t="s">
        <v>1248</v>
      </c>
      <c r="D147" s="150">
        <v>90850300</v>
      </c>
      <c r="E147" s="145" t="s">
        <v>1254</v>
      </c>
      <c r="F147" s="152">
        <v>2147436</v>
      </c>
      <c r="G147" s="153">
        <v>2147436</v>
      </c>
    </row>
    <row r="148" spans="1:7" x14ac:dyDescent="0.2">
      <c r="A148" s="145" t="s">
        <v>1276</v>
      </c>
      <c r="B148" s="146" t="s">
        <v>240</v>
      </c>
      <c r="C148" s="145" t="s">
        <v>1248</v>
      </c>
      <c r="D148" s="150">
        <v>90850400</v>
      </c>
      <c r="E148" s="145" t="s">
        <v>1254</v>
      </c>
      <c r="F148" s="152">
        <v>1470210</v>
      </c>
      <c r="G148" s="153">
        <v>1470210</v>
      </c>
    </row>
    <row r="149" spans="1:7" x14ac:dyDescent="0.2">
      <c r="A149" s="145" t="s">
        <v>1276</v>
      </c>
      <c r="B149" s="146" t="s">
        <v>240</v>
      </c>
      <c r="C149" s="145" t="s">
        <v>1248</v>
      </c>
      <c r="D149" s="150">
        <v>90850500</v>
      </c>
      <c r="E149" s="145" t="s">
        <v>1254</v>
      </c>
      <c r="F149" s="152">
        <v>6214976</v>
      </c>
      <c r="G149" s="153">
        <v>6214976</v>
      </c>
    </row>
    <row r="150" spans="1:7" x14ac:dyDescent="0.2">
      <c r="A150" s="145" t="s">
        <v>1276</v>
      </c>
      <c r="B150" s="146" t="s">
        <v>240</v>
      </c>
      <c r="C150" s="145" t="s">
        <v>1248</v>
      </c>
      <c r="D150" s="150">
        <v>90850600</v>
      </c>
      <c r="E150" s="145" t="s">
        <v>1254</v>
      </c>
      <c r="F150" s="152">
        <v>2019454</v>
      </c>
      <c r="G150" s="153">
        <v>2019454</v>
      </c>
    </row>
    <row r="151" spans="1:7" x14ac:dyDescent="0.2">
      <c r="A151" s="145" t="s">
        <v>1276</v>
      </c>
      <c r="B151" s="146" t="s">
        <v>240</v>
      </c>
      <c r="C151" s="145" t="s">
        <v>1248</v>
      </c>
      <c r="D151" s="150">
        <v>90850700</v>
      </c>
      <c r="E151" s="145" t="s">
        <v>1254</v>
      </c>
      <c r="F151" s="152">
        <v>2164217</v>
      </c>
      <c r="G151" s="153">
        <v>2164217</v>
      </c>
    </row>
    <row r="152" spans="1:7" x14ac:dyDescent="0.2">
      <c r="A152" s="145" t="s">
        <v>1276</v>
      </c>
      <c r="B152" s="146" t="s">
        <v>240</v>
      </c>
      <c r="C152" s="145" t="s">
        <v>1248</v>
      </c>
      <c r="D152" s="150">
        <v>90850800</v>
      </c>
      <c r="E152" s="145" t="s">
        <v>1254</v>
      </c>
      <c r="F152" s="152">
        <v>715111</v>
      </c>
      <c r="G152" s="153">
        <v>715111</v>
      </c>
    </row>
    <row r="153" spans="1:7" x14ac:dyDescent="0.2">
      <c r="A153" s="145" t="s">
        <v>1276</v>
      </c>
      <c r="B153" s="146" t="s">
        <v>240</v>
      </c>
      <c r="C153" s="145" t="s">
        <v>1248</v>
      </c>
      <c r="D153" s="150">
        <v>90850900</v>
      </c>
      <c r="E153" s="145" t="s">
        <v>1254</v>
      </c>
      <c r="F153" s="152">
        <v>2514332</v>
      </c>
      <c r="G153" s="153">
        <v>2514332</v>
      </c>
    </row>
    <row r="154" spans="1:7" x14ac:dyDescent="0.2">
      <c r="A154" s="145" t="s">
        <v>1276</v>
      </c>
      <c r="B154" s="146" t="s">
        <v>240</v>
      </c>
      <c r="C154" s="145" t="s">
        <v>1248</v>
      </c>
      <c r="D154" s="150">
        <v>90851000</v>
      </c>
      <c r="E154" s="145" t="s">
        <v>1254</v>
      </c>
      <c r="F154" s="152">
        <v>1355939</v>
      </c>
      <c r="G154" s="153">
        <v>1355939</v>
      </c>
    </row>
    <row r="155" spans="1:7" x14ac:dyDescent="0.2">
      <c r="A155" s="145" t="s">
        <v>1276</v>
      </c>
      <c r="B155" s="146" t="s">
        <v>240</v>
      </c>
      <c r="C155" s="145" t="s">
        <v>1248</v>
      </c>
      <c r="D155" s="150">
        <v>90851100</v>
      </c>
      <c r="E155" s="145" t="s">
        <v>1254</v>
      </c>
      <c r="F155" s="152">
        <v>1432820</v>
      </c>
      <c r="G155" s="153">
        <v>1432820</v>
      </c>
    </row>
    <row r="156" spans="1:7" x14ac:dyDescent="0.2">
      <c r="A156" s="145" t="s">
        <v>1276</v>
      </c>
      <c r="B156" s="146" t="s">
        <v>240</v>
      </c>
      <c r="C156" s="145" t="s">
        <v>1248</v>
      </c>
      <c r="D156" s="150">
        <v>90820100</v>
      </c>
      <c r="E156" s="145" t="s">
        <v>1254</v>
      </c>
      <c r="F156" s="152">
        <v>4515705</v>
      </c>
      <c r="G156" s="153">
        <v>4515705</v>
      </c>
    </row>
    <row r="157" spans="1:7" x14ac:dyDescent="0.2">
      <c r="A157" s="145" t="s">
        <v>1276</v>
      </c>
      <c r="B157" s="146" t="s">
        <v>240</v>
      </c>
      <c r="C157" s="145" t="s">
        <v>1248</v>
      </c>
      <c r="D157" s="150">
        <v>908400</v>
      </c>
      <c r="E157" s="145" t="s">
        <v>1254</v>
      </c>
      <c r="F157" s="152">
        <v>727602</v>
      </c>
      <c r="G157" s="153">
        <v>727602</v>
      </c>
    </row>
    <row r="158" spans="1:7" x14ac:dyDescent="0.2">
      <c r="A158" s="145" t="s">
        <v>1276</v>
      </c>
      <c r="B158" s="146" t="s">
        <v>240</v>
      </c>
      <c r="C158" s="145" t="s">
        <v>1248</v>
      </c>
      <c r="D158" s="150">
        <v>90850100</v>
      </c>
      <c r="E158" s="145" t="s">
        <v>1254</v>
      </c>
      <c r="F158" s="152">
        <v>986861</v>
      </c>
      <c r="G158" s="153">
        <v>986861</v>
      </c>
    </row>
    <row r="159" spans="1:7" x14ac:dyDescent="0.2">
      <c r="A159" s="145" t="s">
        <v>1276</v>
      </c>
      <c r="B159" s="146" t="s">
        <v>240</v>
      </c>
      <c r="C159" s="145" t="s">
        <v>1248</v>
      </c>
      <c r="D159" s="150">
        <v>90850200</v>
      </c>
      <c r="E159" s="145" t="s">
        <v>1254</v>
      </c>
      <c r="F159" s="152">
        <v>194873</v>
      </c>
      <c r="G159" s="153">
        <v>194873</v>
      </c>
    </row>
    <row r="160" spans="1:7" x14ac:dyDescent="0.2">
      <c r="A160" s="145" t="s">
        <v>1276</v>
      </c>
      <c r="B160" s="146" t="s">
        <v>240</v>
      </c>
      <c r="C160" s="145" t="s">
        <v>1248</v>
      </c>
      <c r="D160" s="150">
        <v>90850300</v>
      </c>
      <c r="E160" s="145" t="s">
        <v>1254</v>
      </c>
      <c r="F160" s="152">
        <v>1766631</v>
      </c>
      <c r="G160" s="153">
        <v>1766631</v>
      </c>
    </row>
    <row r="161" spans="1:7" x14ac:dyDescent="0.2">
      <c r="A161" s="145" t="s">
        <v>1276</v>
      </c>
      <c r="B161" s="146" t="s">
        <v>240</v>
      </c>
      <c r="C161" s="145" t="s">
        <v>1248</v>
      </c>
      <c r="D161" s="150">
        <v>90850400</v>
      </c>
      <c r="E161" s="145" t="s">
        <v>1254</v>
      </c>
      <c r="F161" s="152">
        <v>1453111</v>
      </c>
      <c r="G161" s="153">
        <v>1453111</v>
      </c>
    </row>
    <row r="162" spans="1:7" x14ac:dyDescent="0.2">
      <c r="A162" s="145" t="s">
        <v>1276</v>
      </c>
      <c r="B162" s="146" t="s">
        <v>240</v>
      </c>
      <c r="C162" s="145" t="s">
        <v>1248</v>
      </c>
      <c r="D162" s="150">
        <v>90850500</v>
      </c>
      <c r="E162" s="145" t="s">
        <v>1254</v>
      </c>
      <c r="F162" s="152">
        <v>3600514</v>
      </c>
      <c r="G162" s="153">
        <v>3600514</v>
      </c>
    </row>
    <row r="163" spans="1:7" x14ac:dyDescent="0.2">
      <c r="A163" s="145" t="s">
        <v>1276</v>
      </c>
      <c r="B163" s="146" t="s">
        <v>240</v>
      </c>
      <c r="C163" s="145" t="s">
        <v>1248</v>
      </c>
      <c r="D163" s="150">
        <v>90850700</v>
      </c>
      <c r="E163" s="145" t="s">
        <v>1254</v>
      </c>
      <c r="F163" s="152">
        <v>483988</v>
      </c>
      <c r="G163" s="153">
        <v>483988</v>
      </c>
    </row>
    <row r="164" spans="1:7" x14ac:dyDescent="0.2">
      <c r="A164" s="145" t="s">
        <v>1276</v>
      </c>
      <c r="B164" s="146" t="s">
        <v>240</v>
      </c>
      <c r="C164" s="145" t="s">
        <v>1248</v>
      </c>
      <c r="D164" s="150">
        <v>90850800</v>
      </c>
      <c r="E164" s="145" t="s">
        <v>1254</v>
      </c>
      <c r="F164" s="152">
        <v>229856</v>
      </c>
      <c r="G164" s="153">
        <v>229856</v>
      </c>
    </row>
    <row r="165" spans="1:7" x14ac:dyDescent="0.2">
      <c r="A165" s="145" t="s">
        <v>1276</v>
      </c>
      <c r="B165" s="146" t="s">
        <v>240</v>
      </c>
      <c r="C165" s="145" t="s">
        <v>1248</v>
      </c>
      <c r="D165" s="150">
        <v>90850900</v>
      </c>
      <c r="E165" s="145" t="s">
        <v>1254</v>
      </c>
      <c r="F165" s="152">
        <v>2044091</v>
      </c>
      <c r="G165" s="153">
        <v>2044091</v>
      </c>
    </row>
    <row r="166" spans="1:7" x14ac:dyDescent="0.2">
      <c r="A166" s="145" t="s">
        <v>1276</v>
      </c>
      <c r="B166" s="146" t="s">
        <v>240</v>
      </c>
      <c r="C166" s="145" t="s">
        <v>1248</v>
      </c>
      <c r="D166" s="150">
        <v>90851000</v>
      </c>
      <c r="E166" s="145" t="s">
        <v>1254</v>
      </c>
      <c r="F166" s="152">
        <v>662967</v>
      </c>
      <c r="G166" s="153">
        <v>662967</v>
      </c>
    </row>
    <row r="167" spans="1:7" x14ac:dyDescent="0.2">
      <c r="A167" s="145" t="s">
        <v>1276</v>
      </c>
      <c r="B167" s="146" t="s">
        <v>240</v>
      </c>
      <c r="C167" s="145" t="s">
        <v>1248</v>
      </c>
      <c r="D167" s="150">
        <v>90851100</v>
      </c>
      <c r="E167" s="145" t="s">
        <v>1254</v>
      </c>
      <c r="F167" s="152">
        <v>787178</v>
      </c>
      <c r="G167" s="153">
        <v>787178</v>
      </c>
    </row>
    <row r="168" spans="1:7" x14ac:dyDescent="0.2">
      <c r="A168" s="145" t="s">
        <v>1276</v>
      </c>
      <c r="B168" s="146" t="s">
        <v>240</v>
      </c>
      <c r="C168" s="145" t="s">
        <v>1248</v>
      </c>
      <c r="D168" s="150">
        <v>90820100</v>
      </c>
      <c r="E168" s="145" t="s">
        <v>1257</v>
      </c>
      <c r="F168" s="152">
        <v>6226</v>
      </c>
      <c r="G168" s="153">
        <v>6226</v>
      </c>
    </row>
    <row r="169" spans="1:7" x14ac:dyDescent="0.2">
      <c r="A169" s="145" t="s">
        <v>1276</v>
      </c>
      <c r="B169" s="146" t="s">
        <v>240</v>
      </c>
      <c r="C169" s="145" t="s">
        <v>1248</v>
      </c>
      <c r="D169" s="150">
        <v>90820100</v>
      </c>
      <c r="E169" s="145" t="s">
        <v>1255</v>
      </c>
      <c r="F169" s="152">
        <v>3331472</v>
      </c>
      <c r="G169" s="153">
        <v>3331472</v>
      </c>
    </row>
    <row r="170" spans="1:7" x14ac:dyDescent="0.2">
      <c r="A170" s="145" t="s">
        <v>1276</v>
      </c>
      <c r="B170" s="146" t="s">
        <v>240</v>
      </c>
      <c r="C170" s="145" t="s">
        <v>1248</v>
      </c>
      <c r="D170" s="150">
        <v>908400</v>
      </c>
      <c r="E170" s="145" t="s">
        <v>1255</v>
      </c>
      <c r="F170" s="152">
        <v>134107</v>
      </c>
      <c r="G170" s="153">
        <v>134107</v>
      </c>
    </row>
    <row r="171" spans="1:7" x14ac:dyDescent="0.2">
      <c r="A171" s="145" t="s">
        <v>1276</v>
      </c>
      <c r="B171" s="146" t="s">
        <v>240</v>
      </c>
      <c r="C171" s="145" t="s">
        <v>1248</v>
      </c>
      <c r="D171" s="150">
        <v>90850100</v>
      </c>
      <c r="E171" s="145" t="s">
        <v>1255</v>
      </c>
      <c r="F171" s="152">
        <v>460853</v>
      </c>
      <c r="G171" s="153">
        <v>460853</v>
      </c>
    </row>
    <row r="172" spans="1:7" x14ac:dyDescent="0.2">
      <c r="A172" s="145" t="s">
        <v>1276</v>
      </c>
      <c r="B172" s="146" t="s">
        <v>240</v>
      </c>
      <c r="C172" s="145" t="s">
        <v>1248</v>
      </c>
      <c r="D172" s="150">
        <v>90850200</v>
      </c>
      <c r="E172" s="145" t="s">
        <v>1255</v>
      </c>
      <c r="F172" s="152">
        <v>301667</v>
      </c>
      <c r="G172" s="153">
        <v>301667</v>
      </c>
    </row>
    <row r="173" spans="1:7" x14ac:dyDescent="0.2">
      <c r="A173" s="145" t="s">
        <v>1276</v>
      </c>
      <c r="B173" s="146" t="s">
        <v>240</v>
      </c>
      <c r="C173" s="145" t="s">
        <v>1248</v>
      </c>
      <c r="D173" s="150">
        <v>90850300</v>
      </c>
      <c r="E173" s="145" t="s">
        <v>1255</v>
      </c>
      <c r="F173" s="152">
        <v>694406</v>
      </c>
      <c r="G173" s="153">
        <v>694406</v>
      </c>
    </row>
    <row r="174" spans="1:7" x14ac:dyDescent="0.2">
      <c r="A174" s="145" t="s">
        <v>1276</v>
      </c>
      <c r="B174" s="146" t="s">
        <v>240</v>
      </c>
      <c r="C174" s="145" t="s">
        <v>1248</v>
      </c>
      <c r="D174" s="150">
        <v>90850400</v>
      </c>
      <c r="E174" s="145" t="s">
        <v>1255</v>
      </c>
      <c r="F174" s="152">
        <v>565297</v>
      </c>
      <c r="G174" s="153">
        <v>565297</v>
      </c>
    </row>
    <row r="175" spans="1:7" x14ac:dyDescent="0.2">
      <c r="A175" s="145" t="s">
        <v>1276</v>
      </c>
      <c r="B175" s="146" t="s">
        <v>240</v>
      </c>
      <c r="C175" s="145" t="s">
        <v>1248</v>
      </c>
      <c r="D175" s="150">
        <v>90850500</v>
      </c>
      <c r="E175" s="145" t="s">
        <v>1255</v>
      </c>
      <c r="F175" s="152">
        <v>1979637</v>
      </c>
      <c r="G175" s="153">
        <v>1979637</v>
      </c>
    </row>
    <row r="176" spans="1:7" x14ac:dyDescent="0.2">
      <c r="A176" s="145" t="s">
        <v>1276</v>
      </c>
      <c r="B176" s="146" t="s">
        <v>240</v>
      </c>
      <c r="C176" s="145" t="s">
        <v>1248</v>
      </c>
      <c r="D176" s="150">
        <v>90850600</v>
      </c>
      <c r="E176" s="145" t="s">
        <v>1255</v>
      </c>
      <c r="F176" s="152">
        <v>371069</v>
      </c>
      <c r="G176" s="153">
        <v>371069</v>
      </c>
    </row>
    <row r="177" spans="1:7" x14ac:dyDescent="0.2">
      <c r="A177" s="145" t="s">
        <v>1276</v>
      </c>
      <c r="B177" s="146" t="s">
        <v>240</v>
      </c>
      <c r="C177" s="145" t="s">
        <v>1248</v>
      </c>
      <c r="D177" s="150">
        <v>90850700</v>
      </c>
      <c r="E177" s="145" t="s">
        <v>1255</v>
      </c>
      <c r="F177" s="152">
        <v>588141</v>
      </c>
      <c r="G177" s="153">
        <v>588141</v>
      </c>
    </row>
    <row r="178" spans="1:7" x14ac:dyDescent="0.2">
      <c r="A178" s="145" t="s">
        <v>1276</v>
      </c>
      <c r="B178" s="146" t="s">
        <v>240</v>
      </c>
      <c r="C178" s="145" t="s">
        <v>1248</v>
      </c>
      <c r="D178" s="150">
        <v>90850800</v>
      </c>
      <c r="E178" s="145" t="s">
        <v>1255</v>
      </c>
      <c r="F178" s="152">
        <v>231279</v>
      </c>
      <c r="G178" s="153">
        <v>231279</v>
      </c>
    </row>
    <row r="179" spans="1:7" x14ac:dyDescent="0.2">
      <c r="A179" s="145" t="s">
        <v>1276</v>
      </c>
      <c r="B179" s="146" t="s">
        <v>240</v>
      </c>
      <c r="C179" s="145" t="s">
        <v>1248</v>
      </c>
      <c r="D179" s="150">
        <v>90850900</v>
      </c>
      <c r="E179" s="145" t="s">
        <v>1255</v>
      </c>
      <c r="F179" s="152">
        <v>1020886</v>
      </c>
      <c r="G179" s="153">
        <v>1020886</v>
      </c>
    </row>
    <row r="180" spans="1:7" x14ac:dyDescent="0.2">
      <c r="A180" s="145" t="s">
        <v>1276</v>
      </c>
      <c r="B180" s="146" t="s">
        <v>240</v>
      </c>
      <c r="C180" s="145" t="s">
        <v>1248</v>
      </c>
      <c r="D180" s="150">
        <v>90851000</v>
      </c>
      <c r="E180" s="145" t="s">
        <v>1255</v>
      </c>
      <c r="F180" s="152">
        <v>473239</v>
      </c>
      <c r="G180" s="153">
        <v>473239</v>
      </c>
    </row>
    <row r="181" spans="1:7" x14ac:dyDescent="0.2">
      <c r="A181" s="145" t="s">
        <v>1276</v>
      </c>
      <c r="B181" s="146" t="s">
        <v>240</v>
      </c>
      <c r="C181" s="145" t="s">
        <v>1248</v>
      </c>
      <c r="D181" s="150">
        <v>90851100</v>
      </c>
      <c r="E181" s="145" t="s">
        <v>1255</v>
      </c>
      <c r="F181" s="152">
        <v>447026</v>
      </c>
      <c r="G181" s="153">
        <v>447026</v>
      </c>
    </row>
    <row r="182" spans="1:7" x14ac:dyDescent="0.2">
      <c r="A182" s="145" t="s">
        <v>1276</v>
      </c>
      <c r="B182" s="146" t="s">
        <v>240</v>
      </c>
      <c r="C182" s="145" t="s">
        <v>1248</v>
      </c>
      <c r="D182" s="150">
        <v>90850100</v>
      </c>
      <c r="E182" s="145" t="s">
        <v>1255</v>
      </c>
      <c r="F182" s="152">
        <v>30200</v>
      </c>
      <c r="G182" s="153">
        <v>30200</v>
      </c>
    </row>
    <row r="183" spans="1:7" x14ac:dyDescent="0.2">
      <c r="A183" s="145" t="s">
        <v>1276</v>
      </c>
      <c r="B183" s="146" t="s">
        <v>240</v>
      </c>
      <c r="C183" s="145" t="s">
        <v>1248</v>
      </c>
      <c r="D183" s="150">
        <v>90850300</v>
      </c>
      <c r="E183" s="145" t="s">
        <v>1255</v>
      </c>
      <c r="F183" s="152">
        <v>113284</v>
      </c>
      <c r="G183" s="153">
        <v>113284</v>
      </c>
    </row>
    <row r="184" spans="1:7" x14ac:dyDescent="0.2">
      <c r="A184" s="145" t="s">
        <v>1276</v>
      </c>
      <c r="B184" s="146" t="s">
        <v>240</v>
      </c>
      <c r="C184" s="145" t="s">
        <v>1248</v>
      </c>
      <c r="D184" s="150">
        <v>90850500</v>
      </c>
      <c r="E184" s="145" t="s">
        <v>1255</v>
      </c>
      <c r="F184" s="152">
        <v>294650</v>
      </c>
      <c r="G184" s="153">
        <v>294650</v>
      </c>
    </row>
    <row r="185" spans="1:7" x14ac:dyDescent="0.2">
      <c r="A185" s="145" t="s">
        <v>1276</v>
      </c>
      <c r="B185" s="146" t="s">
        <v>240</v>
      </c>
      <c r="C185" s="145" t="s">
        <v>1248</v>
      </c>
      <c r="D185" s="150">
        <v>90850600</v>
      </c>
      <c r="E185" s="145" t="s">
        <v>1255</v>
      </c>
      <c r="F185" s="152">
        <v>153448</v>
      </c>
      <c r="G185" s="153">
        <v>153448</v>
      </c>
    </row>
    <row r="186" spans="1:7" x14ac:dyDescent="0.2">
      <c r="A186" s="145" t="s">
        <v>1276</v>
      </c>
      <c r="B186" s="146" t="s">
        <v>240</v>
      </c>
      <c r="C186" s="145" t="s">
        <v>1248</v>
      </c>
      <c r="D186" s="150">
        <v>90851000</v>
      </c>
      <c r="E186" s="145" t="s">
        <v>1255</v>
      </c>
      <c r="F186" s="152">
        <v>26213</v>
      </c>
      <c r="G186" s="153">
        <v>26213</v>
      </c>
    </row>
    <row r="187" spans="1:7" x14ac:dyDescent="0.2">
      <c r="A187" s="145" t="s">
        <v>1276</v>
      </c>
      <c r="B187" s="146" t="s">
        <v>240</v>
      </c>
      <c r="C187" s="145" t="s">
        <v>1248</v>
      </c>
      <c r="D187" s="150">
        <v>90851100</v>
      </c>
      <c r="E187" s="145" t="s">
        <v>1255</v>
      </c>
      <c r="F187" s="152">
        <v>149235</v>
      </c>
      <c r="G187" s="153">
        <v>149235</v>
      </c>
    </row>
    <row r="188" spans="1:7" x14ac:dyDescent="0.2">
      <c r="A188" s="145" t="s">
        <v>1276</v>
      </c>
      <c r="B188" s="146" t="s">
        <v>240</v>
      </c>
      <c r="C188" s="145" t="s">
        <v>1248</v>
      </c>
      <c r="D188" s="150">
        <v>90820100</v>
      </c>
      <c r="E188" s="145" t="s">
        <v>1255</v>
      </c>
      <c r="F188" s="152">
        <v>354550</v>
      </c>
      <c r="G188" s="153">
        <v>354550</v>
      </c>
    </row>
    <row r="189" spans="1:7" x14ac:dyDescent="0.2">
      <c r="A189" s="145" t="s">
        <v>1276</v>
      </c>
      <c r="B189" s="146" t="s">
        <v>240</v>
      </c>
      <c r="C189" s="145" t="s">
        <v>1248</v>
      </c>
      <c r="D189" s="150">
        <v>90820100</v>
      </c>
      <c r="E189" s="145" t="s">
        <v>1255</v>
      </c>
      <c r="F189" s="152">
        <v>153232</v>
      </c>
      <c r="G189" s="153">
        <v>153232</v>
      </c>
    </row>
    <row r="190" spans="1:7" x14ac:dyDescent="0.2">
      <c r="A190" s="145" t="s">
        <v>1276</v>
      </c>
      <c r="B190" s="146" t="s">
        <v>240</v>
      </c>
      <c r="C190" s="145" t="s">
        <v>1248</v>
      </c>
      <c r="D190" s="150">
        <v>90820100</v>
      </c>
      <c r="E190" s="145" t="s">
        <v>1255</v>
      </c>
      <c r="F190" s="152">
        <v>645409</v>
      </c>
      <c r="G190" s="153">
        <v>645409</v>
      </c>
    </row>
    <row r="191" spans="1:7" x14ac:dyDescent="0.2">
      <c r="A191" s="145" t="s">
        <v>1276</v>
      </c>
      <c r="B191" s="146" t="s">
        <v>240</v>
      </c>
      <c r="C191" s="145" t="s">
        <v>1248</v>
      </c>
      <c r="D191" s="150">
        <v>90850100</v>
      </c>
      <c r="E191" s="145" t="s">
        <v>1255</v>
      </c>
      <c r="F191" s="152">
        <v>1900175</v>
      </c>
      <c r="G191" s="153">
        <v>1900175</v>
      </c>
    </row>
    <row r="192" spans="1:7" x14ac:dyDescent="0.2">
      <c r="A192" s="145" t="s">
        <v>1276</v>
      </c>
      <c r="B192" s="146" t="s">
        <v>240</v>
      </c>
      <c r="C192" s="145" t="s">
        <v>1248</v>
      </c>
      <c r="D192" s="150">
        <v>90850200</v>
      </c>
      <c r="E192" s="145" t="s">
        <v>1255</v>
      </c>
      <c r="F192" s="152">
        <v>1777938</v>
      </c>
      <c r="G192" s="153">
        <v>1777938</v>
      </c>
    </row>
    <row r="193" spans="1:7" x14ac:dyDescent="0.2">
      <c r="A193" s="145" t="s">
        <v>1276</v>
      </c>
      <c r="B193" s="146" t="s">
        <v>240</v>
      </c>
      <c r="C193" s="145" t="s">
        <v>1248</v>
      </c>
      <c r="D193" s="150">
        <v>90850300</v>
      </c>
      <c r="E193" s="145" t="s">
        <v>1255</v>
      </c>
      <c r="F193" s="152">
        <v>2981881</v>
      </c>
      <c r="G193" s="153">
        <v>2981881</v>
      </c>
    </row>
    <row r="194" spans="1:7" x14ac:dyDescent="0.2">
      <c r="A194" s="145" t="s">
        <v>1276</v>
      </c>
      <c r="B194" s="146" t="s">
        <v>240</v>
      </c>
      <c r="C194" s="145" t="s">
        <v>1248</v>
      </c>
      <c r="D194" s="150">
        <v>90850400</v>
      </c>
      <c r="E194" s="145" t="s">
        <v>1255</v>
      </c>
      <c r="F194" s="152">
        <v>2825626</v>
      </c>
      <c r="G194" s="153">
        <v>2825626</v>
      </c>
    </row>
    <row r="195" spans="1:7" x14ac:dyDescent="0.2">
      <c r="A195" s="145" t="s">
        <v>1276</v>
      </c>
      <c r="B195" s="146" t="s">
        <v>240</v>
      </c>
      <c r="C195" s="145" t="s">
        <v>1248</v>
      </c>
      <c r="D195" s="150">
        <v>90850500</v>
      </c>
      <c r="E195" s="145" t="s">
        <v>1255</v>
      </c>
      <c r="F195" s="152">
        <v>5379631</v>
      </c>
      <c r="G195" s="153">
        <v>5379631</v>
      </c>
    </row>
    <row r="196" spans="1:7" x14ac:dyDescent="0.2">
      <c r="A196" s="145" t="s">
        <v>1276</v>
      </c>
      <c r="B196" s="146" t="s">
        <v>240</v>
      </c>
      <c r="C196" s="145" t="s">
        <v>1248</v>
      </c>
      <c r="D196" s="150">
        <v>90850600</v>
      </c>
      <c r="E196" s="145" t="s">
        <v>1255</v>
      </c>
      <c r="F196" s="152">
        <v>4559948</v>
      </c>
      <c r="G196" s="153">
        <v>4559948</v>
      </c>
    </row>
    <row r="197" spans="1:7" x14ac:dyDescent="0.2">
      <c r="A197" s="145" t="s">
        <v>1276</v>
      </c>
      <c r="B197" s="146" t="s">
        <v>240</v>
      </c>
      <c r="C197" s="145" t="s">
        <v>1248</v>
      </c>
      <c r="D197" s="150">
        <v>90850700</v>
      </c>
      <c r="E197" s="145" t="s">
        <v>1255</v>
      </c>
      <c r="F197" s="152">
        <v>7946837</v>
      </c>
      <c r="G197" s="153">
        <v>7946837</v>
      </c>
    </row>
    <row r="198" spans="1:7" x14ac:dyDescent="0.2">
      <c r="A198" s="145" t="s">
        <v>1276</v>
      </c>
      <c r="B198" s="146" t="s">
        <v>240</v>
      </c>
      <c r="C198" s="145" t="s">
        <v>1248</v>
      </c>
      <c r="D198" s="150">
        <v>90850800</v>
      </c>
      <c r="E198" s="145" t="s">
        <v>1255</v>
      </c>
      <c r="F198" s="152">
        <v>1326879</v>
      </c>
      <c r="G198" s="153">
        <v>1326879</v>
      </c>
    </row>
    <row r="199" spans="1:7" x14ac:dyDescent="0.2">
      <c r="A199" s="145" t="s">
        <v>1276</v>
      </c>
      <c r="B199" s="146" t="s">
        <v>240</v>
      </c>
      <c r="C199" s="145" t="s">
        <v>1248</v>
      </c>
      <c r="D199" s="150">
        <v>90850900</v>
      </c>
      <c r="E199" s="145" t="s">
        <v>1255</v>
      </c>
      <c r="F199" s="152">
        <v>3947454</v>
      </c>
      <c r="G199" s="153">
        <v>3947454</v>
      </c>
    </row>
    <row r="200" spans="1:7" x14ac:dyDescent="0.2">
      <c r="A200" s="145" t="s">
        <v>1276</v>
      </c>
      <c r="B200" s="146" t="s">
        <v>240</v>
      </c>
      <c r="C200" s="145" t="s">
        <v>1248</v>
      </c>
      <c r="D200" s="150">
        <v>90851000</v>
      </c>
      <c r="E200" s="145" t="s">
        <v>1255</v>
      </c>
      <c r="F200" s="152">
        <v>1947528</v>
      </c>
      <c r="G200" s="153">
        <v>1947528</v>
      </c>
    </row>
    <row r="201" spans="1:7" x14ac:dyDescent="0.2">
      <c r="A201" s="145" t="s">
        <v>1276</v>
      </c>
      <c r="B201" s="146" t="s">
        <v>240</v>
      </c>
      <c r="C201" s="145" t="s">
        <v>1248</v>
      </c>
      <c r="D201" s="150">
        <v>90851100</v>
      </c>
      <c r="E201" s="145" t="s">
        <v>1255</v>
      </c>
      <c r="F201" s="152">
        <v>2990881</v>
      </c>
      <c r="G201" s="153">
        <v>2990881</v>
      </c>
    </row>
    <row r="202" spans="1:7" x14ac:dyDescent="0.2">
      <c r="A202" s="145" t="s">
        <v>1276</v>
      </c>
      <c r="B202" s="146" t="s">
        <v>240</v>
      </c>
      <c r="C202" s="145" t="s">
        <v>1248</v>
      </c>
      <c r="D202" s="150">
        <v>90820100</v>
      </c>
      <c r="E202" s="145" t="s">
        <v>1255</v>
      </c>
      <c r="F202" s="152">
        <v>221320</v>
      </c>
      <c r="G202" s="153">
        <v>221320</v>
      </c>
    </row>
    <row r="203" spans="1:7" x14ac:dyDescent="0.2">
      <c r="A203" s="145" t="s">
        <v>1276</v>
      </c>
      <c r="B203" s="146" t="s">
        <v>240</v>
      </c>
      <c r="C203" s="145" t="s">
        <v>1248</v>
      </c>
      <c r="D203" s="150">
        <v>90850100</v>
      </c>
      <c r="E203" s="145" t="s">
        <v>1255</v>
      </c>
      <c r="F203" s="152">
        <v>2208220</v>
      </c>
      <c r="G203" s="153">
        <v>2208220</v>
      </c>
    </row>
    <row r="204" spans="1:7" x14ac:dyDescent="0.2">
      <c r="A204" s="145" t="s">
        <v>1276</v>
      </c>
      <c r="B204" s="146" t="s">
        <v>240</v>
      </c>
      <c r="C204" s="145" t="s">
        <v>1248</v>
      </c>
      <c r="D204" s="150">
        <v>90850200</v>
      </c>
      <c r="E204" s="145" t="s">
        <v>1255</v>
      </c>
      <c r="F204" s="152">
        <v>1073100</v>
      </c>
      <c r="G204" s="153">
        <v>1073100</v>
      </c>
    </row>
    <row r="205" spans="1:7" x14ac:dyDescent="0.2">
      <c r="A205" s="145" t="s">
        <v>1276</v>
      </c>
      <c r="B205" s="146" t="s">
        <v>240</v>
      </c>
      <c r="C205" s="145" t="s">
        <v>1248</v>
      </c>
      <c r="D205" s="150">
        <v>90850300</v>
      </c>
      <c r="E205" s="145" t="s">
        <v>1255</v>
      </c>
      <c r="F205" s="152">
        <v>1974920</v>
      </c>
      <c r="G205" s="153">
        <v>1974920</v>
      </c>
    </row>
    <row r="206" spans="1:7" x14ac:dyDescent="0.2">
      <c r="A206" s="145" t="s">
        <v>1276</v>
      </c>
      <c r="B206" s="146" t="s">
        <v>240</v>
      </c>
      <c r="C206" s="145" t="s">
        <v>1248</v>
      </c>
      <c r="D206" s="150">
        <v>90850400</v>
      </c>
      <c r="E206" s="145" t="s">
        <v>1255</v>
      </c>
      <c r="F206" s="152">
        <v>2331890</v>
      </c>
      <c r="G206" s="153">
        <v>2331890</v>
      </c>
    </row>
    <row r="207" spans="1:7" x14ac:dyDescent="0.2">
      <c r="A207" s="145" t="s">
        <v>1276</v>
      </c>
      <c r="B207" s="146" t="s">
        <v>240</v>
      </c>
      <c r="C207" s="145" t="s">
        <v>1248</v>
      </c>
      <c r="D207" s="150">
        <v>90850500</v>
      </c>
      <c r="E207" s="145" t="s">
        <v>1255</v>
      </c>
      <c r="F207" s="152">
        <v>5950080</v>
      </c>
      <c r="G207" s="153">
        <v>5950080</v>
      </c>
    </row>
    <row r="208" spans="1:7" x14ac:dyDescent="0.2">
      <c r="A208" s="145" t="s">
        <v>1276</v>
      </c>
      <c r="B208" s="146" t="s">
        <v>240</v>
      </c>
      <c r="C208" s="145" t="s">
        <v>1248</v>
      </c>
      <c r="D208" s="150">
        <v>90850600</v>
      </c>
      <c r="E208" s="145" t="s">
        <v>1255</v>
      </c>
      <c r="F208" s="152">
        <v>3333550</v>
      </c>
      <c r="G208" s="153">
        <v>3333550</v>
      </c>
    </row>
    <row r="209" spans="1:7" x14ac:dyDescent="0.2">
      <c r="A209" s="145" t="s">
        <v>1276</v>
      </c>
      <c r="B209" s="146" t="s">
        <v>240</v>
      </c>
      <c r="C209" s="145" t="s">
        <v>1248</v>
      </c>
      <c r="D209" s="150">
        <v>90850700</v>
      </c>
      <c r="E209" s="145" t="s">
        <v>1255</v>
      </c>
      <c r="F209" s="152">
        <v>6423880</v>
      </c>
      <c r="G209" s="153">
        <v>6423880</v>
      </c>
    </row>
    <row r="210" spans="1:7" x14ac:dyDescent="0.2">
      <c r="A210" s="145" t="s">
        <v>1276</v>
      </c>
      <c r="B210" s="146" t="s">
        <v>240</v>
      </c>
      <c r="C210" s="145" t="s">
        <v>1248</v>
      </c>
      <c r="D210" s="150">
        <v>90850800</v>
      </c>
      <c r="E210" s="145" t="s">
        <v>1255</v>
      </c>
      <c r="F210" s="152">
        <v>1193630</v>
      </c>
      <c r="G210" s="153">
        <v>1193630</v>
      </c>
    </row>
    <row r="211" spans="1:7" x14ac:dyDescent="0.2">
      <c r="A211" s="145" t="s">
        <v>1276</v>
      </c>
      <c r="B211" s="146" t="s">
        <v>240</v>
      </c>
      <c r="C211" s="145" t="s">
        <v>1248</v>
      </c>
      <c r="D211" s="150">
        <v>90850900</v>
      </c>
      <c r="E211" s="145" t="s">
        <v>1255</v>
      </c>
      <c r="F211" s="152">
        <v>2929022</v>
      </c>
      <c r="G211" s="153">
        <v>2929022</v>
      </c>
    </row>
    <row r="212" spans="1:7" x14ac:dyDescent="0.2">
      <c r="A212" s="145" t="s">
        <v>1276</v>
      </c>
      <c r="B212" s="146" t="s">
        <v>240</v>
      </c>
      <c r="C212" s="145" t="s">
        <v>1248</v>
      </c>
      <c r="D212" s="150">
        <v>90851000</v>
      </c>
      <c r="E212" s="145" t="s">
        <v>1255</v>
      </c>
      <c r="F212" s="152">
        <v>1574910</v>
      </c>
      <c r="G212" s="153">
        <v>1574910</v>
      </c>
    </row>
    <row r="213" spans="1:7" x14ac:dyDescent="0.2">
      <c r="A213" s="145" t="s">
        <v>1276</v>
      </c>
      <c r="B213" s="146" t="s">
        <v>240</v>
      </c>
      <c r="C213" s="145" t="s">
        <v>1248</v>
      </c>
      <c r="D213" s="150">
        <v>90851100</v>
      </c>
      <c r="E213" s="145" t="s">
        <v>1255</v>
      </c>
      <c r="F213" s="152">
        <v>2362780</v>
      </c>
      <c r="G213" s="153">
        <v>2362780</v>
      </c>
    </row>
    <row r="214" spans="1:7" x14ac:dyDescent="0.2">
      <c r="A214" s="145" t="s">
        <v>1276</v>
      </c>
      <c r="B214" s="146" t="s">
        <v>240</v>
      </c>
      <c r="C214" s="145" t="s">
        <v>1248</v>
      </c>
      <c r="D214" s="150">
        <v>90820100</v>
      </c>
      <c r="E214" s="145" t="s">
        <v>1256</v>
      </c>
      <c r="F214" s="152">
        <v>633873</v>
      </c>
      <c r="G214" s="153">
        <v>633873</v>
      </c>
    </row>
    <row r="215" spans="1:7" x14ac:dyDescent="0.2">
      <c r="A215" s="145" t="s">
        <v>1276</v>
      </c>
      <c r="B215" s="146" t="s">
        <v>240</v>
      </c>
      <c r="C215" s="145" t="s">
        <v>1248</v>
      </c>
      <c r="D215" s="150">
        <v>90850100</v>
      </c>
      <c r="E215" s="145" t="s">
        <v>1256</v>
      </c>
      <c r="F215" s="152">
        <v>18749</v>
      </c>
      <c r="G215" s="153">
        <v>18749</v>
      </c>
    </row>
    <row r="216" spans="1:7" x14ac:dyDescent="0.2">
      <c r="A216" s="145" t="s">
        <v>1276</v>
      </c>
      <c r="B216" s="146" t="s">
        <v>240</v>
      </c>
      <c r="C216" s="145" t="s">
        <v>1248</v>
      </c>
      <c r="D216" s="150">
        <v>90850200</v>
      </c>
      <c r="E216" s="145" t="s">
        <v>1256</v>
      </c>
      <c r="F216" s="152">
        <v>498905</v>
      </c>
      <c r="G216" s="153">
        <v>498905</v>
      </c>
    </row>
    <row r="217" spans="1:7" x14ac:dyDescent="0.2">
      <c r="A217" s="145" t="s">
        <v>1276</v>
      </c>
      <c r="B217" s="146" t="s">
        <v>240</v>
      </c>
      <c r="C217" s="145" t="s">
        <v>1248</v>
      </c>
      <c r="D217" s="150">
        <v>90850400</v>
      </c>
      <c r="E217" s="145" t="s">
        <v>1256</v>
      </c>
      <c r="F217" s="152">
        <v>1649023</v>
      </c>
      <c r="G217" s="153">
        <v>1649023</v>
      </c>
    </row>
    <row r="218" spans="1:7" x14ac:dyDescent="0.2">
      <c r="A218" s="145" t="s">
        <v>1276</v>
      </c>
      <c r="B218" s="146" t="s">
        <v>240</v>
      </c>
      <c r="C218" s="145" t="s">
        <v>1248</v>
      </c>
      <c r="D218" s="150">
        <v>90850500</v>
      </c>
      <c r="E218" s="145" t="s">
        <v>1256</v>
      </c>
      <c r="F218" s="152">
        <v>723469</v>
      </c>
      <c r="G218" s="153">
        <v>723469</v>
      </c>
    </row>
    <row r="219" spans="1:7" x14ac:dyDescent="0.2">
      <c r="A219" s="145" t="s">
        <v>1276</v>
      </c>
      <c r="B219" s="146" t="s">
        <v>240</v>
      </c>
      <c r="C219" s="145" t="s">
        <v>1248</v>
      </c>
      <c r="D219" s="150">
        <v>90850600</v>
      </c>
      <c r="E219" s="145" t="s">
        <v>1256</v>
      </c>
      <c r="F219" s="152">
        <v>411658</v>
      </c>
      <c r="G219" s="153">
        <v>411658</v>
      </c>
    </row>
    <row r="220" spans="1:7" x14ac:dyDescent="0.2">
      <c r="A220" s="145" t="s">
        <v>1276</v>
      </c>
      <c r="B220" s="146" t="s">
        <v>240</v>
      </c>
      <c r="C220" s="145" t="s">
        <v>1248</v>
      </c>
      <c r="D220" s="150">
        <v>90850700</v>
      </c>
      <c r="E220" s="145" t="s">
        <v>1256</v>
      </c>
      <c r="F220" s="152">
        <v>935605</v>
      </c>
      <c r="G220" s="153">
        <v>935605</v>
      </c>
    </row>
    <row r="221" spans="1:7" x14ac:dyDescent="0.2">
      <c r="A221" s="145" t="s">
        <v>1276</v>
      </c>
      <c r="B221" s="146" t="s">
        <v>240</v>
      </c>
      <c r="C221" s="145" t="s">
        <v>1248</v>
      </c>
      <c r="D221" s="150">
        <v>90850900</v>
      </c>
      <c r="E221" s="145" t="s">
        <v>1256</v>
      </c>
      <c r="F221" s="152">
        <v>655596</v>
      </c>
      <c r="G221" s="153">
        <v>655596</v>
      </c>
    </row>
    <row r="222" spans="1:7" x14ac:dyDescent="0.2">
      <c r="A222" s="145" t="s">
        <v>1276</v>
      </c>
      <c r="B222" s="146" t="s">
        <v>240</v>
      </c>
      <c r="C222" s="145" t="s">
        <v>1248</v>
      </c>
      <c r="D222" s="150">
        <v>90851000</v>
      </c>
      <c r="E222" s="145" t="s">
        <v>1256</v>
      </c>
      <c r="F222" s="152">
        <v>203616</v>
      </c>
      <c r="G222" s="153">
        <v>203616</v>
      </c>
    </row>
    <row r="223" spans="1:7" x14ac:dyDescent="0.2">
      <c r="A223" s="145" t="s">
        <v>1276</v>
      </c>
      <c r="B223" s="146" t="s">
        <v>240</v>
      </c>
      <c r="C223" s="145" t="s">
        <v>1248</v>
      </c>
      <c r="D223" s="150">
        <v>90851100</v>
      </c>
      <c r="E223" s="145" t="s">
        <v>1256</v>
      </c>
      <c r="F223" s="152">
        <v>218716</v>
      </c>
      <c r="G223" s="153">
        <v>218716</v>
      </c>
    </row>
    <row r="224" spans="1:7" x14ac:dyDescent="0.2">
      <c r="A224" s="145" t="s">
        <v>1276</v>
      </c>
      <c r="B224" s="146" t="s">
        <v>240</v>
      </c>
      <c r="C224" s="145" t="s">
        <v>1248</v>
      </c>
      <c r="D224" s="150">
        <v>90820100</v>
      </c>
      <c r="E224" s="145" t="s">
        <v>1257</v>
      </c>
      <c r="F224" s="152">
        <v>141672970.02000001</v>
      </c>
      <c r="G224" s="153">
        <v>141672970.02000001</v>
      </c>
    </row>
    <row r="225" spans="1:7" x14ac:dyDescent="0.2">
      <c r="A225" s="145" t="s">
        <v>1276</v>
      </c>
      <c r="B225" s="146" t="s">
        <v>240</v>
      </c>
      <c r="C225" s="145" t="s">
        <v>1248</v>
      </c>
      <c r="D225" s="150">
        <v>908400</v>
      </c>
      <c r="E225" s="145" t="s">
        <v>1257</v>
      </c>
      <c r="F225" s="152">
        <v>4619552.5</v>
      </c>
      <c r="G225" s="153">
        <v>4619552.5</v>
      </c>
    </row>
    <row r="226" spans="1:7" x14ac:dyDescent="0.2">
      <c r="A226" s="145" t="s">
        <v>1276</v>
      </c>
      <c r="B226" s="146" t="s">
        <v>240</v>
      </c>
      <c r="C226" s="145" t="s">
        <v>1248</v>
      </c>
      <c r="D226" s="150">
        <v>90850100</v>
      </c>
      <c r="E226" s="145" t="s">
        <v>1257</v>
      </c>
      <c r="F226" s="152">
        <v>41544405.329999998</v>
      </c>
      <c r="G226" s="153">
        <v>41544405.329999998</v>
      </c>
    </row>
    <row r="227" spans="1:7" x14ac:dyDescent="0.2">
      <c r="A227" s="145" t="s">
        <v>1276</v>
      </c>
      <c r="B227" s="146" t="s">
        <v>240</v>
      </c>
      <c r="C227" s="145" t="s">
        <v>1248</v>
      </c>
      <c r="D227" s="150">
        <v>90850200</v>
      </c>
      <c r="E227" s="145" t="s">
        <v>1257</v>
      </c>
      <c r="F227" s="152">
        <v>35729822.280000001</v>
      </c>
      <c r="G227" s="153">
        <v>35729822.280000001</v>
      </c>
    </row>
    <row r="228" spans="1:7" x14ac:dyDescent="0.2">
      <c r="A228" s="145" t="s">
        <v>1276</v>
      </c>
      <c r="B228" s="146" t="s">
        <v>240</v>
      </c>
      <c r="C228" s="145" t="s">
        <v>1248</v>
      </c>
      <c r="D228" s="150">
        <v>90850300</v>
      </c>
      <c r="E228" s="145" t="s">
        <v>1257</v>
      </c>
      <c r="F228" s="152">
        <v>64179685.420000002</v>
      </c>
      <c r="G228" s="153">
        <v>64179685.420000002</v>
      </c>
    </row>
    <row r="229" spans="1:7" x14ac:dyDescent="0.2">
      <c r="A229" s="145" t="s">
        <v>1276</v>
      </c>
      <c r="B229" s="146" t="s">
        <v>240</v>
      </c>
      <c r="C229" s="145" t="s">
        <v>1248</v>
      </c>
      <c r="D229" s="150">
        <v>90850400</v>
      </c>
      <c r="E229" s="145" t="s">
        <v>1257</v>
      </c>
      <c r="F229" s="152">
        <v>60413897.700000003</v>
      </c>
      <c r="G229" s="153">
        <v>60413897.700000003</v>
      </c>
    </row>
    <row r="230" spans="1:7" x14ac:dyDescent="0.2">
      <c r="A230" s="145" t="s">
        <v>1276</v>
      </c>
      <c r="B230" s="146" t="s">
        <v>240</v>
      </c>
      <c r="C230" s="145" t="s">
        <v>1248</v>
      </c>
      <c r="D230" s="150">
        <v>90850500</v>
      </c>
      <c r="E230" s="145" t="s">
        <v>1257</v>
      </c>
      <c r="F230" s="152">
        <v>160182037.13999999</v>
      </c>
      <c r="G230" s="153">
        <v>160182037.13999999</v>
      </c>
    </row>
    <row r="231" spans="1:7" x14ac:dyDescent="0.2">
      <c r="A231" s="145" t="s">
        <v>1276</v>
      </c>
      <c r="B231" s="146" t="s">
        <v>240</v>
      </c>
      <c r="C231" s="145" t="s">
        <v>1248</v>
      </c>
      <c r="D231" s="150">
        <v>90850600</v>
      </c>
      <c r="E231" s="145" t="s">
        <v>1257</v>
      </c>
      <c r="F231" s="152">
        <v>59260097.07</v>
      </c>
      <c r="G231" s="153">
        <v>59260097.07</v>
      </c>
    </row>
    <row r="232" spans="1:7" x14ac:dyDescent="0.2">
      <c r="A232" s="145" t="s">
        <v>1276</v>
      </c>
      <c r="B232" s="146" t="s">
        <v>240</v>
      </c>
      <c r="C232" s="145" t="s">
        <v>1248</v>
      </c>
      <c r="D232" s="150">
        <v>90850700</v>
      </c>
      <c r="E232" s="145" t="s">
        <v>1257</v>
      </c>
      <c r="F232" s="152">
        <v>108359818.08</v>
      </c>
      <c r="G232" s="153">
        <v>108359818.08</v>
      </c>
    </row>
    <row r="233" spans="1:7" x14ac:dyDescent="0.2">
      <c r="A233" s="145" t="s">
        <v>1276</v>
      </c>
      <c r="B233" s="146" t="s">
        <v>240</v>
      </c>
      <c r="C233" s="145" t="s">
        <v>1248</v>
      </c>
      <c r="D233" s="150">
        <v>90850800</v>
      </c>
      <c r="E233" s="145" t="s">
        <v>1257</v>
      </c>
      <c r="F233" s="152">
        <v>21404667.170000002</v>
      </c>
      <c r="G233" s="153">
        <v>21404667.170000002</v>
      </c>
    </row>
    <row r="234" spans="1:7" x14ac:dyDescent="0.2">
      <c r="A234" s="145" t="s">
        <v>1276</v>
      </c>
      <c r="B234" s="146" t="s">
        <v>240</v>
      </c>
      <c r="C234" s="145" t="s">
        <v>1248</v>
      </c>
      <c r="D234" s="150">
        <v>90850900</v>
      </c>
      <c r="E234" s="145" t="s">
        <v>1257</v>
      </c>
      <c r="F234" s="152">
        <v>77661660.129999995</v>
      </c>
      <c r="G234" s="153">
        <v>77661660.129999995</v>
      </c>
    </row>
    <row r="235" spans="1:7" x14ac:dyDescent="0.2">
      <c r="A235" s="145" t="s">
        <v>1276</v>
      </c>
      <c r="B235" s="146" t="s">
        <v>240</v>
      </c>
      <c r="C235" s="145" t="s">
        <v>1248</v>
      </c>
      <c r="D235" s="150">
        <v>90851000</v>
      </c>
      <c r="E235" s="145" t="s">
        <v>1257</v>
      </c>
      <c r="F235" s="152">
        <v>41094702.359999999</v>
      </c>
      <c r="G235" s="153">
        <v>41094702.359999999</v>
      </c>
    </row>
    <row r="236" spans="1:7" x14ac:dyDescent="0.2">
      <c r="A236" s="145" t="s">
        <v>1276</v>
      </c>
      <c r="B236" s="146" t="s">
        <v>240</v>
      </c>
      <c r="C236" s="145" t="s">
        <v>1248</v>
      </c>
      <c r="D236" s="150">
        <v>90851100</v>
      </c>
      <c r="E236" s="145" t="s">
        <v>1257</v>
      </c>
      <c r="F236" s="152">
        <v>52002435.979999997</v>
      </c>
      <c r="G236" s="153">
        <v>52002435.979999997</v>
      </c>
    </row>
    <row r="237" spans="1:7" x14ac:dyDescent="0.2">
      <c r="A237" s="145" t="s">
        <v>1276</v>
      </c>
      <c r="B237" s="146" t="s">
        <v>240</v>
      </c>
      <c r="C237" s="145" t="s">
        <v>1248</v>
      </c>
      <c r="D237" s="150">
        <v>90820100</v>
      </c>
      <c r="E237" s="145" t="s">
        <v>223</v>
      </c>
      <c r="F237" s="152">
        <v>310600.42</v>
      </c>
      <c r="G237" s="153">
        <v>310600.42</v>
      </c>
    </row>
    <row r="238" spans="1:7" x14ac:dyDescent="0.2">
      <c r="A238" s="145" t="s">
        <v>1276</v>
      </c>
      <c r="B238" s="146" t="s">
        <v>240</v>
      </c>
      <c r="C238" s="145" t="s">
        <v>1248</v>
      </c>
      <c r="D238" s="150">
        <v>90850100</v>
      </c>
      <c r="E238" s="145" t="s">
        <v>223</v>
      </c>
      <c r="F238" s="152">
        <v>283048.58</v>
      </c>
      <c r="G238" s="153">
        <v>283048.58</v>
      </c>
    </row>
    <row r="239" spans="1:7" x14ac:dyDescent="0.2">
      <c r="A239" s="145" t="s">
        <v>1276</v>
      </c>
      <c r="B239" s="146" t="s">
        <v>240</v>
      </c>
      <c r="C239" s="145" t="s">
        <v>1248</v>
      </c>
      <c r="D239" s="150">
        <v>90850200</v>
      </c>
      <c r="E239" s="145" t="s">
        <v>223</v>
      </c>
      <c r="F239" s="152">
        <v>410853.46</v>
      </c>
      <c r="G239" s="153">
        <v>410853.46</v>
      </c>
    </row>
    <row r="240" spans="1:7" x14ac:dyDescent="0.2">
      <c r="A240" s="145" t="s">
        <v>1276</v>
      </c>
      <c r="B240" s="146" t="s">
        <v>240</v>
      </c>
      <c r="C240" s="145" t="s">
        <v>1248</v>
      </c>
      <c r="D240" s="150">
        <v>90850400</v>
      </c>
      <c r="E240" s="145" t="s">
        <v>223</v>
      </c>
      <c r="F240" s="152">
        <v>495873.35</v>
      </c>
      <c r="G240" s="153">
        <v>495873.35</v>
      </c>
    </row>
    <row r="241" spans="1:7" x14ac:dyDescent="0.2">
      <c r="A241" s="145" t="s">
        <v>1276</v>
      </c>
      <c r="B241" s="146" t="s">
        <v>240</v>
      </c>
      <c r="C241" s="145" t="s">
        <v>1248</v>
      </c>
      <c r="D241" s="150">
        <v>90850500</v>
      </c>
      <c r="E241" s="145" t="s">
        <v>223</v>
      </c>
      <c r="F241" s="152">
        <v>430545.67</v>
      </c>
      <c r="G241" s="153">
        <v>430545.67</v>
      </c>
    </row>
    <row r="242" spans="1:7" x14ac:dyDescent="0.2">
      <c r="A242" s="145" t="s">
        <v>1276</v>
      </c>
      <c r="B242" s="146" t="s">
        <v>240</v>
      </c>
      <c r="C242" s="145" t="s">
        <v>1248</v>
      </c>
      <c r="D242" s="150">
        <v>90850600</v>
      </c>
      <c r="E242" s="145" t="s">
        <v>223</v>
      </c>
      <c r="F242" s="152">
        <v>269316.37</v>
      </c>
      <c r="G242" s="153">
        <v>269316.37</v>
      </c>
    </row>
    <row r="243" spans="1:7" x14ac:dyDescent="0.2">
      <c r="A243" s="145" t="s">
        <v>1276</v>
      </c>
      <c r="B243" s="146" t="s">
        <v>240</v>
      </c>
      <c r="C243" s="145" t="s">
        <v>1248</v>
      </c>
      <c r="D243" s="150">
        <v>90850500</v>
      </c>
      <c r="E243" s="145" t="s">
        <v>223</v>
      </c>
      <c r="F243" s="152">
        <v>389490.82</v>
      </c>
      <c r="G243" s="153">
        <v>389490.82</v>
      </c>
    </row>
    <row r="244" spans="1:7" x14ac:dyDescent="0.2">
      <c r="A244" s="145" t="s">
        <v>1276</v>
      </c>
      <c r="B244" s="146" t="s">
        <v>240</v>
      </c>
      <c r="C244" s="145" t="s">
        <v>1248</v>
      </c>
      <c r="D244" s="150">
        <v>90850800</v>
      </c>
      <c r="E244" s="145" t="s">
        <v>223</v>
      </c>
      <c r="F244" s="152">
        <v>58612.94</v>
      </c>
      <c r="G244" s="153">
        <v>58612.94</v>
      </c>
    </row>
    <row r="245" spans="1:7" x14ac:dyDescent="0.2">
      <c r="A245" s="145" t="s">
        <v>1276</v>
      </c>
      <c r="B245" s="146" t="s">
        <v>240</v>
      </c>
      <c r="C245" s="145" t="s">
        <v>1248</v>
      </c>
      <c r="D245" s="150">
        <v>90850900</v>
      </c>
      <c r="E245" s="145" t="s">
        <v>223</v>
      </c>
      <c r="F245" s="152">
        <v>309796.65999999997</v>
      </c>
      <c r="G245" s="153">
        <v>309796.65999999997</v>
      </c>
    </row>
    <row r="246" spans="1:7" x14ac:dyDescent="0.2">
      <c r="A246" s="145" t="s">
        <v>1276</v>
      </c>
      <c r="B246" s="146" t="s">
        <v>240</v>
      </c>
      <c r="C246" s="145" t="s">
        <v>1248</v>
      </c>
      <c r="D246" s="150">
        <v>90851000</v>
      </c>
      <c r="E246" s="145" t="s">
        <v>223</v>
      </c>
      <c r="F246" s="152">
        <v>348010.62</v>
      </c>
      <c r="G246" s="153">
        <v>348010.62</v>
      </c>
    </row>
    <row r="247" spans="1:7" x14ac:dyDescent="0.2">
      <c r="A247" s="145" t="s">
        <v>1276</v>
      </c>
      <c r="B247" s="146" t="s">
        <v>240</v>
      </c>
      <c r="C247" s="145" t="s">
        <v>1248</v>
      </c>
      <c r="D247" s="150">
        <v>90850500</v>
      </c>
      <c r="E247" s="145" t="s">
        <v>223</v>
      </c>
      <c r="F247" s="152">
        <v>137106.79</v>
      </c>
      <c r="G247" s="153">
        <v>137106.79</v>
      </c>
    </row>
    <row r="248" spans="1:7" x14ac:dyDescent="0.2">
      <c r="A248" s="145" t="s">
        <v>1276</v>
      </c>
      <c r="B248" s="146" t="s">
        <v>240</v>
      </c>
      <c r="C248" s="145" t="s">
        <v>1248</v>
      </c>
      <c r="D248" s="150">
        <v>90820100</v>
      </c>
      <c r="E248" s="145" t="s">
        <v>223</v>
      </c>
      <c r="F248" s="152">
        <v>4809104.4300000006</v>
      </c>
      <c r="G248" s="153">
        <v>4809104.4300000006</v>
      </c>
    </row>
    <row r="249" spans="1:7" x14ac:dyDescent="0.2">
      <c r="A249" s="145" t="s">
        <v>1276</v>
      </c>
      <c r="B249" s="146" t="s">
        <v>240</v>
      </c>
      <c r="C249" s="145" t="s">
        <v>1248</v>
      </c>
      <c r="D249" s="150">
        <v>908400</v>
      </c>
      <c r="E249" s="145" t="s">
        <v>223</v>
      </c>
      <c r="F249" s="152">
        <v>70931.64</v>
      </c>
      <c r="G249" s="153">
        <v>70931.64</v>
      </c>
    </row>
    <row r="250" spans="1:7" x14ac:dyDescent="0.2">
      <c r="A250" s="145" t="s">
        <v>1276</v>
      </c>
      <c r="B250" s="146" t="s">
        <v>240</v>
      </c>
      <c r="C250" s="145" t="s">
        <v>1248</v>
      </c>
      <c r="D250" s="150">
        <v>90850100</v>
      </c>
      <c r="E250" s="145" t="s">
        <v>223</v>
      </c>
      <c r="F250" s="152">
        <v>1517187.6980000003</v>
      </c>
      <c r="G250" s="153">
        <v>1517187.6980000003</v>
      </c>
    </row>
    <row r="251" spans="1:7" x14ac:dyDescent="0.2">
      <c r="A251" s="145" t="s">
        <v>1276</v>
      </c>
      <c r="B251" s="146" t="s">
        <v>240</v>
      </c>
      <c r="C251" s="145" t="s">
        <v>1248</v>
      </c>
      <c r="D251" s="150">
        <v>90850200</v>
      </c>
      <c r="E251" s="145" t="s">
        <v>223</v>
      </c>
      <c r="F251" s="152">
        <v>1412061.9759999998</v>
      </c>
      <c r="G251" s="153">
        <v>1412061.9759999998</v>
      </c>
    </row>
    <row r="252" spans="1:7" x14ac:dyDescent="0.2">
      <c r="A252" s="145" t="s">
        <v>1276</v>
      </c>
      <c r="B252" s="146" t="s">
        <v>240</v>
      </c>
      <c r="C252" s="145" t="s">
        <v>1248</v>
      </c>
      <c r="D252" s="150">
        <v>90850300</v>
      </c>
      <c r="E252" s="145" t="s">
        <v>223</v>
      </c>
      <c r="F252" s="152">
        <v>3030274.4940000009</v>
      </c>
      <c r="G252" s="153">
        <v>3030274.4940000009</v>
      </c>
    </row>
    <row r="253" spans="1:7" x14ac:dyDescent="0.2">
      <c r="A253" s="145" t="s">
        <v>1276</v>
      </c>
      <c r="B253" s="146" t="s">
        <v>240</v>
      </c>
      <c r="C253" s="145" t="s">
        <v>1248</v>
      </c>
      <c r="D253" s="150">
        <v>90850400</v>
      </c>
      <c r="E253" s="145" t="s">
        <v>223</v>
      </c>
      <c r="F253" s="152">
        <v>2231908.7179999999</v>
      </c>
      <c r="G253" s="153">
        <v>2231908.7179999999</v>
      </c>
    </row>
    <row r="254" spans="1:7" x14ac:dyDescent="0.2">
      <c r="A254" s="145" t="s">
        <v>1276</v>
      </c>
      <c r="B254" s="146" t="s">
        <v>240</v>
      </c>
      <c r="C254" s="145" t="s">
        <v>1248</v>
      </c>
      <c r="D254" s="150">
        <v>90850500</v>
      </c>
      <c r="E254" s="145" t="s">
        <v>223</v>
      </c>
      <c r="F254" s="152">
        <v>6322729.5559999999</v>
      </c>
      <c r="G254" s="153">
        <v>6322729.5559999999</v>
      </c>
    </row>
    <row r="255" spans="1:7" x14ac:dyDescent="0.2">
      <c r="A255" s="145" t="s">
        <v>1276</v>
      </c>
      <c r="B255" s="146" t="s">
        <v>240</v>
      </c>
      <c r="C255" s="145" t="s">
        <v>1248</v>
      </c>
      <c r="D255" s="150">
        <v>90820100</v>
      </c>
      <c r="E255" s="145" t="s">
        <v>223</v>
      </c>
      <c r="F255" s="152">
        <v>543430.81000000006</v>
      </c>
      <c r="G255" s="153">
        <v>543430.81000000006</v>
      </c>
    </row>
    <row r="256" spans="1:7" x14ac:dyDescent="0.2">
      <c r="A256" s="145" t="s">
        <v>1276</v>
      </c>
      <c r="B256" s="146" t="s">
        <v>240</v>
      </c>
      <c r="C256" s="145" t="s">
        <v>1248</v>
      </c>
      <c r="D256" s="150">
        <v>90850500</v>
      </c>
      <c r="E256" s="145" t="s">
        <v>223</v>
      </c>
      <c r="F256" s="152">
        <v>2556527.0380000002</v>
      </c>
      <c r="G256" s="153">
        <v>2556527.0380000002</v>
      </c>
    </row>
    <row r="257" spans="1:7" x14ac:dyDescent="0.2">
      <c r="A257" s="145" t="s">
        <v>1276</v>
      </c>
      <c r="B257" s="146" t="s">
        <v>240</v>
      </c>
      <c r="C257" s="145" t="s">
        <v>1248</v>
      </c>
      <c r="D257" s="150">
        <v>90850800</v>
      </c>
      <c r="E257" s="145" t="s">
        <v>223</v>
      </c>
      <c r="F257" s="152">
        <v>412120.93</v>
      </c>
      <c r="G257" s="153">
        <v>412120.93</v>
      </c>
    </row>
    <row r="258" spans="1:7" x14ac:dyDescent="0.2">
      <c r="A258" s="145" t="s">
        <v>1276</v>
      </c>
      <c r="B258" s="146" t="s">
        <v>240</v>
      </c>
      <c r="C258" s="145" t="s">
        <v>1248</v>
      </c>
      <c r="D258" s="150">
        <v>90850900</v>
      </c>
      <c r="E258" s="145" t="s">
        <v>223</v>
      </c>
      <c r="F258" s="152">
        <v>2098300.5419999994</v>
      </c>
      <c r="G258" s="153">
        <v>2098300.5419999994</v>
      </c>
    </row>
    <row r="259" spans="1:7" x14ac:dyDescent="0.2">
      <c r="A259" s="145" t="s">
        <v>1276</v>
      </c>
      <c r="B259" s="146" t="s">
        <v>240</v>
      </c>
      <c r="C259" s="145" t="s">
        <v>1248</v>
      </c>
      <c r="D259" s="150">
        <v>90851000</v>
      </c>
      <c r="E259" s="145" t="s">
        <v>223</v>
      </c>
      <c r="F259" s="152">
        <v>2782370.8640000001</v>
      </c>
      <c r="G259" s="153">
        <v>2782370.8640000001</v>
      </c>
    </row>
    <row r="260" spans="1:7" x14ac:dyDescent="0.2">
      <c r="A260" s="145" t="s">
        <v>1276</v>
      </c>
      <c r="B260" s="146" t="s">
        <v>240</v>
      </c>
      <c r="C260" s="145" t="s">
        <v>1248</v>
      </c>
      <c r="D260" s="150">
        <v>90850500</v>
      </c>
      <c r="E260" s="145" t="s">
        <v>223</v>
      </c>
      <c r="F260" s="152">
        <v>1038571.8200000001</v>
      </c>
      <c r="G260" s="153">
        <v>1038571.8200000001</v>
      </c>
    </row>
    <row r="261" spans="1:7" x14ac:dyDescent="0.2">
      <c r="A261" s="145" t="s">
        <v>1276</v>
      </c>
      <c r="B261" s="146" t="s">
        <v>240</v>
      </c>
      <c r="C261" s="145" t="s">
        <v>1248</v>
      </c>
      <c r="D261" s="150">
        <v>90820100</v>
      </c>
      <c r="E261" s="145" t="s">
        <v>1252</v>
      </c>
      <c r="F261" s="152">
        <v>5640859</v>
      </c>
      <c r="G261" s="153">
        <v>5640859</v>
      </c>
    </row>
    <row r="262" spans="1:7" x14ac:dyDescent="0.2">
      <c r="A262" s="145" t="s">
        <v>1276</v>
      </c>
      <c r="B262" s="146" t="s">
        <v>240</v>
      </c>
      <c r="C262" s="145" t="s">
        <v>1248</v>
      </c>
      <c r="D262" s="150">
        <v>90850100</v>
      </c>
      <c r="E262" s="145" t="s">
        <v>1252</v>
      </c>
      <c r="F262" s="152">
        <v>1739175</v>
      </c>
      <c r="G262" s="153">
        <v>1739175</v>
      </c>
    </row>
    <row r="263" spans="1:7" x14ac:dyDescent="0.2">
      <c r="A263" s="145" t="s">
        <v>1276</v>
      </c>
      <c r="B263" s="146" t="s">
        <v>240</v>
      </c>
      <c r="C263" s="145" t="s">
        <v>1248</v>
      </c>
      <c r="D263" s="150">
        <v>90850200</v>
      </c>
      <c r="E263" s="145" t="s">
        <v>1252</v>
      </c>
      <c r="F263" s="152">
        <v>2573695</v>
      </c>
      <c r="G263" s="153">
        <v>2573695</v>
      </c>
    </row>
    <row r="264" spans="1:7" x14ac:dyDescent="0.2">
      <c r="A264" s="145" t="s">
        <v>1276</v>
      </c>
      <c r="B264" s="146" t="s">
        <v>240</v>
      </c>
      <c r="C264" s="145" t="s">
        <v>1248</v>
      </c>
      <c r="D264" s="150">
        <v>90850300</v>
      </c>
      <c r="E264" s="145" t="s">
        <v>1252</v>
      </c>
      <c r="F264" s="152">
        <v>312700</v>
      </c>
      <c r="G264" s="153">
        <v>312700</v>
      </c>
    </row>
    <row r="265" spans="1:7" x14ac:dyDescent="0.2">
      <c r="A265" s="145" t="s">
        <v>1276</v>
      </c>
      <c r="B265" s="146" t="s">
        <v>240</v>
      </c>
      <c r="C265" s="145" t="s">
        <v>1248</v>
      </c>
      <c r="D265" s="150">
        <v>90850400</v>
      </c>
      <c r="E265" s="145" t="s">
        <v>1252</v>
      </c>
      <c r="F265" s="152">
        <v>2972745</v>
      </c>
      <c r="G265" s="153">
        <v>2972745</v>
      </c>
    </row>
    <row r="266" spans="1:7" x14ac:dyDescent="0.2">
      <c r="A266" s="145" t="s">
        <v>1276</v>
      </c>
      <c r="B266" s="146" t="s">
        <v>240</v>
      </c>
      <c r="C266" s="145" t="s">
        <v>1248</v>
      </c>
      <c r="D266" s="150">
        <v>90850500</v>
      </c>
      <c r="E266" s="145" t="s">
        <v>1252</v>
      </c>
      <c r="F266" s="152">
        <v>3059730</v>
      </c>
      <c r="G266" s="153">
        <v>3059730</v>
      </c>
    </row>
    <row r="267" spans="1:7" x14ac:dyDescent="0.2">
      <c r="A267" s="145" t="s">
        <v>1276</v>
      </c>
      <c r="B267" s="146" t="s">
        <v>240</v>
      </c>
      <c r="C267" s="145" t="s">
        <v>1248</v>
      </c>
      <c r="D267" s="150">
        <v>90850600</v>
      </c>
      <c r="E267" s="145" t="s">
        <v>1252</v>
      </c>
      <c r="F267" s="152">
        <v>5619020</v>
      </c>
      <c r="G267" s="153">
        <v>5619020</v>
      </c>
    </row>
    <row r="268" spans="1:7" x14ac:dyDescent="0.2">
      <c r="A268" s="145" t="s">
        <v>1276</v>
      </c>
      <c r="B268" s="146" t="s">
        <v>240</v>
      </c>
      <c r="C268" s="145" t="s">
        <v>1248</v>
      </c>
      <c r="D268" s="150">
        <v>90850700</v>
      </c>
      <c r="E268" s="145" t="s">
        <v>1252</v>
      </c>
      <c r="F268" s="152">
        <v>2626850</v>
      </c>
      <c r="G268" s="153">
        <v>2626850</v>
      </c>
    </row>
    <row r="269" spans="1:7" x14ac:dyDescent="0.2">
      <c r="A269" s="145" t="s">
        <v>1276</v>
      </c>
      <c r="B269" s="146" t="s">
        <v>240</v>
      </c>
      <c r="C269" s="145" t="s">
        <v>1248</v>
      </c>
      <c r="D269" s="150">
        <v>90850800</v>
      </c>
      <c r="E269" s="145" t="s">
        <v>1252</v>
      </c>
      <c r="F269" s="152">
        <v>267025</v>
      </c>
      <c r="G269" s="153">
        <v>267025</v>
      </c>
    </row>
    <row r="270" spans="1:7" x14ac:dyDescent="0.2">
      <c r="A270" s="145" t="s">
        <v>1276</v>
      </c>
      <c r="B270" s="146" t="s">
        <v>240</v>
      </c>
      <c r="C270" s="145" t="s">
        <v>1248</v>
      </c>
      <c r="D270" s="150">
        <v>90850900</v>
      </c>
      <c r="E270" s="145" t="s">
        <v>1252</v>
      </c>
      <c r="F270" s="152">
        <v>1741450</v>
      </c>
      <c r="G270" s="153">
        <v>1741450</v>
      </c>
    </row>
    <row r="271" spans="1:7" x14ac:dyDescent="0.2">
      <c r="A271" s="145" t="s">
        <v>1276</v>
      </c>
      <c r="B271" s="146" t="s">
        <v>240</v>
      </c>
      <c r="C271" s="145" t="s">
        <v>1248</v>
      </c>
      <c r="D271" s="150">
        <v>90851000</v>
      </c>
      <c r="E271" s="145" t="s">
        <v>1252</v>
      </c>
      <c r="F271" s="152">
        <v>3642050</v>
      </c>
      <c r="G271" s="153">
        <v>3642050</v>
      </c>
    </row>
    <row r="272" spans="1:7" x14ac:dyDescent="0.2">
      <c r="A272" s="145" t="s">
        <v>1276</v>
      </c>
      <c r="B272" s="146" t="s">
        <v>240</v>
      </c>
      <c r="C272" s="145" t="s">
        <v>1248</v>
      </c>
      <c r="D272" s="150">
        <v>90851100</v>
      </c>
      <c r="E272" s="145" t="s">
        <v>1252</v>
      </c>
      <c r="F272" s="152">
        <v>1200375</v>
      </c>
      <c r="G272" s="153">
        <v>1200375</v>
      </c>
    </row>
    <row r="273" spans="1:7" x14ac:dyDescent="0.2">
      <c r="A273" s="145" t="s">
        <v>1276</v>
      </c>
      <c r="B273" s="146" t="s">
        <v>240</v>
      </c>
      <c r="C273" s="145" t="s">
        <v>1248</v>
      </c>
      <c r="D273" s="150">
        <v>90820100</v>
      </c>
      <c r="E273" s="145" t="s">
        <v>1253</v>
      </c>
      <c r="F273" s="152">
        <v>1416662</v>
      </c>
      <c r="G273" s="153">
        <v>1416662</v>
      </c>
    </row>
    <row r="274" spans="1:7" x14ac:dyDescent="0.2">
      <c r="A274" s="145" t="s">
        <v>1276</v>
      </c>
      <c r="B274" s="146" t="s">
        <v>240</v>
      </c>
      <c r="C274" s="145" t="s">
        <v>1248</v>
      </c>
      <c r="D274" s="150">
        <v>90850100</v>
      </c>
      <c r="E274" s="145" t="s">
        <v>1253</v>
      </c>
      <c r="F274" s="152">
        <v>284906</v>
      </c>
      <c r="G274" s="153">
        <v>284906</v>
      </c>
    </row>
    <row r="275" spans="1:7" x14ac:dyDescent="0.2">
      <c r="A275" s="145" t="s">
        <v>1276</v>
      </c>
      <c r="B275" s="146" t="s">
        <v>240</v>
      </c>
      <c r="C275" s="145" t="s">
        <v>1248</v>
      </c>
      <c r="D275" s="150">
        <v>90850200</v>
      </c>
      <c r="E275" s="145" t="s">
        <v>1253</v>
      </c>
      <c r="F275" s="152">
        <v>823079</v>
      </c>
      <c r="G275" s="153">
        <v>823079</v>
      </c>
    </row>
    <row r="276" spans="1:7" x14ac:dyDescent="0.2">
      <c r="A276" s="145" t="s">
        <v>1276</v>
      </c>
      <c r="B276" s="146" t="s">
        <v>240</v>
      </c>
      <c r="C276" s="145" t="s">
        <v>1248</v>
      </c>
      <c r="D276" s="150">
        <v>90850300</v>
      </c>
      <c r="E276" s="145" t="s">
        <v>1253</v>
      </c>
      <c r="F276" s="152">
        <v>153005</v>
      </c>
      <c r="G276" s="153">
        <v>153005</v>
      </c>
    </row>
    <row r="277" spans="1:7" x14ac:dyDescent="0.2">
      <c r="A277" s="145" t="s">
        <v>1276</v>
      </c>
      <c r="B277" s="146" t="s">
        <v>240</v>
      </c>
      <c r="C277" s="145" t="s">
        <v>1248</v>
      </c>
      <c r="D277" s="150">
        <v>90850400</v>
      </c>
      <c r="E277" s="145" t="s">
        <v>1253</v>
      </c>
      <c r="F277" s="152">
        <v>943283</v>
      </c>
      <c r="G277" s="153">
        <v>943283</v>
      </c>
    </row>
    <row r="278" spans="1:7" x14ac:dyDescent="0.2">
      <c r="A278" s="145" t="s">
        <v>1276</v>
      </c>
      <c r="B278" s="146" t="s">
        <v>240</v>
      </c>
      <c r="C278" s="145" t="s">
        <v>1248</v>
      </c>
      <c r="D278" s="150">
        <v>90850500</v>
      </c>
      <c r="E278" s="145" t="s">
        <v>1253</v>
      </c>
      <c r="F278" s="152">
        <v>1058914</v>
      </c>
      <c r="G278" s="153">
        <v>1058914</v>
      </c>
    </row>
    <row r="279" spans="1:7" x14ac:dyDescent="0.2">
      <c r="A279" s="145" t="s">
        <v>1276</v>
      </c>
      <c r="B279" s="146" t="s">
        <v>240</v>
      </c>
      <c r="C279" s="145" t="s">
        <v>1248</v>
      </c>
      <c r="D279" s="150">
        <v>90850600</v>
      </c>
      <c r="E279" s="145" t="s">
        <v>1253</v>
      </c>
      <c r="F279" s="152">
        <v>1933057</v>
      </c>
      <c r="G279" s="153">
        <v>1933057</v>
      </c>
    </row>
    <row r="280" spans="1:7" x14ac:dyDescent="0.2">
      <c r="A280" s="145" t="s">
        <v>1276</v>
      </c>
      <c r="B280" s="146" t="s">
        <v>240</v>
      </c>
      <c r="C280" s="145" t="s">
        <v>1248</v>
      </c>
      <c r="D280" s="150">
        <v>90850700</v>
      </c>
      <c r="E280" s="145" t="s">
        <v>1253</v>
      </c>
      <c r="F280" s="152">
        <v>451610</v>
      </c>
      <c r="G280" s="153">
        <v>451610</v>
      </c>
    </row>
    <row r="281" spans="1:7" x14ac:dyDescent="0.2">
      <c r="A281" s="145" t="s">
        <v>1276</v>
      </c>
      <c r="B281" s="146" t="s">
        <v>240</v>
      </c>
      <c r="C281" s="145" t="s">
        <v>1248</v>
      </c>
      <c r="D281" s="150">
        <v>90850800</v>
      </c>
      <c r="E281" s="145" t="s">
        <v>1253</v>
      </c>
      <c r="F281" s="152">
        <v>99943</v>
      </c>
      <c r="G281" s="153">
        <v>99943</v>
      </c>
    </row>
    <row r="282" spans="1:7" x14ac:dyDescent="0.2">
      <c r="A282" s="145" t="s">
        <v>1276</v>
      </c>
      <c r="B282" s="146" t="s">
        <v>240</v>
      </c>
      <c r="C282" s="145" t="s">
        <v>1248</v>
      </c>
      <c r="D282" s="150">
        <v>90850900</v>
      </c>
      <c r="E282" s="145" t="s">
        <v>1253</v>
      </c>
      <c r="F282" s="152">
        <v>780778</v>
      </c>
      <c r="G282" s="153">
        <v>780778</v>
      </c>
    </row>
    <row r="283" spans="1:7" x14ac:dyDescent="0.2">
      <c r="A283" s="145" t="s">
        <v>1276</v>
      </c>
      <c r="B283" s="146" t="s">
        <v>240</v>
      </c>
      <c r="C283" s="145" t="s">
        <v>1248</v>
      </c>
      <c r="D283" s="150">
        <v>90851000</v>
      </c>
      <c r="E283" s="145" t="s">
        <v>1253</v>
      </c>
      <c r="F283" s="152">
        <v>1096309</v>
      </c>
      <c r="G283" s="153">
        <v>1096309</v>
      </c>
    </row>
    <row r="284" spans="1:7" x14ac:dyDescent="0.2">
      <c r="A284" s="145" t="s">
        <v>1276</v>
      </c>
      <c r="B284" s="146" t="s">
        <v>240</v>
      </c>
      <c r="C284" s="145" t="s">
        <v>1248</v>
      </c>
      <c r="D284" s="150">
        <v>90851100</v>
      </c>
      <c r="E284" s="145" t="s">
        <v>1253</v>
      </c>
      <c r="F284" s="152">
        <v>454490</v>
      </c>
      <c r="G284" s="153">
        <v>454490</v>
      </c>
    </row>
    <row r="285" spans="1:7" x14ac:dyDescent="0.2">
      <c r="A285" s="145" t="s">
        <v>1276</v>
      </c>
      <c r="B285" s="146" t="s">
        <v>240</v>
      </c>
      <c r="C285" s="145" t="s">
        <v>1248</v>
      </c>
      <c r="D285" s="150">
        <v>90820100</v>
      </c>
      <c r="E285" s="145" t="s">
        <v>1254</v>
      </c>
      <c r="F285" s="152">
        <v>1587946</v>
      </c>
      <c r="G285" s="153">
        <v>1587946</v>
      </c>
    </row>
    <row r="286" spans="1:7" x14ac:dyDescent="0.2">
      <c r="A286" s="145" t="s">
        <v>1276</v>
      </c>
      <c r="B286" s="146" t="s">
        <v>240</v>
      </c>
      <c r="C286" s="145" t="s">
        <v>1248</v>
      </c>
      <c r="D286" s="150">
        <v>90850100</v>
      </c>
      <c r="E286" s="145" t="s">
        <v>1254</v>
      </c>
      <c r="F286" s="152">
        <v>570591</v>
      </c>
      <c r="G286" s="153">
        <v>570591</v>
      </c>
    </row>
    <row r="287" spans="1:7" x14ac:dyDescent="0.2">
      <c r="A287" s="145" t="s">
        <v>1276</v>
      </c>
      <c r="B287" s="146" t="s">
        <v>240</v>
      </c>
      <c r="C287" s="145" t="s">
        <v>1248</v>
      </c>
      <c r="D287" s="150">
        <v>90850200</v>
      </c>
      <c r="E287" s="145" t="s">
        <v>1254</v>
      </c>
      <c r="F287" s="152">
        <v>959003</v>
      </c>
      <c r="G287" s="153">
        <v>959003</v>
      </c>
    </row>
    <row r="288" spans="1:7" x14ac:dyDescent="0.2">
      <c r="A288" s="145" t="s">
        <v>1276</v>
      </c>
      <c r="B288" s="146" t="s">
        <v>240</v>
      </c>
      <c r="C288" s="145" t="s">
        <v>1248</v>
      </c>
      <c r="D288" s="150">
        <v>90850300</v>
      </c>
      <c r="E288" s="145" t="s">
        <v>1254</v>
      </c>
      <c r="F288" s="152">
        <v>171985</v>
      </c>
      <c r="G288" s="153">
        <v>171985</v>
      </c>
    </row>
    <row r="289" spans="1:7" x14ac:dyDescent="0.2">
      <c r="A289" s="145" t="s">
        <v>1276</v>
      </c>
      <c r="B289" s="146" t="s">
        <v>240</v>
      </c>
      <c r="C289" s="145" t="s">
        <v>1248</v>
      </c>
      <c r="D289" s="150">
        <v>90850400</v>
      </c>
      <c r="E289" s="145" t="s">
        <v>1254</v>
      </c>
      <c r="F289" s="152">
        <v>1199408</v>
      </c>
      <c r="G289" s="153">
        <v>1199408</v>
      </c>
    </row>
    <row r="290" spans="1:7" x14ac:dyDescent="0.2">
      <c r="A290" s="145" t="s">
        <v>1276</v>
      </c>
      <c r="B290" s="146" t="s">
        <v>240</v>
      </c>
      <c r="C290" s="145" t="s">
        <v>1248</v>
      </c>
      <c r="D290" s="150">
        <v>90850500</v>
      </c>
      <c r="E290" s="145" t="s">
        <v>1254</v>
      </c>
      <c r="F290" s="152">
        <v>1269686</v>
      </c>
      <c r="G290" s="153">
        <v>1269686</v>
      </c>
    </row>
    <row r="291" spans="1:7" x14ac:dyDescent="0.2">
      <c r="A291" s="145" t="s">
        <v>1276</v>
      </c>
      <c r="B291" s="146" t="s">
        <v>240</v>
      </c>
      <c r="C291" s="145" t="s">
        <v>1248</v>
      </c>
      <c r="D291" s="150">
        <v>90850600</v>
      </c>
      <c r="E291" s="145" t="s">
        <v>1254</v>
      </c>
      <c r="F291" s="152">
        <v>1733433</v>
      </c>
      <c r="G291" s="153">
        <v>1733433</v>
      </c>
    </row>
    <row r="292" spans="1:7" x14ac:dyDescent="0.2">
      <c r="A292" s="145" t="s">
        <v>1276</v>
      </c>
      <c r="B292" s="146" t="s">
        <v>240</v>
      </c>
      <c r="C292" s="145" t="s">
        <v>1248</v>
      </c>
      <c r="D292" s="150">
        <v>90850700</v>
      </c>
      <c r="E292" s="145" t="s">
        <v>1254</v>
      </c>
      <c r="F292" s="152">
        <v>942493</v>
      </c>
      <c r="G292" s="153">
        <v>942493</v>
      </c>
    </row>
    <row r="293" spans="1:7" x14ac:dyDescent="0.2">
      <c r="A293" s="145" t="s">
        <v>1276</v>
      </c>
      <c r="B293" s="146" t="s">
        <v>240</v>
      </c>
      <c r="C293" s="145" t="s">
        <v>1248</v>
      </c>
      <c r="D293" s="150">
        <v>90850800</v>
      </c>
      <c r="E293" s="145" t="s">
        <v>1254</v>
      </c>
      <c r="F293" s="152">
        <v>146864</v>
      </c>
      <c r="G293" s="153">
        <v>146864</v>
      </c>
    </row>
    <row r="294" spans="1:7" x14ac:dyDescent="0.2">
      <c r="A294" s="145" t="s">
        <v>1276</v>
      </c>
      <c r="B294" s="146" t="s">
        <v>240</v>
      </c>
      <c r="C294" s="145" t="s">
        <v>1248</v>
      </c>
      <c r="D294" s="150">
        <v>90850900</v>
      </c>
      <c r="E294" s="145" t="s">
        <v>1254</v>
      </c>
      <c r="F294" s="152">
        <v>744179</v>
      </c>
      <c r="G294" s="153">
        <v>744179</v>
      </c>
    </row>
    <row r="295" spans="1:7" x14ac:dyDescent="0.2">
      <c r="A295" s="145" t="s">
        <v>1276</v>
      </c>
      <c r="B295" s="146" t="s">
        <v>240</v>
      </c>
      <c r="C295" s="145" t="s">
        <v>1248</v>
      </c>
      <c r="D295" s="150">
        <v>90851000</v>
      </c>
      <c r="E295" s="145" t="s">
        <v>1254</v>
      </c>
      <c r="F295" s="152">
        <v>1202424</v>
      </c>
      <c r="G295" s="153">
        <v>1202424</v>
      </c>
    </row>
    <row r="296" spans="1:7" x14ac:dyDescent="0.2">
      <c r="A296" s="145" t="s">
        <v>1276</v>
      </c>
      <c r="B296" s="146" t="s">
        <v>240</v>
      </c>
      <c r="C296" s="145" t="s">
        <v>1248</v>
      </c>
      <c r="D296" s="150">
        <v>90851100</v>
      </c>
      <c r="E296" s="145" t="s">
        <v>1254</v>
      </c>
      <c r="F296" s="152">
        <v>278795</v>
      </c>
      <c r="G296" s="153">
        <v>278795</v>
      </c>
    </row>
    <row r="297" spans="1:7" x14ac:dyDescent="0.2">
      <c r="A297" s="145" t="s">
        <v>1276</v>
      </c>
      <c r="B297" s="146" t="s">
        <v>240</v>
      </c>
      <c r="C297" s="145" t="s">
        <v>1248</v>
      </c>
      <c r="D297" s="150">
        <v>90820100</v>
      </c>
      <c r="E297" s="145" t="s">
        <v>1254</v>
      </c>
      <c r="F297" s="152">
        <v>1179927</v>
      </c>
      <c r="G297" s="153">
        <v>1179927</v>
      </c>
    </row>
    <row r="298" spans="1:7" x14ac:dyDescent="0.2">
      <c r="A298" s="145" t="s">
        <v>1276</v>
      </c>
      <c r="B298" s="146" t="s">
        <v>240</v>
      </c>
      <c r="C298" s="145" t="s">
        <v>1248</v>
      </c>
      <c r="D298" s="150">
        <v>90850100</v>
      </c>
      <c r="E298" s="145" t="s">
        <v>1254</v>
      </c>
      <c r="F298" s="152">
        <v>203255</v>
      </c>
      <c r="G298" s="153">
        <v>203255</v>
      </c>
    </row>
    <row r="299" spans="1:7" x14ac:dyDescent="0.2">
      <c r="A299" s="145" t="s">
        <v>1276</v>
      </c>
      <c r="B299" s="146" t="s">
        <v>240</v>
      </c>
      <c r="C299" s="145" t="s">
        <v>1248</v>
      </c>
      <c r="D299" s="150">
        <v>90850600</v>
      </c>
      <c r="E299" s="145" t="s">
        <v>1254</v>
      </c>
      <c r="F299" s="152">
        <v>521896</v>
      </c>
      <c r="G299" s="153">
        <v>521896</v>
      </c>
    </row>
    <row r="300" spans="1:7" x14ac:dyDescent="0.2">
      <c r="A300" s="145" t="s">
        <v>1276</v>
      </c>
      <c r="B300" s="146" t="s">
        <v>240</v>
      </c>
      <c r="C300" s="145" t="s">
        <v>1248</v>
      </c>
      <c r="D300" s="150">
        <v>90850700</v>
      </c>
      <c r="E300" s="145" t="s">
        <v>1254</v>
      </c>
      <c r="F300" s="152">
        <v>309964</v>
      </c>
      <c r="G300" s="153">
        <v>309964</v>
      </c>
    </row>
    <row r="301" spans="1:7" x14ac:dyDescent="0.2">
      <c r="A301" s="145" t="s">
        <v>1276</v>
      </c>
      <c r="B301" s="146" t="s">
        <v>240</v>
      </c>
      <c r="C301" s="145" t="s">
        <v>1248</v>
      </c>
      <c r="D301" s="150">
        <v>90851100</v>
      </c>
      <c r="E301" s="145" t="s">
        <v>1254</v>
      </c>
      <c r="F301" s="152">
        <v>229856</v>
      </c>
      <c r="G301" s="153">
        <v>229856</v>
      </c>
    </row>
    <row r="302" spans="1:7" x14ac:dyDescent="0.2">
      <c r="A302" s="145" t="s">
        <v>1276</v>
      </c>
      <c r="B302" s="146" t="s">
        <v>240</v>
      </c>
      <c r="C302" s="145" t="s">
        <v>1248</v>
      </c>
      <c r="D302" s="150">
        <v>90850200</v>
      </c>
      <c r="E302" s="145" t="s">
        <v>1254</v>
      </c>
      <c r="F302" s="152">
        <v>229856</v>
      </c>
      <c r="G302" s="153">
        <v>229856</v>
      </c>
    </row>
    <row r="303" spans="1:7" x14ac:dyDescent="0.2">
      <c r="A303" s="145" t="s">
        <v>1276</v>
      </c>
      <c r="B303" s="146" t="s">
        <v>240</v>
      </c>
      <c r="C303" s="145" t="s">
        <v>1248</v>
      </c>
      <c r="D303" s="150">
        <v>90820100</v>
      </c>
      <c r="E303" s="145" t="s">
        <v>1255</v>
      </c>
      <c r="F303" s="152">
        <v>562303</v>
      </c>
      <c r="G303" s="153">
        <v>562303</v>
      </c>
    </row>
    <row r="304" spans="1:7" x14ac:dyDescent="0.2">
      <c r="A304" s="145" t="s">
        <v>1276</v>
      </c>
      <c r="B304" s="146" t="s">
        <v>240</v>
      </c>
      <c r="C304" s="145" t="s">
        <v>1248</v>
      </c>
      <c r="D304" s="150">
        <v>90850100</v>
      </c>
      <c r="E304" s="145" t="s">
        <v>1255</v>
      </c>
      <c r="F304" s="152">
        <v>143767</v>
      </c>
      <c r="G304" s="153">
        <v>143767</v>
      </c>
    </row>
    <row r="305" spans="1:7" x14ac:dyDescent="0.2">
      <c r="A305" s="145" t="s">
        <v>1276</v>
      </c>
      <c r="B305" s="146" t="s">
        <v>240</v>
      </c>
      <c r="C305" s="145" t="s">
        <v>1248</v>
      </c>
      <c r="D305" s="150">
        <v>90850200</v>
      </c>
      <c r="E305" s="145" t="s">
        <v>1255</v>
      </c>
      <c r="F305" s="152">
        <v>317881</v>
      </c>
      <c r="G305" s="153">
        <v>317881</v>
      </c>
    </row>
    <row r="306" spans="1:7" x14ac:dyDescent="0.2">
      <c r="A306" s="145" t="s">
        <v>1276</v>
      </c>
      <c r="B306" s="146" t="s">
        <v>240</v>
      </c>
      <c r="C306" s="145" t="s">
        <v>1248</v>
      </c>
      <c r="D306" s="150">
        <v>90850300</v>
      </c>
      <c r="E306" s="145" t="s">
        <v>1255</v>
      </c>
      <c r="F306" s="152">
        <v>65917</v>
      </c>
      <c r="G306" s="153">
        <v>65917</v>
      </c>
    </row>
    <row r="307" spans="1:7" x14ac:dyDescent="0.2">
      <c r="A307" s="145" t="s">
        <v>1276</v>
      </c>
      <c r="B307" s="146" t="s">
        <v>240</v>
      </c>
      <c r="C307" s="145" t="s">
        <v>1248</v>
      </c>
      <c r="D307" s="150">
        <v>90850400</v>
      </c>
      <c r="E307" s="145" t="s">
        <v>1255</v>
      </c>
      <c r="F307" s="152">
        <v>292197</v>
      </c>
      <c r="G307" s="153">
        <v>292197</v>
      </c>
    </row>
    <row r="308" spans="1:7" x14ac:dyDescent="0.2">
      <c r="A308" s="145" t="s">
        <v>1276</v>
      </c>
      <c r="B308" s="146" t="s">
        <v>240</v>
      </c>
      <c r="C308" s="145" t="s">
        <v>1248</v>
      </c>
      <c r="D308" s="150">
        <v>90850500</v>
      </c>
      <c r="E308" s="145" t="s">
        <v>1255</v>
      </c>
      <c r="F308" s="152">
        <v>257152</v>
      </c>
      <c r="G308" s="153">
        <v>257152</v>
      </c>
    </row>
    <row r="309" spans="1:7" x14ac:dyDescent="0.2">
      <c r="A309" s="145" t="s">
        <v>1276</v>
      </c>
      <c r="B309" s="146" t="s">
        <v>240</v>
      </c>
      <c r="C309" s="145" t="s">
        <v>1248</v>
      </c>
      <c r="D309" s="150">
        <v>90850600</v>
      </c>
      <c r="E309" s="145" t="s">
        <v>1255</v>
      </c>
      <c r="F309" s="152">
        <v>633828</v>
      </c>
      <c r="G309" s="153">
        <v>633828</v>
      </c>
    </row>
    <row r="310" spans="1:7" x14ac:dyDescent="0.2">
      <c r="A310" s="145" t="s">
        <v>1276</v>
      </c>
      <c r="B310" s="146" t="s">
        <v>240</v>
      </c>
      <c r="C310" s="145" t="s">
        <v>1248</v>
      </c>
      <c r="D310" s="150">
        <v>90850700</v>
      </c>
      <c r="E310" s="145" t="s">
        <v>1255</v>
      </c>
      <c r="F310" s="152">
        <v>156270</v>
      </c>
      <c r="G310" s="153">
        <v>156270</v>
      </c>
    </row>
    <row r="311" spans="1:7" x14ac:dyDescent="0.2">
      <c r="A311" s="145" t="s">
        <v>1276</v>
      </c>
      <c r="B311" s="146" t="s">
        <v>240</v>
      </c>
      <c r="C311" s="145" t="s">
        <v>1248</v>
      </c>
      <c r="D311" s="150">
        <v>90850800</v>
      </c>
      <c r="E311" s="145" t="s">
        <v>1255</v>
      </c>
      <c r="F311" s="152">
        <v>21594</v>
      </c>
      <c r="G311" s="153">
        <v>21594</v>
      </c>
    </row>
    <row r="312" spans="1:7" x14ac:dyDescent="0.2">
      <c r="A312" s="145" t="s">
        <v>1276</v>
      </c>
      <c r="B312" s="146" t="s">
        <v>240</v>
      </c>
      <c r="C312" s="145" t="s">
        <v>1248</v>
      </c>
      <c r="D312" s="150">
        <v>90850900</v>
      </c>
      <c r="E312" s="145" t="s">
        <v>1255</v>
      </c>
      <c r="F312" s="152">
        <v>139790</v>
      </c>
      <c r="G312" s="153">
        <v>139790</v>
      </c>
    </row>
    <row r="313" spans="1:7" x14ac:dyDescent="0.2">
      <c r="A313" s="145" t="s">
        <v>1276</v>
      </c>
      <c r="B313" s="146" t="s">
        <v>240</v>
      </c>
      <c r="C313" s="145" t="s">
        <v>1248</v>
      </c>
      <c r="D313" s="150">
        <v>90851000</v>
      </c>
      <c r="E313" s="145" t="s">
        <v>1255</v>
      </c>
      <c r="F313" s="152">
        <v>396639</v>
      </c>
      <c r="G313" s="153">
        <v>396639</v>
      </c>
    </row>
    <row r="314" spans="1:7" x14ac:dyDescent="0.2">
      <c r="A314" s="145" t="s">
        <v>1276</v>
      </c>
      <c r="B314" s="146" t="s">
        <v>240</v>
      </c>
      <c r="C314" s="145" t="s">
        <v>1248</v>
      </c>
      <c r="D314" s="150">
        <v>90851100</v>
      </c>
      <c r="E314" s="145" t="s">
        <v>1255</v>
      </c>
      <c r="F314" s="152">
        <v>125015</v>
      </c>
      <c r="G314" s="153">
        <v>125015</v>
      </c>
    </row>
    <row r="315" spans="1:7" x14ac:dyDescent="0.2">
      <c r="A315" s="145" t="s">
        <v>1276</v>
      </c>
      <c r="B315" s="146" t="s">
        <v>240</v>
      </c>
      <c r="C315" s="145" t="s">
        <v>1248</v>
      </c>
      <c r="D315" s="150">
        <v>90851000</v>
      </c>
      <c r="E315" s="145" t="s">
        <v>1255</v>
      </c>
      <c r="F315" s="152">
        <v>46670</v>
      </c>
      <c r="G315" s="153">
        <v>46670</v>
      </c>
    </row>
    <row r="316" spans="1:7" x14ac:dyDescent="0.2">
      <c r="A316" s="145" t="s">
        <v>1276</v>
      </c>
      <c r="B316" s="146" t="s">
        <v>240</v>
      </c>
      <c r="C316" s="145" t="s">
        <v>1248</v>
      </c>
      <c r="D316" s="150">
        <v>90820100</v>
      </c>
      <c r="E316" s="145" t="s">
        <v>1255</v>
      </c>
      <c r="F316" s="152">
        <v>123553</v>
      </c>
      <c r="G316" s="153">
        <v>123553</v>
      </c>
    </row>
    <row r="317" spans="1:7" x14ac:dyDescent="0.2">
      <c r="A317" s="145" t="s">
        <v>1276</v>
      </c>
      <c r="B317" s="146" t="s">
        <v>240</v>
      </c>
      <c r="C317" s="145" t="s">
        <v>1248</v>
      </c>
      <c r="D317" s="150">
        <v>90850100</v>
      </c>
      <c r="E317" s="145" t="s">
        <v>1255</v>
      </c>
      <c r="F317" s="152">
        <v>122591</v>
      </c>
      <c r="G317" s="153">
        <v>122591</v>
      </c>
    </row>
    <row r="318" spans="1:7" x14ac:dyDescent="0.2">
      <c r="A318" s="145" t="s">
        <v>1276</v>
      </c>
      <c r="B318" s="146" t="s">
        <v>240</v>
      </c>
      <c r="C318" s="145" t="s">
        <v>1248</v>
      </c>
      <c r="D318" s="150">
        <v>90850200</v>
      </c>
      <c r="E318" s="145" t="s">
        <v>1255</v>
      </c>
      <c r="F318" s="152">
        <v>295664</v>
      </c>
      <c r="G318" s="153">
        <v>295664</v>
      </c>
    </row>
    <row r="319" spans="1:7" x14ac:dyDescent="0.2">
      <c r="A319" s="145" t="s">
        <v>1276</v>
      </c>
      <c r="B319" s="146" t="s">
        <v>240</v>
      </c>
      <c r="C319" s="145" t="s">
        <v>1248</v>
      </c>
      <c r="D319" s="150">
        <v>90850300</v>
      </c>
      <c r="E319" s="145" t="s">
        <v>1255</v>
      </c>
      <c r="F319" s="152">
        <v>57690</v>
      </c>
      <c r="G319" s="153">
        <v>57690</v>
      </c>
    </row>
    <row r="320" spans="1:7" x14ac:dyDescent="0.2">
      <c r="A320" s="145" t="s">
        <v>1276</v>
      </c>
      <c r="B320" s="146" t="s">
        <v>240</v>
      </c>
      <c r="C320" s="145" t="s">
        <v>1248</v>
      </c>
      <c r="D320" s="150">
        <v>90850400</v>
      </c>
      <c r="E320" s="145" t="s">
        <v>1255</v>
      </c>
      <c r="F320" s="152">
        <v>421138</v>
      </c>
      <c r="G320" s="153">
        <v>421138</v>
      </c>
    </row>
    <row r="321" spans="1:7" x14ac:dyDescent="0.2">
      <c r="A321" s="145" t="s">
        <v>1276</v>
      </c>
      <c r="B321" s="146" t="s">
        <v>240</v>
      </c>
      <c r="C321" s="145" t="s">
        <v>1248</v>
      </c>
      <c r="D321" s="150">
        <v>90850500</v>
      </c>
      <c r="E321" s="145" t="s">
        <v>1255</v>
      </c>
      <c r="F321" s="152">
        <v>270183</v>
      </c>
      <c r="G321" s="153">
        <v>270183</v>
      </c>
    </row>
    <row r="322" spans="1:7" x14ac:dyDescent="0.2">
      <c r="A322" s="145" t="s">
        <v>1276</v>
      </c>
      <c r="B322" s="146" t="s">
        <v>240</v>
      </c>
      <c r="C322" s="145" t="s">
        <v>1248</v>
      </c>
      <c r="D322" s="150">
        <v>90850600</v>
      </c>
      <c r="E322" s="145" t="s">
        <v>1255</v>
      </c>
      <c r="F322" s="152">
        <v>1294428</v>
      </c>
      <c r="G322" s="153">
        <v>1294428</v>
      </c>
    </row>
    <row r="323" spans="1:7" x14ac:dyDescent="0.2">
      <c r="A323" s="145" t="s">
        <v>1276</v>
      </c>
      <c r="B323" s="146" t="s">
        <v>240</v>
      </c>
      <c r="C323" s="145" t="s">
        <v>1248</v>
      </c>
      <c r="D323" s="150">
        <v>90850700</v>
      </c>
      <c r="E323" s="145" t="s">
        <v>1255</v>
      </c>
      <c r="F323" s="152">
        <v>385805</v>
      </c>
      <c r="G323" s="153">
        <v>385805</v>
      </c>
    </row>
    <row r="324" spans="1:7" x14ac:dyDescent="0.2">
      <c r="A324" s="145" t="s">
        <v>1276</v>
      </c>
      <c r="B324" s="146" t="s">
        <v>240</v>
      </c>
      <c r="C324" s="145" t="s">
        <v>1248</v>
      </c>
      <c r="D324" s="150">
        <v>90850800</v>
      </c>
      <c r="E324" s="145" t="s">
        <v>1255</v>
      </c>
      <c r="F324" s="152">
        <v>14423</v>
      </c>
      <c r="G324" s="153">
        <v>14423</v>
      </c>
    </row>
    <row r="325" spans="1:7" x14ac:dyDescent="0.2">
      <c r="A325" s="145" t="s">
        <v>1276</v>
      </c>
      <c r="B325" s="146" t="s">
        <v>240</v>
      </c>
      <c r="C325" s="145" t="s">
        <v>1248</v>
      </c>
      <c r="D325" s="150">
        <v>90850900</v>
      </c>
      <c r="E325" s="145" t="s">
        <v>1255</v>
      </c>
      <c r="F325" s="152">
        <v>237972</v>
      </c>
      <c r="G325" s="153">
        <v>237972</v>
      </c>
    </row>
    <row r="326" spans="1:7" x14ac:dyDescent="0.2">
      <c r="A326" s="145" t="s">
        <v>1276</v>
      </c>
      <c r="B326" s="146" t="s">
        <v>240</v>
      </c>
      <c r="C326" s="145" t="s">
        <v>1248</v>
      </c>
      <c r="D326" s="150">
        <v>90851000</v>
      </c>
      <c r="E326" s="145" t="s">
        <v>1255</v>
      </c>
      <c r="F326" s="152">
        <v>497578</v>
      </c>
      <c r="G326" s="153">
        <v>497578</v>
      </c>
    </row>
    <row r="327" spans="1:7" x14ac:dyDescent="0.2">
      <c r="A327" s="145" t="s">
        <v>1276</v>
      </c>
      <c r="B327" s="146" t="s">
        <v>240</v>
      </c>
      <c r="C327" s="145" t="s">
        <v>1248</v>
      </c>
      <c r="D327" s="150">
        <v>90851100</v>
      </c>
      <c r="E327" s="145" t="s">
        <v>1255</v>
      </c>
      <c r="F327" s="152">
        <v>180282</v>
      </c>
      <c r="G327" s="153">
        <v>180282</v>
      </c>
    </row>
    <row r="328" spans="1:7" x14ac:dyDescent="0.2">
      <c r="A328" s="145" t="s">
        <v>1276</v>
      </c>
      <c r="B328" s="146" t="s">
        <v>240</v>
      </c>
      <c r="C328" s="145" t="s">
        <v>1248</v>
      </c>
      <c r="D328" s="150">
        <v>90850100</v>
      </c>
      <c r="E328" s="145" t="s">
        <v>1255</v>
      </c>
      <c r="F328" s="152">
        <v>103710</v>
      </c>
      <c r="G328" s="153">
        <v>103710</v>
      </c>
    </row>
    <row r="329" spans="1:7" x14ac:dyDescent="0.2">
      <c r="A329" s="145" t="s">
        <v>1276</v>
      </c>
      <c r="B329" s="146" t="s">
        <v>240</v>
      </c>
      <c r="C329" s="145" t="s">
        <v>1248</v>
      </c>
      <c r="D329" s="150">
        <v>90850200</v>
      </c>
      <c r="E329" s="145" t="s">
        <v>1255</v>
      </c>
      <c r="F329" s="152">
        <v>186678</v>
      </c>
      <c r="G329" s="153">
        <v>186678</v>
      </c>
    </row>
    <row r="330" spans="1:7" x14ac:dyDescent="0.2">
      <c r="A330" s="145" t="s">
        <v>1276</v>
      </c>
      <c r="B330" s="146" t="s">
        <v>240</v>
      </c>
      <c r="C330" s="145" t="s">
        <v>1248</v>
      </c>
      <c r="D330" s="150">
        <v>90850400</v>
      </c>
      <c r="E330" s="145" t="s">
        <v>1255</v>
      </c>
      <c r="F330" s="152">
        <v>103710</v>
      </c>
      <c r="G330" s="153">
        <v>103710</v>
      </c>
    </row>
    <row r="331" spans="1:7" x14ac:dyDescent="0.2">
      <c r="A331" s="145" t="s">
        <v>1276</v>
      </c>
      <c r="B331" s="146" t="s">
        <v>240</v>
      </c>
      <c r="C331" s="145" t="s">
        <v>1248</v>
      </c>
      <c r="D331" s="150">
        <v>90850500</v>
      </c>
      <c r="E331" s="145" t="s">
        <v>1255</v>
      </c>
      <c r="F331" s="152">
        <v>103710</v>
      </c>
      <c r="G331" s="153">
        <v>103710</v>
      </c>
    </row>
    <row r="332" spans="1:7" x14ac:dyDescent="0.2">
      <c r="A332" s="145" t="s">
        <v>1276</v>
      </c>
      <c r="B332" s="146" t="s">
        <v>240</v>
      </c>
      <c r="C332" s="145" t="s">
        <v>1248</v>
      </c>
      <c r="D332" s="150">
        <v>90850600</v>
      </c>
      <c r="E332" s="145" t="s">
        <v>1255</v>
      </c>
      <c r="F332" s="152">
        <v>433160</v>
      </c>
      <c r="G332" s="153">
        <v>433160</v>
      </c>
    </row>
    <row r="333" spans="1:7" x14ac:dyDescent="0.2">
      <c r="A333" s="145" t="s">
        <v>1276</v>
      </c>
      <c r="B333" s="146" t="s">
        <v>240</v>
      </c>
      <c r="C333" s="145" t="s">
        <v>1248</v>
      </c>
      <c r="D333" s="150">
        <v>90850700</v>
      </c>
      <c r="E333" s="145" t="s">
        <v>1255</v>
      </c>
      <c r="F333" s="152">
        <v>536870</v>
      </c>
      <c r="G333" s="153">
        <v>536870</v>
      </c>
    </row>
    <row r="334" spans="1:7" x14ac:dyDescent="0.2">
      <c r="A334" s="145" t="s">
        <v>1276</v>
      </c>
      <c r="B334" s="146" t="s">
        <v>240</v>
      </c>
      <c r="C334" s="145" t="s">
        <v>1248</v>
      </c>
      <c r="D334" s="150">
        <v>90851000</v>
      </c>
      <c r="E334" s="145" t="s">
        <v>1255</v>
      </c>
      <c r="F334" s="152">
        <v>311130</v>
      </c>
      <c r="G334" s="153">
        <v>311130</v>
      </c>
    </row>
    <row r="335" spans="1:7" x14ac:dyDescent="0.2">
      <c r="A335" s="145" t="s">
        <v>1276</v>
      </c>
      <c r="B335" s="146" t="s">
        <v>240</v>
      </c>
      <c r="C335" s="145" t="s">
        <v>1248</v>
      </c>
      <c r="D335" s="150">
        <v>90851100</v>
      </c>
      <c r="E335" s="145" t="s">
        <v>1255</v>
      </c>
      <c r="F335" s="152">
        <v>103710</v>
      </c>
      <c r="G335" s="153">
        <v>103710</v>
      </c>
    </row>
    <row r="336" spans="1:7" x14ac:dyDescent="0.2">
      <c r="A336" s="145" t="s">
        <v>1276</v>
      </c>
      <c r="B336" s="146" t="s">
        <v>240</v>
      </c>
      <c r="C336" s="145" t="s">
        <v>1248</v>
      </c>
      <c r="D336" s="150">
        <v>90850600</v>
      </c>
      <c r="E336" s="145" t="s">
        <v>1256</v>
      </c>
      <c r="F336" s="152">
        <v>320441</v>
      </c>
      <c r="G336" s="153">
        <v>320441</v>
      </c>
    </row>
    <row r="337" spans="1:7" x14ac:dyDescent="0.2">
      <c r="A337" s="145" t="s">
        <v>1276</v>
      </c>
      <c r="B337" s="146" t="s">
        <v>240</v>
      </c>
      <c r="C337" s="145" t="s">
        <v>1248</v>
      </c>
      <c r="D337" s="150">
        <v>90820100</v>
      </c>
      <c r="E337" s="145" t="s">
        <v>1256</v>
      </c>
      <c r="F337" s="152">
        <v>298179</v>
      </c>
      <c r="G337" s="153">
        <v>298179</v>
      </c>
    </row>
    <row r="338" spans="1:7" x14ac:dyDescent="0.2">
      <c r="A338" s="145" t="s">
        <v>1276</v>
      </c>
      <c r="B338" s="146" t="s">
        <v>240</v>
      </c>
      <c r="C338" s="145" t="s">
        <v>1248</v>
      </c>
      <c r="D338" s="150">
        <v>90850400</v>
      </c>
      <c r="E338" s="145" t="s">
        <v>1256</v>
      </c>
      <c r="F338" s="152">
        <v>40384</v>
      </c>
      <c r="G338" s="153">
        <v>40384</v>
      </c>
    </row>
    <row r="339" spans="1:7" x14ac:dyDescent="0.2">
      <c r="A339" s="145" t="s">
        <v>1276</v>
      </c>
      <c r="B339" s="146" t="s">
        <v>240</v>
      </c>
      <c r="C339" s="145" t="s">
        <v>1248</v>
      </c>
      <c r="D339" s="150">
        <v>90850500</v>
      </c>
      <c r="E339" s="145" t="s">
        <v>1256</v>
      </c>
      <c r="F339" s="152">
        <v>277153</v>
      </c>
      <c r="G339" s="153">
        <v>277153</v>
      </c>
    </row>
    <row r="340" spans="1:7" x14ac:dyDescent="0.2">
      <c r="A340" s="145" t="s">
        <v>1276</v>
      </c>
      <c r="B340" s="146" t="s">
        <v>240</v>
      </c>
      <c r="C340" s="145" t="s">
        <v>1248</v>
      </c>
      <c r="D340" s="150">
        <v>90850200</v>
      </c>
      <c r="E340" s="145" t="s">
        <v>1256</v>
      </c>
      <c r="F340" s="152">
        <v>99148</v>
      </c>
      <c r="G340" s="153">
        <v>99148</v>
      </c>
    </row>
    <row r="341" spans="1:7" x14ac:dyDescent="0.2">
      <c r="A341" s="145" t="s">
        <v>1276</v>
      </c>
      <c r="B341" s="146" t="s">
        <v>240</v>
      </c>
      <c r="C341" s="145" t="s">
        <v>1248</v>
      </c>
      <c r="D341" s="150">
        <v>90820100</v>
      </c>
      <c r="E341" s="145" t="s">
        <v>1252</v>
      </c>
      <c r="F341" s="152">
        <v>5325290</v>
      </c>
      <c r="G341" s="153">
        <v>5325290</v>
      </c>
    </row>
    <row r="342" spans="1:7" x14ac:dyDescent="0.2">
      <c r="A342" s="145" t="s">
        <v>1276</v>
      </c>
      <c r="B342" s="146" t="s">
        <v>240</v>
      </c>
      <c r="C342" s="145" t="s">
        <v>1248</v>
      </c>
      <c r="D342" s="150">
        <v>90850100</v>
      </c>
      <c r="E342" s="145" t="s">
        <v>1252</v>
      </c>
      <c r="F342" s="152">
        <v>1472150</v>
      </c>
      <c r="G342" s="153">
        <v>1472150</v>
      </c>
    </row>
    <row r="343" spans="1:7" x14ac:dyDescent="0.2">
      <c r="A343" s="145" t="s">
        <v>1276</v>
      </c>
      <c r="B343" s="146" t="s">
        <v>240</v>
      </c>
      <c r="C343" s="145" t="s">
        <v>1248</v>
      </c>
      <c r="D343" s="150">
        <v>90850200</v>
      </c>
      <c r="E343" s="145" t="s">
        <v>1252</v>
      </c>
      <c r="F343" s="152">
        <v>2502488</v>
      </c>
      <c r="G343" s="153">
        <v>2502488</v>
      </c>
    </row>
    <row r="344" spans="1:7" x14ac:dyDescent="0.2">
      <c r="A344" s="145" t="s">
        <v>1276</v>
      </c>
      <c r="B344" s="146" t="s">
        <v>240</v>
      </c>
      <c r="C344" s="145" t="s">
        <v>1248</v>
      </c>
      <c r="D344" s="150">
        <v>90850300</v>
      </c>
      <c r="E344" s="145" t="s">
        <v>1252</v>
      </c>
      <c r="F344" s="152">
        <v>312700</v>
      </c>
      <c r="G344" s="153">
        <v>312700</v>
      </c>
    </row>
    <row r="345" spans="1:7" x14ac:dyDescent="0.2">
      <c r="A345" s="145" t="s">
        <v>1276</v>
      </c>
      <c r="B345" s="146" t="s">
        <v>240</v>
      </c>
      <c r="C345" s="145" t="s">
        <v>1248</v>
      </c>
      <c r="D345" s="150">
        <v>90850400</v>
      </c>
      <c r="E345" s="145" t="s">
        <v>1252</v>
      </c>
      <c r="F345" s="152">
        <v>2972745</v>
      </c>
      <c r="G345" s="153">
        <v>2972745</v>
      </c>
    </row>
    <row r="346" spans="1:7" x14ac:dyDescent="0.2">
      <c r="A346" s="145" t="s">
        <v>1276</v>
      </c>
      <c r="B346" s="146" t="s">
        <v>240</v>
      </c>
      <c r="C346" s="145" t="s">
        <v>1248</v>
      </c>
      <c r="D346" s="150">
        <v>90850500</v>
      </c>
      <c r="E346" s="145" t="s">
        <v>1252</v>
      </c>
      <c r="F346" s="152">
        <v>3247350</v>
      </c>
      <c r="G346" s="153">
        <v>3247350</v>
      </c>
    </row>
    <row r="347" spans="1:7" x14ac:dyDescent="0.2">
      <c r="A347" s="145" t="s">
        <v>1276</v>
      </c>
      <c r="B347" s="146" t="s">
        <v>240</v>
      </c>
      <c r="C347" s="145" t="s">
        <v>1248</v>
      </c>
      <c r="D347" s="150">
        <v>90850600</v>
      </c>
      <c r="E347" s="145" t="s">
        <v>1252</v>
      </c>
      <c r="F347" s="152">
        <v>5672425</v>
      </c>
      <c r="G347" s="153">
        <v>5672425</v>
      </c>
    </row>
    <row r="348" spans="1:7" x14ac:dyDescent="0.2">
      <c r="A348" s="145" t="s">
        <v>1276</v>
      </c>
      <c r="B348" s="146" t="s">
        <v>240</v>
      </c>
      <c r="C348" s="145" t="s">
        <v>1248</v>
      </c>
      <c r="D348" s="150">
        <v>90850700</v>
      </c>
      <c r="E348" s="145" t="s">
        <v>1252</v>
      </c>
      <c r="F348" s="152">
        <v>2626850</v>
      </c>
      <c r="G348" s="153">
        <v>2626850</v>
      </c>
    </row>
    <row r="349" spans="1:7" x14ac:dyDescent="0.2">
      <c r="A349" s="145" t="s">
        <v>1276</v>
      </c>
      <c r="B349" s="146" t="s">
        <v>240</v>
      </c>
      <c r="C349" s="145" t="s">
        <v>1248</v>
      </c>
      <c r="D349" s="150">
        <v>90850800</v>
      </c>
      <c r="E349" s="145" t="s">
        <v>1252</v>
      </c>
      <c r="F349" s="152">
        <v>267025</v>
      </c>
      <c r="G349" s="153">
        <v>267025</v>
      </c>
    </row>
    <row r="350" spans="1:7" x14ac:dyDescent="0.2">
      <c r="A350" s="145" t="s">
        <v>1276</v>
      </c>
      <c r="B350" s="146" t="s">
        <v>240</v>
      </c>
      <c r="C350" s="145" t="s">
        <v>1248</v>
      </c>
      <c r="D350" s="150">
        <v>90850900</v>
      </c>
      <c r="E350" s="145" t="s">
        <v>1252</v>
      </c>
      <c r="F350" s="152">
        <v>1513075</v>
      </c>
      <c r="G350" s="153">
        <v>1513075</v>
      </c>
    </row>
    <row r="351" spans="1:7" x14ac:dyDescent="0.2">
      <c r="A351" s="145" t="s">
        <v>1276</v>
      </c>
      <c r="B351" s="146" t="s">
        <v>240</v>
      </c>
      <c r="C351" s="145" t="s">
        <v>1248</v>
      </c>
      <c r="D351" s="150">
        <v>90851000</v>
      </c>
      <c r="E351" s="145" t="s">
        <v>1252</v>
      </c>
      <c r="F351" s="152">
        <v>3642050</v>
      </c>
      <c r="G351" s="153">
        <v>3642050</v>
      </c>
    </row>
    <row r="352" spans="1:7" x14ac:dyDescent="0.2">
      <c r="A352" s="145" t="s">
        <v>1276</v>
      </c>
      <c r="B352" s="146" t="s">
        <v>240</v>
      </c>
      <c r="C352" s="145" t="s">
        <v>1248</v>
      </c>
      <c r="D352" s="150">
        <v>90851100</v>
      </c>
      <c r="E352" s="145" t="s">
        <v>1252</v>
      </c>
      <c r="F352" s="152">
        <v>1200375</v>
      </c>
      <c r="G352" s="153">
        <v>1200375</v>
      </c>
    </row>
    <row r="353" spans="1:7" x14ac:dyDescent="0.2">
      <c r="A353" s="145" t="s">
        <v>1276</v>
      </c>
      <c r="B353" s="146" t="s">
        <v>240</v>
      </c>
      <c r="C353" s="145" t="s">
        <v>1248</v>
      </c>
      <c r="D353" s="150">
        <v>90820100</v>
      </c>
      <c r="E353" s="145" t="s">
        <v>1253</v>
      </c>
      <c r="F353" s="152">
        <v>1378377</v>
      </c>
      <c r="G353" s="153">
        <v>1378377</v>
      </c>
    </row>
    <row r="354" spans="1:7" x14ac:dyDescent="0.2">
      <c r="A354" s="145" t="s">
        <v>1276</v>
      </c>
      <c r="B354" s="146" t="s">
        <v>240</v>
      </c>
      <c r="C354" s="145" t="s">
        <v>1248</v>
      </c>
      <c r="D354" s="150">
        <v>90850100</v>
      </c>
      <c r="E354" s="145" t="s">
        <v>1253</v>
      </c>
      <c r="F354" s="152">
        <v>239891</v>
      </c>
      <c r="G354" s="153">
        <v>239891</v>
      </c>
    </row>
    <row r="355" spans="1:7" x14ac:dyDescent="0.2">
      <c r="A355" s="145" t="s">
        <v>1276</v>
      </c>
      <c r="B355" s="146" t="s">
        <v>240</v>
      </c>
      <c r="C355" s="145" t="s">
        <v>1248</v>
      </c>
      <c r="D355" s="150">
        <v>90850200</v>
      </c>
      <c r="E355" s="145" t="s">
        <v>1253</v>
      </c>
      <c r="F355" s="152">
        <v>809744</v>
      </c>
      <c r="G355" s="153">
        <v>809744</v>
      </c>
    </row>
    <row r="356" spans="1:7" x14ac:dyDescent="0.2">
      <c r="A356" s="145" t="s">
        <v>1276</v>
      </c>
      <c r="B356" s="146" t="s">
        <v>240</v>
      </c>
      <c r="C356" s="145" t="s">
        <v>1248</v>
      </c>
      <c r="D356" s="150">
        <v>90850300</v>
      </c>
      <c r="E356" s="145" t="s">
        <v>1253</v>
      </c>
      <c r="F356" s="152">
        <v>153005</v>
      </c>
      <c r="G356" s="153">
        <v>153005</v>
      </c>
    </row>
    <row r="357" spans="1:7" x14ac:dyDescent="0.2">
      <c r="A357" s="145" t="s">
        <v>1276</v>
      </c>
      <c r="B357" s="146" t="s">
        <v>240</v>
      </c>
      <c r="C357" s="145" t="s">
        <v>1248</v>
      </c>
      <c r="D357" s="150">
        <v>90850400</v>
      </c>
      <c r="E357" s="145" t="s">
        <v>1253</v>
      </c>
      <c r="F357" s="152">
        <v>954269</v>
      </c>
      <c r="G357" s="153">
        <v>954269</v>
      </c>
    </row>
    <row r="358" spans="1:7" x14ac:dyDescent="0.2">
      <c r="A358" s="145" t="s">
        <v>1276</v>
      </c>
      <c r="B358" s="146" t="s">
        <v>240</v>
      </c>
      <c r="C358" s="145" t="s">
        <v>1248</v>
      </c>
      <c r="D358" s="150">
        <v>90850500</v>
      </c>
      <c r="E358" s="145" t="s">
        <v>1253</v>
      </c>
      <c r="F358" s="152">
        <v>1096203</v>
      </c>
      <c r="G358" s="153">
        <v>1096203</v>
      </c>
    </row>
    <row r="359" spans="1:7" x14ac:dyDescent="0.2">
      <c r="A359" s="145" t="s">
        <v>1276</v>
      </c>
      <c r="B359" s="146" t="s">
        <v>240</v>
      </c>
      <c r="C359" s="145" t="s">
        <v>1248</v>
      </c>
      <c r="D359" s="150">
        <v>90850600</v>
      </c>
      <c r="E359" s="145" t="s">
        <v>1253</v>
      </c>
      <c r="F359" s="152">
        <v>1942060</v>
      </c>
      <c r="G359" s="153">
        <v>1942060</v>
      </c>
    </row>
    <row r="360" spans="1:7" x14ac:dyDescent="0.2">
      <c r="A360" s="145" t="s">
        <v>1276</v>
      </c>
      <c r="B360" s="146" t="s">
        <v>240</v>
      </c>
      <c r="C360" s="145" t="s">
        <v>1248</v>
      </c>
      <c r="D360" s="150">
        <v>90850700</v>
      </c>
      <c r="E360" s="145" t="s">
        <v>1253</v>
      </c>
      <c r="F360" s="152">
        <v>451610</v>
      </c>
      <c r="G360" s="153">
        <v>451610</v>
      </c>
    </row>
    <row r="361" spans="1:7" x14ac:dyDescent="0.2">
      <c r="A361" s="145" t="s">
        <v>1276</v>
      </c>
      <c r="B361" s="146" t="s">
        <v>240</v>
      </c>
      <c r="C361" s="145" t="s">
        <v>1248</v>
      </c>
      <c r="D361" s="150">
        <v>90850800</v>
      </c>
      <c r="E361" s="145" t="s">
        <v>1253</v>
      </c>
      <c r="F361" s="152">
        <v>99943</v>
      </c>
      <c r="G361" s="153">
        <v>99943</v>
      </c>
    </row>
    <row r="362" spans="1:7" x14ac:dyDescent="0.2">
      <c r="A362" s="145" t="s">
        <v>1276</v>
      </c>
      <c r="B362" s="146" t="s">
        <v>240</v>
      </c>
      <c r="C362" s="145" t="s">
        <v>1248</v>
      </c>
      <c r="D362" s="150">
        <v>90850900</v>
      </c>
      <c r="E362" s="145" t="s">
        <v>1253</v>
      </c>
      <c r="F362" s="152">
        <v>674158</v>
      </c>
      <c r="G362" s="153">
        <v>674158</v>
      </c>
    </row>
    <row r="363" spans="1:7" x14ac:dyDescent="0.2">
      <c r="A363" s="145" t="s">
        <v>1276</v>
      </c>
      <c r="B363" s="146" t="s">
        <v>240</v>
      </c>
      <c r="C363" s="145" t="s">
        <v>1248</v>
      </c>
      <c r="D363" s="150">
        <v>90851000</v>
      </c>
      <c r="E363" s="145" t="s">
        <v>1253</v>
      </c>
      <c r="F363" s="152">
        <v>1096309</v>
      </c>
      <c r="G363" s="153">
        <v>1096309</v>
      </c>
    </row>
    <row r="364" spans="1:7" x14ac:dyDescent="0.2">
      <c r="A364" s="145" t="s">
        <v>1276</v>
      </c>
      <c r="B364" s="146" t="s">
        <v>240</v>
      </c>
      <c r="C364" s="145" t="s">
        <v>1248</v>
      </c>
      <c r="D364" s="150">
        <v>90851100</v>
      </c>
      <c r="E364" s="145" t="s">
        <v>1253</v>
      </c>
      <c r="F364" s="152">
        <v>454490</v>
      </c>
      <c r="G364" s="153">
        <v>454490</v>
      </c>
    </row>
    <row r="365" spans="1:7" x14ac:dyDescent="0.2">
      <c r="A365" s="145" t="s">
        <v>1276</v>
      </c>
      <c r="B365" s="146" t="s">
        <v>240</v>
      </c>
      <c r="C365" s="145" t="s">
        <v>1248</v>
      </c>
      <c r="D365" s="150">
        <v>90820100</v>
      </c>
      <c r="E365" s="145" t="s">
        <v>1254</v>
      </c>
      <c r="F365" s="152">
        <v>1598369</v>
      </c>
      <c r="G365" s="153">
        <v>1598369</v>
      </c>
    </row>
    <row r="366" spans="1:7" x14ac:dyDescent="0.2">
      <c r="A366" s="145" t="s">
        <v>1276</v>
      </c>
      <c r="B366" s="146" t="s">
        <v>240</v>
      </c>
      <c r="C366" s="145" t="s">
        <v>1248</v>
      </c>
      <c r="D366" s="150">
        <v>90850100</v>
      </c>
      <c r="E366" s="145" t="s">
        <v>1254</v>
      </c>
      <c r="F366" s="152">
        <v>423727</v>
      </c>
      <c r="G366" s="153">
        <v>423727</v>
      </c>
    </row>
    <row r="367" spans="1:7" x14ac:dyDescent="0.2">
      <c r="A367" s="145" t="s">
        <v>1276</v>
      </c>
      <c r="B367" s="146" t="s">
        <v>240</v>
      </c>
      <c r="C367" s="145" t="s">
        <v>1248</v>
      </c>
      <c r="D367" s="150">
        <v>90850200</v>
      </c>
      <c r="E367" s="145" t="s">
        <v>1254</v>
      </c>
      <c r="F367" s="152">
        <v>944762</v>
      </c>
      <c r="G367" s="153">
        <v>944762</v>
      </c>
    </row>
    <row r="368" spans="1:7" x14ac:dyDescent="0.2">
      <c r="A368" s="145" t="s">
        <v>1276</v>
      </c>
      <c r="B368" s="146" t="s">
        <v>240</v>
      </c>
      <c r="C368" s="145" t="s">
        <v>1248</v>
      </c>
      <c r="D368" s="150">
        <v>90850300</v>
      </c>
      <c r="E368" s="145" t="s">
        <v>1254</v>
      </c>
      <c r="F368" s="152">
        <v>171985</v>
      </c>
      <c r="G368" s="153">
        <v>171985</v>
      </c>
    </row>
    <row r="369" spans="1:7" x14ac:dyDescent="0.2">
      <c r="A369" s="145" t="s">
        <v>1276</v>
      </c>
      <c r="B369" s="146" t="s">
        <v>240</v>
      </c>
      <c r="C369" s="145" t="s">
        <v>1248</v>
      </c>
      <c r="D369" s="150">
        <v>90850400</v>
      </c>
      <c r="E369" s="145" t="s">
        <v>1254</v>
      </c>
      <c r="F369" s="152">
        <v>1196738</v>
      </c>
      <c r="G369" s="153">
        <v>1196738</v>
      </c>
    </row>
    <row r="370" spans="1:7" x14ac:dyDescent="0.2">
      <c r="A370" s="145" t="s">
        <v>1276</v>
      </c>
      <c r="B370" s="146" t="s">
        <v>240</v>
      </c>
      <c r="C370" s="145" t="s">
        <v>1248</v>
      </c>
      <c r="D370" s="150">
        <v>90850500</v>
      </c>
      <c r="E370" s="145" t="s">
        <v>1254</v>
      </c>
      <c r="F370" s="152">
        <v>1372877</v>
      </c>
      <c r="G370" s="153">
        <v>1372877</v>
      </c>
    </row>
    <row r="371" spans="1:7" x14ac:dyDescent="0.2">
      <c r="A371" s="145" t="s">
        <v>1276</v>
      </c>
      <c r="B371" s="146" t="s">
        <v>240</v>
      </c>
      <c r="C371" s="145" t="s">
        <v>1248</v>
      </c>
      <c r="D371" s="150">
        <v>90850600</v>
      </c>
      <c r="E371" s="145" t="s">
        <v>1254</v>
      </c>
      <c r="F371" s="152">
        <v>1762806</v>
      </c>
      <c r="G371" s="153">
        <v>1762806</v>
      </c>
    </row>
    <row r="372" spans="1:7" x14ac:dyDescent="0.2">
      <c r="A372" s="145" t="s">
        <v>1276</v>
      </c>
      <c r="B372" s="146" t="s">
        <v>240</v>
      </c>
      <c r="C372" s="145" t="s">
        <v>1248</v>
      </c>
      <c r="D372" s="150">
        <v>90850700</v>
      </c>
      <c r="E372" s="145" t="s">
        <v>1254</v>
      </c>
      <c r="F372" s="152">
        <v>742224</v>
      </c>
      <c r="G372" s="153">
        <v>742224</v>
      </c>
    </row>
    <row r="373" spans="1:7" x14ac:dyDescent="0.2">
      <c r="A373" s="145" t="s">
        <v>1276</v>
      </c>
      <c r="B373" s="146" t="s">
        <v>240</v>
      </c>
      <c r="C373" s="145" t="s">
        <v>1248</v>
      </c>
      <c r="D373" s="150">
        <v>90850800</v>
      </c>
      <c r="E373" s="145" t="s">
        <v>1254</v>
      </c>
      <c r="F373" s="152">
        <v>146864</v>
      </c>
      <c r="G373" s="153">
        <v>146864</v>
      </c>
    </row>
    <row r="374" spans="1:7" x14ac:dyDescent="0.2">
      <c r="A374" s="145" t="s">
        <v>1276</v>
      </c>
      <c r="B374" s="146" t="s">
        <v>240</v>
      </c>
      <c r="C374" s="145" t="s">
        <v>1248</v>
      </c>
      <c r="D374" s="150">
        <v>90850900</v>
      </c>
      <c r="E374" s="145" t="s">
        <v>1254</v>
      </c>
      <c r="F374" s="152">
        <v>618572</v>
      </c>
      <c r="G374" s="153">
        <v>618572</v>
      </c>
    </row>
    <row r="375" spans="1:7" x14ac:dyDescent="0.2">
      <c r="A375" s="145" t="s">
        <v>1276</v>
      </c>
      <c r="B375" s="146" t="s">
        <v>240</v>
      </c>
      <c r="C375" s="145" t="s">
        <v>1248</v>
      </c>
      <c r="D375" s="150">
        <v>90851000</v>
      </c>
      <c r="E375" s="145" t="s">
        <v>1254</v>
      </c>
      <c r="F375" s="152">
        <v>1202424</v>
      </c>
      <c r="G375" s="153">
        <v>1202424</v>
      </c>
    </row>
    <row r="376" spans="1:7" x14ac:dyDescent="0.2">
      <c r="A376" s="145" t="s">
        <v>1276</v>
      </c>
      <c r="B376" s="146" t="s">
        <v>240</v>
      </c>
      <c r="C376" s="145" t="s">
        <v>1248</v>
      </c>
      <c r="D376" s="150">
        <v>90851100</v>
      </c>
      <c r="E376" s="145" t="s">
        <v>1254</v>
      </c>
      <c r="F376" s="152">
        <v>278795</v>
      </c>
      <c r="G376" s="153">
        <v>278795</v>
      </c>
    </row>
    <row r="377" spans="1:7" x14ac:dyDescent="0.2">
      <c r="A377" s="145" t="s">
        <v>1276</v>
      </c>
      <c r="B377" s="146" t="s">
        <v>240</v>
      </c>
      <c r="C377" s="145" t="s">
        <v>1248</v>
      </c>
      <c r="D377" s="150">
        <v>90820100</v>
      </c>
      <c r="E377" s="145" t="s">
        <v>1254</v>
      </c>
      <c r="F377" s="152">
        <v>1026690</v>
      </c>
      <c r="G377" s="153">
        <v>1026690</v>
      </c>
    </row>
    <row r="378" spans="1:7" x14ac:dyDescent="0.2">
      <c r="A378" s="145" t="s">
        <v>1276</v>
      </c>
      <c r="B378" s="146" t="s">
        <v>240</v>
      </c>
      <c r="C378" s="145" t="s">
        <v>1248</v>
      </c>
      <c r="D378" s="150">
        <v>90850100</v>
      </c>
      <c r="E378" s="145" t="s">
        <v>1254</v>
      </c>
      <c r="F378" s="152">
        <v>203255</v>
      </c>
      <c r="G378" s="153">
        <v>203255</v>
      </c>
    </row>
    <row r="379" spans="1:7" x14ac:dyDescent="0.2">
      <c r="A379" s="145" t="s">
        <v>1276</v>
      </c>
      <c r="B379" s="146" t="s">
        <v>240</v>
      </c>
      <c r="C379" s="145" t="s">
        <v>1248</v>
      </c>
      <c r="D379" s="150">
        <v>90850600</v>
      </c>
      <c r="E379" s="145" t="s">
        <v>1254</v>
      </c>
      <c r="F379" s="152">
        <v>521896</v>
      </c>
      <c r="G379" s="153">
        <v>521896</v>
      </c>
    </row>
    <row r="380" spans="1:7" x14ac:dyDescent="0.2">
      <c r="A380" s="145" t="s">
        <v>1276</v>
      </c>
      <c r="B380" s="146" t="s">
        <v>240</v>
      </c>
      <c r="C380" s="145" t="s">
        <v>1248</v>
      </c>
      <c r="D380" s="150">
        <v>90850700</v>
      </c>
      <c r="E380" s="145" t="s">
        <v>1254</v>
      </c>
      <c r="F380" s="152">
        <v>309964</v>
      </c>
      <c r="G380" s="153">
        <v>309964</v>
      </c>
    </row>
    <row r="381" spans="1:7" x14ac:dyDescent="0.2">
      <c r="A381" s="145" t="s">
        <v>1276</v>
      </c>
      <c r="B381" s="146" t="s">
        <v>240</v>
      </c>
      <c r="C381" s="145" t="s">
        <v>1248</v>
      </c>
      <c r="D381" s="150">
        <v>90851100</v>
      </c>
      <c r="E381" s="145" t="s">
        <v>1254</v>
      </c>
      <c r="F381" s="152">
        <v>229856</v>
      </c>
      <c r="G381" s="153">
        <v>229856</v>
      </c>
    </row>
    <row r="382" spans="1:7" x14ac:dyDescent="0.2">
      <c r="A382" s="145" t="s">
        <v>1276</v>
      </c>
      <c r="B382" s="146" t="s">
        <v>240</v>
      </c>
      <c r="C382" s="145" t="s">
        <v>1248</v>
      </c>
      <c r="D382" s="150">
        <v>90850200</v>
      </c>
      <c r="E382" s="145" t="s">
        <v>1254</v>
      </c>
      <c r="F382" s="152">
        <v>229856</v>
      </c>
      <c r="G382" s="153">
        <v>229856</v>
      </c>
    </row>
    <row r="383" spans="1:7" x14ac:dyDescent="0.2">
      <c r="A383" s="145" t="s">
        <v>1276</v>
      </c>
      <c r="B383" s="146" t="s">
        <v>240</v>
      </c>
      <c r="C383" s="145" t="s">
        <v>1248</v>
      </c>
      <c r="D383" s="150">
        <v>90820100</v>
      </c>
      <c r="E383" s="145" t="s">
        <v>1255</v>
      </c>
      <c r="F383" s="152">
        <v>536088</v>
      </c>
      <c r="G383" s="153">
        <v>536088</v>
      </c>
    </row>
    <row r="384" spans="1:7" x14ac:dyDescent="0.2">
      <c r="A384" s="145" t="s">
        <v>1276</v>
      </c>
      <c r="B384" s="146" t="s">
        <v>240</v>
      </c>
      <c r="C384" s="145" t="s">
        <v>1248</v>
      </c>
      <c r="D384" s="150">
        <v>90850100</v>
      </c>
      <c r="E384" s="145" t="s">
        <v>1255</v>
      </c>
      <c r="F384" s="152">
        <v>118764</v>
      </c>
      <c r="G384" s="153">
        <v>118764</v>
      </c>
    </row>
    <row r="385" spans="1:7" x14ac:dyDescent="0.2">
      <c r="A385" s="145" t="s">
        <v>1276</v>
      </c>
      <c r="B385" s="146" t="s">
        <v>240</v>
      </c>
      <c r="C385" s="145" t="s">
        <v>1248</v>
      </c>
      <c r="D385" s="150">
        <v>90850200</v>
      </c>
      <c r="E385" s="145" t="s">
        <v>1255</v>
      </c>
      <c r="F385" s="152">
        <v>312123</v>
      </c>
      <c r="G385" s="153">
        <v>312123</v>
      </c>
    </row>
    <row r="386" spans="1:7" x14ac:dyDescent="0.2">
      <c r="A386" s="145" t="s">
        <v>1276</v>
      </c>
      <c r="B386" s="146" t="s">
        <v>240</v>
      </c>
      <c r="C386" s="145" t="s">
        <v>1248</v>
      </c>
      <c r="D386" s="150">
        <v>90850300</v>
      </c>
      <c r="E386" s="145" t="s">
        <v>1255</v>
      </c>
      <c r="F386" s="152">
        <v>65917</v>
      </c>
      <c r="G386" s="153">
        <v>65917</v>
      </c>
    </row>
    <row r="387" spans="1:7" x14ac:dyDescent="0.2">
      <c r="A387" s="145" t="s">
        <v>1276</v>
      </c>
      <c r="B387" s="146" t="s">
        <v>240</v>
      </c>
      <c r="C387" s="145" t="s">
        <v>1248</v>
      </c>
      <c r="D387" s="150">
        <v>90850400</v>
      </c>
      <c r="E387" s="145" t="s">
        <v>1255</v>
      </c>
      <c r="F387" s="152">
        <v>296629</v>
      </c>
      <c r="G387" s="153">
        <v>296629</v>
      </c>
    </row>
    <row r="388" spans="1:7" x14ac:dyDescent="0.2">
      <c r="A388" s="145" t="s">
        <v>1276</v>
      </c>
      <c r="B388" s="146" t="s">
        <v>240</v>
      </c>
      <c r="C388" s="145" t="s">
        <v>1248</v>
      </c>
      <c r="D388" s="150">
        <v>90850500</v>
      </c>
      <c r="E388" s="145" t="s">
        <v>1255</v>
      </c>
      <c r="F388" s="152">
        <v>268783</v>
      </c>
      <c r="G388" s="153">
        <v>268783</v>
      </c>
    </row>
    <row r="389" spans="1:7" x14ac:dyDescent="0.2">
      <c r="A389" s="145" t="s">
        <v>1276</v>
      </c>
      <c r="B389" s="146" t="s">
        <v>240</v>
      </c>
      <c r="C389" s="145" t="s">
        <v>1248</v>
      </c>
      <c r="D389" s="150">
        <v>90850600</v>
      </c>
      <c r="E389" s="145" t="s">
        <v>1255</v>
      </c>
      <c r="F389" s="152">
        <v>638147</v>
      </c>
      <c r="G389" s="153">
        <v>638147</v>
      </c>
    </row>
    <row r="390" spans="1:7" x14ac:dyDescent="0.2">
      <c r="A390" s="145" t="s">
        <v>1276</v>
      </c>
      <c r="B390" s="146" t="s">
        <v>240</v>
      </c>
      <c r="C390" s="145" t="s">
        <v>1248</v>
      </c>
      <c r="D390" s="150">
        <v>90850700</v>
      </c>
      <c r="E390" s="145" t="s">
        <v>1255</v>
      </c>
      <c r="F390" s="152">
        <v>156270</v>
      </c>
      <c r="G390" s="153">
        <v>156270</v>
      </c>
    </row>
    <row r="391" spans="1:7" x14ac:dyDescent="0.2">
      <c r="A391" s="145" t="s">
        <v>1276</v>
      </c>
      <c r="B391" s="146" t="s">
        <v>240</v>
      </c>
      <c r="C391" s="145" t="s">
        <v>1248</v>
      </c>
      <c r="D391" s="150">
        <v>90850800</v>
      </c>
      <c r="E391" s="145" t="s">
        <v>1255</v>
      </c>
      <c r="F391" s="152">
        <v>21594</v>
      </c>
      <c r="G391" s="153">
        <v>21594</v>
      </c>
    </row>
    <row r="392" spans="1:7" x14ac:dyDescent="0.2">
      <c r="A392" s="145" t="s">
        <v>1276</v>
      </c>
      <c r="B392" s="146" t="s">
        <v>240</v>
      </c>
      <c r="C392" s="145" t="s">
        <v>1248</v>
      </c>
      <c r="D392" s="150">
        <v>90850900</v>
      </c>
      <c r="E392" s="145" t="s">
        <v>1255</v>
      </c>
      <c r="F392" s="152">
        <v>139790</v>
      </c>
      <c r="G392" s="153">
        <v>139790</v>
      </c>
    </row>
    <row r="393" spans="1:7" x14ac:dyDescent="0.2">
      <c r="A393" s="145" t="s">
        <v>1276</v>
      </c>
      <c r="B393" s="146" t="s">
        <v>240</v>
      </c>
      <c r="C393" s="145" t="s">
        <v>1248</v>
      </c>
      <c r="D393" s="150">
        <v>90851000</v>
      </c>
      <c r="E393" s="145" t="s">
        <v>1255</v>
      </c>
      <c r="F393" s="152">
        <v>396639</v>
      </c>
      <c r="G393" s="153">
        <v>396639</v>
      </c>
    </row>
    <row r="394" spans="1:7" x14ac:dyDescent="0.2">
      <c r="A394" s="145" t="s">
        <v>1276</v>
      </c>
      <c r="B394" s="146" t="s">
        <v>240</v>
      </c>
      <c r="C394" s="145" t="s">
        <v>1248</v>
      </c>
      <c r="D394" s="150">
        <v>90851100</v>
      </c>
      <c r="E394" s="145" t="s">
        <v>1255</v>
      </c>
      <c r="F394" s="152">
        <v>125015</v>
      </c>
      <c r="G394" s="153">
        <v>125015</v>
      </c>
    </row>
    <row r="395" spans="1:7" x14ac:dyDescent="0.2">
      <c r="A395" s="145" t="s">
        <v>1276</v>
      </c>
      <c r="B395" s="146" t="s">
        <v>240</v>
      </c>
      <c r="C395" s="145" t="s">
        <v>1248</v>
      </c>
      <c r="D395" s="150">
        <v>90851000</v>
      </c>
      <c r="E395" s="145" t="s">
        <v>1255</v>
      </c>
      <c r="F395" s="152">
        <v>46670</v>
      </c>
      <c r="G395" s="153">
        <v>46670</v>
      </c>
    </row>
    <row r="396" spans="1:7" x14ac:dyDescent="0.2">
      <c r="A396" s="145" t="s">
        <v>1276</v>
      </c>
      <c r="B396" s="146" t="s">
        <v>240</v>
      </c>
      <c r="C396" s="145" t="s">
        <v>1248</v>
      </c>
      <c r="D396" s="150">
        <v>90820100</v>
      </c>
      <c r="E396" s="145" t="s">
        <v>1255</v>
      </c>
      <c r="F396" s="152">
        <v>125476</v>
      </c>
      <c r="G396" s="153">
        <v>125476</v>
      </c>
    </row>
    <row r="397" spans="1:7" x14ac:dyDescent="0.2">
      <c r="A397" s="145" t="s">
        <v>1276</v>
      </c>
      <c r="B397" s="146" t="s">
        <v>240</v>
      </c>
      <c r="C397" s="145" t="s">
        <v>1248</v>
      </c>
      <c r="D397" s="150">
        <v>90850100</v>
      </c>
      <c r="E397" s="145" t="s">
        <v>1255</v>
      </c>
      <c r="F397" s="152">
        <v>93746</v>
      </c>
      <c r="G397" s="153">
        <v>93746</v>
      </c>
    </row>
    <row r="398" spans="1:7" x14ac:dyDescent="0.2">
      <c r="A398" s="145" t="s">
        <v>1276</v>
      </c>
      <c r="B398" s="146" t="s">
        <v>240</v>
      </c>
      <c r="C398" s="145" t="s">
        <v>1248</v>
      </c>
      <c r="D398" s="150">
        <v>90850200</v>
      </c>
      <c r="E398" s="145" t="s">
        <v>1255</v>
      </c>
      <c r="F398" s="152">
        <v>295664</v>
      </c>
      <c r="G398" s="153">
        <v>295664</v>
      </c>
    </row>
    <row r="399" spans="1:7" x14ac:dyDescent="0.2">
      <c r="A399" s="145" t="s">
        <v>1276</v>
      </c>
      <c r="B399" s="146" t="s">
        <v>240</v>
      </c>
      <c r="C399" s="145" t="s">
        <v>1248</v>
      </c>
      <c r="D399" s="150">
        <v>90850300</v>
      </c>
      <c r="E399" s="145" t="s">
        <v>1255</v>
      </c>
      <c r="F399" s="152">
        <v>57690</v>
      </c>
      <c r="G399" s="153">
        <v>57690</v>
      </c>
    </row>
    <row r="400" spans="1:7" x14ac:dyDescent="0.2">
      <c r="A400" s="145" t="s">
        <v>1276</v>
      </c>
      <c r="B400" s="146" t="s">
        <v>240</v>
      </c>
      <c r="C400" s="145" t="s">
        <v>1248</v>
      </c>
      <c r="D400" s="150">
        <v>90850400</v>
      </c>
      <c r="E400" s="145" t="s">
        <v>1255</v>
      </c>
      <c r="F400" s="152">
        <v>413927</v>
      </c>
      <c r="G400" s="153">
        <v>413927</v>
      </c>
    </row>
    <row r="401" spans="1:7" x14ac:dyDescent="0.2">
      <c r="A401" s="145" t="s">
        <v>1276</v>
      </c>
      <c r="B401" s="146" t="s">
        <v>240</v>
      </c>
      <c r="C401" s="145" t="s">
        <v>1248</v>
      </c>
      <c r="D401" s="150">
        <v>90850500</v>
      </c>
      <c r="E401" s="145" t="s">
        <v>1255</v>
      </c>
      <c r="F401" s="152">
        <v>274029</v>
      </c>
      <c r="G401" s="153">
        <v>274029</v>
      </c>
    </row>
    <row r="402" spans="1:7" x14ac:dyDescent="0.2">
      <c r="A402" s="145" t="s">
        <v>1276</v>
      </c>
      <c r="B402" s="146" t="s">
        <v>240</v>
      </c>
      <c r="C402" s="145" t="s">
        <v>1248</v>
      </c>
      <c r="D402" s="150">
        <v>90850600</v>
      </c>
      <c r="E402" s="145" t="s">
        <v>1255</v>
      </c>
      <c r="F402" s="152">
        <v>1308851</v>
      </c>
      <c r="G402" s="153">
        <v>1308851</v>
      </c>
    </row>
    <row r="403" spans="1:7" x14ac:dyDescent="0.2">
      <c r="A403" s="145" t="s">
        <v>1276</v>
      </c>
      <c r="B403" s="146" t="s">
        <v>240</v>
      </c>
      <c r="C403" s="145" t="s">
        <v>1248</v>
      </c>
      <c r="D403" s="150">
        <v>90850700</v>
      </c>
      <c r="E403" s="145" t="s">
        <v>1255</v>
      </c>
      <c r="F403" s="152">
        <v>385805</v>
      </c>
      <c r="G403" s="153">
        <v>385805</v>
      </c>
    </row>
    <row r="404" spans="1:7" x14ac:dyDescent="0.2">
      <c r="A404" s="145" t="s">
        <v>1276</v>
      </c>
      <c r="B404" s="146" t="s">
        <v>240</v>
      </c>
      <c r="C404" s="145" t="s">
        <v>1248</v>
      </c>
      <c r="D404" s="150">
        <v>90850800</v>
      </c>
      <c r="E404" s="145" t="s">
        <v>1255</v>
      </c>
      <c r="F404" s="152">
        <v>14423</v>
      </c>
      <c r="G404" s="153">
        <v>14423</v>
      </c>
    </row>
    <row r="405" spans="1:7" x14ac:dyDescent="0.2">
      <c r="A405" s="145" t="s">
        <v>1276</v>
      </c>
      <c r="B405" s="146" t="s">
        <v>240</v>
      </c>
      <c r="C405" s="145" t="s">
        <v>1248</v>
      </c>
      <c r="D405" s="150">
        <v>90850900</v>
      </c>
      <c r="E405" s="145" t="s">
        <v>1255</v>
      </c>
      <c r="F405" s="152">
        <v>237972</v>
      </c>
      <c r="G405" s="153">
        <v>237972</v>
      </c>
    </row>
    <row r="406" spans="1:7" x14ac:dyDescent="0.2">
      <c r="A406" s="145" t="s">
        <v>1276</v>
      </c>
      <c r="B406" s="146" t="s">
        <v>240</v>
      </c>
      <c r="C406" s="145" t="s">
        <v>1248</v>
      </c>
      <c r="D406" s="150">
        <v>90851000</v>
      </c>
      <c r="E406" s="145" t="s">
        <v>1255</v>
      </c>
      <c r="F406" s="152">
        <v>497578</v>
      </c>
      <c r="G406" s="153">
        <v>497578</v>
      </c>
    </row>
    <row r="407" spans="1:7" x14ac:dyDescent="0.2">
      <c r="A407" s="145" t="s">
        <v>1276</v>
      </c>
      <c r="B407" s="146" t="s">
        <v>240</v>
      </c>
      <c r="C407" s="145" t="s">
        <v>1248</v>
      </c>
      <c r="D407" s="150">
        <v>90851100</v>
      </c>
      <c r="E407" s="145" t="s">
        <v>1255</v>
      </c>
      <c r="F407" s="152">
        <v>180282</v>
      </c>
      <c r="G407" s="153">
        <v>180282</v>
      </c>
    </row>
    <row r="408" spans="1:7" x14ac:dyDescent="0.2">
      <c r="A408" s="145" t="s">
        <v>1276</v>
      </c>
      <c r="B408" s="146" t="s">
        <v>240</v>
      </c>
      <c r="C408" s="145" t="s">
        <v>1248</v>
      </c>
      <c r="D408" s="150">
        <v>90850100</v>
      </c>
      <c r="E408" s="145" t="s">
        <v>1255</v>
      </c>
      <c r="F408" s="152">
        <v>103710</v>
      </c>
      <c r="G408" s="153">
        <v>103710</v>
      </c>
    </row>
    <row r="409" spans="1:7" x14ac:dyDescent="0.2">
      <c r="A409" s="145" t="s">
        <v>1276</v>
      </c>
      <c r="B409" s="146" t="s">
        <v>240</v>
      </c>
      <c r="C409" s="145" t="s">
        <v>1248</v>
      </c>
      <c r="D409" s="150">
        <v>90850200</v>
      </c>
      <c r="E409" s="145" t="s">
        <v>1255</v>
      </c>
      <c r="F409" s="152">
        <v>159022</v>
      </c>
      <c r="G409" s="153">
        <v>159022</v>
      </c>
    </row>
    <row r="410" spans="1:7" x14ac:dyDescent="0.2">
      <c r="A410" s="145" t="s">
        <v>1276</v>
      </c>
      <c r="B410" s="146" t="s">
        <v>240</v>
      </c>
      <c r="C410" s="145" t="s">
        <v>1248</v>
      </c>
      <c r="D410" s="150">
        <v>90850400</v>
      </c>
      <c r="E410" s="145" t="s">
        <v>1255</v>
      </c>
      <c r="F410" s="152">
        <v>103710</v>
      </c>
      <c r="G410" s="153">
        <v>103710</v>
      </c>
    </row>
    <row r="411" spans="1:7" x14ac:dyDescent="0.2">
      <c r="A411" s="145" t="s">
        <v>1276</v>
      </c>
      <c r="B411" s="146" t="s">
        <v>240</v>
      </c>
      <c r="C411" s="145" t="s">
        <v>1248</v>
      </c>
      <c r="D411" s="150">
        <v>90850500</v>
      </c>
      <c r="E411" s="145" t="s">
        <v>1255</v>
      </c>
      <c r="F411" s="152">
        <v>103710</v>
      </c>
      <c r="G411" s="153">
        <v>103710</v>
      </c>
    </row>
    <row r="412" spans="1:7" x14ac:dyDescent="0.2">
      <c r="A412" s="145" t="s">
        <v>1276</v>
      </c>
      <c r="B412" s="146" t="s">
        <v>240</v>
      </c>
      <c r="C412" s="145" t="s">
        <v>1248</v>
      </c>
      <c r="D412" s="150">
        <v>90850600</v>
      </c>
      <c r="E412" s="145" t="s">
        <v>1255</v>
      </c>
      <c r="F412" s="152">
        <v>433160</v>
      </c>
      <c r="G412" s="153">
        <v>433160</v>
      </c>
    </row>
    <row r="413" spans="1:7" x14ac:dyDescent="0.2">
      <c r="A413" s="145" t="s">
        <v>1276</v>
      </c>
      <c r="B413" s="146" t="s">
        <v>240</v>
      </c>
      <c r="C413" s="145" t="s">
        <v>1248</v>
      </c>
      <c r="D413" s="150">
        <v>90850700</v>
      </c>
      <c r="E413" s="145" t="s">
        <v>1255</v>
      </c>
      <c r="F413" s="152">
        <v>536870</v>
      </c>
      <c r="G413" s="153">
        <v>536870</v>
      </c>
    </row>
    <row r="414" spans="1:7" x14ac:dyDescent="0.2">
      <c r="A414" s="145" t="s">
        <v>1276</v>
      </c>
      <c r="B414" s="146" t="s">
        <v>240</v>
      </c>
      <c r="C414" s="145" t="s">
        <v>1248</v>
      </c>
      <c r="D414" s="150">
        <v>90851000</v>
      </c>
      <c r="E414" s="145" t="s">
        <v>1255</v>
      </c>
      <c r="F414" s="152">
        <v>311130</v>
      </c>
      <c r="G414" s="153">
        <v>311130</v>
      </c>
    </row>
    <row r="415" spans="1:7" x14ac:dyDescent="0.2">
      <c r="A415" s="145" t="s">
        <v>1276</v>
      </c>
      <c r="B415" s="146" t="s">
        <v>240</v>
      </c>
      <c r="C415" s="145" t="s">
        <v>1248</v>
      </c>
      <c r="D415" s="150">
        <v>90851100</v>
      </c>
      <c r="E415" s="145" t="s">
        <v>1255</v>
      </c>
      <c r="F415" s="152">
        <v>207420</v>
      </c>
      <c r="G415" s="153">
        <v>207420</v>
      </c>
    </row>
    <row r="416" spans="1:7" x14ac:dyDescent="0.2">
      <c r="A416" s="145" t="s">
        <v>1276</v>
      </c>
      <c r="B416" s="146" t="s">
        <v>240</v>
      </c>
      <c r="C416" s="145" t="s">
        <v>1248</v>
      </c>
      <c r="D416" s="150">
        <v>90850600</v>
      </c>
      <c r="E416" s="145" t="s">
        <v>1256</v>
      </c>
      <c r="F416" s="152">
        <v>209919</v>
      </c>
      <c r="G416" s="153">
        <v>209919</v>
      </c>
    </row>
    <row r="417" spans="1:7" x14ac:dyDescent="0.2">
      <c r="A417" s="145" t="s">
        <v>1276</v>
      </c>
      <c r="B417" s="146" t="s">
        <v>240</v>
      </c>
      <c r="C417" s="145" t="s">
        <v>1248</v>
      </c>
      <c r="D417" s="150">
        <v>90850100</v>
      </c>
      <c r="E417" s="145" t="s">
        <v>1256</v>
      </c>
      <c r="F417" s="152">
        <v>266630</v>
      </c>
      <c r="G417" s="153">
        <v>266630</v>
      </c>
    </row>
    <row r="418" spans="1:7" x14ac:dyDescent="0.2">
      <c r="A418" s="145" t="s">
        <v>1276</v>
      </c>
      <c r="B418" s="146" t="s">
        <v>240</v>
      </c>
      <c r="C418" s="145" t="s">
        <v>1248</v>
      </c>
      <c r="D418" s="150">
        <v>90820100</v>
      </c>
      <c r="E418" s="145" t="s">
        <v>1256</v>
      </c>
      <c r="F418" s="152">
        <v>434120</v>
      </c>
      <c r="G418" s="153">
        <v>434120</v>
      </c>
    </row>
    <row r="419" spans="1:7" x14ac:dyDescent="0.2">
      <c r="A419" s="145" t="s">
        <v>1276</v>
      </c>
      <c r="B419" s="146" t="s">
        <v>240</v>
      </c>
      <c r="C419" s="145" t="s">
        <v>1248</v>
      </c>
      <c r="D419" s="150">
        <v>90850400</v>
      </c>
      <c r="E419" s="145" t="s">
        <v>1256</v>
      </c>
      <c r="F419" s="152">
        <v>95425</v>
      </c>
      <c r="G419" s="153">
        <v>95425</v>
      </c>
    </row>
    <row r="420" spans="1:7" x14ac:dyDescent="0.2">
      <c r="A420" s="145" t="s">
        <v>1276</v>
      </c>
      <c r="B420" s="146" t="s">
        <v>240</v>
      </c>
      <c r="C420" s="145" t="s">
        <v>1248</v>
      </c>
      <c r="D420" s="150">
        <v>90850200</v>
      </c>
      <c r="E420" s="145" t="s">
        <v>1256</v>
      </c>
      <c r="F420" s="152">
        <v>92538</v>
      </c>
      <c r="G420" s="153">
        <v>92538</v>
      </c>
    </row>
    <row r="421" spans="1:7" x14ac:dyDescent="0.2">
      <c r="A421" s="145" t="s">
        <v>1276</v>
      </c>
      <c r="B421" s="146" t="s">
        <v>240</v>
      </c>
      <c r="C421" s="145" t="s">
        <v>1248</v>
      </c>
      <c r="D421" s="150">
        <v>90820100</v>
      </c>
      <c r="E421" s="145" t="s">
        <v>1257</v>
      </c>
      <c r="F421" s="152">
        <v>19868751.079999998</v>
      </c>
      <c r="G421" s="153">
        <v>19868751.079999998</v>
      </c>
    </row>
    <row r="422" spans="1:7" x14ac:dyDescent="0.2">
      <c r="A422" s="145" t="s">
        <v>1276</v>
      </c>
      <c r="B422" s="146" t="s">
        <v>240</v>
      </c>
      <c r="C422" s="145" t="s">
        <v>1248</v>
      </c>
      <c r="D422" s="150">
        <v>90850100</v>
      </c>
      <c r="E422" s="145" t="s">
        <v>1257</v>
      </c>
      <c r="F422" s="152">
        <v>6545827.6500000004</v>
      </c>
      <c r="G422" s="153">
        <v>6545827.6500000004</v>
      </c>
    </row>
    <row r="423" spans="1:7" x14ac:dyDescent="0.2">
      <c r="A423" s="145" t="s">
        <v>1276</v>
      </c>
      <c r="B423" s="146" t="s">
        <v>240</v>
      </c>
      <c r="C423" s="145" t="s">
        <v>1248</v>
      </c>
      <c r="D423" s="150">
        <v>90850200</v>
      </c>
      <c r="E423" s="145" t="s">
        <v>1257</v>
      </c>
      <c r="F423" s="152">
        <v>10520718.67</v>
      </c>
      <c r="G423" s="153">
        <v>10520718.67</v>
      </c>
    </row>
    <row r="424" spans="1:7" x14ac:dyDescent="0.2">
      <c r="A424" s="145" t="s">
        <v>1276</v>
      </c>
      <c r="B424" s="146" t="s">
        <v>240</v>
      </c>
      <c r="C424" s="145" t="s">
        <v>1248</v>
      </c>
      <c r="D424" s="150">
        <v>90850300</v>
      </c>
      <c r="E424" s="145" t="s">
        <v>1257</v>
      </c>
      <c r="F424" s="152">
        <v>1521660.09</v>
      </c>
      <c r="G424" s="153">
        <v>1521660.09</v>
      </c>
    </row>
    <row r="425" spans="1:7" x14ac:dyDescent="0.2">
      <c r="A425" s="145" t="s">
        <v>1276</v>
      </c>
      <c r="B425" s="146" t="s">
        <v>240</v>
      </c>
      <c r="C425" s="145" t="s">
        <v>1248</v>
      </c>
      <c r="D425" s="150">
        <v>90850400</v>
      </c>
      <c r="E425" s="145" t="s">
        <v>1257</v>
      </c>
      <c r="F425" s="152">
        <v>11767430.369999999</v>
      </c>
      <c r="G425" s="153">
        <v>11767430.369999999</v>
      </c>
    </row>
    <row r="426" spans="1:7" x14ac:dyDescent="0.2">
      <c r="A426" s="145" t="s">
        <v>1276</v>
      </c>
      <c r="B426" s="146" t="s">
        <v>240</v>
      </c>
      <c r="C426" s="145" t="s">
        <v>1248</v>
      </c>
      <c r="D426" s="150">
        <v>90850500</v>
      </c>
      <c r="E426" s="145" t="s">
        <v>1257</v>
      </c>
      <c r="F426" s="152">
        <v>14136154.470000001</v>
      </c>
      <c r="G426" s="153">
        <v>14136154.470000001</v>
      </c>
    </row>
    <row r="427" spans="1:7" x14ac:dyDescent="0.2">
      <c r="A427" s="145" t="s">
        <v>1276</v>
      </c>
      <c r="B427" s="146" t="s">
        <v>240</v>
      </c>
      <c r="C427" s="145" t="s">
        <v>1248</v>
      </c>
      <c r="D427" s="150">
        <v>90850600</v>
      </c>
      <c r="E427" s="145" t="s">
        <v>1257</v>
      </c>
      <c r="F427" s="152">
        <v>25086576.469999999</v>
      </c>
      <c r="G427" s="153">
        <v>25086576.469999999</v>
      </c>
    </row>
    <row r="428" spans="1:7" x14ac:dyDescent="0.2">
      <c r="A428" s="145" t="s">
        <v>1276</v>
      </c>
      <c r="B428" s="146" t="s">
        <v>240</v>
      </c>
      <c r="C428" s="145" t="s">
        <v>1248</v>
      </c>
      <c r="D428" s="150">
        <v>90850700</v>
      </c>
      <c r="E428" s="145" t="s">
        <v>1257</v>
      </c>
      <c r="F428" s="152">
        <v>9425354.1599999983</v>
      </c>
      <c r="G428" s="153">
        <v>9425354.1599999983</v>
      </c>
    </row>
    <row r="429" spans="1:7" x14ac:dyDescent="0.2">
      <c r="A429" s="145" t="s">
        <v>1276</v>
      </c>
      <c r="B429" s="146" t="s">
        <v>240</v>
      </c>
      <c r="C429" s="145" t="s">
        <v>1248</v>
      </c>
      <c r="D429" s="150">
        <v>90850800</v>
      </c>
      <c r="E429" s="145" t="s">
        <v>1257</v>
      </c>
      <c r="F429" s="152">
        <v>920738.36</v>
      </c>
      <c r="G429" s="153">
        <v>920738.36</v>
      </c>
    </row>
    <row r="430" spans="1:7" x14ac:dyDescent="0.2">
      <c r="A430" s="145" t="s">
        <v>1276</v>
      </c>
      <c r="B430" s="146" t="s">
        <v>240</v>
      </c>
      <c r="C430" s="145" t="s">
        <v>1248</v>
      </c>
      <c r="D430" s="150">
        <v>90850900</v>
      </c>
      <c r="E430" s="145" t="s">
        <v>1257</v>
      </c>
      <c r="F430" s="152">
        <v>6159483.1200000001</v>
      </c>
      <c r="G430" s="153">
        <v>6159483.1200000001</v>
      </c>
    </row>
    <row r="431" spans="1:7" x14ac:dyDescent="0.2">
      <c r="A431" s="145" t="s">
        <v>1276</v>
      </c>
      <c r="B431" s="146" t="s">
        <v>240</v>
      </c>
      <c r="C431" s="145" t="s">
        <v>1248</v>
      </c>
      <c r="D431" s="150">
        <v>90851000</v>
      </c>
      <c r="E431" s="145" t="s">
        <v>1257</v>
      </c>
      <c r="F431" s="152">
        <v>13829921.9</v>
      </c>
      <c r="G431" s="153">
        <v>13829921.9</v>
      </c>
    </row>
    <row r="432" spans="1:7" x14ac:dyDescent="0.2">
      <c r="A432" s="145" t="s">
        <v>1276</v>
      </c>
      <c r="B432" s="146" t="s">
        <v>240</v>
      </c>
      <c r="C432" s="145" t="s">
        <v>1248</v>
      </c>
      <c r="D432" s="150">
        <v>90851100</v>
      </c>
      <c r="E432" s="145" t="s">
        <v>1257</v>
      </c>
      <c r="F432" s="152">
        <v>6035465.6500000004</v>
      </c>
      <c r="G432" s="153">
        <v>6035465.6500000004</v>
      </c>
    </row>
    <row r="433" spans="1:7" x14ac:dyDescent="0.2">
      <c r="A433" s="145" t="s">
        <v>1276</v>
      </c>
      <c r="B433" s="146" t="s">
        <v>240</v>
      </c>
      <c r="C433" s="145" t="s">
        <v>1269</v>
      </c>
      <c r="D433" s="150">
        <v>90820100</v>
      </c>
      <c r="E433" s="145" t="s">
        <v>1262</v>
      </c>
      <c r="F433" s="152">
        <v>23464.91</v>
      </c>
      <c r="G433" s="153">
        <v>23464.91</v>
      </c>
    </row>
    <row r="434" spans="1:7" x14ac:dyDescent="0.2">
      <c r="A434" s="145" t="s">
        <v>1276</v>
      </c>
      <c r="B434" s="146" t="s">
        <v>240</v>
      </c>
      <c r="C434" s="145" t="s">
        <v>1269</v>
      </c>
      <c r="D434" s="150">
        <v>90820100</v>
      </c>
      <c r="E434" s="145" t="s">
        <v>1261</v>
      </c>
      <c r="F434" s="152">
        <v>269564.15000000002</v>
      </c>
      <c r="G434" s="153">
        <v>269564.15000000002</v>
      </c>
    </row>
    <row r="435" spans="1:7" x14ac:dyDescent="0.2">
      <c r="A435" s="145" t="s">
        <v>1276</v>
      </c>
      <c r="B435" s="146" t="s">
        <v>240</v>
      </c>
      <c r="C435" s="145" t="s">
        <v>1269</v>
      </c>
      <c r="D435" s="150">
        <v>90820100</v>
      </c>
      <c r="E435" s="145" t="s">
        <v>1259</v>
      </c>
      <c r="F435" s="152">
        <v>811096</v>
      </c>
      <c r="G435" s="153">
        <v>811096</v>
      </c>
    </row>
    <row r="436" spans="1:7" x14ac:dyDescent="0.2">
      <c r="A436" s="145" t="s">
        <v>1276</v>
      </c>
      <c r="B436" s="146" t="s">
        <v>240</v>
      </c>
      <c r="C436" s="145" t="s">
        <v>1248</v>
      </c>
      <c r="D436" s="150">
        <v>90850200</v>
      </c>
      <c r="E436" s="145" t="s">
        <v>1259</v>
      </c>
      <c r="F436" s="152">
        <v>2285572.04</v>
      </c>
      <c r="G436" s="153">
        <v>2285572.04</v>
      </c>
    </row>
    <row r="437" spans="1:7" x14ac:dyDescent="0.2">
      <c r="A437" s="145" t="s">
        <v>1276</v>
      </c>
      <c r="B437" s="146" t="s">
        <v>240</v>
      </c>
      <c r="C437" s="145" t="s">
        <v>1248</v>
      </c>
      <c r="D437" s="150">
        <v>90850400</v>
      </c>
      <c r="E437" s="145" t="s">
        <v>1262</v>
      </c>
      <c r="F437" s="152">
        <v>3437.3</v>
      </c>
      <c r="G437" s="153">
        <v>3437.3</v>
      </c>
    </row>
    <row r="438" spans="1:7" x14ac:dyDescent="0.2">
      <c r="A438" s="145" t="s">
        <v>1276</v>
      </c>
      <c r="B438" s="146" t="s">
        <v>240</v>
      </c>
      <c r="C438" s="145" t="s">
        <v>1269</v>
      </c>
      <c r="D438" s="150">
        <v>90850500</v>
      </c>
      <c r="E438" s="145" t="s">
        <v>1262</v>
      </c>
      <c r="F438" s="152">
        <v>674.61</v>
      </c>
      <c r="G438" s="153">
        <v>674.61</v>
      </c>
    </row>
    <row r="439" spans="1:7" x14ac:dyDescent="0.2">
      <c r="A439" s="145" t="s">
        <v>1276</v>
      </c>
      <c r="B439" s="146" t="s">
        <v>240</v>
      </c>
      <c r="C439" s="145" t="s">
        <v>1269</v>
      </c>
      <c r="D439" s="150">
        <v>90850500</v>
      </c>
      <c r="E439" s="145" t="s">
        <v>1259</v>
      </c>
      <c r="F439" s="152">
        <v>2574883.1</v>
      </c>
      <c r="G439" s="153">
        <v>2574883.1</v>
      </c>
    </row>
    <row r="440" spans="1:7" x14ac:dyDescent="0.2">
      <c r="A440" s="145" t="s">
        <v>1276</v>
      </c>
      <c r="B440" s="146" t="s">
        <v>240</v>
      </c>
      <c r="C440" s="145" t="s">
        <v>1248</v>
      </c>
      <c r="D440" s="150">
        <v>90850600</v>
      </c>
      <c r="E440" s="145" t="s">
        <v>1259</v>
      </c>
      <c r="F440" s="152">
        <v>2069102</v>
      </c>
      <c r="G440" s="153">
        <v>2069102</v>
      </c>
    </row>
    <row r="441" spans="1:7" x14ac:dyDescent="0.2">
      <c r="A441" s="145" t="s">
        <v>1276</v>
      </c>
      <c r="B441" s="146" t="s">
        <v>240</v>
      </c>
      <c r="C441" s="145" t="s">
        <v>1248</v>
      </c>
      <c r="D441" s="150">
        <v>90850700</v>
      </c>
      <c r="E441" s="145" t="s">
        <v>1259</v>
      </c>
      <c r="F441" s="152">
        <v>2723312.31</v>
      </c>
      <c r="G441" s="153">
        <v>2723312.31</v>
      </c>
    </row>
    <row r="442" spans="1:7" x14ac:dyDescent="0.2">
      <c r="A442" s="145" t="s">
        <v>1276</v>
      </c>
      <c r="B442" s="146" t="s">
        <v>240</v>
      </c>
      <c r="C442" s="145" t="s">
        <v>1269</v>
      </c>
      <c r="D442" s="150">
        <v>90850800</v>
      </c>
      <c r="E442" s="145" t="s">
        <v>1260</v>
      </c>
      <c r="F442" s="152">
        <v>10650.25</v>
      </c>
      <c r="G442" s="153">
        <v>10650.25</v>
      </c>
    </row>
    <row r="443" spans="1:7" x14ac:dyDescent="0.2">
      <c r="A443" s="145" t="s">
        <v>1276</v>
      </c>
      <c r="B443" s="146" t="s">
        <v>240</v>
      </c>
      <c r="C443" s="145" t="s">
        <v>1248</v>
      </c>
      <c r="D443" s="150">
        <v>90850800</v>
      </c>
      <c r="E443" s="145" t="s">
        <v>1262</v>
      </c>
      <c r="F443" s="152">
        <v>21979.22</v>
      </c>
      <c r="G443" s="153">
        <v>21979.22</v>
      </c>
    </row>
    <row r="444" spans="1:7" x14ac:dyDescent="0.2">
      <c r="A444" s="145" t="s">
        <v>1276</v>
      </c>
      <c r="B444" s="146" t="s">
        <v>240</v>
      </c>
      <c r="C444" s="145" t="s">
        <v>1269</v>
      </c>
      <c r="D444" s="150">
        <v>90850800</v>
      </c>
      <c r="E444" s="145" t="s">
        <v>1261</v>
      </c>
      <c r="F444" s="152">
        <v>406300</v>
      </c>
      <c r="G444" s="153">
        <v>406300</v>
      </c>
    </row>
    <row r="445" spans="1:7" x14ac:dyDescent="0.2">
      <c r="A445" s="145" t="s">
        <v>1276</v>
      </c>
      <c r="B445" s="146" t="s">
        <v>240</v>
      </c>
      <c r="C445" s="145" t="s">
        <v>1248</v>
      </c>
      <c r="D445" s="150">
        <v>90850800</v>
      </c>
      <c r="E445" s="145" t="s">
        <v>1259</v>
      </c>
      <c r="F445" s="152">
        <v>411404</v>
      </c>
      <c r="G445" s="153">
        <v>411404</v>
      </c>
    </row>
    <row r="446" spans="1:7" x14ac:dyDescent="0.2">
      <c r="A446" s="145" t="s">
        <v>1276</v>
      </c>
      <c r="B446" s="146" t="s">
        <v>240</v>
      </c>
      <c r="C446" s="145" t="s">
        <v>1269</v>
      </c>
      <c r="D446" s="150">
        <v>90850500</v>
      </c>
      <c r="E446" s="145" t="s">
        <v>1265</v>
      </c>
      <c r="F446" s="152">
        <v>102786</v>
      </c>
      <c r="G446" s="153">
        <v>102786</v>
      </c>
    </row>
    <row r="447" spans="1:7" x14ac:dyDescent="0.2">
      <c r="A447" s="145" t="s">
        <v>1276</v>
      </c>
      <c r="B447" s="146" t="s">
        <v>240</v>
      </c>
      <c r="C447" s="145" t="s">
        <v>1248</v>
      </c>
      <c r="D447" s="150">
        <v>90850200</v>
      </c>
      <c r="E447" s="145" t="s">
        <v>1265</v>
      </c>
      <c r="F447" s="152">
        <v>179495</v>
      </c>
      <c r="G447" s="153">
        <v>179495</v>
      </c>
    </row>
    <row r="448" spans="1:7" x14ac:dyDescent="0.2">
      <c r="A448" s="145" t="s">
        <v>1276</v>
      </c>
      <c r="B448" s="146" t="s">
        <v>240</v>
      </c>
      <c r="C448" s="145" t="s">
        <v>1248</v>
      </c>
      <c r="D448" s="150">
        <v>90850400</v>
      </c>
      <c r="E448" s="145" t="s">
        <v>1265</v>
      </c>
      <c r="F448" s="152">
        <v>1907321</v>
      </c>
      <c r="G448" s="153">
        <v>1907321</v>
      </c>
    </row>
    <row r="449" spans="1:7" x14ac:dyDescent="0.2">
      <c r="A449" s="145" t="s">
        <v>1276</v>
      </c>
      <c r="B449" s="146" t="s">
        <v>240</v>
      </c>
      <c r="C449" s="145" t="s">
        <v>1248</v>
      </c>
      <c r="D449" s="150">
        <v>90850700</v>
      </c>
      <c r="E449" s="145" t="s">
        <v>1265</v>
      </c>
      <c r="F449" s="152">
        <v>636984</v>
      </c>
      <c r="G449" s="153">
        <v>636984</v>
      </c>
    </row>
    <row r="450" spans="1:7" x14ac:dyDescent="0.2">
      <c r="A450" s="145" t="s">
        <v>1276</v>
      </c>
      <c r="B450" s="146" t="s">
        <v>240</v>
      </c>
      <c r="C450" s="145" t="s">
        <v>1248</v>
      </c>
      <c r="D450" s="150">
        <v>90850900</v>
      </c>
      <c r="E450" s="145" t="s">
        <v>1265</v>
      </c>
      <c r="F450" s="152">
        <v>163898</v>
      </c>
      <c r="G450" s="153">
        <v>163898</v>
      </c>
    </row>
    <row r="451" spans="1:7" x14ac:dyDescent="0.2">
      <c r="A451" s="145" t="s">
        <v>1276</v>
      </c>
      <c r="B451" s="146" t="s">
        <v>1263</v>
      </c>
      <c r="C451" s="145" t="s">
        <v>1269</v>
      </c>
      <c r="D451" s="150">
        <v>90850200</v>
      </c>
      <c r="E451" s="145" t="s">
        <v>1260</v>
      </c>
      <c r="F451" s="152">
        <v>24258.84</v>
      </c>
      <c r="G451" s="153">
        <v>24258.84</v>
      </c>
    </row>
    <row r="452" spans="1:7" x14ac:dyDescent="0.2">
      <c r="A452" s="145" t="s">
        <v>1276</v>
      </c>
      <c r="B452" s="146" t="s">
        <v>1263</v>
      </c>
      <c r="C452" s="145" t="s">
        <v>1269</v>
      </c>
      <c r="D452" s="150">
        <v>90850500</v>
      </c>
      <c r="E452" s="145" t="s">
        <v>1260</v>
      </c>
      <c r="F452" s="152">
        <v>34511.33</v>
      </c>
      <c r="G452" s="153">
        <v>34511.33</v>
      </c>
    </row>
    <row r="453" spans="1:7" x14ac:dyDescent="0.2">
      <c r="A453" s="145" t="s">
        <v>1276</v>
      </c>
      <c r="B453" s="146" t="s">
        <v>1263</v>
      </c>
      <c r="C453" s="145" t="s">
        <v>1248</v>
      </c>
      <c r="D453" s="150">
        <v>90851100</v>
      </c>
      <c r="E453" s="145" t="s">
        <v>1259</v>
      </c>
      <c r="F453" s="152">
        <v>1534179</v>
      </c>
      <c r="G453" s="153">
        <v>1534179</v>
      </c>
    </row>
    <row r="454" spans="1:7" x14ac:dyDescent="0.2">
      <c r="A454" s="145" t="s">
        <v>1276</v>
      </c>
      <c r="B454" s="146" t="s">
        <v>1264</v>
      </c>
      <c r="C454" s="145" t="s">
        <v>1248</v>
      </c>
      <c r="D454" s="150">
        <v>90850900</v>
      </c>
      <c r="E454" s="145" t="s">
        <v>1259</v>
      </c>
      <c r="F454" s="152">
        <v>1212937</v>
      </c>
      <c r="G454" s="153">
        <v>1212937</v>
      </c>
    </row>
    <row r="455" spans="1:7" x14ac:dyDescent="0.2">
      <c r="A455" s="145" t="s">
        <v>1276</v>
      </c>
      <c r="B455" s="146" t="s">
        <v>1264</v>
      </c>
      <c r="C455" s="145" t="s">
        <v>1248</v>
      </c>
      <c r="D455" s="150">
        <v>90851000</v>
      </c>
      <c r="E455" s="145" t="s">
        <v>1265</v>
      </c>
      <c r="F455" s="152">
        <v>107189</v>
      </c>
      <c r="G455" s="153">
        <v>107189</v>
      </c>
    </row>
    <row r="456" spans="1:7" x14ac:dyDescent="0.2">
      <c r="A456" s="145" t="s">
        <v>1276</v>
      </c>
      <c r="B456" s="146" t="s">
        <v>1258</v>
      </c>
      <c r="C456" s="145" t="s">
        <v>1269</v>
      </c>
      <c r="D456" s="150">
        <v>90850300</v>
      </c>
      <c r="E456" s="145" t="s">
        <v>1259</v>
      </c>
      <c r="F456" s="152">
        <v>1002017</v>
      </c>
      <c r="G456" s="153">
        <v>1002017</v>
      </c>
    </row>
    <row r="457" spans="1:7" x14ac:dyDescent="0.2">
      <c r="A457" s="145" t="s">
        <v>1276</v>
      </c>
      <c r="B457" s="146" t="s">
        <v>1258</v>
      </c>
      <c r="C457" s="145" t="s">
        <v>1248</v>
      </c>
      <c r="D457" s="150">
        <v>90850600</v>
      </c>
      <c r="E457" s="145" t="s">
        <v>1260</v>
      </c>
      <c r="F457" s="152">
        <v>5327.95</v>
      </c>
      <c r="G457" s="153">
        <v>5327.95</v>
      </c>
    </row>
    <row r="458" spans="1:7" x14ac:dyDescent="0.2">
      <c r="A458" s="145" t="s">
        <v>1276</v>
      </c>
      <c r="B458" s="146" t="s">
        <v>1258</v>
      </c>
      <c r="C458" s="145" t="s">
        <v>1248</v>
      </c>
      <c r="D458" s="150">
        <v>90851000</v>
      </c>
      <c r="E458" s="145" t="s">
        <v>1261</v>
      </c>
      <c r="F458" s="152">
        <v>900512</v>
      </c>
      <c r="G458" s="153">
        <v>900512</v>
      </c>
    </row>
    <row r="459" spans="1:7" x14ac:dyDescent="0.2">
      <c r="A459" s="145" t="s">
        <v>1276</v>
      </c>
      <c r="B459" s="146" t="s">
        <v>1258</v>
      </c>
      <c r="C459" s="145" t="s">
        <v>1248</v>
      </c>
      <c r="D459" s="150">
        <v>90851000</v>
      </c>
      <c r="E459" s="145" t="s">
        <v>1259</v>
      </c>
      <c r="F459" s="152">
        <v>541002</v>
      </c>
      <c r="G459" s="153">
        <v>541002</v>
      </c>
    </row>
    <row r="460" spans="1:7" x14ac:dyDescent="0.2">
      <c r="A460" s="145" t="s">
        <v>1276</v>
      </c>
      <c r="B460" s="146" t="s">
        <v>1258</v>
      </c>
      <c r="C460" s="145" t="s">
        <v>1248</v>
      </c>
      <c r="D460" s="150">
        <v>90851100</v>
      </c>
      <c r="E460" s="145" t="s">
        <v>1261</v>
      </c>
      <c r="F460" s="152">
        <v>720765</v>
      </c>
      <c r="G460" s="153">
        <v>720765</v>
      </c>
    </row>
    <row r="461" spans="1:7" x14ac:dyDescent="0.2">
      <c r="A461" s="145" t="s">
        <v>1276</v>
      </c>
      <c r="B461" s="146" t="s">
        <v>1258</v>
      </c>
      <c r="C461" s="145" t="s">
        <v>1248</v>
      </c>
      <c r="D461" s="150">
        <v>90851100</v>
      </c>
      <c r="E461" s="145" t="s">
        <v>1262</v>
      </c>
      <c r="F461" s="152">
        <v>690</v>
      </c>
      <c r="G461" s="153">
        <v>690</v>
      </c>
    </row>
    <row r="462" spans="1:7" x14ac:dyDescent="0.2">
      <c r="A462" s="145" t="s">
        <v>1276</v>
      </c>
      <c r="B462" s="146" t="s">
        <v>1258</v>
      </c>
      <c r="C462" s="145" t="s">
        <v>1248</v>
      </c>
      <c r="D462" s="150">
        <v>90850400</v>
      </c>
      <c r="E462" s="145" t="s">
        <v>1259</v>
      </c>
      <c r="F462" s="152">
        <v>851269</v>
      </c>
      <c r="G462" s="153">
        <v>851269</v>
      </c>
    </row>
    <row r="463" spans="1:7" x14ac:dyDescent="0.2">
      <c r="A463" s="145" t="s">
        <v>1273</v>
      </c>
      <c r="B463" s="146" t="s">
        <v>1263</v>
      </c>
      <c r="C463" s="145" t="s">
        <v>1269</v>
      </c>
      <c r="D463" s="150">
        <v>90850200</v>
      </c>
      <c r="E463" s="145" t="s">
        <v>1260</v>
      </c>
      <c r="F463" s="152">
        <v>28989.02</v>
      </c>
      <c r="G463" s="153">
        <v>28989.02</v>
      </c>
    </row>
    <row r="464" spans="1:7" x14ac:dyDescent="0.2">
      <c r="A464" s="145" t="s">
        <v>1273</v>
      </c>
      <c r="B464" s="146" t="s">
        <v>1263</v>
      </c>
      <c r="C464" s="145" t="s">
        <v>1269</v>
      </c>
      <c r="D464" s="150">
        <v>90850500</v>
      </c>
      <c r="E464" s="145" t="s">
        <v>1270</v>
      </c>
      <c r="F464" s="152">
        <v>14568</v>
      </c>
      <c r="G464" s="153">
        <v>14568</v>
      </c>
    </row>
    <row r="465" spans="1:7" x14ac:dyDescent="0.2">
      <c r="A465" s="145" t="s">
        <v>1273</v>
      </c>
      <c r="B465" s="146" t="s">
        <v>1263</v>
      </c>
      <c r="C465" s="145" t="s">
        <v>1269</v>
      </c>
      <c r="D465" s="150">
        <v>90850500</v>
      </c>
      <c r="E465" s="145" t="s">
        <v>1260</v>
      </c>
      <c r="F465" s="152">
        <v>40431.4</v>
      </c>
      <c r="G465" s="153">
        <v>40431.4</v>
      </c>
    </row>
    <row r="466" spans="1:7" x14ac:dyDescent="0.2">
      <c r="A466" s="145" t="s">
        <v>1273</v>
      </c>
      <c r="B466" s="146" t="s">
        <v>1263</v>
      </c>
      <c r="C466" s="145" t="s">
        <v>1269</v>
      </c>
      <c r="D466" s="150">
        <v>90850500</v>
      </c>
      <c r="E466" s="145" t="s">
        <v>1271</v>
      </c>
      <c r="F466" s="152">
        <v>20357</v>
      </c>
      <c r="G466" s="153">
        <v>20357</v>
      </c>
    </row>
    <row r="467" spans="1:7" x14ac:dyDescent="0.2">
      <c r="A467" s="145" t="s">
        <v>1273</v>
      </c>
      <c r="B467" s="146" t="s">
        <v>1263</v>
      </c>
      <c r="C467" s="145" t="s">
        <v>1269</v>
      </c>
      <c r="D467" s="150">
        <v>90850500</v>
      </c>
      <c r="E467" s="145" t="s">
        <v>1272</v>
      </c>
      <c r="F467" s="152">
        <v>200000</v>
      </c>
      <c r="G467" s="153">
        <v>200000</v>
      </c>
    </row>
    <row r="468" spans="1:7" x14ac:dyDescent="0.2">
      <c r="A468" s="145" t="s">
        <v>1273</v>
      </c>
      <c r="B468" s="146" t="s">
        <v>1264</v>
      </c>
      <c r="C468" s="145" t="s">
        <v>1269</v>
      </c>
      <c r="D468" s="150">
        <v>90820100</v>
      </c>
      <c r="E468" s="145" t="s">
        <v>1265</v>
      </c>
      <c r="F468" s="152">
        <v>40418.629999999997</v>
      </c>
      <c r="G468" s="153">
        <v>40418.629999999997</v>
      </c>
    </row>
    <row r="469" spans="1:7" x14ac:dyDescent="0.2">
      <c r="A469" s="145" t="s">
        <v>1273</v>
      </c>
      <c r="B469" s="146" t="s">
        <v>1264</v>
      </c>
      <c r="C469" s="145" t="s">
        <v>1248</v>
      </c>
      <c r="D469" s="150">
        <v>90850800</v>
      </c>
      <c r="E469" s="145" t="s">
        <v>1277</v>
      </c>
      <c r="F469" s="152">
        <v>3276936.44</v>
      </c>
      <c r="G469" s="153">
        <v>3276936.44</v>
      </c>
    </row>
    <row r="470" spans="1:7" x14ac:dyDescent="0.2">
      <c r="A470" s="145" t="s">
        <v>1273</v>
      </c>
      <c r="B470" s="146" t="s">
        <v>1264</v>
      </c>
      <c r="C470" s="145" t="s">
        <v>1248</v>
      </c>
      <c r="D470" s="150">
        <v>90850900</v>
      </c>
      <c r="E470" s="145" t="s">
        <v>1275</v>
      </c>
      <c r="F470" s="152">
        <v>452000</v>
      </c>
      <c r="G470" s="153">
        <v>452000</v>
      </c>
    </row>
    <row r="471" spans="1:7" x14ac:dyDescent="0.2">
      <c r="A471" s="145" t="s">
        <v>1273</v>
      </c>
      <c r="B471" s="146" t="s">
        <v>1264</v>
      </c>
      <c r="C471" s="145" t="s">
        <v>1248</v>
      </c>
      <c r="D471" s="150">
        <v>90850900</v>
      </c>
      <c r="E471" s="145" t="s">
        <v>1260</v>
      </c>
      <c r="F471" s="152">
        <v>64098.12</v>
      </c>
      <c r="G471" s="153">
        <v>64098.12</v>
      </c>
    </row>
    <row r="472" spans="1:7" x14ac:dyDescent="0.2">
      <c r="A472" s="145" t="s">
        <v>1273</v>
      </c>
      <c r="B472" s="146" t="s">
        <v>1264</v>
      </c>
      <c r="C472" s="145" t="s">
        <v>1248</v>
      </c>
      <c r="D472" s="150">
        <v>90850900</v>
      </c>
      <c r="E472" s="145" t="s">
        <v>1271</v>
      </c>
      <c r="F472" s="152">
        <v>17653</v>
      </c>
      <c r="G472" s="153">
        <v>17653</v>
      </c>
    </row>
    <row r="473" spans="1:7" x14ac:dyDescent="0.2">
      <c r="A473" s="145" t="s">
        <v>1273</v>
      </c>
      <c r="B473" s="146" t="s">
        <v>1264</v>
      </c>
      <c r="C473" s="145" t="s">
        <v>1269</v>
      </c>
      <c r="D473" s="150">
        <v>90850700</v>
      </c>
      <c r="E473" s="145" t="s">
        <v>1278</v>
      </c>
      <c r="F473" s="152">
        <v>129831.44</v>
      </c>
      <c r="G473" s="153">
        <v>129831.44</v>
      </c>
    </row>
    <row r="474" spans="1:7" x14ac:dyDescent="0.2">
      <c r="A474" s="145" t="s">
        <v>1273</v>
      </c>
      <c r="B474" s="146" t="s">
        <v>1264</v>
      </c>
      <c r="C474" s="145" t="s">
        <v>1248</v>
      </c>
      <c r="D474" s="150">
        <v>90851000</v>
      </c>
      <c r="E474" s="145" t="s">
        <v>1265</v>
      </c>
      <c r="F474" s="152">
        <v>86766</v>
      </c>
      <c r="G474" s="153">
        <v>86766</v>
      </c>
    </row>
    <row r="475" spans="1:7" x14ac:dyDescent="0.2">
      <c r="A475" s="145" t="s">
        <v>1273</v>
      </c>
      <c r="B475" s="146" t="s">
        <v>1258</v>
      </c>
      <c r="C475" s="145" t="s">
        <v>1269</v>
      </c>
      <c r="D475" s="150">
        <v>90850300</v>
      </c>
      <c r="E475" s="145" t="s">
        <v>1259</v>
      </c>
      <c r="F475" s="152">
        <v>1515285</v>
      </c>
      <c r="G475" s="153">
        <v>1515285</v>
      </c>
    </row>
    <row r="476" spans="1:7" x14ac:dyDescent="0.2">
      <c r="A476" s="145" t="s">
        <v>1273</v>
      </c>
      <c r="B476" s="146" t="s">
        <v>1258</v>
      </c>
      <c r="C476" s="145" t="s">
        <v>1269</v>
      </c>
      <c r="D476" s="150">
        <v>90850500</v>
      </c>
      <c r="E476" s="145" t="s">
        <v>1259</v>
      </c>
      <c r="F476" s="152">
        <v>2499468.4500000002</v>
      </c>
      <c r="G476" s="153">
        <v>2499468.4500000002</v>
      </c>
    </row>
    <row r="477" spans="1:7" x14ac:dyDescent="0.2">
      <c r="A477" s="145" t="s">
        <v>1273</v>
      </c>
      <c r="B477" s="146" t="s">
        <v>1258</v>
      </c>
      <c r="C477" s="145" t="s">
        <v>1248</v>
      </c>
      <c r="D477" s="150">
        <v>90850600</v>
      </c>
      <c r="E477" s="145" t="s">
        <v>1260</v>
      </c>
      <c r="F477" s="152">
        <v>24064.48</v>
      </c>
      <c r="G477" s="153">
        <v>24064.48</v>
      </c>
    </row>
    <row r="478" spans="1:7" x14ac:dyDescent="0.2">
      <c r="A478" s="145" t="s">
        <v>1273</v>
      </c>
      <c r="B478" s="146" t="s">
        <v>1258</v>
      </c>
      <c r="C478" s="145" t="s">
        <v>1248</v>
      </c>
      <c r="D478" s="150">
        <v>90850600</v>
      </c>
      <c r="E478" s="145" t="s">
        <v>1261</v>
      </c>
      <c r="F478" s="152">
        <v>15440</v>
      </c>
      <c r="G478" s="153">
        <v>15440</v>
      </c>
    </row>
    <row r="479" spans="1:7" x14ac:dyDescent="0.2">
      <c r="A479" s="145" t="s">
        <v>1273</v>
      </c>
      <c r="B479" s="146" t="s">
        <v>1258</v>
      </c>
      <c r="C479" s="145" t="s">
        <v>1248</v>
      </c>
      <c r="D479" s="150">
        <v>90850700</v>
      </c>
      <c r="E479" s="145" t="s">
        <v>1261</v>
      </c>
      <c r="F479" s="152">
        <v>368000</v>
      </c>
      <c r="G479" s="153">
        <v>368000</v>
      </c>
    </row>
    <row r="480" spans="1:7" x14ac:dyDescent="0.2">
      <c r="A480" s="145" t="s">
        <v>1273</v>
      </c>
      <c r="B480" s="146" t="s">
        <v>1258</v>
      </c>
      <c r="C480" s="145" t="s">
        <v>1269</v>
      </c>
      <c r="D480" s="150">
        <v>90850700</v>
      </c>
      <c r="E480" s="145" t="s">
        <v>1274</v>
      </c>
      <c r="F480" s="152">
        <v>131759</v>
      </c>
      <c r="G480" s="153">
        <v>131759</v>
      </c>
    </row>
    <row r="481" spans="1:7" x14ac:dyDescent="0.2">
      <c r="A481" s="145" t="s">
        <v>1273</v>
      </c>
      <c r="B481" s="146" t="s">
        <v>1258</v>
      </c>
      <c r="C481" s="145" t="s">
        <v>1269</v>
      </c>
      <c r="D481" s="150">
        <v>90850700</v>
      </c>
      <c r="E481" s="145" t="s">
        <v>1272</v>
      </c>
      <c r="F481" s="152">
        <v>200000</v>
      </c>
      <c r="G481" s="153">
        <v>200000</v>
      </c>
    </row>
    <row r="482" spans="1:7" x14ac:dyDescent="0.2">
      <c r="A482" s="145" t="s">
        <v>1273</v>
      </c>
      <c r="B482" s="146" t="s">
        <v>1258</v>
      </c>
      <c r="C482" s="145" t="s">
        <v>1248</v>
      </c>
      <c r="D482" s="150">
        <v>90850900</v>
      </c>
      <c r="E482" s="145" t="s">
        <v>1275</v>
      </c>
      <c r="F482" s="152">
        <v>996660</v>
      </c>
      <c r="G482" s="153">
        <v>996660</v>
      </c>
    </row>
    <row r="483" spans="1:7" x14ac:dyDescent="0.2">
      <c r="A483" s="145" t="s">
        <v>1273</v>
      </c>
      <c r="B483" s="146" t="s">
        <v>1258</v>
      </c>
      <c r="C483" s="145" t="s">
        <v>1248</v>
      </c>
      <c r="D483" s="150">
        <v>90851000</v>
      </c>
      <c r="E483" s="145" t="s">
        <v>1261</v>
      </c>
      <c r="F483" s="152">
        <v>512405</v>
      </c>
      <c r="G483" s="153">
        <v>512405</v>
      </c>
    </row>
    <row r="484" spans="1:7" x14ac:dyDescent="0.2">
      <c r="A484" s="145" t="s">
        <v>1273</v>
      </c>
      <c r="B484" s="146" t="s">
        <v>1258</v>
      </c>
      <c r="C484" s="145" t="s">
        <v>1248</v>
      </c>
      <c r="D484" s="150">
        <v>90851000</v>
      </c>
      <c r="E484" s="145" t="s">
        <v>1259</v>
      </c>
      <c r="F484" s="152">
        <v>1412716</v>
      </c>
      <c r="G484" s="153">
        <v>1412716</v>
      </c>
    </row>
    <row r="485" spans="1:7" x14ac:dyDescent="0.2">
      <c r="A485" s="145" t="s">
        <v>1273</v>
      </c>
      <c r="B485" s="146" t="s">
        <v>1258</v>
      </c>
      <c r="C485" s="145" t="s">
        <v>1248</v>
      </c>
      <c r="D485" s="150">
        <v>90851100</v>
      </c>
      <c r="E485" s="145" t="s">
        <v>1262</v>
      </c>
      <c r="F485" s="152">
        <v>10689.8</v>
      </c>
      <c r="G485" s="153">
        <v>10689.8</v>
      </c>
    </row>
    <row r="486" spans="1:7" x14ac:dyDescent="0.2">
      <c r="A486" s="145" t="s">
        <v>1273</v>
      </c>
      <c r="B486" s="146" t="s">
        <v>1258</v>
      </c>
      <c r="C486" s="145" t="s">
        <v>1248</v>
      </c>
      <c r="D486" s="150">
        <v>90851100</v>
      </c>
      <c r="E486" s="145" t="s">
        <v>1261</v>
      </c>
      <c r="F486" s="152">
        <v>399049.95</v>
      </c>
      <c r="G486" s="153">
        <v>399049.95</v>
      </c>
    </row>
    <row r="487" spans="1:7" x14ac:dyDescent="0.2">
      <c r="A487" s="145" t="s">
        <v>1273</v>
      </c>
      <c r="B487" s="146" t="s">
        <v>1258</v>
      </c>
      <c r="C487" s="145" t="s">
        <v>1248</v>
      </c>
      <c r="D487" s="150">
        <v>90851100</v>
      </c>
      <c r="E487" s="145" t="s">
        <v>1259</v>
      </c>
      <c r="F487" s="152">
        <v>1930278</v>
      </c>
      <c r="G487" s="153">
        <v>1930278</v>
      </c>
    </row>
    <row r="488" spans="1:7" x14ac:dyDescent="0.2">
      <c r="A488" s="145" t="s">
        <v>1273</v>
      </c>
      <c r="B488" s="146" t="s">
        <v>240</v>
      </c>
      <c r="C488" s="145" t="s">
        <v>1269</v>
      </c>
      <c r="D488" s="150">
        <v>90820100</v>
      </c>
      <c r="E488" s="145" t="s">
        <v>1279</v>
      </c>
      <c r="F488" s="152">
        <v>2056275</v>
      </c>
      <c r="G488" s="153">
        <v>2056275</v>
      </c>
    </row>
    <row r="489" spans="1:7" x14ac:dyDescent="0.2">
      <c r="A489" s="145" t="s">
        <v>1273</v>
      </c>
      <c r="B489" s="146" t="s">
        <v>240</v>
      </c>
      <c r="C489" s="145" t="s">
        <v>1269</v>
      </c>
      <c r="D489" s="150">
        <v>90820100</v>
      </c>
      <c r="E489" s="145" t="s">
        <v>1262</v>
      </c>
      <c r="F489" s="152">
        <v>22595.31</v>
      </c>
      <c r="G489" s="153">
        <v>22595.31</v>
      </c>
    </row>
    <row r="490" spans="1:7" x14ac:dyDescent="0.2">
      <c r="A490" s="145" t="s">
        <v>1273</v>
      </c>
      <c r="B490" s="146" t="s">
        <v>240</v>
      </c>
      <c r="C490" s="145" t="s">
        <v>1269</v>
      </c>
      <c r="D490" s="150">
        <v>90820100</v>
      </c>
      <c r="E490" s="145" t="s">
        <v>1261</v>
      </c>
      <c r="F490" s="152">
        <v>463415</v>
      </c>
      <c r="G490" s="153">
        <v>463415</v>
      </c>
    </row>
    <row r="491" spans="1:7" x14ac:dyDescent="0.2">
      <c r="A491" s="145" t="s">
        <v>1273</v>
      </c>
      <c r="B491" s="146" t="s">
        <v>240</v>
      </c>
      <c r="C491" s="145" t="s">
        <v>1269</v>
      </c>
      <c r="D491" s="150">
        <v>90820100</v>
      </c>
      <c r="E491" s="145" t="s">
        <v>1259</v>
      </c>
      <c r="F491" s="152">
        <v>279542</v>
      </c>
      <c r="G491" s="153">
        <v>279542</v>
      </c>
    </row>
    <row r="492" spans="1:7" x14ac:dyDescent="0.2">
      <c r="A492" s="145" t="s">
        <v>1273</v>
      </c>
      <c r="B492" s="146" t="s">
        <v>240</v>
      </c>
      <c r="C492" s="145" t="s">
        <v>1248</v>
      </c>
      <c r="D492" s="150">
        <v>90850100</v>
      </c>
      <c r="E492" s="145" t="s">
        <v>1265</v>
      </c>
      <c r="F492" s="152">
        <v>1406571</v>
      </c>
      <c r="G492" s="153">
        <v>1406571</v>
      </c>
    </row>
    <row r="493" spans="1:7" x14ac:dyDescent="0.2">
      <c r="A493" s="145" t="s">
        <v>1273</v>
      </c>
      <c r="B493" s="146" t="s">
        <v>240</v>
      </c>
      <c r="C493" s="145" t="s">
        <v>1248</v>
      </c>
      <c r="D493" s="150">
        <v>90850100</v>
      </c>
      <c r="E493" s="145" t="s">
        <v>1279</v>
      </c>
      <c r="F493" s="152">
        <v>861050</v>
      </c>
      <c r="G493" s="153">
        <v>861050</v>
      </c>
    </row>
    <row r="494" spans="1:7" x14ac:dyDescent="0.2">
      <c r="A494" s="145" t="s">
        <v>1273</v>
      </c>
      <c r="B494" s="146" t="s">
        <v>240</v>
      </c>
      <c r="C494" s="145" t="s">
        <v>1248</v>
      </c>
      <c r="D494" s="150">
        <v>90850100</v>
      </c>
      <c r="E494" s="145" t="s">
        <v>1277</v>
      </c>
      <c r="F494" s="152">
        <v>2604857.88</v>
      </c>
      <c r="G494" s="153">
        <v>2604857.88</v>
      </c>
    </row>
    <row r="495" spans="1:7" x14ac:dyDescent="0.2">
      <c r="A495" s="145" t="s">
        <v>1273</v>
      </c>
      <c r="B495" s="146" t="s">
        <v>240</v>
      </c>
      <c r="C495" s="145" t="s">
        <v>1248</v>
      </c>
      <c r="D495" s="150">
        <v>90850100</v>
      </c>
      <c r="E495" s="145" t="s">
        <v>1261</v>
      </c>
      <c r="F495" s="152">
        <v>149500</v>
      </c>
      <c r="G495" s="153">
        <v>149500</v>
      </c>
    </row>
    <row r="496" spans="1:7" x14ac:dyDescent="0.2">
      <c r="A496" s="145" t="s">
        <v>1273</v>
      </c>
      <c r="B496" s="146" t="s">
        <v>240</v>
      </c>
      <c r="C496" s="145" t="s">
        <v>1248</v>
      </c>
      <c r="D496" s="150">
        <v>90850100</v>
      </c>
      <c r="E496" s="145" t="s">
        <v>1259</v>
      </c>
      <c r="F496" s="152">
        <v>1001865</v>
      </c>
      <c r="G496" s="153">
        <v>1001865</v>
      </c>
    </row>
    <row r="497" spans="1:7" x14ac:dyDescent="0.2">
      <c r="A497" s="145" t="s">
        <v>1273</v>
      </c>
      <c r="B497" s="146" t="s">
        <v>240</v>
      </c>
      <c r="C497" s="145" t="s">
        <v>1248</v>
      </c>
      <c r="D497" s="150">
        <v>90850200</v>
      </c>
      <c r="E497" s="145" t="s">
        <v>1265</v>
      </c>
      <c r="F497" s="152">
        <v>295159.34000000003</v>
      </c>
      <c r="G497" s="153">
        <v>295159.34000000003</v>
      </c>
    </row>
    <row r="498" spans="1:7" x14ac:dyDescent="0.2">
      <c r="A498" s="145" t="s">
        <v>1273</v>
      </c>
      <c r="B498" s="146" t="s">
        <v>240</v>
      </c>
      <c r="C498" s="145" t="s">
        <v>1248</v>
      </c>
      <c r="D498" s="150">
        <v>90850200</v>
      </c>
      <c r="E498" s="145" t="s">
        <v>1279</v>
      </c>
      <c r="F498" s="152">
        <v>453940</v>
      </c>
      <c r="G498" s="153">
        <v>453940</v>
      </c>
    </row>
    <row r="499" spans="1:7" x14ac:dyDescent="0.2">
      <c r="A499" s="145" t="s">
        <v>1273</v>
      </c>
      <c r="B499" s="146" t="s">
        <v>240</v>
      </c>
      <c r="C499" s="145" t="s">
        <v>1248</v>
      </c>
      <c r="D499" s="150">
        <v>90850200</v>
      </c>
      <c r="E499" s="145" t="s">
        <v>1277</v>
      </c>
      <c r="F499" s="152">
        <v>2873457.98</v>
      </c>
      <c r="G499" s="153">
        <v>2873457.98</v>
      </c>
    </row>
    <row r="500" spans="1:7" x14ac:dyDescent="0.2">
      <c r="A500" s="145" t="s">
        <v>1273</v>
      </c>
      <c r="B500" s="146" t="s">
        <v>240</v>
      </c>
      <c r="C500" s="145" t="s">
        <v>1269</v>
      </c>
      <c r="D500" s="150">
        <v>90850200</v>
      </c>
      <c r="E500" s="145" t="s">
        <v>1275</v>
      </c>
      <c r="F500" s="152">
        <v>7593220</v>
      </c>
      <c r="G500" s="153">
        <v>7593220</v>
      </c>
    </row>
    <row r="501" spans="1:7" x14ac:dyDescent="0.2">
      <c r="A501" s="145" t="s">
        <v>1273</v>
      </c>
      <c r="B501" s="146" t="s">
        <v>240</v>
      </c>
      <c r="C501" s="145" t="s">
        <v>1248</v>
      </c>
      <c r="D501" s="150">
        <v>90850200</v>
      </c>
      <c r="E501" s="145" t="s">
        <v>1262</v>
      </c>
      <c r="F501" s="152">
        <v>8930</v>
      </c>
      <c r="G501" s="153">
        <v>8930</v>
      </c>
    </row>
    <row r="502" spans="1:7" x14ac:dyDescent="0.2">
      <c r="A502" s="145" t="s">
        <v>1273</v>
      </c>
      <c r="B502" s="146" t="s">
        <v>240</v>
      </c>
      <c r="C502" s="145" t="s">
        <v>1248</v>
      </c>
      <c r="D502" s="150">
        <v>90850200</v>
      </c>
      <c r="E502" s="145" t="s">
        <v>1261</v>
      </c>
      <c r="F502" s="152">
        <v>1215350</v>
      </c>
      <c r="G502" s="153">
        <v>1215350</v>
      </c>
    </row>
    <row r="503" spans="1:7" x14ac:dyDescent="0.2">
      <c r="A503" s="145" t="s">
        <v>1273</v>
      </c>
      <c r="B503" s="146" t="s">
        <v>240</v>
      </c>
      <c r="C503" s="145" t="s">
        <v>1248</v>
      </c>
      <c r="D503" s="150">
        <v>90850200</v>
      </c>
      <c r="E503" s="145" t="s">
        <v>1259</v>
      </c>
      <c r="F503" s="152">
        <v>1340265.6100000001</v>
      </c>
      <c r="G503" s="153">
        <v>1340265.6100000001</v>
      </c>
    </row>
    <row r="504" spans="1:7" x14ac:dyDescent="0.2">
      <c r="A504" s="145" t="s">
        <v>1273</v>
      </c>
      <c r="B504" s="146" t="s">
        <v>240</v>
      </c>
      <c r="C504" s="145" t="s">
        <v>1269</v>
      </c>
      <c r="D504" s="150">
        <v>90850300</v>
      </c>
      <c r="E504" s="145" t="s">
        <v>1261</v>
      </c>
      <c r="F504" s="152">
        <v>532219.28</v>
      </c>
      <c r="G504" s="153">
        <v>532219.28</v>
      </c>
    </row>
    <row r="505" spans="1:7" x14ac:dyDescent="0.2">
      <c r="A505" s="145" t="s">
        <v>1273</v>
      </c>
      <c r="B505" s="146" t="s">
        <v>240</v>
      </c>
      <c r="C505" s="145" t="s">
        <v>1248</v>
      </c>
      <c r="D505" s="150">
        <v>90850400</v>
      </c>
      <c r="E505" s="145" t="s">
        <v>1265</v>
      </c>
      <c r="F505" s="152">
        <v>1940075.86</v>
      </c>
      <c r="G505" s="153">
        <v>1940075.86</v>
      </c>
    </row>
    <row r="506" spans="1:7" x14ac:dyDescent="0.2">
      <c r="A506" s="145" t="s">
        <v>1273</v>
      </c>
      <c r="B506" s="146" t="s">
        <v>240</v>
      </c>
      <c r="C506" s="145" t="s">
        <v>1248</v>
      </c>
      <c r="D506" s="150">
        <v>90850400</v>
      </c>
      <c r="E506" s="145" t="s">
        <v>1279</v>
      </c>
      <c r="F506" s="152">
        <v>1299125</v>
      </c>
      <c r="G506" s="153">
        <v>1299125</v>
      </c>
    </row>
    <row r="507" spans="1:7" x14ac:dyDescent="0.2">
      <c r="A507" s="145" t="s">
        <v>1273</v>
      </c>
      <c r="B507" s="146" t="s">
        <v>240</v>
      </c>
      <c r="C507" s="145" t="s">
        <v>1248</v>
      </c>
      <c r="D507" s="150">
        <v>90850400</v>
      </c>
      <c r="E507" s="145" t="s">
        <v>1277</v>
      </c>
      <c r="F507" s="152">
        <v>5698742.0199999996</v>
      </c>
      <c r="G507" s="153">
        <v>5698742.0199999996</v>
      </c>
    </row>
    <row r="508" spans="1:7" x14ac:dyDescent="0.2">
      <c r="A508" s="145" t="s">
        <v>1273</v>
      </c>
      <c r="B508" s="146" t="s">
        <v>240</v>
      </c>
      <c r="C508" s="145" t="s">
        <v>1248</v>
      </c>
      <c r="D508" s="150">
        <v>90850400</v>
      </c>
      <c r="E508" s="145" t="s">
        <v>1262</v>
      </c>
      <c r="F508" s="152">
        <v>169862.14</v>
      </c>
      <c r="G508" s="153">
        <v>169862.14</v>
      </c>
    </row>
    <row r="509" spans="1:7" x14ac:dyDescent="0.2">
      <c r="A509" s="145" t="s">
        <v>1273</v>
      </c>
      <c r="B509" s="146" t="s">
        <v>240</v>
      </c>
      <c r="C509" s="145" t="s">
        <v>1248</v>
      </c>
      <c r="D509" s="150">
        <v>90850400</v>
      </c>
      <c r="E509" s="145" t="s">
        <v>1261</v>
      </c>
      <c r="F509" s="152">
        <v>368252.85</v>
      </c>
      <c r="G509" s="153">
        <v>368252.85</v>
      </c>
    </row>
    <row r="510" spans="1:7" x14ac:dyDescent="0.2">
      <c r="A510" s="145" t="s">
        <v>1273</v>
      </c>
      <c r="B510" s="146" t="s">
        <v>240</v>
      </c>
      <c r="C510" s="145" t="s">
        <v>1248</v>
      </c>
      <c r="D510" s="150">
        <v>90850400</v>
      </c>
      <c r="E510" s="145" t="s">
        <v>1272</v>
      </c>
      <c r="F510" s="152">
        <v>400000</v>
      </c>
      <c r="G510" s="153">
        <v>400000</v>
      </c>
    </row>
    <row r="511" spans="1:7" x14ac:dyDescent="0.2">
      <c r="A511" s="145" t="s">
        <v>1273</v>
      </c>
      <c r="B511" s="146" t="s">
        <v>240</v>
      </c>
      <c r="C511" s="145" t="s">
        <v>1248</v>
      </c>
      <c r="D511" s="150">
        <v>90850400</v>
      </c>
      <c r="E511" s="145" t="s">
        <v>1259</v>
      </c>
      <c r="F511" s="152">
        <v>1362953</v>
      </c>
      <c r="G511" s="153">
        <v>1362953</v>
      </c>
    </row>
    <row r="512" spans="1:7" x14ac:dyDescent="0.2">
      <c r="A512" s="145" t="s">
        <v>1273</v>
      </c>
      <c r="B512" s="146" t="s">
        <v>240</v>
      </c>
      <c r="C512" s="145" t="s">
        <v>1248</v>
      </c>
      <c r="D512" s="150">
        <v>90850400</v>
      </c>
      <c r="E512" s="145" t="s">
        <v>1280</v>
      </c>
      <c r="F512" s="152">
        <v>66075000</v>
      </c>
      <c r="G512" s="153">
        <v>66075000</v>
      </c>
    </row>
    <row r="513" spans="1:7" x14ac:dyDescent="0.2">
      <c r="A513" s="145" t="s">
        <v>1273</v>
      </c>
      <c r="B513" s="146" t="s">
        <v>240</v>
      </c>
      <c r="C513" s="145" t="s">
        <v>1269</v>
      </c>
      <c r="D513" s="150">
        <v>90850500</v>
      </c>
      <c r="E513" s="145" t="s">
        <v>1265</v>
      </c>
      <c r="F513" s="152">
        <v>160901.09</v>
      </c>
      <c r="G513" s="153">
        <v>160901.09</v>
      </c>
    </row>
    <row r="514" spans="1:7" x14ac:dyDescent="0.2">
      <c r="A514" s="145" t="s">
        <v>1273</v>
      </c>
      <c r="B514" s="146" t="s">
        <v>240</v>
      </c>
      <c r="C514" s="145" t="s">
        <v>1269</v>
      </c>
      <c r="D514" s="150">
        <v>90850500</v>
      </c>
      <c r="E514" s="145" t="s">
        <v>1279</v>
      </c>
      <c r="F514" s="152">
        <v>1058928.6599999999</v>
      </c>
      <c r="G514" s="153">
        <v>1058928.6599999999</v>
      </c>
    </row>
    <row r="515" spans="1:7" x14ac:dyDescent="0.2">
      <c r="A515" s="145" t="s">
        <v>1273</v>
      </c>
      <c r="B515" s="146" t="s">
        <v>240</v>
      </c>
      <c r="C515" s="145" t="s">
        <v>1269</v>
      </c>
      <c r="D515" s="150">
        <v>90850500</v>
      </c>
      <c r="E515" s="145" t="s">
        <v>1262</v>
      </c>
      <c r="F515" s="152">
        <v>2690.54</v>
      </c>
      <c r="G515" s="153">
        <v>2690.54</v>
      </c>
    </row>
    <row r="516" spans="1:7" x14ac:dyDescent="0.2">
      <c r="A516" s="145" t="s">
        <v>1273</v>
      </c>
      <c r="B516" s="146" t="s">
        <v>240</v>
      </c>
      <c r="C516" s="145" t="s">
        <v>1248</v>
      </c>
      <c r="D516" s="150">
        <v>90850600</v>
      </c>
      <c r="E516" s="145" t="s">
        <v>1279</v>
      </c>
      <c r="F516" s="152">
        <v>2416375</v>
      </c>
      <c r="G516" s="153">
        <v>2416375</v>
      </c>
    </row>
    <row r="517" spans="1:7" x14ac:dyDescent="0.2">
      <c r="A517" s="145" t="s">
        <v>1273</v>
      </c>
      <c r="B517" s="146" t="s">
        <v>240</v>
      </c>
      <c r="C517" s="145" t="s">
        <v>1248</v>
      </c>
      <c r="D517" s="150">
        <v>90850600</v>
      </c>
      <c r="E517" s="145" t="s">
        <v>1277</v>
      </c>
      <c r="F517" s="152">
        <v>4673626.68</v>
      </c>
      <c r="G517" s="153">
        <v>4673626.68</v>
      </c>
    </row>
    <row r="518" spans="1:7" x14ac:dyDescent="0.2">
      <c r="A518" s="145" t="s">
        <v>1273</v>
      </c>
      <c r="B518" s="146" t="s">
        <v>240</v>
      </c>
      <c r="C518" s="145" t="s">
        <v>1248</v>
      </c>
      <c r="D518" s="150">
        <v>90850600</v>
      </c>
      <c r="E518" s="145" t="s">
        <v>1259</v>
      </c>
      <c r="F518" s="152">
        <v>2990483.7</v>
      </c>
      <c r="G518" s="153">
        <v>2990483.7</v>
      </c>
    </row>
    <row r="519" spans="1:7" x14ac:dyDescent="0.2">
      <c r="A519" s="145" t="s">
        <v>1273</v>
      </c>
      <c r="B519" s="146" t="s">
        <v>240</v>
      </c>
      <c r="C519" s="145" t="s">
        <v>1248</v>
      </c>
      <c r="D519" s="150">
        <v>90850700</v>
      </c>
      <c r="E519" s="145" t="s">
        <v>1265</v>
      </c>
      <c r="F519" s="152">
        <v>526075</v>
      </c>
      <c r="G519" s="153">
        <v>526075</v>
      </c>
    </row>
    <row r="520" spans="1:7" x14ac:dyDescent="0.2">
      <c r="A520" s="145" t="s">
        <v>1273</v>
      </c>
      <c r="B520" s="146" t="s">
        <v>240</v>
      </c>
      <c r="C520" s="145" t="s">
        <v>1248</v>
      </c>
      <c r="D520" s="150">
        <v>90850700</v>
      </c>
      <c r="E520" s="145" t="s">
        <v>1279</v>
      </c>
      <c r="F520" s="152">
        <v>1262420</v>
      </c>
      <c r="G520" s="153">
        <v>1262420</v>
      </c>
    </row>
    <row r="521" spans="1:7" x14ac:dyDescent="0.2">
      <c r="A521" s="145" t="s">
        <v>1273</v>
      </c>
      <c r="B521" s="146" t="s">
        <v>240</v>
      </c>
      <c r="C521" s="145" t="s">
        <v>1248</v>
      </c>
      <c r="D521" s="150">
        <v>90850700</v>
      </c>
      <c r="E521" s="145" t="s">
        <v>1277</v>
      </c>
      <c r="F521" s="152">
        <v>5929026.75</v>
      </c>
      <c r="G521" s="153">
        <v>5929026.75</v>
      </c>
    </row>
    <row r="522" spans="1:7" x14ac:dyDescent="0.2">
      <c r="A522" s="145" t="s">
        <v>1273</v>
      </c>
      <c r="B522" s="146" t="s">
        <v>240</v>
      </c>
      <c r="C522" s="145" t="s">
        <v>1248</v>
      </c>
      <c r="D522" s="150">
        <v>90850700</v>
      </c>
      <c r="E522" s="145" t="s">
        <v>1259</v>
      </c>
      <c r="F522" s="152">
        <v>3028163.1</v>
      </c>
      <c r="G522" s="153">
        <v>3028163.1</v>
      </c>
    </row>
    <row r="523" spans="1:7" x14ac:dyDescent="0.2">
      <c r="A523" s="145" t="s">
        <v>1273</v>
      </c>
      <c r="B523" s="146" t="s">
        <v>240</v>
      </c>
      <c r="C523" s="145" t="s">
        <v>1248</v>
      </c>
      <c r="D523" s="150">
        <v>90850800</v>
      </c>
      <c r="E523" s="145" t="s">
        <v>1281</v>
      </c>
      <c r="F523" s="152">
        <v>7640934.0700000003</v>
      </c>
      <c r="G523" s="153">
        <v>7640934.0700000003</v>
      </c>
    </row>
    <row r="524" spans="1:7" x14ac:dyDescent="0.2">
      <c r="A524" s="145" t="s">
        <v>1273</v>
      </c>
      <c r="B524" s="146" t="s">
        <v>240</v>
      </c>
      <c r="C524" s="145" t="s">
        <v>1269</v>
      </c>
      <c r="D524" s="150">
        <v>90850800</v>
      </c>
      <c r="E524" s="145" t="s">
        <v>1260</v>
      </c>
      <c r="F524" s="152">
        <v>8086.28</v>
      </c>
      <c r="G524" s="153">
        <v>8086.28</v>
      </c>
    </row>
    <row r="525" spans="1:7" x14ac:dyDescent="0.2">
      <c r="A525" s="145" t="s">
        <v>1273</v>
      </c>
      <c r="B525" s="146" t="s">
        <v>240</v>
      </c>
      <c r="C525" s="145" t="s">
        <v>1248</v>
      </c>
      <c r="D525" s="150">
        <v>90850800</v>
      </c>
      <c r="E525" s="145" t="s">
        <v>1262</v>
      </c>
      <c r="F525" s="152">
        <v>23524.62</v>
      </c>
      <c r="G525" s="153">
        <v>23524.62</v>
      </c>
    </row>
    <row r="526" spans="1:7" x14ac:dyDescent="0.2">
      <c r="A526" s="145" t="s">
        <v>1273</v>
      </c>
      <c r="B526" s="146" t="s">
        <v>240</v>
      </c>
      <c r="C526" s="145" t="s">
        <v>1269</v>
      </c>
      <c r="D526" s="150">
        <v>90850800</v>
      </c>
      <c r="E526" s="145" t="s">
        <v>1261</v>
      </c>
      <c r="F526" s="152">
        <v>244455</v>
      </c>
      <c r="G526" s="153">
        <v>244455</v>
      </c>
    </row>
    <row r="527" spans="1:7" x14ac:dyDescent="0.2">
      <c r="A527" s="145" t="s">
        <v>1273</v>
      </c>
      <c r="B527" s="146" t="s">
        <v>240</v>
      </c>
      <c r="C527" s="145" t="s">
        <v>1248</v>
      </c>
      <c r="D527" s="150">
        <v>90850800</v>
      </c>
      <c r="E527" s="145" t="s">
        <v>1282</v>
      </c>
      <c r="F527" s="152">
        <v>225157.75</v>
      </c>
      <c r="G527" s="153">
        <v>225157.75</v>
      </c>
    </row>
    <row r="528" spans="1:7" x14ac:dyDescent="0.2">
      <c r="A528" s="145" t="s">
        <v>1273</v>
      </c>
      <c r="B528" s="146" t="s">
        <v>240</v>
      </c>
      <c r="C528" s="145" t="s">
        <v>1248</v>
      </c>
      <c r="D528" s="150">
        <v>90850800</v>
      </c>
      <c r="E528" s="145" t="s">
        <v>1259</v>
      </c>
      <c r="F528" s="152">
        <v>1359115</v>
      </c>
      <c r="G528" s="153">
        <v>1359115</v>
      </c>
    </row>
    <row r="529" spans="1:7" x14ac:dyDescent="0.2">
      <c r="A529" s="145" t="s">
        <v>1273</v>
      </c>
      <c r="B529" s="146" t="s">
        <v>240</v>
      </c>
      <c r="C529" s="145" t="s">
        <v>1248</v>
      </c>
      <c r="D529" s="150">
        <v>90850800</v>
      </c>
      <c r="E529" s="145" t="s">
        <v>1278</v>
      </c>
      <c r="F529" s="152">
        <v>1459590.39</v>
      </c>
      <c r="G529" s="153">
        <v>1459590.39</v>
      </c>
    </row>
    <row r="530" spans="1:7" x14ac:dyDescent="0.2">
      <c r="A530" s="145" t="s">
        <v>1273</v>
      </c>
      <c r="B530" s="146" t="s">
        <v>240</v>
      </c>
      <c r="C530" s="145" t="s">
        <v>1248</v>
      </c>
      <c r="D530" s="150">
        <v>90850900</v>
      </c>
      <c r="E530" s="145" t="s">
        <v>1283</v>
      </c>
      <c r="F530" s="152">
        <v>2864291.23</v>
      </c>
      <c r="G530" s="153">
        <v>2864291.23</v>
      </c>
    </row>
    <row r="531" spans="1:7" x14ac:dyDescent="0.2">
      <c r="A531" s="145" t="s">
        <v>1273</v>
      </c>
      <c r="B531" s="146" t="s">
        <v>240</v>
      </c>
      <c r="C531" s="145" t="s">
        <v>1248</v>
      </c>
      <c r="D531" s="150">
        <v>90850900</v>
      </c>
      <c r="E531" s="145" t="s">
        <v>1265</v>
      </c>
      <c r="F531" s="152">
        <v>316689.65000000002</v>
      </c>
      <c r="G531" s="153">
        <v>316689.65000000002</v>
      </c>
    </row>
    <row r="532" spans="1:7" x14ac:dyDescent="0.2">
      <c r="A532" s="145" t="s">
        <v>1273</v>
      </c>
      <c r="B532" s="146" t="s">
        <v>240</v>
      </c>
      <c r="C532" s="145" t="s">
        <v>1248</v>
      </c>
      <c r="D532" s="150">
        <v>90850900</v>
      </c>
      <c r="E532" s="145" t="s">
        <v>1279</v>
      </c>
      <c r="F532" s="152">
        <v>2041427.44</v>
      </c>
      <c r="G532" s="153">
        <v>2041427.44</v>
      </c>
    </row>
    <row r="533" spans="1:7" x14ac:dyDescent="0.2">
      <c r="A533" s="145" t="s">
        <v>1273</v>
      </c>
      <c r="B533" s="146" t="s">
        <v>240</v>
      </c>
      <c r="C533" s="145" t="s">
        <v>1248</v>
      </c>
      <c r="D533" s="150">
        <v>90850900</v>
      </c>
      <c r="E533" s="145" t="s">
        <v>1277</v>
      </c>
      <c r="F533" s="152">
        <v>2319195.63</v>
      </c>
      <c r="G533" s="153">
        <v>2319195.63</v>
      </c>
    </row>
    <row r="534" spans="1:7" x14ac:dyDescent="0.2">
      <c r="A534" s="145" t="s">
        <v>1273</v>
      </c>
      <c r="B534" s="146" t="s">
        <v>240</v>
      </c>
      <c r="C534" s="145" t="s">
        <v>1248</v>
      </c>
      <c r="D534" s="150">
        <v>90850900</v>
      </c>
      <c r="E534" s="145" t="s">
        <v>1262</v>
      </c>
      <c r="F534" s="152">
        <v>6239.42</v>
      </c>
      <c r="G534" s="153">
        <v>6239.42</v>
      </c>
    </row>
    <row r="535" spans="1:7" x14ac:dyDescent="0.2">
      <c r="A535" s="145" t="s">
        <v>1273</v>
      </c>
      <c r="B535" s="146" t="s">
        <v>240</v>
      </c>
      <c r="C535" s="145" t="s">
        <v>1248</v>
      </c>
      <c r="D535" s="150">
        <v>90850900</v>
      </c>
      <c r="E535" s="145" t="s">
        <v>1261</v>
      </c>
      <c r="F535" s="152">
        <v>300701</v>
      </c>
      <c r="G535" s="153">
        <v>300701</v>
      </c>
    </row>
    <row r="536" spans="1:7" x14ac:dyDescent="0.2">
      <c r="A536" s="145" t="s">
        <v>1273</v>
      </c>
      <c r="B536" s="146" t="s">
        <v>240</v>
      </c>
      <c r="C536" s="145" t="s">
        <v>1248</v>
      </c>
      <c r="D536" s="150">
        <v>90850900</v>
      </c>
      <c r="E536" s="145" t="s">
        <v>1272</v>
      </c>
      <c r="F536" s="152">
        <v>200000</v>
      </c>
      <c r="G536" s="153">
        <v>200000</v>
      </c>
    </row>
    <row r="537" spans="1:7" x14ac:dyDescent="0.2">
      <c r="A537" s="145" t="s">
        <v>1273</v>
      </c>
      <c r="B537" s="146" t="s">
        <v>240</v>
      </c>
      <c r="C537" s="145" t="s">
        <v>1248</v>
      </c>
      <c r="D537" s="150">
        <v>90850900</v>
      </c>
      <c r="E537" s="145" t="s">
        <v>1259</v>
      </c>
      <c r="F537" s="152">
        <v>1959768</v>
      </c>
      <c r="G537" s="153">
        <v>1959768</v>
      </c>
    </row>
    <row r="538" spans="1:7" x14ac:dyDescent="0.2">
      <c r="A538" s="145" t="s">
        <v>1273</v>
      </c>
      <c r="B538" s="146" t="s">
        <v>240</v>
      </c>
      <c r="C538" s="145" t="s">
        <v>1248</v>
      </c>
      <c r="D538" s="150">
        <v>90851000</v>
      </c>
      <c r="E538" s="145" t="s">
        <v>1271</v>
      </c>
      <c r="F538" s="152">
        <v>20179</v>
      </c>
      <c r="G538" s="153">
        <v>20179</v>
      </c>
    </row>
    <row r="539" spans="1:7" x14ac:dyDescent="0.2">
      <c r="A539" s="145" t="s">
        <v>1273</v>
      </c>
      <c r="B539" s="146" t="s">
        <v>240</v>
      </c>
      <c r="C539" s="145" t="s">
        <v>1248</v>
      </c>
      <c r="D539" s="150">
        <v>90851100</v>
      </c>
      <c r="E539" s="145" t="s">
        <v>1265</v>
      </c>
      <c r="F539" s="152">
        <v>420783.8</v>
      </c>
      <c r="G539" s="153">
        <v>420783.8</v>
      </c>
    </row>
    <row r="540" spans="1:7" x14ac:dyDescent="0.2">
      <c r="A540" s="145" t="s">
        <v>1273</v>
      </c>
      <c r="B540" s="146" t="s">
        <v>240</v>
      </c>
      <c r="C540" s="145" t="s">
        <v>1248</v>
      </c>
      <c r="D540" s="150">
        <v>90851100</v>
      </c>
      <c r="E540" s="145" t="s">
        <v>1279</v>
      </c>
      <c r="F540" s="152">
        <v>271696.69</v>
      </c>
      <c r="G540" s="153">
        <v>271696.69</v>
      </c>
    </row>
    <row r="541" spans="1:7" x14ac:dyDescent="0.2">
      <c r="A541" s="145" t="s">
        <v>1273</v>
      </c>
      <c r="B541" s="146" t="s">
        <v>240</v>
      </c>
      <c r="C541" s="145" t="s">
        <v>1248</v>
      </c>
      <c r="D541" s="150">
        <v>90851100</v>
      </c>
      <c r="E541" s="145" t="s">
        <v>1260</v>
      </c>
      <c r="F541" s="152">
        <v>5327.95</v>
      </c>
      <c r="G541" s="153">
        <v>5327.95</v>
      </c>
    </row>
    <row r="542" spans="1:7" x14ac:dyDescent="0.2">
      <c r="A542" s="145" t="s">
        <v>1273</v>
      </c>
      <c r="B542" s="146" t="s">
        <v>240</v>
      </c>
      <c r="C542" s="145" t="s">
        <v>1248</v>
      </c>
      <c r="D542" s="150">
        <v>90820100</v>
      </c>
      <c r="E542" s="145" t="s">
        <v>1252</v>
      </c>
      <c r="F542" s="152">
        <v>34671681</v>
      </c>
      <c r="G542" s="153">
        <v>34671681</v>
      </c>
    </row>
    <row r="543" spans="1:7" x14ac:dyDescent="0.2">
      <c r="A543" s="145" t="s">
        <v>1273</v>
      </c>
      <c r="B543" s="146" t="s">
        <v>240</v>
      </c>
      <c r="C543" s="145" t="s">
        <v>1248</v>
      </c>
      <c r="D543" s="150">
        <v>908400</v>
      </c>
      <c r="E543" s="145" t="s">
        <v>1252</v>
      </c>
      <c r="F543" s="152">
        <v>1309800</v>
      </c>
      <c r="G543" s="153">
        <v>1309800</v>
      </c>
    </row>
    <row r="544" spans="1:7" x14ac:dyDescent="0.2">
      <c r="A544" s="145" t="s">
        <v>1273</v>
      </c>
      <c r="B544" s="146" t="s">
        <v>240</v>
      </c>
      <c r="C544" s="145" t="s">
        <v>1248</v>
      </c>
      <c r="D544" s="150">
        <v>90850100</v>
      </c>
      <c r="E544" s="145" t="s">
        <v>1252</v>
      </c>
      <c r="F544" s="152">
        <v>10177822</v>
      </c>
      <c r="G544" s="153">
        <v>10177822</v>
      </c>
    </row>
    <row r="545" spans="1:7" x14ac:dyDescent="0.2">
      <c r="A545" s="145" t="s">
        <v>1273</v>
      </c>
      <c r="B545" s="146" t="s">
        <v>240</v>
      </c>
      <c r="C545" s="145" t="s">
        <v>1248</v>
      </c>
      <c r="D545" s="150">
        <v>90850200</v>
      </c>
      <c r="E545" s="145" t="s">
        <v>1252</v>
      </c>
      <c r="F545" s="152">
        <v>9378300</v>
      </c>
      <c r="G545" s="153">
        <v>9378300</v>
      </c>
    </row>
    <row r="546" spans="1:7" x14ac:dyDescent="0.2">
      <c r="A546" s="145" t="s">
        <v>1273</v>
      </c>
      <c r="B546" s="146" t="s">
        <v>240</v>
      </c>
      <c r="C546" s="145" t="s">
        <v>1248</v>
      </c>
      <c r="D546" s="150">
        <v>90850300</v>
      </c>
      <c r="E546" s="145" t="s">
        <v>1252</v>
      </c>
      <c r="F546" s="152">
        <v>17878450</v>
      </c>
      <c r="G546" s="153">
        <v>17878450</v>
      </c>
    </row>
    <row r="547" spans="1:7" x14ac:dyDescent="0.2">
      <c r="A547" s="145" t="s">
        <v>1273</v>
      </c>
      <c r="B547" s="146" t="s">
        <v>240</v>
      </c>
      <c r="C547" s="145" t="s">
        <v>1248</v>
      </c>
      <c r="D547" s="150">
        <v>90850400</v>
      </c>
      <c r="E547" s="145" t="s">
        <v>1252</v>
      </c>
      <c r="F547" s="152">
        <v>15619116</v>
      </c>
      <c r="G547" s="153">
        <v>15619116</v>
      </c>
    </row>
    <row r="548" spans="1:7" x14ac:dyDescent="0.2">
      <c r="A548" s="145" t="s">
        <v>1273</v>
      </c>
      <c r="B548" s="146" t="s">
        <v>240</v>
      </c>
      <c r="C548" s="145" t="s">
        <v>1248</v>
      </c>
      <c r="D548" s="150">
        <v>90850500</v>
      </c>
      <c r="E548" s="145" t="s">
        <v>1252</v>
      </c>
      <c r="F548" s="152">
        <v>41014135</v>
      </c>
      <c r="G548" s="153">
        <v>41014135</v>
      </c>
    </row>
    <row r="549" spans="1:7" x14ac:dyDescent="0.2">
      <c r="A549" s="145" t="s">
        <v>1273</v>
      </c>
      <c r="B549" s="146" t="s">
        <v>240</v>
      </c>
      <c r="C549" s="145" t="s">
        <v>1248</v>
      </c>
      <c r="D549" s="150">
        <v>90850600</v>
      </c>
      <c r="E549" s="145" t="s">
        <v>1252</v>
      </c>
      <c r="F549" s="152">
        <v>14119667</v>
      </c>
      <c r="G549" s="153">
        <v>14119667</v>
      </c>
    </row>
    <row r="550" spans="1:7" x14ac:dyDescent="0.2">
      <c r="A550" s="145" t="s">
        <v>1273</v>
      </c>
      <c r="B550" s="146" t="s">
        <v>240</v>
      </c>
      <c r="C550" s="145" t="s">
        <v>1248</v>
      </c>
      <c r="D550" s="150">
        <v>90850700</v>
      </c>
      <c r="E550" s="145" t="s">
        <v>1252</v>
      </c>
      <c r="F550" s="152">
        <v>27055520</v>
      </c>
      <c r="G550" s="153">
        <v>27055520</v>
      </c>
    </row>
    <row r="551" spans="1:7" x14ac:dyDescent="0.2">
      <c r="A551" s="145" t="s">
        <v>1273</v>
      </c>
      <c r="B551" s="146" t="s">
        <v>240</v>
      </c>
      <c r="C551" s="145" t="s">
        <v>1248</v>
      </c>
      <c r="D551" s="150">
        <v>90850800</v>
      </c>
      <c r="E551" s="145" t="s">
        <v>1252</v>
      </c>
      <c r="F551" s="152">
        <v>5454000</v>
      </c>
      <c r="G551" s="153">
        <v>5454000</v>
      </c>
    </row>
    <row r="552" spans="1:7" x14ac:dyDescent="0.2">
      <c r="A552" s="145" t="s">
        <v>1273</v>
      </c>
      <c r="B552" s="146" t="s">
        <v>240</v>
      </c>
      <c r="C552" s="145" t="s">
        <v>1248</v>
      </c>
      <c r="D552" s="150">
        <v>90850900</v>
      </c>
      <c r="E552" s="145" t="s">
        <v>1252</v>
      </c>
      <c r="F552" s="152">
        <v>19795317</v>
      </c>
      <c r="G552" s="153">
        <v>19795317</v>
      </c>
    </row>
    <row r="553" spans="1:7" x14ac:dyDescent="0.2">
      <c r="A553" s="145" t="s">
        <v>1273</v>
      </c>
      <c r="B553" s="146" t="s">
        <v>240</v>
      </c>
      <c r="C553" s="145" t="s">
        <v>1248</v>
      </c>
      <c r="D553" s="150">
        <v>90851000</v>
      </c>
      <c r="E553" s="145" t="s">
        <v>1252</v>
      </c>
      <c r="F553" s="152">
        <v>10730762</v>
      </c>
      <c r="G553" s="153">
        <v>10730762</v>
      </c>
    </row>
    <row r="554" spans="1:7" x14ac:dyDescent="0.2">
      <c r="A554" s="145" t="s">
        <v>1273</v>
      </c>
      <c r="B554" s="146" t="s">
        <v>240</v>
      </c>
      <c r="C554" s="145" t="s">
        <v>1248</v>
      </c>
      <c r="D554" s="150">
        <v>90851100</v>
      </c>
      <c r="E554" s="145" t="s">
        <v>1252</v>
      </c>
      <c r="F554" s="152">
        <v>13510650</v>
      </c>
      <c r="G554" s="153">
        <v>13510650</v>
      </c>
    </row>
    <row r="555" spans="1:7" x14ac:dyDescent="0.2">
      <c r="A555" s="145" t="s">
        <v>1273</v>
      </c>
      <c r="B555" s="146" t="s">
        <v>240</v>
      </c>
      <c r="C555" s="145" t="s">
        <v>1248</v>
      </c>
      <c r="D555" s="150">
        <v>90820100</v>
      </c>
      <c r="E555" s="145" t="s">
        <v>1284</v>
      </c>
      <c r="F555" s="152">
        <v>114168</v>
      </c>
      <c r="G555" s="153">
        <v>114168</v>
      </c>
    </row>
    <row r="556" spans="1:7" x14ac:dyDescent="0.2">
      <c r="A556" s="145" t="s">
        <v>1273</v>
      </c>
      <c r="B556" s="146" t="s">
        <v>240</v>
      </c>
      <c r="C556" s="145" t="s">
        <v>1248</v>
      </c>
      <c r="D556" s="150">
        <v>90820100</v>
      </c>
      <c r="E556" s="145" t="s">
        <v>1253</v>
      </c>
      <c r="F556" s="152">
        <v>11456627</v>
      </c>
      <c r="G556" s="153">
        <v>11456627</v>
      </c>
    </row>
    <row r="557" spans="1:7" x14ac:dyDescent="0.2">
      <c r="A557" s="145" t="s">
        <v>1273</v>
      </c>
      <c r="B557" s="146" t="s">
        <v>240</v>
      </c>
      <c r="C557" s="145" t="s">
        <v>1248</v>
      </c>
      <c r="D557" s="150">
        <v>908400</v>
      </c>
      <c r="E557" s="145" t="s">
        <v>1253</v>
      </c>
      <c r="F557" s="152">
        <v>297677</v>
      </c>
      <c r="G557" s="153">
        <v>297677</v>
      </c>
    </row>
    <row r="558" spans="1:7" x14ac:dyDescent="0.2">
      <c r="A558" s="145" t="s">
        <v>1273</v>
      </c>
      <c r="B558" s="146" t="s">
        <v>240</v>
      </c>
      <c r="C558" s="145" t="s">
        <v>1248</v>
      </c>
      <c r="D558" s="150">
        <v>90850100</v>
      </c>
      <c r="E558" s="145" t="s">
        <v>1253</v>
      </c>
      <c r="F558" s="152">
        <v>2394801</v>
      </c>
      <c r="G558" s="153">
        <v>2394801</v>
      </c>
    </row>
    <row r="559" spans="1:7" x14ac:dyDescent="0.2">
      <c r="A559" s="145" t="s">
        <v>1273</v>
      </c>
      <c r="B559" s="146" t="s">
        <v>240</v>
      </c>
      <c r="C559" s="145" t="s">
        <v>1248</v>
      </c>
      <c r="D559" s="150">
        <v>90850200</v>
      </c>
      <c r="E559" s="145" t="s">
        <v>1253</v>
      </c>
      <c r="F559" s="152">
        <v>2236331</v>
      </c>
      <c r="G559" s="153">
        <v>2236331</v>
      </c>
    </row>
    <row r="560" spans="1:7" x14ac:dyDescent="0.2">
      <c r="A560" s="145" t="s">
        <v>1273</v>
      </c>
      <c r="B560" s="146" t="s">
        <v>240</v>
      </c>
      <c r="C560" s="145" t="s">
        <v>1248</v>
      </c>
      <c r="D560" s="150">
        <v>90850300</v>
      </c>
      <c r="E560" s="145" t="s">
        <v>1253</v>
      </c>
      <c r="F560" s="152">
        <v>5108276</v>
      </c>
      <c r="G560" s="153">
        <v>5108276</v>
      </c>
    </row>
    <row r="561" spans="1:7" x14ac:dyDescent="0.2">
      <c r="A561" s="145" t="s">
        <v>1273</v>
      </c>
      <c r="B561" s="146" t="s">
        <v>240</v>
      </c>
      <c r="C561" s="145" t="s">
        <v>1248</v>
      </c>
      <c r="D561" s="150">
        <v>90850400</v>
      </c>
      <c r="E561" s="145" t="s">
        <v>1253</v>
      </c>
      <c r="F561" s="152">
        <v>5182104</v>
      </c>
      <c r="G561" s="153">
        <v>5182104</v>
      </c>
    </row>
    <row r="562" spans="1:7" x14ac:dyDescent="0.2">
      <c r="A562" s="145" t="s">
        <v>1273</v>
      </c>
      <c r="B562" s="146" t="s">
        <v>240</v>
      </c>
      <c r="C562" s="145" t="s">
        <v>1248</v>
      </c>
      <c r="D562" s="150">
        <v>90850500</v>
      </c>
      <c r="E562" s="145" t="s">
        <v>1253</v>
      </c>
      <c r="F562" s="152">
        <v>12551684</v>
      </c>
      <c r="G562" s="153">
        <v>12551684</v>
      </c>
    </row>
    <row r="563" spans="1:7" x14ac:dyDescent="0.2">
      <c r="A563" s="145" t="s">
        <v>1273</v>
      </c>
      <c r="B563" s="146" t="s">
        <v>240</v>
      </c>
      <c r="C563" s="145" t="s">
        <v>1248</v>
      </c>
      <c r="D563" s="150">
        <v>90850600</v>
      </c>
      <c r="E563" s="145" t="s">
        <v>1253</v>
      </c>
      <c r="F563" s="152">
        <v>4541605</v>
      </c>
      <c r="G563" s="153">
        <v>4541605</v>
      </c>
    </row>
    <row r="564" spans="1:7" x14ac:dyDescent="0.2">
      <c r="A564" s="145" t="s">
        <v>1273</v>
      </c>
      <c r="B564" s="146" t="s">
        <v>240</v>
      </c>
      <c r="C564" s="145" t="s">
        <v>1248</v>
      </c>
      <c r="D564" s="150">
        <v>90850700</v>
      </c>
      <c r="E564" s="145" t="s">
        <v>1253</v>
      </c>
      <c r="F564" s="152">
        <v>6951096</v>
      </c>
      <c r="G564" s="153">
        <v>6951096</v>
      </c>
    </row>
    <row r="565" spans="1:7" x14ac:dyDescent="0.2">
      <c r="A565" s="145" t="s">
        <v>1273</v>
      </c>
      <c r="B565" s="146" t="s">
        <v>240</v>
      </c>
      <c r="C565" s="145" t="s">
        <v>1248</v>
      </c>
      <c r="D565" s="150">
        <v>90850800</v>
      </c>
      <c r="E565" s="145" t="s">
        <v>1253</v>
      </c>
      <c r="F565" s="152">
        <v>1574875</v>
      </c>
      <c r="G565" s="153">
        <v>1574875</v>
      </c>
    </row>
    <row r="566" spans="1:7" x14ac:dyDescent="0.2">
      <c r="A566" s="145" t="s">
        <v>1273</v>
      </c>
      <c r="B566" s="146" t="s">
        <v>240</v>
      </c>
      <c r="C566" s="145" t="s">
        <v>1248</v>
      </c>
      <c r="D566" s="150">
        <v>90850900</v>
      </c>
      <c r="E566" s="145" t="s">
        <v>1253</v>
      </c>
      <c r="F566" s="152">
        <v>6056906</v>
      </c>
      <c r="G566" s="153">
        <v>6056906</v>
      </c>
    </row>
    <row r="567" spans="1:7" x14ac:dyDescent="0.2">
      <c r="A567" s="145" t="s">
        <v>1273</v>
      </c>
      <c r="B567" s="146" t="s">
        <v>240</v>
      </c>
      <c r="C567" s="145" t="s">
        <v>1248</v>
      </c>
      <c r="D567" s="150">
        <v>90851000</v>
      </c>
      <c r="E567" s="145" t="s">
        <v>1253</v>
      </c>
      <c r="F567" s="152">
        <v>3130272</v>
      </c>
      <c r="G567" s="153">
        <v>3130272</v>
      </c>
    </row>
    <row r="568" spans="1:7" x14ac:dyDescent="0.2">
      <c r="A568" s="145" t="s">
        <v>1273</v>
      </c>
      <c r="B568" s="146" t="s">
        <v>240</v>
      </c>
      <c r="C568" s="145" t="s">
        <v>1248</v>
      </c>
      <c r="D568" s="150">
        <v>90851100</v>
      </c>
      <c r="E568" s="145" t="s">
        <v>1253</v>
      </c>
      <c r="F568" s="152">
        <v>4311950</v>
      </c>
      <c r="G568" s="153">
        <v>4311950</v>
      </c>
    </row>
    <row r="569" spans="1:7" x14ac:dyDescent="0.2">
      <c r="A569" s="145" t="s">
        <v>1273</v>
      </c>
      <c r="B569" s="146" t="s">
        <v>240</v>
      </c>
      <c r="C569" s="145" t="s">
        <v>1248</v>
      </c>
      <c r="D569" s="150">
        <v>90820100</v>
      </c>
      <c r="E569" s="145" t="s">
        <v>1254</v>
      </c>
      <c r="F569" s="152">
        <v>10059933</v>
      </c>
      <c r="G569" s="153">
        <v>10059933</v>
      </c>
    </row>
    <row r="570" spans="1:7" x14ac:dyDescent="0.2">
      <c r="A570" s="145" t="s">
        <v>1273</v>
      </c>
      <c r="B570" s="146" t="s">
        <v>240</v>
      </c>
      <c r="C570" s="145" t="s">
        <v>1248</v>
      </c>
      <c r="D570" s="150">
        <v>90850100</v>
      </c>
      <c r="E570" s="145" t="s">
        <v>1254</v>
      </c>
      <c r="F570" s="152">
        <v>1331579</v>
      </c>
      <c r="G570" s="153">
        <v>1331579</v>
      </c>
    </row>
    <row r="571" spans="1:7" x14ac:dyDescent="0.2">
      <c r="A571" s="145" t="s">
        <v>1273</v>
      </c>
      <c r="B571" s="146" t="s">
        <v>240</v>
      </c>
      <c r="C571" s="145" t="s">
        <v>1248</v>
      </c>
      <c r="D571" s="150">
        <v>90850200</v>
      </c>
      <c r="E571" s="145" t="s">
        <v>1254</v>
      </c>
      <c r="F571" s="152">
        <v>1311725</v>
      </c>
      <c r="G571" s="153">
        <v>1311725</v>
      </c>
    </row>
    <row r="572" spans="1:7" x14ac:dyDescent="0.2">
      <c r="A572" s="145" t="s">
        <v>1273</v>
      </c>
      <c r="B572" s="146" t="s">
        <v>240</v>
      </c>
      <c r="C572" s="145" t="s">
        <v>1248</v>
      </c>
      <c r="D572" s="150">
        <v>90850300</v>
      </c>
      <c r="E572" s="145" t="s">
        <v>1254</v>
      </c>
      <c r="F572" s="152">
        <v>2460136</v>
      </c>
      <c r="G572" s="153">
        <v>2460136</v>
      </c>
    </row>
    <row r="573" spans="1:7" x14ac:dyDescent="0.2">
      <c r="A573" s="145" t="s">
        <v>1273</v>
      </c>
      <c r="B573" s="146" t="s">
        <v>240</v>
      </c>
      <c r="C573" s="145" t="s">
        <v>1248</v>
      </c>
      <c r="D573" s="150">
        <v>90850400</v>
      </c>
      <c r="E573" s="145" t="s">
        <v>1254</v>
      </c>
      <c r="F573" s="152">
        <v>1560492</v>
      </c>
      <c r="G573" s="153">
        <v>1560492</v>
      </c>
    </row>
    <row r="574" spans="1:7" x14ac:dyDescent="0.2">
      <c r="A574" s="145" t="s">
        <v>1273</v>
      </c>
      <c r="B574" s="146" t="s">
        <v>240</v>
      </c>
      <c r="C574" s="145" t="s">
        <v>1248</v>
      </c>
      <c r="D574" s="150">
        <v>90850500</v>
      </c>
      <c r="E574" s="145" t="s">
        <v>1254</v>
      </c>
      <c r="F574" s="152">
        <v>6109855</v>
      </c>
      <c r="G574" s="153">
        <v>6109855</v>
      </c>
    </row>
    <row r="575" spans="1:7" x14ac:dyDescent="0.2">
      <c r="A575" s="145" t="s">
        <v>1273</v>
      </c>
      <c r="B575" s="146" t="s">
        <v>240</v>
      </c>
      <c r="C575" s="145" t="s">
        <v>1248</v>
      </c>
      <c r="D575" s="150">
        <v>90850600</v>
      </c>
      <c r="E575" s="145" t="s">
        <v>1254</v>
      </c>
      <c r="F575" s="152">
        <v>2019454</v>
      </c>
      <c r="G575" s="153">
        <v>2019454</v>
      </c>
    </row>
    <row r="576" spans="1:7" x14ac:dyDescent="0.2">
      <c r="A576" s="145" t="s">
        <v>1273</v>
      </c>
      <c r="B576" s="146" t="s">
        <v>240</v>
      </c>
      <c r="C576" s="145" t="s">
        <v>1248</v>
      </c>
      <c r="D576" s="150">
        <v>90850700</v>
      </c>
      <c r="E576" s="145" t="s">
        <v>1254</v>
      </c>
      <c r="F576" s="152">
        <v>2164217</v>
      </c>
      <c r="G576" s="153">
        <v>2164217</v>
      </c>
    </row>
    <row r="577" spans="1:7" x14ac:dyDescent="0.2">
      <c r="A577" s="145" t="s">
        <v>1273</v>
      </c>
      <c r="B577" s="146" t="s">
        <v>240</v>
      </c>
      <c r="C577" s="145" t="s">
        <v>1248</v>
      </c>
      <c r="D577" s="150">
        <v>90850800</v>
      </c>
      <c r="E577" s="145" t="s">
        <v>1254</v>
      </c>
      <c r="F577" s="152">
        <v>715111</v>
      </c>
      <c r="G577" s="153">
        <v>715111</v>
      </c>
    </row>
    <row r="578" spans="1:7" x14ac:dyDescent="0.2">
      <c r="A578" s="145" t="s">
        <v>1273</v>
      </c>
      <c r="B578" s="146" t="s">
        <v>240</v>
      </c>
      <c r="C578" s="145" t="s">
        <v>1248</v>
      </c>
      <c r="D578" s="150">
        <v>90850900</v>
      </c>
      <c r="E578" s="145" t="s">
        <v>1254</v>
      </c>
      <c r="F578" s="152">
        <v>2660373</v>
      </c>
      <c r="G578" s="153">
        <v>2660373</v>
      </c>
    </row>
    <row r="579" spans="1:7" x14ac:dyDescent="0.2">
      <c r="A579" s="145" t="s">
        <v>1273</v>
      </c>
      <c r="B579" s="146" t="s">
        <v>240</v>
      </c>
      <c r="C579" s="145" t="s">
        <v>1248</v>
      </c>
      <c r="D579" s="150">
        <v>90851000</v>
      </c>
      <c r="E579" s="145" t="s">
        <v>1254</v>
      </c>
      <c r="F579" s="152">
        <v>1356197</v>
      </c>
      <c r="G579" s="153">
        <v>1356197</v>
      </c>
    </row>
    <row r="580" spans="1:7" x14ac:dyDescent="0.2">
      <c r="A580" s="145" t="s">
        <v>1273</v>
      </c>
      <c r="B580" s="146" t="s">
        <v>240</v>
      </c>
      <c r="C580" s="145" t="s">
        <v>1248</v>
      </c>
      <c r="D580" s="150">
        <v>90851100</v>
      </c>
      <c r="E580" s="145" t="s">
        <v>1254</v>
      </c>
      <c r="F580" s="152">
        <v>1497651</v>
      </c>
      <c r="G580" s="153">
        <v>1497651</v>
      </c>
    </row>
    <row r="581" spans="1:7" x14ac:dyDescent="0.2">
      <c r="A581" s="145" t="s">
        <v>1273</v>
      </c>
      <c r="B581" s="146" t="s">
        <v>240</v>
      </c>
      <c r="C581" s="145" t="s">
        <v>1248</v>
      </c>
      <c r="D581" s="150">
        <v>90820100</v>
      </c>
      <c r="E581" s="145" t="s">
        <v>1254</v>
      </c>
      <c r="F581" s="152">
        <v>4515705</v>
      </c>
      <c r="G581" s="153">
        <v>4515705</v>
      </c>
    </row>
    <row r="582" spans="1:7" x14ac:dyDescent="0.2">
      <c r="A582" s="145" t="s">
        <v>1273</v>
      </c>
      <c r="B582" s="146" t="s">
        <v>240</v>
      </c>
      <c r="C582" s="145" t="s">
        <v>1248</v>
      </c>
      <c r="D582" s="150">
        <v>908400</v>
      </c>
      <c r="E582" s="145" t="s">
        <v>1254</v>
      </c>
      <c r="F582" s="152">
        <v>727602</v>
      </c>
      <c r="G582" s="153">
        <v>727602</v>
      </c>
    </row>
    <row r="583" spans="1:7" x14ac:dyDescent="0.2">
      <c r="A583" s="145" t="s">
        <v>1273</v>
      </c>
      <c r="B583" s="146" t="s">
        <v>240</v>
      </c>
      <c r="C583" s="145" t="s">
        <v>1248</v>
      </c>
      <c r="D583" s="150">
        <v>90850100</v>
      </c>
      <c r="E583" s="145" t="s">
        <v>1254</v>
      </c>
      <c r="F583" s="152">
        <v>701183</v>
      </c>
      <c r="G583" s="153">
        <v>701183</v>
      </c>
    </row>
    <row r="584" spans="1:7" x14ac:dyDescent="0.2">
      <c r="A584" s="145" t="s">
        <v>1273</v>
      </c>
      <c r="B584" s="146" t="s">
        <v>240</v>
      </c>
      <c r="C584" s="145" t="s">
        <v>1248</v>
      </c>
      <c r="D584" s="150">
        <v>90850200</v>
      </c>
      <c r="E584" s="145" t="s">
        <v>1254</v>
      </c>
      <c r="F584" s="152">
        <v>194873</v>
      </c>
      <c r="G584" s="153">
        <v>194873</v>
      </c>
    </row>
    <row r="585" spans="1:7" x14ac:dyDescent="0.2">
      <c r="A585" s="145" t="s">
        <v>1273</v>
      </c>
      <c r="B585" s="146" t="s">
        <v>240</v>
      </c>
      <c r="C585" s="145" t="s">
        <v>1248</v>
      </c>
      <c r="D585" s="150">
        <v>90850300</v>
      </c>
      <c r="E585" s="145" t="s">
        <v>1254</v>
      </c>
      <c r="F585" s="152">
        <v>1766631</v>
      </c>
      <c r="G585" s="153">
        <v>1766631</v>
      </c>
    </row>
    <row r="586" spans="1:7" x14ac:dyDescent="0.2">
      <c r="A586" s="145" t="s">
        <v>1273</v>
      </c>
      <c r="B586" s="146" t="s">
        <v>240</v>
      </c>
      <c r="C586" s="145" t="s">
        <v>1248</v>
      </c>
      <c r="D586" s="150">
        <v>90850400</v>
      </c>
      <c r="E586" s="145" t="s">
        <v>1254</v>
      </c>
      <c r="F586" s="152">
        <v>1453111</v>
      </c>
      <c r="G586" s="153">
        <v>1453111</v>
      </c>
    </row>
    <row r="587" spans="1:7" x14ac:dyDescent="0.2">
      <c r="A587" s="145" t="s">
        <v>1273</v>
      </c>
      <c r="B587" s="146" t="s">
        <v>240</v>
      </c>
      <c r="C587" s="145" t="s">
        <v>1248</v>
      </c>
      <c r="D587" s="150">
        <v>90850500</v>
      </c>
      <c r="E587" s="145" t="s">
        <v>1254</v>
      </c>
      <c r="F587" s="152">
        <v>3436409</v>
      </c>
      <c r="G587" s="153">
        <v>3436409</v>
      </c>
    </row>
    <row r="588" spans="1:7" x14ac:dyDescent="0.2">
      <c r="A588" s="145" t="s">
        <v>1273</v>
      </c>
      <c r="B588" s="146" t="s">
        <v>240</v>
      </c>
      <c r="C588" s="145" t="s">
        <v>1248</v>
      </c>
      <c r="D588" s="150">
        <v>90850700</v>
      </c>
      <c r="E588" s="145" t="s">
        <v>1254</v>
      </c>
      <c r="F588" s="152">
        <v>477805</v>
      </c>
      <c r="G588" s="153">
        <v>477805</v>
      </c>
    </row>
    <row r="589" spans="1:7" x14ac:dyDescent="0.2">
      <c r="A589" s="145" t="s">
        <v>1273</v>
      </c>
      <c r="B589" s="146" t="s">
        <v>240</v>
      </c>
      <c r="C589" s="145" t="s">
        <v>1248</v>
      </c>
      <c r="D589" s="150">
        <v>90850800</v>
      </c>
      <c r="E589" s="145" t="s">
        <v>1254</v>
      </c>
      <c r="F589" s="152">
        <v>229856</v>
      </c>
      <c r="G589" s="153">
        <v>229856</v>
      </c>
    </row>
    <row r="590" spans="1:7" x14ac:dyDescent="0.2">
      <c r="A590" s="145" t="s">
        <v>1273</v>
      </c>
      <c r="B590" s="146" t="s">
        <v>240</v>
      </c>
      <c r="C590" s="145" t="s">
        <v>1248</v>
      </c>
      <c r="D590" s="150">
        <v>90850900</v>
      </c>
      <c r="E590" s="145" t="s">
        <v>1254</v>
      </c>
      <c r="F590" s="152">
        <v>2025633</v>
      </c>
      <c r="G590" s="153">
        <v>2025633</v>
      </c>
    </row>
    <row r="591" spans="1:7" x14ac:dyDescent="0.2">
      <c r="A591" s="145" t="s">
        <v>1273</v>
      </c>
      <c r="B591" s="146" t="s">
        <v>240</v>
      </c>
      <c r="C591" s="145" t="s">
        <v>1248</v>
      </c>
      <c r="D591" s="150">
        <v>90851000</v>
      </c>
      <c r="E591" s="145" t="s">
        <v>1254</v>
      </c>
      <c r="F591" s="152">
        <v>662967</v>
      </c>
      <c r="G591" s="153">
        <v>662967</v>
      </c>
    </row>
    <row r="592" spans="1:7" x14ac:dyDescent="0.2">
      <c r="A592" s="145" t="s">
        <v>1273</v>
      </c>
      <c r="B592" s="146" t="s">
        <v>240</v>
      </c>
      <c r="C592" s="145" t="s">
        <v>1248</v>
      </c>
      <c r="D592" s="150">
        <v>90851100</v>
      </c>
      <c r="E592" s="145" t="s">
        <v>1254</v>
      </c>
      <c r="F592" s="152">
        <v>787178</v>
      </c>
      <c r="G592" s="153">
        <v>787178</v>
      </c>
    </row>
    <row r="593" spans="1:7" x14ac:dyDescent="0.2">
      <c r="A593" s="145" t="s">
        <v>1273</v>
      </c>
      <c r="B593" s="146" t="s">
        <v>240</v>
      </c>
      <c r="C593" s="145" t="s">
        <v>1248</v>
      </c>
      <c r="D593" s="150">
        <v>90820100</v>
      </c>
      <c r="E593" s="145" t="s">
        <v>1255</v>
      </c>
      <c r="F593" s="152">
        <v>3260403</v>
      </c>
      <c r="G593" s="153">
        <v>3260403</v>
      </c>
    </row>
    <row r="594" spans="1:7" x14ac:dyDescent="0.2">
      <c r="A594" s="145" t="s">
        <v>1273</v>
      </c>
      <c r="B594" s="146" t="s">
        <v>240</v>
      </c>
      <c r="C594" s="145" t="s">
        <v>1248</v>
      </c>
      <c r="D594" s="150">
        <v>908400</v>
      </c>
      <c r="E594" s="145" t="s">
        <v>1255</v>
      </c>
      <c r="F594" s="152">
        <v>134107</v>
      </c>
      <c r="G594" s="153">
        <v>134107</v>
      </c>
    </row>
    <row r="595" spans="1:7" x14ac:dyDescent="0.2">
      <c r="A595" s="145" t="s">
        <v>1273</v>
      </c>
      <c r="B595" s="146" t="s">
        <v>240</v>
      </c>
      <c r="C595" s="145" t="s">
        <v>1248</v>
      </c>
      <c r="D595" s="150">
        <v>90850100</v>
      </c>
      <c r="E595" s="145" t="s">
        <v>1255</v>
      </c>
      <c r="F595" s="152">
        <v>387549</v>
      </c>
      <c r="G595" s="153">
        <v>387549</v>
      </c>
    </row>
    <row r="596" spans="1:7" x14ac:dyDescent="0.2">
      <c r="A596" s="145" t="s">
        <v>1273</v>
      </c>
      <c r="B596" s="146" t="s">
        <v>240</v>
      </c>
      <c r="C596" s="145" t="s">
        <v>1248</v>
      </c>
      <c r="D596" s="150">
        <v>90850200</v>
      </c>
      <c r="E596" s="145" t="s">
        <v>1255</v>
      </c>
      <c r="F596" s="152">
        <v>271057</v>
      </c>
      <c r="G596" s="153">
        <v>271057</v>
      </c>
    </row>
    <row r="597" spans="1:7" x14ac:dyDescent="0.2">
      <c r="A597" s="145" t="s">
        <v>1273</v>
      </c>
      <c r="B597" s="146" t="s">
        <v>240</v>
      </c>
      <c r="C597" s="145" t="s">
        <v>1248</v>
      </c>
      <c r="D597" s="150">
        <v>90850300</v>
      </c>
      <c r="E597" s="145" t="s">
        <v>1255</v>
      </c>
      <c r="F597" s="152">
        <v>694406</v>
      </c>
      <c r="G597" s="153">
        <v>694406</v>
      </c>
    </row>
    <row r="598" spans="1:7" x14ac:dyDescent="0.2">
      <c r="A598" s="145" t="s">
        <v>1273</v>
      </c>
      <c r="B598" s="146" t="s">
        <v>240</v>
      </c>
      <c r="C598" s="145" t="s">
        <v>1248</v>
      </c>
      <c r="D598" s="150">
        <v>90850400</v>
      </c>
      <c r="E598" s="145" t="s">
        <v>1255</v>
      </c>
      <c r="F598" s="152">
        <v>598559</v>
      </c>
      <c r="G598" s="153">
        <v>598559</v>
      </c>
    </row>
    <row r="599" spans="1:7" x14ac:dyDescent="0.2">
      <c r="A599" s="145" t="s">
        <v>1273</v>
      </c>
      <c r="B599" s="146" t="s">
        <v>240</v>
      </c>
      <c r="C599" s="145" t="s">
        <v>1248</v>
      </c>
      <c r="D599" s="150">
        <v>90850500</v>
      </c>
      <c r="E599" s="145" t="s">
        <v>1255</v>
      </c>
      <c r="F599" s="152">
        <v>1925919</v>
      </c>
      <c r="G599" s="153">
        <v>1925919</v>
      </c>
    </row>
    <row r="600" spans="1:7" x14ac:dyDescent="0.2">
      <c r="A600" s="145" t="s">
        <v>1273</v>
      </c>
      <c r="B600" s="146" t="s">
        <v>240</v>
      </c>
      <c r="C600" s="145" t="s">
        <v>1248</v>
      </c>
      <c r="D600" s="150">
        <v>90850600</v>
      </c>
      <c r="E600" s="145" t="s">
        <v>1255</v>
      </c>
      <c r="F600" s="152">
        <v>371069</v>
      </c>
      <c r="G600" s="153">
        <v>371069</v>
      </c>
    </row>
    <row r="601" spans="1:7" x14ac:dyDescent="0.2">
      <c r="A601" s="145" t="s">
        <v>1273</v>
      </c>
      <c r="B601" s="146" t="s">
        <v>240</v>
      </c>
      <c r="C601" s="145" t="s">
        <v>1248</v>
      </c>
      <c r="D601" s="150">
        <v>90850700</v>
      </c>
      <c r="E601" s="145" t="s">
        <v>1255</v>
      </c>
      <c r="F601" s="152">
        <v>588141</v>
      </c>
      <c r="G601" s="153">
        <v>588141</v>
      </c>
    </row>
    <row r="602" spans="1:7" x14ac:dyDescent="0.2">
      <c r="A602" s="145" t="s">
        <v>1273</v>
      </c>
      <c r="B602" s="146" t="s">
        <v>240</v>
      </c>
      <c r="C602" s="145" t="s">
        <v>1248</v>
      </c>
      <c r="D602" s="150">
        <v>90850800</v>
      </c>
      <c r="E602" s="145" t="s">
        <v>1255</v>
      </c>
      <c r="F602" s="152">
        <v>231279</v>
      </c>
      <c r="G602" s="153">
        <v>231279</v>
      </c>
    </row>
    <row r="603" spans="1:7" x14ac:dyDescent="0.2">
      <c r="A603" s="145" t="s">
        <v>1273</v>
      </c>
      <c r="B603" s="146" t="s">
        <v>240</v>
      </c>
      <c r="C603" s="145" t="s">
        <v>1248</v>
      </c>
      <c r="D603" s="150">
        <v>90850900</v>
      </c>
      <c r="E603" s="145" t="s">
        <v>1255</v>
      </c>
      <c r="F603" s="152">
        <v>1055815</v>
      </c>
      <c r="G603" s="153">
        <v>1055815</v>
      </c>
    </row>
    <row r="604" spans="1:7" x14ac:dyDescent="0.2">
      <c r="A604" s="145" t="s">
        <v>1273</v>
      </c>
      <c r="B604" s="146" t="s">
        <v>240</v>
      </c>
      <c r="C604" s="145" t="s">
        <v>1248</v>
      </c>
      <c r="D604" s="150">
        <v>90851000</v>
      </c>
      <c r="E604" s="145" t="s">
        <v>1255</v>
      </c>
      <c r="F604" s="152">
        <v>454373</v>
      </c>
      <c r="G604" s="153">
        <v>454373</v>
      </c>
    </row>
    <row r="605" spans="1:7" x14ac:dyDescent="0.2">
      <c r="A605" s="145" t="s">
        <v>1273</v>
      </c>
      <c r="B605" s="146" t="s">
        <v>240</v>
      </c>
      <c r="C605" s="145" t="s">
        <v>1248</v>
      </c>
      <c r="D605" s="150">
        <v>90851100</v>
      </c>
      <c r="E605" s="145" t="s">
        <v>1255</v>
      </c>
      <c r="F605" s="152">
        <v>456307</v>
      </c>
      <c r="G605" s="153">
        <v>456307</v>
      </c>
    </row>
    <row r="606" spans="1:7" x14ac:dyDescent="0.2">
      <c r="A606" s="145" t="s">
        <v>1273</v>
      </c>
      <c r="B606" s="146" t="s">
        <v>240</v>
      </c>
      <c r="C606" s="145" t="s">
        <v>1248</v>
      </c>
      <c r="D606" s="150">
        <v>90850100</v>
      </c>
      <c r="E606" s="145" t="s">
        <v>1255</v>
      </c>
      <c r="F606" s="152">
        <v>30200</v>
      </c>
      <c r="G606" s="153">
        <v>30200</v>
      </c>
    </row>
    <row r="607" spans="1:7" x14ac:dyDescent="0.2">
      <c r="A607" s="145" t="s">
        <v>1273</v>
      </c>
      <c r="B607" s="146" t="s">
        <v>240</v>
      </c>
      <c r="C607" s="145" t="s">
        <v>1248</v>
      </c>
      <c r="D607" s="150">
        <v>90850300</v>
      </c>
      <c r="E607" s="145" t="s">
        <v>1255</v>
      </c>
      <c r="F607" s="152">
        <v>113284</v>
      </c>
      <c r="G607" s="153">
        <v>113284</v>
      </c>
    </row>
    <row r="608" spans="1:7" x14ac:dyDescent="0.2">
      <c r="A608" s="145" t="s">
        <v>1273</v>
      </c>
      <c r="B608" s="146" t="s">
        <v>240</v>
      </c>
      <c r="C608" s="145" t="s">
        <v>1248</v>
      </c>
      <c r="D608" s="150">
        <v>90850500</v>
      </c>
      <c r="E608" s="145" t="s">
        <v>1255</v>
      </c>
      <c r="F608" s="152">
        <v>294650</v>
      </c>
      <c r="G608" s="153">
        <v>294650</v>
      </c>
    </row>
    <row r="609" spans="1:7" x14ac:dyDescent="0.2">
      <c r="A609" s="145" t="s">
        <v>1273</v>
      </c>
      <c r="B609" s="146" t="s">
        <v>240</v>
      </c>
      <c r="C609" s="145" t="s">
        <v>1248</v>
      </c>
      <c r="D609" s="150">
        <v>90850600</v>
      </c>
      <c r="E609" s="145" t="s">
        <v>1255</v>
      </c>
      <c r="F609" s="152">
        <v>153448</v>
      </c>
      <c r="G609" s="153">
        <v>153448</v>
      </c>
    </row>
    <row r="610" spans="1:7" x14ac:dyDescent="0.2">
      <c r="A610" s="145" t="s">
        <v>1273</v>
      </c>
      <c r="B610" s="146" t="s">
        <v>240</v>
      </c>
      <c r="C610" s="145" t="s">
        <v>1248</v>
      </c>
      <c r="D610" s="150">
        <v>90851000</v>
      </c>
      <c r="E610" s="145" t="s">
        <v>1255</v>
      </c>
      <c r="F610" s="152">
        <v>26213</v>
      </c>
      <c r="G610" s="153">
        <v>26213</v>
      </c>
    </row>
    <row r="611" spans="1:7" x14ac:dyDescent="0.2">
      <c r="A611" s="145" t="s">
        <v>1273</v>
      </c>
      <c r="B611" s="146" t="s">
        <v>240</v>
      </c>
      <c r="C611" s="145" t="s">
        <v>1248</v>
      </c>
      <c r="D611" s="150">
        <v>90851100</v>
      </c>
      <c r="E611" s="145" t="s">
        <v>1255</v>
      </c>
      <c r="F611" s="152">
        <v>149235</v>
      </c>
      <c r="G611" s="153">
        <v>149235</v>
      </c>
    </row>
    <row r="612" spans="1:7" x14ac:dyDescent="0.2">
      <c r="A612" s="145" t="s">
        <v>1273</v>
      </c>
      <c r="B612" s="146" t="s">
        <v>240</v>
      </c>
      <c r="C612" s="145" t="s">
        <v>1248</v>
      </c>
      <c r="D612" s="150">
        <v>90820100</v>
      </c>
      <c r="E612" s="145" t="s">
        <v>1255</v>
      </c>
      <c r="F612" s="152">
        <v>332012</v>
      </c>
      <c r="G612" s="153">
        <v>332012</v>
      </c>
    </row>
    <row r="613" spans="1:7" x14ac:dyDescent="0.2">
      <c r="A613" s="145" t="s">
        <v>1273</v>
      </c>
      <c r="B613" s="146" t="s">
        <v>240</v>
      </c>
      <c r="C613" s="145" t="s">
        <v>1248</v>
      </c>
      <c r="D613" s="150">
        <v>90820100</v>
      </c>
      <c r="E613" s="145" t="s">
        <v>1255</v>
      </c>
      <c r="F613" s="152">
        <v>143016</v>
      </c>
      <c r="G613" s="153">
        <v>143016</v>
      </c>
    </row>
    <row r="614" spans="1:7" x14ac:dyDescent="0.2">
      <c r="A614" s="145" t="s">
        <v>1273</v>
      </c>
      <c r="B614" s="146" t="s">
        <v>240</v>
      </c>
      <c r="C614" s="145" t="s">
        <v>1248</v>
      </c>
      <c r="D614" s="150">
        <v>90820100</v>
      </c>
      <c r="E614" s="145" t="s">
        <v>1255</v>
      </c>
      <c r="F614" s="152">
        <v>645409</v>
      </c>
      <c r="G614" s="153">
        <v>645409</v>
      </c>
    </row>
    <row r="615" spans="1:7" x14ac:dyDescent="0.2">
      <c r="A615" s="145" t="s">
        <v>1273</v>
      </c>
      <c r="B615" s="146" t="s">
        <v>240</v>
      </c>
      <c r="C615" s="145" t="s">
        <v>1248</v>
      </c>
      <c r="D615" s="150">
        <v>90850100</v>
      </c>
      <c r="E615" s="145" t="s">
        <v>1255</v>
      </c>
      <c r="F615" s="152">
        <v>1816044</v>
      </c>
      <c r="G615" s="153">
        <v>1816044</v>
      </c>
    </row>
    <row r="616" spans="1:7" x14ac:dyDescent="0.2">
      <c r="A616" s="145" t="s">
        <v>1273</v>
      </c>
      <c r="B616" s="146" t="s">
        <v>240</v>
      </c>
      <c r="C616" s="145" t="s">
        <v>1248</v>
      </c>
      <c r="D616" s="150">
        <v>90850200</v>
      </c>
      <c r="E616" s="145" t="s">
        <v>1255</v>
      </c>
      <c r="F616" s="152">
        <v>1923366</v>
      </c>
      <c r="G616" s="153">
        <v>1923366</v>
      </c>
    </row>
    <row r="617" spans="1:7" x14ac:dyDescent="0.2">
      <c r="A617" s="145" t="s">
        <v>1273</v>
      </c>
      <c r="B617" s="146" t="s">
        <v>240</v>
      </c>
      <c r="C617" s="145" t="s">
        <v>1248</v>
      </c>
      <c r="D617" s="150">
        <v>90850300</v>
      </c>
      <c r="E617" s="145" t="s">
        <v>1255</v>
      </c>
      <c r="F617" s="152">
        <v>2981881</v>
      </c>
      <c r="G617" s="153">
        <v>2981881</v>
      </c>
    </row>
    <row r="618" spans="1:7" x14ac:dyDescent="0.2">
      <c r="A618" s="145" t="s">
        <v>1273</v>
      </c>
      <c r="B618" s="146" t="s">
        <v>240</v>
      </c>
      <c r="C618" s="145" t="s">
        <v>1248</v>
      </c>
      <c r="D618" s="150">
        <v>90850400</v>
      </c>
      <c r="E618" s="145" t="s">
        <v>1255</v>
      </c>
      <c r="F618" s="152">
        <v>2942930</v>
      </c>
      <c r="G618" s="153">
        <v>2942930</v>
      </c>
    </row>
    <row r="619" spans="1:7" x14ac:dyDescent="0.2">
      <c r="A619" s="145" t="s">
        <v>1273</v>
      </c>
      <c r="B619" s="146" t="s">
        <v>240</v>
      </c>
      <c r="C619" s="145" t="s">
        <v>1248</v>
      </c>
      <c r="D619" s="150">
        <v>90850500</v>
      </c>
      <c r="E619" s="145" t="s">
        <v>1255</v>
      </c>
      <c r="F619" s="152">
        <v>5188531</v>
      </c>
      <c r="G619" s="153">
        <v>5188531</v>
      </c>
    </row>
    <row r="620" spans="1:7" x14ac:dyDescent="0.2">
      <c r="A620" s="145" t="s">
        <v>1273</v>
      </c>
      <c r="B620" s="146" t="s">
        <v>240</v>
      </c>
      <c r="C620" s="145" t="s">
        <v>1248</v>
      </c>
      <c r="D620" s="150">
        <v>90850600</v>
      </c>
      <c r="E620" s="145" t="s">
        <v>1255</v>
      </c>
      <c r="F620" s="152">
        <v>4620042</v>
      </c>
      <c r="G620" s="153">
        <v>4620042</v>
      </c>
    </row>
    <row r="621" spans="1:7" x14ac:dyDescent="0.2">
      <c r="A621" s="145" t="s">
        <v>1273</v>
      </c>
      <c r="B621" s="146" t="s">
        <v>240</v>
      </c>
      <c r="C621" s="145" t="s">
        <v>1248</v>
      </c>
      <c r="D621" s="150">
        <v>90850700</v>
      </c>
      <c r="E621" s="145" t="s">
        <v>1255</v>
      </c>
      <c r="F621" s="152">
        <v>8079043</v>
      </c>
      <c r="G621" s="153">
        <v>8079043</v>
      </c>
    </row>
    <row r="622" spans="1:7" x14ac:dyDescent="0.2">
      <c r="A622" s="145" t="s">
        <v>1273</v>
      </c>
      <c r="B622" s="146" t="s">
        <v>240</v>
      </c>
      <c r="C622" s="145" t="s">
        <v>1248</v>
      </c>
      <c r="D622" s="150">
        <v>90850800</v>
      </c>
      <c r="E622" s="145" t="s">
        <v>1255</v>
      </c>
      <c r="F622" s="152">
        <v>1326879</v>
      </c>
      <c r="G622" s="153">
        <v>1326879</v>
      </c>
    </row>
    <row r="623" spans="1:7" x14ac:dyDescent="0.2">
      <c r="A623" s="145" t="s">
        <v>1273</v>
      </c>
      <c r="B623" s="146" t="s">
        <v>240</v>
      </c>
      <c r="C623" s="145" t="s">
        <v>1248</v>
      </c>
      <c r="D623" s="150">
        <v>90850900</v>
      </c>
      <c r="E623" s="145" t="s">
        <v>1255</v>
      </c>
      <c r="F623" s="152">
        <v>4035913</v>
      </c>
      <c r="G623" s="153">
        <v>4035913</v>
      </c>
    </row>
    <row r="624" spans="1:7" x14ac:dyDescent="0.2">
      <c r="A624" s="145" t="s">
        <v>1273</v>
      </c>
      <c r="B624" s="146" t="s">
        <v>240</v>
      </c>
      <c r="C624" s="145" t="s">
        <v>1248</v>
      </c>
      <c r="D624" s="150">
        <v>90851000</v>
      </c>
      <c r="E624" s="145" t="s">
        <v>1255</v>
      </c>
      <c r="F624" s="152">
        <v>1907145</v>
      </c>
      <c r="G624" s="153">
        <v>1907145</v>
      </c>
    </row>
    <row r="625" spans="1:7" x14ac:dyDescent="0.2">
      <c r="A625" s="145" t="s">
        <v>1273</v>
      </c>
      <c r="B625" s="146" t="s">
        <v>240</v>
      </c>
      <c r="C625" s="145" t="s">
        <v>1248</v>
      </c>
      <c r="D625" s="150">
        <v>90851100</v>
      </c>
      <c r="E625" s="145" t="s">
        <v>1255</v>
      </c>
      <c r="F625" s="152">
        <v>2990881</v>
      </c>
      <c r="G625" s="153">
        <v>2990881</v>
      </c>
    </row>
    <row r="626" spans="1:7" x14ac:dyDescent="0.2">
      <c r="A626" s="145" t="s">
        <v>1273</v>
      </c>
      <c r="B626" s="146" t="s">
        <v>240</v>
      </c>
      <c r="C626" s="145" t="s">
        <v>1248</v>
      </c>
      <c r="D626" s="150">
        <v>90820100</v>
      </c>
      <c r="E626" s="145" t="s">
        <v>1255</v>
      </c>
      <c r="F626" s="152">
        <v>221320</v>
      </c>
      <c r="G626" s="153">
        <v>221320</v>
      </c>
    </row>
    <row r="627" spans="1:7" x14ac:dyDescent="0.2">
      <c r="A627" s="145" t="s">
        <v>1273</v>
      </c>
      <c r="B627" s="146" t="s">
        <v>240</v>
      </c>
      <c r="C627" s="145" t="s">
        <v>1248</v>
      </c>
      <c r="D627" s="150">
        <v>90850100</v>
      </c>
      <c r="E627" s="145" t="s">
        <v>1255</v>
      </c>
      <c r="F627" s="152">
        <v>2562954</v>
      </c>
      <c r="G627" s="153">
        <v>2562954</v>
      </c>
    </row>
    <row r="628" spans="1:7" x14ac:dyDescent="0.2">
      <c r="A628" s="145" t="s">
        <v>1273</v>
      </c>
      <c r="B628" s="146" t="s">
        <v>240</v>
      </c>
      <c r="C628" s="145" t="s">
        <v>1248</v>
      </c>
      <c r="D628" s="150">
        <v>90850200</v>
      </c>
      <c r="E628" s="145" t="s">
        <v>1255</v>
      </c>
      <c r="F628" s="152">
        <v>1073100</v>
      </c>
      <c r="G628" s="153">
        <v>1073100</v>
      </c>
    </row>
    <row r="629" spans="1:7" x14ac:dyDescent="0.2">
      <c r="A629" s="145" t="s">
        <v>1273</v>
      </c>
      <c r="B629" s="146" t="s">
        <v>240</v>
      </c>
      <c r="C629" s="145" t="s">
        <v>1248</v>
      </c>
      <c r="D629" s="150">
        <v>90850300</v>
      </c>
      <c r="E629" s="145" t="s">
        <v>1255</v>
      </c>
      <c r="F629" s="152">
        <v>1974920</v>
      </c>
      <c r="G629" s="153">
        <v>1974920</v>
      </c>
    </row>
    <row r="630" spans="1:7" x14ac:dyDescent="0.2">
      <c r="A630" s="145" t="s">
        <v>1273</v>
      </c>
      <c r="B630" s="146" t="s">
        <v>240</v>
      </c>
      <c r="C630" s="145" t="s">
        <v>1248</v>
      </c>
      <c r="D630" s="150">
        <v>90850400</v>
      </c>
      <c r="E630" s="145" t="s">
        <v>1255</v>
      </c>
      <c r="F630" s="152">
        <v>2481984</v>
      </c>
      <c r="G630" s="153">
        <v>2481984</v>
      </c>
    </row>
    <row r="631" spans="1:7" x14ac:dyDescent="0.2">
      <c r="A631" s="145" t="s">
        <v>1273</v>
      </c>
      <c r="B631" s="146" t="s">
        <v>240</v>
      </c>
      <c r="C631" s="145" t="s">
        <v>1248</v>
      </c>
      <c r="D631" s="150">
        <v>90850500</v>
      </c>
      <c r="E631" s="145" t="s">
        <v>1255</v>
      </c>
      <c r="F631" s="152">
        <v>5779260</v>
      </c>
      <c r="G631" s="153">
        <v>5779260</v>
      </c>
    </row>
    <row r="632" spans="1:7" x14ac:dyDescent="0.2">
      <c r="A632" s="145" t="s">
        <v>1273</v>
      </c>
      <c r="B632" s="146" t="s">
        <v>240</v>
      </c>
      <c r="C632" s="145" t="s">
        <v>1248</v>
      </c>
      <c r="D632" s="150">
        <v>90850600</v>
      </c>
      <c r="E632" s="145" t="s">
        <v>1255</v>
      </c>
      <c r="F632" s="152">
        <v>3362430</v>
      </c>
      <c r="G632" s="153">
        <v>3362430</v>
      </c>
    </row>
    <row r="633" spans="1:7" x14ac:dyDescent="0.2">
      <c r="A633" s="145" t="s">
        <v>1273</v>
      </c>
      <c r="B633" s="146" t="s">
        <v>240</v>
      </c>
      <c r="C633" s="145" t="s">
        <v>1248</v>
      </c>
      <c r="D633" s="150">
        <v>90850700</v>
      </c>
      <c r="E633" s="145" t="s">
        <v>1255</v>
      </c>
      <c r="F633" s="152">
        <v>6540915</v>
      </c>
      <c r="G633" s="153">
        <v>6540915</v>
      </c>
    </row>
    <row r="634" spans="1:7" x14ac:dyDescent="0.2">
      <c r="A634" s="145" t="s">
        <v>1273</v>
      </c>
      <c r="B634" s="146" t="s">
        <v>240</v>
      </c>
      <c r="C634" s="145" t="s">
        <v>1248</v>
      </c>
      <c r="D634" s="150">
        <v>90850800</v>
      </c>
      <c r="E634" s="145" t="s">
        <v>1255</v>
      </c>
      <c r="F634" s="152">
        <v>1193630</v>
      </c>
      <c r="G634" s="153">
        <v>1193630</v>
      </c>
    </row>
    <row r="635" spans="1:7" x14ac:dyDescent="0.2">
      <c r="A635" s="145" t="s">
        <v>1273</v>
      </c>
      <c r="B635" s="146" t="s">
        <v>240</v>
      </c>
      <c r="C635" s="145" t="s">
        <v>1248</v>
      </c>
      <c r="D635" s="150">
        <v>90850900</v>
      </c>
      <c r="E635" s="145" t="s">
        <v>1255</v>
      </c>
      <c r="F635" s="152">
        <v>2999950</v>
      </c>
      <c r="G635" s="153">
        <v>2999950</v>
      </c>
    </row>
    <row r="636" spans="1:7" x14ac:dyDescent="0.2">
      <c r="A636" s="145" t="s">
        <v>1273</v>
      </c>
      <c r="B636" s="146" t="s">
        <v>240</v>
      </c>
      <c r="C636" s="145" t="s">
        <v>1248</v>
      </c>
      <c r="D636" s="150">
        <v>90851000</v>
      </c>
      <c r="E636" s="145" t="s">
        <v>1255</v>
      </c>
      <c r="F636" s="152">
        <v>1491942</v>
      </c>
      <c r="G636" s="153">
        <v>1491942</v>
      </c>
    </row>
    <row r="637" spans="1:7" x14ac:dyDescent="0.2">
      <c r="A637" s="145" t="s">
        <v>1273</v>
      </c>
      <c r="B637" s="146" t="s">
        <v>240</v>
      </c>
      <c r="C637" s="145" t="s">
        <v>1248</v>
      </c>
      <c r="D637" s="150">
        <v>90851100</v>
      </c>
      <c r="E637" s="145" t="s">
        <v>1255</v>
      </c>
      <c r="F637" s="152">
        <v>2362780</v>
      </c>
      <c r="G637" s="153">
        <v>2362780</v>
      </c>
    </row>
    <row r="638" spans="1:7" x14ac:dyDescent="0.2">
      <c r="A638" s="145" t="s">
        <v>1273</v>
      </c>
      <c r="B638" s="146" t="s">
        <v>240</v>
      </c>
      <c r="C638" s="145" t="s">
        <v>1248</v>
      </c>
      <c r="D638" s="150">
        <v>90820100</v>
      </c>
      <c r="E638" s="145" t="s">
        <v>1256</v>
      </c>
      <c r="F638" s="152">
        <v>700295</v>
      </c>
      <c r="G638" s="153">
        <v>700295</v>
      </c>
    </row>
    <row r="639" spans="1:7" x14ac:dyDescent="0.2">
      <c r="A639" s="145" t="s">
        <v>1273</v>
      </c>
      <c r="B639" s="146" t="s">
        <v>240</v>
      </c>
      <c r="C639" s="145" t="s">
        <v>1248</v>
      </c>
      <c r="D639" s="150">
        <v>90850100</v>
      </c>
      <c r="E639" s="145" t="s">
        <v>1256</v>
      </c>
      <c r="F639" s="152">
        <v>144876</v>
      </c>
      <c r="G639" s="153">
        <v>144876</v>
      </c>
    </row>
    <row r="640" spans="1:7" x14ac:dyDescent="0.2">
      <c r="A640" s="145" t="s">
        <v>1273</v>
      </c>
      <c r="B640" s="146" t="s">
        <v>240</v>
      </c>
      <c r="C640" s="145" t="s">
        <v>1248</v>
      </c>
      <c r="D640" s="150">
        <v>90850200</v>
      </c>
      <c r="E640" s="145" t="s">
        <v>1256</v>
      </c>
      <c r="F640" s="152">
        <v>448359</v>
      </c>
      <c r="G640" s="153">
        <v>448359</v>
      </c>
    </row>
    <row r="641" spans="1:7" x14ac:dyDescent="0.2">
      <c r="A641" s="145" t="s">
        <v>1273</v>
      </c>
      <c r="B641" s="146" t="s">
        <v>240</v>
      </c>
      <c r="C641" s="145" t="s">
        <v>1248</v>
      </c>
      <c r="D641" s="150">
        <v>90850400</v>
      </c>
      <c r="E641" s="145" t="s">
        <v>1256</v>
      </c>
      <c r="F641" s="152">
        <v>445902</v>
      </c>
      <c r="G641" s="153">
        <v>445902</v>
      </c>
    </row>
    <row r="642" spans="1:7" x14ac:dyDescent="0.2">
      <c r="A642" s="145" t="s">
        <v>1273</v>
      </c>
      <c r="B642" s="146" t="s">
        <v>240</v>
      </c>
      <c r="C642" s="145" t="s">
        <v>1248</v>
      </c>
      <c r="D642" s="150">
        <v>90850500</v>
      </c>
      <c r="E642" s="145" t="s">
        <v>1256</v>
      </c>
      <c r="F642" s="152">
        <v>1290934</v>
      </c>
      <c r="G642" s="153">
        <v>1290934</v>
      </c>
    </row>
    <row r="643" spans="1:7" x14ac:dyDescent="0.2">
      <c r="A643" s="145" t="s">
        <v>1273</v>
      </c>
      <c r="B643" s="146" t="s">
        <v>240</v>
      </c>
      <c r="C643" s="145" t="s">
        <v>1248</v>
      </c>
      <c r="D643" s="150">
        <v>90850600</v>
      </c>
      <c r="E643" s="145" t="s">
        <v>1256</v>
      </c>
      <c r="F643" s="152">
        <v>200116</v>
      </c>
      <c r="G643" s="153">
        <v>200116</v>
      </c>
    </row>
    <row r="644" spans="1:7" x14ac:dyDescent="0.2">
      <c r="A644" s="145" t="s">
        <v>1273</v>
      </c>
      <c r="B644" s="146" t="s">
        <v>240</v>
      </c>
      <c r="C644" s="145" t="s">
        <v>1248</v>
      </c>
      <c r="D644" s="150">
        <v>90850700</v>
      </c>
      <c r="E644" s="145" t="s">
        <v>1256</v>
      </c>
      <c r="F644" s="152">
        <v>1023549</v>
      </c>
      <c r="G644" s="153">
        <v>1023549</v>
      </c>
    </row>
    <row r="645" spans="1:7" x14ac:dyDescent="0.2">
      <c r="A645" s="145" t="s">
        <v>1273</v>
      </c>
      <c r="B645" s="146" t="s">
        <v>240</v>
      </c>
      <c r="C645" s="145" t="s">
        <v>1248</v>
      </c>
      <c r="D645" s="150">
        <v>90851000</v>
      </c>
      <c r="E645" s="145" t="s">
        <v>1256</v>
      </c>
      <c r="F645" s="152">
        <v>287791</v>
      </c>
      <c r="G645" s="153">
        <v>287791</v>
      </c>
    </row>
    <row r="646" spans="1:7" x14ac:dyDescent="0.2">
      <c r="A646" s="145" t="s">
        <v>1273</v>
      </c>
      <c r="B646" s="146" t="s">
        <v>240</v>
      </c>
      <c r="C646" s="145" t="s">
        <v>1248</v>
      </c>
      <c r="D646" s="150">
        <v>90820100</v>
      </c>
      <c r="E646" s="145" t="s">
        <v>1252</v>
      </c>
      <c r="F646" s="152">
        <v>5479250</v>
      </c>
      <c r="G646" s="153">
        <v>5479250</v>
      </c>
    </row>
    <row r="647" spans="1:7" x14ac:dyDescent="0.2">
      <c r="A647" s="145" t="s">
        <v>1273</v>
      </c>
      <c r="B647" s="146" t="s">
        <v>240</v>
      </c>
      <c r="C647" s="145" t="s">
        <v>1248</v>
      </c>
      <c r="D647" s="150">
        <v>90850100</v>
      </c>
      <c r="E647" s="145" t="s">
        <v>1252</v>
      </c>
      <c r="F647" s="152">
        <v>1472150</v>
      </c>
      <c r="G647" s="153">
        <v>1472150</v>
      </c>
    </row>
    <row r="648" spans="1:7" x14ac:dyDescent="0.2">
      <c r="A648" s="145" t="s">
        <v>1273</v>
      </c>
      <c r="B648" s="146" t="s">
        <v>240</v>
      </c>
      <c r="C648" s="145" t="s">
        <v>1248</v>
      </c>
      <c r="D648" s="150">
        <v>90850200</v>
      </c>
      <c r="E648" s="145" t="s">
        <v>1252</v>
      </c>
      <c r="F648" s="152">
        <v>2627100</v>
      </c>
      <c r="G648" s="153">
        <v>2627100</v>
      </c>
    </row>
    <row r="649" spans="1:7" x14ac:dyDescent="0.2">
      <c r="A649" s="145" t="s">
        <v>1273</v>
      </c>
      <c r="B649" s="146" t="s">
        <v>240</v>
      </c>
      <c r="C649" s="145" t="s">
        <v>1248</v>
      </c>
      <c r="D649" s="150">
        <v>90850300</v>
      </c>
      <c r="E649" s="145" t="s">
        <v>1252</v>
      </c>
      <c r="F649" s="152">
        <v>312700</v>
      </c>
      <c r="G649" s="153">
        <v>312700</v>
      </c>
    </row>
    <row r="650" spans="1:7" x14ac:dyDescent="0.2">
      <c r="A650" s="145" t="s">
        <v>1273</v>
      </c>
      <c r="B650" s="146" t="s">
        <v>240</v>
      </c>
      <c r="C650" s="145" t="s">
        <v>1248</v>
      </c>
      <c r="D650" s="150">
        <v>90850400</v>
      </c>
      <c r="E650" s="145" t="s">
        <v>1252</v>
      </c>
      <c r="F650" s="152">
        <v>3026150</v>
      </c>
      <c r="G650" s="153">
        <v>3026150</v>
      </c>
    </row>
    <row r="651" spans="1:7" x14ac:dyDescent="0.2">
      <c r="A651" s="145" t="s">
        <v>1273</v>
      </c>
      <c r="B651" s="146" t="s">
        <v>240</v>
      </c>
      <c r="C651" s="145" t="s">
        <v>1248</v>
      </c>
      <c r="D651" s="150">
        <v>90850500</v>
      </c>
      <c r="E651" s="145" t="s">
        <v>1252</v>
      </c>
      <c r="F651" s="152">
        <v>3184810</v>
      </c>
      <c r="G651" s="153">
        <v>3184810</v>
      </c>
    </row>
    <row r="652" spans="1:7" x14ac:dyDescent="0.2">
      <c r="A652" s="145" t="s">
        <v>1273</v>
      </c>
      <c r="B652" s="146" t="s">
        <v>240</v>
      </c>
      <c r="C652" s="145" t="s">
        <v>1248</v>
      </c>
      <c r="D652" s="150">
        <v>90850600</v>
      </c>
      <c r="E652" s="145" t="s">
        <v>1252</v>
      </c>
      <c r="F652" s="152">
        <v>5672425</v>
      </c>
      <c r="G652" s="153">
        <v>5672425</v>
      </c>
    </row>
    <row r="653" spans="1:7" x14ac:dyDescent="0.2">
      <c r="A653" s="145" t="s">
        <v>1273</v>
      </c>
      <c r="B653" s="146" t="s">
        <v>240</v>
      </c>
      <c r="C653" s="145" t="s">
        <v>1248</v>
      </c>
      <c r="D653" s="150">
        <v>90850700</v>
      </c>
      <c r="E653" s="145" t="s">
        <v>1252</v>
      </c>
      <c r="F653" s="152">
        <v>2626850</v>
      </c>
      <c r="G653" s="153">
        <v>2626850</v>
      </c>
    </row>
    <row r="654" spans="1:7" x14ac:dyDescent="0.2">
      <c r="A654" s="145" t="s">
        <v>1273</v>
      </c>
      <c r="B654" s="146" t="s">
        <v>240</v>
      </c>
      <c r="C654" s="145" t="s">
        <v>1248</v>
      </c>
      <c r="D654" s="150">
        <v>90850800</v>
      </c>
      <c r="E654" s="145" t="s">
        <v>1252</v>
      </c>
      <c r="F654" s="152">
        <v>267025</v>
      </c>
      <c r="G654" s="153">
        <v>267025</v>
      </c>
    </row>
    <row r="655" spans="1:7" x14ac:dyDescent="0.2">
      <c r="A655" s="145" t="s">
        <v>1273</v>
      </c>
      <c r="B655" s="146" t="s">
        <v>240</v>
      </c>
      <c r="C655" s="145" t="s">
        <v>1248</v>
      </c>
      <c r="D655" s="150">
        <v>90850900</v>
      </c>
      <c r="E655" s="145" t="s">
        <v>1252</v>
      </c>
      <c r="F655" s="152">
        <v>1513075</v>
      </c>
      <c r="G655" s="153">
        <v>1513075</v>
      </c>
    </row>
    <row r="656" spans="1:7" x14ac:dyDescent="0.2">
      <c r="A656" s="145" t="s">
        <v>1273</v>
      </c>
      <c r="B656" s="146" t="s">
        <v>240</v>
      </c>
      <c r="C656" s="145" t="s">
        <v>1248</v>
      </c>
      <c r="D656" s="150">
        <v>90851000</v>
      </c>
      <c r="E656" s="145" t="s">
        <v>1252</v>
      </c>
      <c r="F656" s="152">
        <v>3511349</v>
      </c>
      <c r="G656" s="153">
        <v>3511349</v>
      </c>
    </row>
    <row r="657" spans="1:7" x14ac:dyDescent="0.2">
      <c r="A657" s="145" t="s">
        <v>1273</v>
      </c>
      <c r="B657" s="146" t="s">
        <v>240</v>
      </c>
      <c r="C657" s="145" t="s">
        <v>1248</v>
      </c>
      <c r="D657" s="150">
        <v>90851100</v>
      </c>
      <c r="E657" s="145" t="s">
        <v>1252</v>
      </c>
      <c r="F657" s="152">
        <v>1200375</v>
      </c>
      <c r="G657" s="153">
        <v>1200375</v>
      </c>
    </row>
    <row r="658" spans="1:7" x14ac:dyDescent="0.2">
      <c r="A658" s="145" t="s">
        <v>1273</v>
      </c>
      <c r="B658" s="146" t="s">
        <v>240</v>
      </c>
      <c r="C658" s="145" t="s">
        <v>1248</v>
      </c>
      <c r="D658" s="150">
        <v>90820100</v>
      </c>
      <c r="E658" s="145" t="s">
        <v>1253</v>
      </c>
      <c r="F658" s="152">
        <v>1428829</v>
      </c>
      <c r="G658" s="153">
        <v>1428829</v>
      </c>
    </row>
    <row r="659" spans="1:7" x14ac:dyDescent="0.2">
      <c r="A659" s="145" t="s">
        <v>1273</v>
      </c>
      <c r="B659" s="146" t="s">
        <v>240</v>
      </c>
      <c r="C659" s="145" t="s">
        <v>1248</v>
      </c>
      <c r="D659" s="150">
        <v>90850100</v>
      </c>
      <c r="E659" s="145" t="s">
        <v>1253</v>
      </c>
      <c r="F659" s="152">
        <v>239891</v>
      </c>
      <c r="G659" s="153">
        <v>239891</v>
      </c>
    </row>
    <row r="660" spans="1:7" x14ac:dyDescent="0.2">
      <c r="A660" s="145" t="s">
        <v>1273</v>
      </c>
      <c r="B660" s="146" t="s">
        <v>240</v>
      </c>
      <c r="C660" s="145" t="s">
        <v>1248</v>
      </c>
      <c r="D660" s="150">
        <v>90850200</v>
      </c>
      <c r="E660" s="145" t="s">
        <v>1253</v>
      </c>
      <c r="F660" s="152">
        <v>833081</v>
      </c>
      <c r="G660" s="153">
        <v>833081</v>
      </c>
    </row>
    <row r="661" spans="1:7" x14ac:dyDescent="0.2">
      <c r="A661" s="145" t="s">
        <v>1273</v>
      </c>
      <c r="B661" s="146" t="s">
        <v>240</v>
      </c>
      <c r="C661" s="145" t="s">
        <v>1248</v>
      </c>
      <c r="D661" s="150">
        <v>90850300</v>
      </c>
      <c r="E661" s="145" t="s">
        <v>1253</v>
      </c>
      <c r="F661" s="152">
        <v>153005</v>
      </c>
      <c r="G661" s="153">
        <v>153005</v>
      </c>
    </row>
    <row r="662" spans="1:7" x14ac:dyDescent="0.2">
      <c r="A662" s="145" t="s">
        <v>1273</v>
      </c>
      <c r="B662" s="146" t="s">
        <v>240</v>
      </c>
      <c r="C662" s="145" t="s">
        <v>1248</v>
      </c>
      <c r="D662" s="150">
        <v>90850400</v>
      </c>
      <c r="E662" s="145" t="s">
        <v>1253</v>
      </c>
      <c r="F662" s="152">
        <v>970263</v>
      </c>
      <c r="G662" s="153">
        <v>970263</v>
      </c>
    </row>
    <row r="663" spans="1:7" x14ac:dyDescent="0.2">
      <c r="A663" s="145" t="s">
        <v>1273</v>
      </c>
      <c r="B663" s="146" t="s">
        <v>240</v>
      </c>
      <c r="C663" s="145" t="s">
        <v>1248</v>
      </c>
      <c r="D663" s="150">
        <v>90850500</v>
      </c>
      <c r="E663" s="145" t="s">
        <v>1253</v>
      </c>
      <c r="F663" s="152">
        <v>1089137</v>
      </c>
      <c r="G663" s="153">
        <v>1089137</v>
      </c>
    </row>
    <row r="664" spans="1:7" x14ac:dyDescent="0.2">
      <c r="A664" s="145" t="s">
        <v>1273</v>
      </c>
      <c r="B664" s="146" t="s">
        <v>240</v>
      </c>
      <c r="C664" s="145" t="s">
        <v>1248</v>
      </c>
      <c r="D664" s="150">
        <v>90850600</v>
      </c>
      <c r="E664" s="145" t="s">
        <v>1253</v>
      </c>
      <c r="F664" s="152">
        <v>1942060</v>
      </c>
      <c r="G664" s="153">
        <v>1942060</v>
      </c>
    </row>
    <row r="665" spans="1:7" x14ac:dyDescent="0.2">
      <c r="A665" s="145" t="s">
        <v>1273</v>
      </c>
      <c r="B665" s="146" t="s">
        <v>240</v>
      </c>
      <c r="C665" s="145" t="s">
        <v>1248</v>
      </c>
      <c r="D665" s="150">
        <v>90850700</v>
      </c>
      <c r="E665" s="145" t="s">
        <v>1253</v>
      </c>
      <c r="F665" s="152">
        <v>451610</v>
      </c>
      <c r="G665" s="153">
        <v>451610</v>
      </c>
    </row>
    <row r="666" spans="1:7" x14ac:dyDescent="0.2">
      <c r="A666" s="145" t="s">
        <v>1273</v>
      </c>
      <c r="B666" s="146" t="s">
        <v>240</v>
      </c>
      <c r="C666" s="145" t="s">
        <v>1248</v>
      </c>
      <c r="D666" s="150">
        <v>90850800</v>
      </c>
      <c r="E666" s="145" t="s">
        <v>1253</v>
      </c>
      <c r="F666" s="152">
        <v>99943</v>
      </c>
      <c r="G666" s="153">
        <v>99943</v>
      </c>
    </row>
    <row r="667" spans="1:7" x14ac:dyDescent="0.2">
      <c r="A667" s="145" t="s">
        <v>1273</v>
      </c>
      <c r="B667" s="146" t="s">
        <v>240</v>
      </c>
      <c r="C667" s="145" t="s">
        <v>1248</v>
      </c>
      <c r="D667" s="150">
        <v>90850900</v>
      </c>
      <c r="E667" s="145" t="s">
        <v>1253</v>
      </c>
      <c r="F667" s="152">
        <v>674158</v>
      </c>
      <c r="G667" s="153">
        <v>674158</v>
      </c>
    </row>
    <row r="668" spans="1:7" x14ac:dyDescent="0.2">
      <c r="A668" s="145" t="s">
        <v>1273</v>
      </c>
      <c r="B668" s="146" t="s">
        <v>240</v>
      </c>
      <c r="C668" s="145" t="s">
        <v>1248</v>
      </c>
      <c r="D668" s="150">
        <v>90851000</v>
      </c>
      <c r="E668" s="145" t="s">
        <v>1253</v>
      </c>
      <c r="F668" s="152">
        <v>1052099</v>
      </c>
      <c r="G668" s="153">
        <v>1052099</v>
      </c>
    </row>
    <row r="669" spans="1:7" x14ac:dyDescent="0.2">
      <c r="A669" s="145" t="s">
        <v>1273</v>
      </c>
      <c r="B669" s="146" t="s">
        <v>240</v>
      </c>
      <c r="C669" s="145" t="s">
        <v>1248</v>
      </c>
      <c r="D669" s="150">
        <v>90851100</v>
      </c>
      <c r="E669" s="145" t="s">
        <v>1253</v>
      </c>
      <c r="F669" s="152">
        <v>454490</v>
      </c>
      <c r="G669" s="153">
        <v>454490</v>
      </c>
    </row>
    <row r="670" spans="1:7" x14ac:dyDescent="0.2">
      <c r="A670" s="145" t="s">
        <v>1273</v>
      </c>
      <c r="B670" s="146" t="s">
        <v>240</v>
      </c>
      <c r="C670" s="145" t="s">
        <v>1248</v>
      </c>
      <c r="D670" s="150">
        <v>90820100</v>
      </c>
      <c r="E670" s="145" t="s">
        <v>1254</v>
      </c>
      <c r="F670" s="152">
        <v>1598369</v>
      </c>
      <c r="G670" s="153">
        <v>1598369</v>
      </c>
    </row>
    <row r="671" spans="1:7" x14ac:dyDescent="0.2">
      <c r="A671" s="145" t="s">
        <v>1273</v>
      </c>
      <c r="B671" s="146" t="s">
        <v>240</v>
      </c>
      <c r="C671" s="145" t="s">
        <v>1248</v>
      </c>
      <c r="D671" s="150">
        <v>90850100</v>
      </c>
      <c r="E671" s="145" t="s">
        <v>1254</v>
      </c>
      <c r="F671" s="152">
        <v>423727</v>
      </c>
      <c r="G671" s="153">
        <v>423727</v>
      </c>
    </row>
    <row r="672" spans="1:7" x14ac:dyDescent="0.2">
      <c r="A672" s="145" t="s">
        <v>1273</v>
      </c>
      <c r="B672" s="146" t="s">
        <v>240</v>
      </c>
      <c r="C672" s="145" t="s">
        <v>1248</v>
      </c>
      <c r="D672" s="150">
        <v>90850200</v>
      </c>
      <c r="E672" s="145" t="s">
        <v>1254</v>
      </c>
      <c r="F672" s="152">
        <v>969684</v>
      </c>
      <c r="G672" s="153">
        <v>969684</v>
      </c>
    </row>
    <row r="673" spans="1:7" x14ac:dyDescent="0.2">
      <c r="A673" s="145" t="s">
        <v>1273</v>
      </c>
      <c r="B673" s="146" t="s">
        <v>240</v>
      </c>
      <c r="C673" s="145" t="s">
        <v>1248</v>
      </c>
      <c r="D673" s="150">
        <v>90850300</v>
      </c>
      <c r="E673" s="145" t="s">
        <v>1254</v>
      </c>
      <c r="F673" s="152">
        <v>171985</v>
      </c>
      <c r="G673" s="153">
        <v>171985</v>
      </c>
    </row>
    <row r="674" spans="1:7" x14ac:dyDescent="0.2">
      <c r="A674" s="145" t="s">
        <v>1273</v>
      </c>
      <c r="B674" s="146" t="s">
        <v>240</v>
      </c>
      <c r="C674" s="145" t="s">
        <v>1248</v>
      </c>
      <c r="D674" s="150">
        <v>90850400</v>
      </c>
      <c r="E674" s="145" t="s">
        <v>1254</v>
      </c>
      <c r="F674" s="152">
        <v>1210089</v>
      </c>
      <c r="G674" s="153">
        <v>1210089</v>
      </c>
    </row>
    <row r="675" spans="1:7" x14ac:dyDescent="0.2">
      <c r="A675" s="145" t="s">
        <v>1273</v>
      </c>
      <c r="B675" s="146" t="s">
        <v>240</v>
      </c>
      <c r="C675" s="145" t="s">
        <v>1248</v>
      </c>
      <c r="D675" s="150">
        <v>90850500</v>
      </c>
      <c r="E675" s="145" t="s">
        <v>1254</v>
      </c>
      <c r="F675" s="152">
        <v>1338480</v>
      </c>
      <c r="G675" s="153">
        <v>1338480</v>
      </c>
    </row>
    <row r="676" spans="1:7" x14ac:dyDescent="0.2">
      <c r="A676" s="145" t="s">
        <v>1273</v>
      </c>
      <c r="B676" s="146" t="s">
        <v>240</v>
      </c>
      <c r="C676" s="145" t="s">
        <v>1248</v>
      </c>
      <c r="D676" s="150">
        <v>90850600</v>
      </c>
      <c r="E676" s="145" t="s">
        <v>1254</v>
      </c>
      <c r="F676" s="152">
        <v>1762806</v>
      </c>
      <c r="G676" s="153">
        <v>1762806</v>
      </c>
    </row>
    <row r="677" spans="1:7" x14ac:dyDescent="0.2">
      <c r="A677" s="145" t="s">
        <v>1273</v>
      </c>
      <c r="B677" s="146" t="s">
        <v>240</v>
      </c>
      <c r="C677" s="145" t="s">
        <v>1248</v>
      </c>
      <c r="D677" s="150">
        <v>90850700</v>
      </c>
      <c r="E677" s="145" t="s">
        <v>1254</v>
      </c>
      <c r="F677" s="152">
        <v>742224</v>
      </c>
      <c r="G677" s="153">
        <v>742224</v>
      </c>
    </row>
    <row r="678" spans="1:7" x14ac:dyDescent="0.2">
      <c r="A678" s="145" t="s">
        <v>1273</v>
      </c>
      <c r="B678" s="146" t="s">
        <v>240</v>
      </c>
      <c r="C678" s="145" t="s">
        <v>1248</v>
      </c>
      <c r="D678" s="150">
        <v>90850800</v>
      </c>
      <c r="E678" s="145" t="s">
        <v>1254</v>
      </c>
      <c r="F678" s="152">
        <v>146864</v>
      </c>
      <c r="G678" s="153">
        <v>146864</v>
      </c>
    </row>
    <row r="679" spans="1:7" x14ac:dyDescent="0.2">
      <c r="A679" s="145" t="s">
        <v>1273</v>
      </c>
      <c r="B679" s="146" t="s">
        <v>240</v>
      </c>
      <c r="C679" s="145" t="s">
        <v>1248</v>
      </c>
      <c r="D679" s="150">
        <v>90850900</v>
      </c>
      <c r="E679" s="145" t="s">
        <v>1254</v>
      </c>
      <c r="F679" s="152">
        <v>618572</v>
      </c>
      <c r="G679" s="153">
        <v>618572</v>
      </c>
    </row>
    <row r="680" spans="1:7" x14ac:dyDescent="0.2">
      <c r="A680" s="145" t="s">
        <v>1273</v>
      </c>
      <c r="B680" s="146" t="s">
        <v>240</v>
      </c>
      <c r="C680" s="145" t="s">
        <v>1248</v>
      </c>
      <c r="D680" s="150">
        <v>90851000</v>
      </c>
      <c r="E680" s="145" t="s">
        <v>1254</v>
      </c>
      <c r="F680" s="152">
        <v>1174199</v>
      </c>
      <c r="G680" s="153">
        <v>1174199</v>
      </c>
    </row>
    <row r="681" spans="1:7" x14ac:dyDescent="0.2">
      <c r="A681" s="145" t="s">
        <v>1273</v>
      </c>
      <c r="B681" s="146" t="s">
        <v>240</v>
      </c>
      <c r="C681" s="145" t="s">
        <v>1248</v>
      </c>
      <c r="D681" s="150">
        <v>90851100</v>
      </c>
      <c r="E681" s="145" t="s">
        <v>1254</v>
      </c>
      <c r="F681" s="152">
        <v>278795</v>
      </c>
      <c r="G681" s="153">
        <v>278795</v>
      </c>
    </row>
    <row r="682" spans="1:7" x14ac:dyDescent="0.2">
      <c r="A682" s="145" t="s">
        <v>1273</v>
      </c>
      <c r="B682" s="146" t="s">
        <v>240</v>
      </c>
      <c r="C682" s="145" t="s">
        <v>1248</v>
      </c>
      <c r="D682" s="150">
        <v>90820100</v>
      </c>
      <c r="E682" s="145" t="s">
        <v>1254</v>
      </c>
      <c r="F682" s="152">
        <v>1057337</v>
      </c>
      <c r="G682" s="153">
        <v>1057337</v>
      </c>
    </row>
    <row r="683" spans="1:7" x14ac:dyDescent="0.2">
      <c r="A683" s="145" t="s">
        <v>1273</v>
      </c>
      <c r="B683" s="146" t="s">
        <v>240</v>
      </c>
      <c r="C683" s="145" t="s">
        <v>1248</v>
      </c>
      <c r="D683" s="150">
        <v>90850100</v>
      </c>
      <c r="E683" s="145" t="s">
        <v>1254</v>
      </c>
      <c r="F683" s="152">
        <v>203255</v>
      </c>
      <c r="G683" s="153">
        <v>203255</v>
      </c>
    </row>
    <row r="684" spans="1:7" x14ac:dyDescent="0.2">
      <c r="A684" s="145" t="s">
        <v>1273</v>
      </c>
      <c r="B684" s="146" t="s">
        <v>240</v>
      </c>
      <c r="C684" s="145" t="s">
        <v>1248</v>
      </c>
      <c r="D684" s="150">
        <v>90850600</v>
      </c>
      <c r="E684" s="145" t="s">
        <v>1254</v>
      </c>
      <c r="F684" s="152">
        <v>521896</v>
      </c>
      <c r="G684" s="153">
        <v>521896</v>
      </c>
    </row>
    <row r="685" spans="1:7" x14ac:dyDescent="0.2">
      <c r="A685" s="145" t="s">
        <v>1273</v>
      </c>
      <c r="B685" s="146" t="s">
        <v>240</v>
      </c>
      <c r="C685" s="145" t="s">
        <v>1248</v>
      </c>
      <c r="D685" s="150">
        <v>90850700</v>
      </c>
      <c r="E685" s="145" t="s">
        <v>1254</v>
      </c>
      <c r="F685" s="152">
        <v>309964</v>
      </c>
      <c r="G685" s="153">
        <v>309964</v>
      </c>
    </row>
    <row r="686" spans="1:7" x14ac:dyDescent="0.2">
      <c r="A686" s="145" t="s">
        <v>1273</v>
      </c>
      <c r="B686" s="146" t="s">
        <v>240</v>
      </c>
      <c r="C686" s="145" t="s">
        <v>1248</v>
      </c>
      <c r="D686" s="150">
        <v>90851100</v>
      </c>
      <c r="E686" s="145" t="s">
        <v>1254</v>
      </c>
      <c r="F686" s="152">
        <v>229856</v>
      </c>
      <c r="G686" s="153">
        <v>229856</v>
      </c>
    </row>
    <row r="687" spans="1:7" x14ac:dyDescent="0.2">
      <c r="A687" s="145" t="s">
        <v>1273</v>
      </c>
      <c r="B687" s="146" t="s">
        <v>240</v>
      </c>
      <c r="C687" s="145" t="s">
        <v>1248</v>
      </c>
      <c r="D687" s="150">
        <v>90850200</v>
      </c>
      <c r="E687" s="145" t="s">
        <v>1254</v>
      </c>
      <c r="F687" s="152">
        <v>229856</v>
      </c>
      <c r="G687" s="153">
        <v>229856</v>
      </c>
    </row>
    <row r="688" spans="1:7" x14ac:dyDescent="0.2">
      <c r="A688" s="145" t="s">
        <v>1273</v>
      </c>
      <c r="B688" s="146" t="s">
        <v>240</v>
      </c>
      <c r="C688" s="145" t="s">
        <v>1248</v>
      </c>
      <c r="D688" s="150">
        <v>90820100</v>
      </c>
      <c r="E688" s="145" t="s">
        <v>1255</v>
      </c>
      <c r="F688" s="152">
        <v>546089</v>
      </c>
      <c r="G688" s="153">
        <v>546089</v>
      </c>
    </row>
    <row r="689" spans="1:7" x14ac:dyDescent="0.2">
      <c r="A689" s="145" t="s">
        <v>1273</v>
      </c>
      <c r="B689" s="146" t="s">
        <v>240</v>
      </c>
      <c r="C689" s="145" t="s">
        <v>1248</v>
      </c>
      <c r="D689" s="150">
        <v>90850100</v>
      </c>
      <c r="E689" s="145" t="s">
        <v>1255</v>
      </c>
      <c r="F689" s="152">
        <v>118764</v>
      </c>
      <c r="G689" s="153">
        <v>118764</v>
      </c>
    </row>
    <row r="690" spans="1:7" x14ac:dyDescent="0.2">
      <c r="A690" s="145" t="s">
        <v>1273</v>
      </c>
      <c r="B690" s="146" t="s">
        <v>240</v>
      </c>
      <c r="C690" s="145" t="s">
        <v>1248</v>
      </c>
      <c r="D690" s="150">
        <v>90850200</v>
      </c>
      <c r="E690" s="145" t="s">
        <v>1255</v>
      </c>
      <c r="F690" s="152">
        <v>322200</v>
      </c>
      <c r="G690" s="153">
        <v>322200</v>
      </c>
    </row>
    <row r="691" spans="1:7" x14ac:dyDescent="0.2">
      <c r="A691" s="145" t="s">
        <v>1273</v>
      </c>
      <c r="B691" s="146" t="s">
        <v>240</v>
      </c>
      <c r="C691" s="145" t="s">
        <v>1248</v>
      </c>
      <c r="D691" s="150">
        <v>90850300</v>
      </c>
      <c r="E691" s="145" t="s">
        <v>1255</v>
      </c>
      <c r="F691" s="152">
        <v>65917</v>
      </c>
      <c r="G691" s="153">
        <v>65917</v>
      </c>
    </row>
    <row r="692" spans="1:7" x14ac:dyDescent="0.2">
      <c r="A692" s="145" t="s">
        <v>1273</v>
      </c>
      <c r="B692" s="146" t="s">
        <v>240</v>
      </c>
      <c r="C692" s="145" t="s">
        <v>1248</v>
      </c>
      <c r="D692" s="150">
        <v>90850400</v>
      </c>
      <c r="E692" s="145" t="s">
        <v>1255</v>
      </c>
      <c r="F692" s="152">
        <v>297766</v>
      </c>
      <c r="G692" s="153">
        <v>297766</v>
      </c>
    </row>
    <row r="693" spans="1:7" x14ac:dyDescent="0.2">
      <c r="A693" s="145" t="s">
        <v>1273</v>
      </c>
      <c r="B693" s="146" t="s">
        <v>240</v>
      </c>
      <c r="C693" s="145" t="s">
        <v>1248</v>
      </c>
      <c r="D693" s="150">
        <v>90850500</v>
      </c>
      <c r="E693" s="145" t="s">
        <v>1255</v>
      </c>
      <c r="F693" s="152">
        <v>266282</v>
      </c>
      <c r="G693" s="153">
        <v>266282</v>
      </c>
    </row>
    <row r="694" spans="1:7" x14ac:dyDescent="0.2">
      <c r="A694" s="145" t="s">
        <v>1273</v>
      </c>
      <c r="B694" s="146" t="s">
        <v>240</v>
      </c>
      <c r="C694" s="145" t="s">
        <v>1248</v>
      </c>
      <c r="D694" s="150">
        <v>90850600</v>
      </c>
      <c r="E694" s="145" t="s">
        <v>1255</v>
      </c>
      <c r="F694" s="152">
        <v>638147</v>
      </c>
      <c r="G694" s="153">
        <v>638147</v>
      </c>
    </row>
    <row r="695" spans="1:7" x14ac:dyDescent="0.2">
      <c r="A695" s="145" t="s">
        <v>1273</v>
      </c>
      <c r="B695" s="146" t="s">
        <v>240</v>
      </c>
      <c r="C695" s="145" t="s">
        <v>1248</v>
      </c>
      <c r="D695" s="150">
        <v>90850700</v>
      </c>
      <c r="E695" s="145" t="s">
        <v>1255</v>
      </c>
      <c r="F695" s="152">
        <v>156270</v>
      </c>
      <c r="G695" s="153">
        <v>156270</v>
      </c>
    </row>
    <row r="696" spans="1:7" x14ac:dyDescent="0.2">
      <c r="A696" s="145" t="s">
        <v>1273</v>
      </c>
      <c r="B696" s="146" t="s">
        <v>240</v>
      </c>
      <c r="C696" s="145" t="s">
        <v>1248</v>
      </c>
      <c r="D696" s="150">
        <v>90850800</v>
      </c>
      <c r="E696" s="145" t="s">
        <v>1255</v>
      </c>
      <c r="F696" s="152">
        <v>21594</v>
      </c>
      <c r="G696" s="153">
        <v>21594</v>
      </c>
    </row>
    <row r="697" spans="1:7" x14ac:dyDescent="0.2">
      <c r="A697" s="145" t="s">
        <v>1273</v>
      </c>
      <c r="B697" s="146" t="s">
        <v>240</v>
      </c>
      <c r="C697" s="145" t="s">
        <v>1248</v>
      </c>
      <c r="D697" s="150">
        <v>90850900</v>
      </c>
      <c r="E697" s="145" t="s">
        <v>1255</v>
      </c>
      <c r="F697" s="152">
        <v>139790</v>
      </c>
      <c r="G697" s="153">
        <v>139790</v>
      </c>
    </row>
    <row r="698" spans="1:7" x14ac:dyDescent="0.2">
      <c r="A698" s="145" t="s">
        <v>1273</v>
      </c>
      <c r="B698" s="146" t="s">
        <v>240</v>
      </c>
      <c r="C698" s="145" t="s">
        <v>1248</v>
      </c>
      <c r="D698" s="150">
        <v>90851000</v>
      </c>
      <c r="E698" s="145" t="s">
        <v>1255</v>
      </c>
      <c r="F698" s="152">
        <v>384895</v>
      </c>
      <c r="G698" s="153">
        <v>384895</v>
      </c>
    </row>
    <row r="699" spans="1:7" x14ac:dyDescent="0.2">
      <c r="A699" s="145" t="s">
        <v>1273</v>
      </c>
      <c r="B699" s="146" t="s">
        <v>240</v>
      </c>
      <c r="C699" s="145" t="s">
        <v>1248</v>
      </c>
      <c r="D699" s="150">
        <v>90851100</v>
      </c>
      <c r="E699" s="145" t="s">
        <v>1255</v>
      </c>
      <c r="F699" s="152">
        <v>125015</v>
      </c>
      <c r="G699" s="153">
        <v>125015</v>
      </c>
    </row>
    <row r="700" spans="1:7" x14ac:dyDescent="0.2">
      <c r="A700" s="145" t="s">
        <v>1273</v>
      </c>
      <c r="B700" s="146" t="s">
        <v>240</v>
      </c>
      <c r="C700" s="145" t="s">
        <v>1248</v>
      </c>
      <c r="D700" s="150">
        <v>90851000</v>
      </c>
      <c r="E700" s="145" t="s">
        <v>1255</v>
      </c>
      <c r="F700" s="152">
        <v>46670</v>
      </c>
      <c r="G700" s="153">
        <v>46670</v>
      </c>
    </row>
    <row r="701" spans="1:7" x14ac:dyDescent="0.2">
      <c r="A701" s="145" t="s">
        <v>1273</v>
      </c>
      <c r="B701" s="146" t="s">
        <v>240</v>
      </c>
      <c r="C701" s="145" t="s">
        <v>1248</v>
      </c>
      <c r="D701" s="150">
        <v>90820100</v>
      </c>
      <c r="E701" s="145" t="s">
        <v>1255</v>
      </c>
      <c r="F701" s="152">
        <v>137014</v>
      </c>
      <c r="G701" s="153">
        <v>137014</v>
      </c>
    </row>
    <row r="702" spans="1:7" x14ac:dyDescent="0.2">
      <c r="A702" s="145" t="s">
        <v>1273</v>
      </c>
      <c r="B702" s="146" t="s">
        <v>240</v>
      </c>
      <c r="C702" s="145" t="s">
        <v>1248</v>
      </c>
      <c r="D702" s="150">
        <v>90850100</v>
      </c>
      <c r="E702" s="145" t="s">
        <v>1255</v>
      </c>
      <c r="F702" s="152">
        <v>93746</v>
      </c>
      <c r="G702" s="153">
        <v>93746</v>
      </c>
    </row>
    <row r="703" spans="1:7" x14ac:dyDescent="0.2">
      <c r="A703" s="145" t="s">
        <v>1273</v>
      </c>
      <c r="B703" s="146" t="s">
        <v>240</v>
      </c>
      <c r="C703" s="145" t="s">
        <v>1248</v>
      </c>
      <c r="D703" s="150">
        <v>90850200</v>
      </c>
      <c r="E703" s="145" t="s">
        <v>1255</v>
      </c>
      <c r="F703" s="152">
        <v>295664</v>
      </c>
      <c r="G703" s="153">
        <v>295664</v>
      </c>
    </row>
    <row r="704" spans="1:7" x14ac:dyDescent="0.2">
      <c r="A704" s="145" t="s">
        <v>1273</v>
      </c>
      <c r="B704" s="146" t="s">
        <v>240</v>
      </c>
      <c r="C704" s="145" t="s">
        <v>1248</v>
      </c>
      <c r="D704" s="150">
        <v>90850300</v>
      </c>
      <c r="E704" s="145" t="s">
        <v>1255</v>
      </c>
      <c r="F704" s="152">
        <v>57690</v>
      </c>
      <c r="G704" s="153">
        <v>57690</v>
      </c>
    </row>
    <row r="705" spans="1:7" x14ac:dyDescent="0.2">
      <c r="A705" s="145" t="s">
        <v>1273</v>
      </c>
      <c r="B705" s="146" t="s">
        <v>240</v>
      </c>
      <c r="C705" s="145" t="s">
        <v>1248</v>
      </c>
      <c r="D705" s="150">
        <v>90850400</v>
      </c>
      <c r="E705" s="145" t="s">
        <v>1255</v>
      </c>
      <c r="F705" s="152">
        <v>425465</v>
      </c>
      <c r="G705" s="153">
        <v>425465</v>
      </c>
    </row>
    <row r="706" spans="1:7" x14ac:dyDescent="0.2">
      <c r="A706" s="145" t="s">
        <v>1273</v>
      </c>
      <c r="B706" s="146" t="s">
        <v>240</v>
      </c>
      <c r="C706" s="145" t="s">
        <v>1248</v>
      </c>
      <c r="D706" s="150">
        <v>90850500</v>
      </c>
      <c r="E706" s="145" t="s">
        <v>1255</v>
      </c>
      <c r="F706" s="152">
        <v>274029</v>
      </c>
      <c r="G706" s="153">
        <v>274029</v>
      </c>
    </row>
    <row r="707" spans="1:7" x14ac:dyDescent="0.2">
      <c r="A707" s="145" t="s">
        <v>1273</v>
      </c>
      <c r="B707" s="146" t="s">
        <v>240</v>
      </c>
      <c r="C707" s="145" t="s">
        <v>1248</v>
      </c>
      <c r="D707" s="150">
        <v>90850600</v>
      </c>
      <c r="E707" s="145" t="s">
        <v>1255</v>
      </c>
      <c r="F707" s="152">
        <v>1412561</v>
      </c>
      <c r="G707" s="153">
        <f>1308851+103710</f>
        <v>1412561</v>
      </c>
    </row>
    <row r="708" spans="1:7" x14ac:dyDescent="0.2">
      <c r="A708" s="145" t="s">
        <v>1273</v>
      </c>
      <c r="B708" s="146" t="s">
        <v>240</v>
      </c>
      <c r="C708" s="145" t="s">
        <v>1248</v>
      </c>
      <c r="D708" s="150">
        <v>90850700</v>
      </c>
      <c r="E708" s="145" t="s">
        <v>1255</v>
      </c>
      <c r="F708" s="152">
        <v>385805</v>
      </c>
      <c r="G708" s="153">
        <v>385805</v>
      </c>
    </row>
    <row r="709" spans="1:7" x14ac:dyDescent="0.2">
      <c r="A709" s="145" t="s">
        <v>1273</v>
      </c>
      <c r="B709" s="146" t="s">
        <v>240</v>
      </c>
      <c r="C709" s="145" t="s">
        <v>1248</v>
      </c>
      <c r="D709" s="150">
        <v>90850800</v>
      </c>
      <c r="E709" s="145" t="s">
        <v>1255</v>
      </c>
      <c r="F709" s="152">
        <v>14423</v>
      </c>
      <c r="G709" s="153">
        <v>14423</v>
      </c>
    </row>
    <row r="710" spans="1:7" x14ac:dyDescent="0.2">
      <c r="A710" s="145" t="s">
        <v>1273</v>
      </c>
      <c r="B710" s="146" t="s">
        <v>240</v>
      </c>
      <c r="C710" s="145" t="s">
        <v>1248</v>
      </c>
      <c r="D710" s="150">
        <v>90850900</v>
      </c>
      <c r="E710" s="145" t="s">
        <v>1255</v>
      </c>
      <c r="F710" s="152">
        <v>237972</v>
      </c>
      <c r="G710" s="153">
        <v>237972</v>
      </c>
    </row>
    <row r="711" spans="1:7" x14ac:dyDescent="0.2">
      <c r="A711" s="145" t="s">
        <v>1273</v>
      </c>
      <c r="B711" s="146" t="s">
        <v>240</v>
      </c>
      <c r="C711" s="145" t="s">
        <v>1248</v>
      </c>
      <c r="D711" s="150">
        <v>90851000</v>
      </c>
      <c r="E711" s="145" t="s">
        <v>1255</v>
      </c>
      <c r="F711" s="152">
        <v>484117</v>
      </c>
      <c r="G711" s="153">
        <v>484117</v>
      </c>
    </row>
    <row r="712" spans="1:7" x14ac:dyDescent="0.2">
      <c r="A712" s="145" t="s">
        <v>1273</v>
      </c>
      <c r="B712" s="146" t="s">
        <v>240</v>
      </c>
      <c r="C712" s="145" t="s">
        <v>1248</v>
      </c>
      <c r="D712" s="150">
        <v>90851100</v>
      </c>
      <c r="E712" s="145" t="s">
        <v>1255</v>
      </c>
      <c r="F712" s="152">
        <v>180282</v>
      </c>
      <c r="G712" s="153">
        <v>180282</v>
      </c>
    </row>
    <row r="713" spans="1:7" x14ac:dyDescent="0.2">
      <c r="A713" s="145" t="s">
        <v>1273</v>
      </c>
      <c r="B713" s="146" t="s">
        <v>240</v>
      </c>
      <c r="C713" s="145" t="s">
        <v>1248</v>
      </c>
      <c r="D713" s="150">
        <v>90850100</v>
      </c>
      <c r="E713" s="145" t="s">
        <v>1255</v>
      </c>
      <c r="F713" s="152">
        <v>103710</v>
      </c>
      <c r="G713" s="153">
        <v>103710</v>
      </c>
    </row>
    <row r="714" spans="1:7" x14ac:dyDescent="0.2">
      <c r="A714" s="145" t="s">
        <v>1273</v>
      </c>
      <c r="B714" s="146" t="s">
        <v>240</v>
      </c>
      <c r="C714" s="145" t="s">
        <v>1248</v>
      </c>
      <c r="D714" s="150">
        <v>90850200</v>
      </c>
      <c r="E714" s="145" t="s">
        <v>1255</v>
      </c>
      <c r="F714" s="152">
        <v>103710</v>
      </c>
      <c r="G714" s="153">
        <v>103710</v>
      </c>
    </row>
    <row r="715" spans="1:7" x14ac:dyDescent="0.2">
      <c r="A715" s="145" t="s">
        <v>1273</v>
      </c>
      <c r="B715" s="146" t="s">
        <v>240</v>
      </c>
      <c r="C715" s="145" t="s">
        <v>1248</v>
      </c>
      <c r="D715" s="150">
        <v>90850400</v>
      </c>
      <c r="E715" s="145" t="s">
        <v>1255</v>
      </c>
      <c r="F715" s="152">
        <v>103710</v>
      </c>
      <c r="G715" s="153">
        <v>103710</v>
      </c>
    </row>
    <row r="716" spans="1:7" x14ac:dyDescent="0.2">
      <c r="A716" s="145" t="s">
        <v>1273</v>
      </c>
      <c r="B716" s="146" t="s">
        <v>240</v>
      </c>
      <c r="C716" s="145" t="s">
        <v>1248</v>
      </c>
      <c r="D716" s="150">
        <v>90850500</v>
      </c>
      <c r="E716" s="145" t="s">
        <v>1255</v>
      </c>
      <c r="F716" s="152">
        <v>103710</v>
      </c>
      <c r="G716" s="153">
        <v>103710</v>
      </c>
    </row>
    <row r="717" spans="1:7" x14ac:dyDescent="0.2">
      <c r="A717" s="145" t="s">
        <v>1273</v>
      </c>
      <c r="B717" s="146" t="s">
        <v>240</v>
      </c>
      <c r="C717" s="145" t="s">
        <v>1248</v>
      </c>
      <c r="D717" s="150">
        <v>90850600</v>
      </c>
      <c r="E717" s="145" t="s">
        <v>1255</v>
      </c>
      <c r="F717" s="152">
        <v>433160</v>
      </c>
      <c r="G717" s="153">
        <v>433160</v>
      </c>
    </row>
    <row r="718" spans="1:7" x14ac:dyDescent="0.2">
      <c r="A718" s="145" t="s">
        <v>1273</v>
      </c>
      <c r="B718" s="146" t="s">
        <v>240</v>
      </c>
      <c r="C718" s="145" t="s">
        <v>1248</v>
      </c>
      <c r="D718" s="150">
        <v>90850700</v>
      </c>
      <c r="E718" s="145" t="s">
        <v>1255</v>
      </c>
      <c r="F718" s="152">
        <v>536870</v>
      </c>
      <c r="G718" s="153">
        <v>536870</v>
      </c>
    </row>
    <row r="719" spans="1:7" x14ac:dyDescent="0.2">
      <c r="A719" s="145" t="s">
        <v>1273</v>
      </c>
      <c r="B719" s="146" t="s">
        <v>240</v>
      </c>
      <c r="C719" s="145" t="s">
        <v>1248</v>
      </c>
      <c r="D719" s="150">
        <v>90851000</v>
      </c>
      <c r="E719" s="145" t="s">
        <v>1255</v>
      </c>
      <c r="F719" s="152">
        <v>311130</v>
      </c>
      <c r="G719" s="153">
        <v>311130</v>
      </c>
    </row>
    <row r="720" spans="1:7" x14ac:dyDescent="0.2">
      <c r="A720" s="145" t="s">
        <v>1273</v>
      </c>
      <c r="B720" s="146" t="s">
        <v>240</v>
      </c>
      <c r="C720" s="145" t="s">
        <v>1248</v>
      </c>
      <c r="D720" s="150">
        <v>90851100</v>
      </c>
      <c r="E720" s="145" t="s">
        <v>1255</v>
      </c>
      <c r="F720" s="152">
        <v>103710</v>
      </c>
      <c r="G720" s="153">
        <v>103710</v>
      </c>
    </row>
    <row r="721" spans="1:7" x14ac:dyDescent="0.2">
      <c r="A721" s="145" t="s">
        <v>1273</v>
      </c>
      <c r="B721" s="146" t="s">
        <v>240</v>
      </c>
      <c r="C721" s="145" t="s">
        <v>1248</v>
      </c>
      <c r="D721" s="150">
        <v>90850600</v>
      </c>
      <c r="E721" s="145" t="s">
        <v>1256</v>
      </c>
      <c r="F721" s="152">
        <v>209919</v>
      </c>
      <c r="G721" s="153">
        <v>209919</v>
      </c>
    </row>
    <row r="722" spans="1:7" x14ac:dyDescent="0.2">
      <c r="A722" s="145" t="s">
        <v>1273</v>
      </c>
      <c r="B722" s="146" t="s">
        <v>240</v>
      </c>
      <c r="C722" s="145" t="s">
        <v>1248</v>
      </c>
      <c r="D722" s="150">
        <v>90850100</v>
      </c>
      <c r="E722" s="145" t="s">
        <v>1256</v>
      </c>
      <c r="F722" s="152">
        <v>205101</v>
      </c>
      <c r="G722" s="153">
        <v>205101</v>
      </c>
    </row>
    <row r="723" spans="1:7" x14ac:dyDescent="0.2">
      <c r="A723" s="145" t="s">
        <v>1273</v>
      </c>
      <c r="B723" s="146" t="s">
        <v>240</v>
      </c>
      <c r="C723" s="145" t="s">
        <v>1248</v>
      </c>
      <c r="D723" s="150">
        <v>90820100</v>
      </c>
      <c r="E723" s="145" t="s">
        <v>1256</v>
      </c>
      <c r="F723" s="152">
        <v>267131</v>
      </c>
      <c r="G723" s="153">
        <v>267131</v>
      </c>
    </row>
    <row r="724" spans="1:7" x14ac:dyDescent="0.2">
      <c r="A724" s="145" t="s">
        <v>1273</v>
      </c>
      <c r="B724" s="146" t="s">
        <v>240</v>
      </c>
      <c r="C724" s="145" t="s">
        <v>1248</v>
      </c>
      <c r="D724" s="150">
        <v>90850500</v>
      </c>
      <c r="E724" s="145" t="s">
        <v>1256</v>
      </c>
      <c r="F724" s="152">
        <v>106503</v>
      </c>
      <c r="G724" s="153">
        <v>106503</v>
      </c>
    </row>
    <row r="725" spans="1:7" x14ac:dyDescent="0.2">
      <c r="A725" s="145" t="s">
        <v>1273</v>
      </c>
      <c r="B725" s="146" t="s">
        <v>240</v>
      </c>
      <c r="C725" s="145" t="s">
        <v>1248</v>
      </c>
      <c r="D725" s="150">
        <v>90851000</v>
      </c>
      <c r="E725" s="145" t="s">
        <v>1256</v>
      </c>
      <c r="F725" s="152">
        <v>176056</v>
      </c>
      <c r="G725" s="153">
        <v>176056</v>
      </c>
    </row>
    <row r="726" spans="1:7" x14ac:dyDescent="0.2">
      <c r="A726" s="145" t="s">
        <v>1273</v>
      </c>
      <c r="B726" s="146" t="s">
        <v>240</v>
      </c>
      <c r="C726" s="145" t="s">
        <v>1248</v>
      </c>
      <c r="D726" s="150">
        <v>90820100</v>
      </c>
      <c r="E726" s="145" t="s">
        <v>1252</v>
      </c>
      <c r="F726" s="152">
        <v>34339121</v>
      </c>
      <c r="G726" s="153">
        <v>34339121</v>
      </c>
    </row>
    <row r="727" spans="1:7" x14ac:dyDescent="0.2">
      <c r="A727" s="145" t="s">
        <v>1273</v>
      </c>
      <c r="B727" s="146" t="s">
        <v>240</v>
      </c>
      <c r="C727" s="145" t="s">
        <v>1248</v>
      </c>
      <c r="D727" s="150">
        <v>908400</v>
      </c>
      <c r="E727" s="145" t="s">
        <v>1252</v>
      </c>
      <c r="F727" s="152">
        <v>1309800</v>
      </c>
      <c r="G727" s="153">
        <v>1309800</v>
      </c>
    </row>
    <row r="728" spans="1:7" x14ac:dyDescent="0.2">
      <c r="A728" s="145" t="s">
        <v>1273</v>
      </c>
      <c r="B728" s="146" t="s">
        <v>240</v>
      </c>
      <c r="C728" s="145" t="s">
        <v>1248</v>
      </c>
      <c r="D728" s="150">
        <v>90850100</v>
      </c>
      <c r="E728" s="145" t="s">
        <v>1252</v>
      </c>
      <c r="F728" s="152">
        <v>10637555</v>
      </c>
      <c r="G728" s="153">
        <v>10637555</v>
      </c>
    </row>
    <row r="729" spans="1:7" x14ac:dyDescent="0.2">
      <c r="A729" s="145" t="s">
        <v>1273</v>
      </c>
      <c r="B729" s="146" t="s">
        <v>240</v>
      </c>
      <c r="C729" s="145" t="s">
        <v>1248</v>
      </c>
      <c r="D729" s="150">
        <v>90850200</v>
      </c>
      <c r="E729" s="145" t="s">
        <v>1252</v>
      </c>
      <c r="F729" s="152">
        <v>10100950</v>
      </c>
      <c r="G729" s="153">
        <v>10100950</v>
      </c>
    </row>
    <row r="730" spans="1:7" x14ac:dyDescent="0.2">
      <c r="A730" s="145" t="s">
        <v>1273</v>
      </c>
      <c r="B730" s="146" t="s">
        <v>240</v>
      </c>
      <c r="C730" s="145" t="s">
        <v>1248</v>
      </c>
      <c r="D730" s="150">
        <v>90850300</v>
      </c>
      <c r="E730" s="145" t="s">
        <v>1252</v>
      </c>
      <c r="F730" s="152">
        <v>17842370</v>
      </c>
      <c r="G730" s="153">
        <v>17842370</v>
      </c>
    </row>
    <row r="731" spans="1:7" x14ac:dyDescent="0.2">
      <c r="A731" s="145" t="s">
        <v>1273</v>
      </c>
      <c r="B731" s="146" t="s">
        <v>240</v>
      </c>
      <c r="C731" s="145" t="s">
        <v>1248</v>
      </c>
      <c r="D731" s="150">
        <v>90850400</v>
      </c>
      <c r="E731" s="145" t="s">
        <v>1252</v>
      </c>
      <c r="F731" s="152">
        <v>15821175</v>
      </c>
      <c r="G731" s="153">
        <v>15821175</v>
      </c>
    </row>
    <row r="732" spans="1:7" x14ac:dyDescent="0.2">
      <c r="A732" s="145" t="s">
        <v>1273</v>
      </c>
      <c r="B732" s="146" t="s">
        <v>240</v>
      </c>
      <c r="C732" s="145" t="s">
        <v>1248</v>
      </c>
      <c r="D732" s="150">
        <v>90850500</v>
      </c>
      <c r="E732" s="145" t="s">
        <v>1252</v>
      </c>
      <c r="F732" s="152">
        <v>40741940</v>
      </c>
      <c r="G732" s="153">
        <v>40741940</v>
      </c>
    </row>
    <row r="733" spans="1:7" x14ac:dyDescent="0.2">
      <c r="A733" s="145" t="s">
        <v>1273</v>
      </c>
      <c r="B733" s="146" t="s">
        <v>240</v>
      </c>
      <c r="C733" s="145" t="s">
        <v>1248</v>
      </c>
      <c r="D733" s="150">
        <v>90850600</v>
      </c>
      <c r="E733" s="145" t="s">
        <v>1252</v>
      </c>
      <c r="F733" s="152">
        <v>14031055</v>
      </c>
      <c r="G733" s="153">
        <v>14031055</v>
      </c>
    </row>
    <row r="734" spans="1:7" x14ac:dyDescent="0.2">
      <c r="A734" s="145" t="s">
        <v>1273</v>
      </c>
      <c r="B734" s="146" t="s">
        <v>240</v>
      </c>
      <c r="C734" s="145" t="s">
        <v>1248</v>
      </c>
      <c r="D734" s="150">
        <v>90850700</v>
      </c>
      <c r="E734" s="145" t="s">
        <v>1252</v>
      </c>
      <c r="F734" s="152">
        <v>27748745</v>
      </c>
      <c r="G734" s="153">
        <v>27748745</v>
      </c>
    </row>
    <row r="735" spans="1:7" x14ac:dyDescent="0.2">
      <c r="A735" s="145" t="s">
        <v>1273</v>
      </c>
      <c r="B735" s="146" t="s">
        <v>240</v>
      </c>
      <c r="C735" s="145" t="s">
        <v>1248</v>
      </c>
      <c r="D735" s="150">
        <v>90850800</v>
      </c>
      <c r="E735" s="145" t="s">
        <v>1252</v>
      </c>
      <c r="F735" s="152">
        <v>5454000</v>
      </c>
      <c r="G735" s="153">
        <v>5454000</v>
      </c>
    </row>
    <row r="736" spans="1:7" x14ac:dyDescent="0.2">
      <c r="A736" s="145" t="s">
        <v>1273</v>
      </c>
      <c r="B736" s="146" t="s">
        <v>240</v>
      </c>
      <c r="C736" s="145" t="s">
        <v>1248</v>
      </c>
      <c r="D736" s="150">
        <v>90850900</v>
      </c>
      <c r="E736" s="145" t="s">
        <v>1252</v>
      </c>
      <c r="F736" s="152">
        <v>19471875</v>
      </c>
      <c r="G736" s="153">
        <v>19471875</v>
      </c>
    </row>
    <row r="737" spans="1:7" x14ac:dyDescent="0.2">
      <c r="A737" s="145" t="s">
        <v>1273</v>
      </c>
      <c r="B737" s="146" t="s">
        <v>240</v>
      </c>
      <c r="C737" s="145" t="s">
        <v>1248</v>
      </c>
      <c r="D737" s="150">
        <v>90851000</v>
      </c>
      <c r="E737" s="145" t="s">
        <v>1252</v>
      </c>
      <c r="F737" s="152">
        <v>10587545</v>
      </c>
      <c r="G737" s="153">
        <v>10587545</v>
      </c>
    </row>
    <row r="738" spans="1:7" x14ac:dyDescent="0.2">
      <c r="A738" s="145" t="s">
        <v>1273</v>
      </c>
      <c r="B738" s="146" t="s">
        <v>240</v>
      </c>
      <c r="C738" s="145" t="s">
        <v>1248</v>
      </c>
      <c r="D738" s="150">
        <v>90851100</v>
      </c>
      <c r="E738" s="145" t="s">
        <v>1252</v>
      </c>
      <c r="F738" s="152">
        <v>13510650</v>
      </c>
      <c r="G738" s="153">
        <v>13510650</v>
      </c>
    </row>
    <row r="739" spans="1:7" x14ac:dyDescent="0.2">
      <c r="A739" s="145" t="s">
        <v>1273</v>
      </c>
      <c r="B739" s="146" t="s">
        <v>240</v>
      </c>
      <c r="C739" s="145" t="s">
        <v>1248</v>
      </c>
      <c r="D739" s="150">
        <v>90820100</v>
      </c>
      <c r="E739" s="145" t="s">
        <v>1253</v>
      </c>
      <c r="F739" s="152">
        <v>11293716</v>
      </c>
      <c r="G739" s="153">
        <v>11293716</v>
      </c>
    </row>
    <row r="740" spans="1:7" x14ac:dyDescent="0.2">
      <c r="A740" s="145" t="s">
        <v>1273</v>
      </c>
      <c r="B740" s="146" t="s">
        <v>240</v>
      </c>
      <c r="C740" s="145" t="s">
        <v>1248</v>
      </c>
      <c r="D740" s="150">
        <v>908400</v>
      </c>
      <c r="E740" s="145" t="s">
        <v>1253</v>
      </c>
      <c r="F740" s="152">
        <v>297677</v>
      </c>
      <c r="G740" s="153">
        <v>297677</v>
      </c>
    </row>
    <row r="741" spans="1:7" x14ac:dyDescent="0.2">
      <c r="A741" s="145" t="s">
        <v>1273</v>
      </c>
      <c r="B741" s="146" t="s">
        <v>240</v>
      </c>
      <c r="C741" s="145" t="s">
        <v>1248</v>
      </c>
      <c r="D741" s="150">
        <v>90850100</v>
      </c>
      <c r="E741" s="145" t="s">
        <v>1253</v>
      </c>
      <c r="F741" s="152">
        <v>2573256</v>
      </c>
      <c r="G741" s="153">
        <v>2573256</v>
      </c>
    </row>
    <row r="742" spans="1:7" x14ac:dyDescent="0.2">
      <c r="A742" s="145" t="s">
        <v>1273</v>
      </c>
      <c r="B742" s="146" t="s">
        <v>240</v>
      </c>
      <c r="C742" s="145" t="s">
        <v>1248</v>
      </c>
      <c r="D742" s="150">
        <v>90850200</v>
      </c>
      <c r="E742" s="145" t="s">
        <v>1253</v>
      </c>
      <c r="F742" s="152">
        <v>2407481</v>
      </c>
      <c r="G742" s="153">
        <v>2407481</v>
      </c>
    </row>
    <row r="743" spans="1:7" x14ac:dyDescent="0.2">
      <c r="A743" s="145" t="s">
        <v>1273</v>
      </c>
      <c r="B743" s="146" t="s">
        <v>240</v>
      </c>
      <c r="C743" s="145" t="s">
        <v>1248</v>
      </c>
      <c r="D743" s="150">
        <v>90850300</v>
      </c>
      <c r="E743" s="145" t="s">
        <v>1253</v>
      </c>
      <c r="F743" s="152">
        <v>5116403</v>
      </c>
      <c r="G743" s="153">
        <v>5116403</v>
      </c>
    </row>
    <row r="744" spans="1:7" x14ac:dyDescent="0.2">
      <c r="A744" s="145" t="s">
        <v>1273</v>
      </c>
      <c r="B744" s="146" t="s">
        <v>240</v>
      </c>
      <c r="C744" s="145" t="s">
        <v>1248</v>
      </c>
      <c r="D744" s="150">
        <v>90850400</v>
      </c>
      <c r="E744" s="145" t="s">
        <v>1253</v>
      </c>
      <c r="F744" s="152">
        <v>5313104</v>
      </c>
      <c r="G744" s="153">
        <v>5313104</v>
      </c>
    </row>
    <row r="745" spans="1:7" x14ac:dyDescent="0.2">
      <c r="A745" s="145" t="s">
        <v>1273</v>
      </c>
      <c r="B745" s="146" t="s">
        <v>240</v>
      </c>
      <c r="C745" s="145" t="s">
        <v>1248</v>
      </c>
      <c r="D745" s="150">
        <v>90850500</v>
      </c>
      <c r="E745" s="145" t="s">
        <v>1253</v>
      </c>
      <c r="F745" s="152">
        <v>12335770</v>
      </c>
      <c r="G745" s="153">
        <v>12335770</v>
      </c>
    </row>
    <row r="746" spans="1:7" x14ac:dyDescent="0.2">
      <c r="A746" s="145" t="s">
        <v>1273</v>
      </c>
      <c r="B746" s="146" t="s">
        <v>240</v>
      </c>
      <c r="C746" s="145" t="s">
        <v>1248</v>
      </c>
      <c r="D746" s="150">
        <v>90850600</v>
      </c>
      <c r="E746" s="145" t="s">
        <v>1253</v>
      </c>
      <c r="F746" s="152">
        <v>4521488</v>
      </c>
      <c r="G746" s="153">
        <v>4521488</v>
      </c>
    </row>
    <row r="747" spans="1:7" x14ac:dyDescent="0.2">
      <c r="A747" s="145" t="s">
        <v>1273</v>
      </c>
      <c r="B747" s="146" t="s">
        <v>240</v>
      </c>
      <c r="C747" s="145" t="s">
        <v>1248</v>
      </c>
      <c r="D747" s="150">
        <v>90850700</v>
      </c>
      <c r="E747" s="145" t="s">
        <v>1253</v>
      </c>
      <c r="F747" s="152">
        <v>7201224</v>
      </c>
      <c r="G747" s="153">
        <v>7201224</v>
      </c>
    </row>
    <row r="748" spans="1:7" x14ac:dyDescent="0.2">
      <c r="A748" s="145" t="s">
        <v>1273</v>
      </c>
      <c r="B748" s="146" t="s">
        <v>240</v>
      </c>
      <c r="C748" s="145" t="s">
        <v>1248</v>
      </c>
      <c r="D748" s="150">
        <v>90850800</v>
      </c>
      <c r="E748" s="145" t="s">
        <v>1253</v>
      </c>
      <c r="F748" s="152">
        <v>1574875</v>
      </c>
      <c r="G748" s="153">
        <v>1574875</v>
      </c>
    </row>
    <row r="749" spans="1:7" x14ac:dyDescent="0.2">
      <c r="A749" s="145" t="s">
        <v>1273</v>
      </c>
      <c r="B749" s="146" t="s">
        <v>240</v>
      </c>
      <c r="C749" s="145" t="s">
        <v>1248</v>
      </c>
      <c r="D749" s="150">
        <v>90850900</v>
      </c>
      <c r="E749" s="145" t="s">
        <v>1253</v>
      </c>
      <c r="F749" s="152">
        <v>5834800</v>
      </c>
      <c r="G749" s="153">
        <v>5834800</v>
      </c>
    </row>
    <row r="750" spans="1:7" x14ac:dyDescent="0.2">
      <c r="A750" s="145" t="s">
        <v>1273</v>
      </c>
      <c r="B750" s="146" t="s">
        <v>240</v>
      </c>
      <c r="C750" s="145" t="s">
        <v>1248</v>
      </c>
      <c r="D750" s="150">
        <v>90851000</v>
      </c>
      <c r="E750" s="145" t="s">
        <v>1253</v>
      </c>
      <c r="F750" s="152">
        <v>3140871</v>
      </c>
      <c r="G750" s="153">
        <v>3140871</v>
      </c>
    </row>
    <row r="751" spans="1:7" x14ac:dyDescent="0.2">
      <c r="A751" s="145" t="s">
        <v>1273</v>
      </c>
      <c r="B751" s="146" t="s">
        <v>240</v>
      </c>
      <c r="C751" s="145" t="s">
        <v>1248</v>
      </c>
      <c r="D751" s="150">
        <v>90851100</v>
      </c>
      <c r="E751" s="145" t="s">
        <v>1253</v>
      </c>
      <c r="F751" s="152">
        <v>4311950</v>
      </c>
      <c r="G751" s="153">
        <v>4311950</v>
      </c>
    </row>
    <row r="752" spans="1:7" x14ac:dyDescent="0.2">
      <c r="A752" s="145" t="s">
        <v>1273</v>
      </c>
      <c r="B752" s="146" t="s">
        <v>240</v>
      </c>
      <c r="C752" s="145" t="s">
        <v>1248</v>
      </c>
      <c r="D752" s="150">
        <v>90820100</v>
      </c>
      <c r="E752" s="145" t="s">
        <v>1254</v>
      </c>
      <c r="F752" s="152">
        <v>9875827</v>
      </c>
      <c r="G752" s="153">
        <v>9875827</v>
      </c>
    </row>
    <row r="753" spans="1:7" x14ac:dyDescent="0.2">
      <c r="A753" s="145" t="s">
        <v>1273</v>
      </c>
      <c r="B753" s="146" t="s">
        <v>240</v>
      </c>
      <c r="C753" s="145" t="s">
        <v>1248</v>
      </c>
      <c r="D753" s="150">
        <v>90850100</v>
      </c>
      <c r="E753" s="145" t="s">
        <v>1254</v>
      </c>
      <c r="F753" s="152">
        <v>1539316</v>
      </c>
      <c r="G753" s="153">
        <v>1539316</v>
      </c>
    </row>
    <row r="754" spans="1:7" x14ac:dyDescent="0.2">
      <c r="A754" s="145" t="s">
        <v>1273</v>
      </c>
      <c r="B754" s="146" t="s">
        <v>240</v>
      </c>
      <c r="C754" s="145" t="s">
        <v>1248</v>
      </c>
      <c r="D754" s="150">
        <v>90850200</v>
      </c>
      <c r="E754" s="145" t="s">
        <v>1254</v>
      </c>
      <c r="F754" s="152">
        <v>1468860</v>
      </c>
      <c r="G754" s="153">
        <v>1468860</v>
      </c>
    </row>
    <row r="755" spans="1:7" x14ac:dyDescent="0.2">
      <c r="A755" s="145" t="s">
        <v>1273</v>
      </c>
      <c r="B755" s="146" t="s">
        <v>240</v>
      </c>
      <c r="C755" s="145" t="s">
        <v>1248</v>
      </c>
      <c r="D755" s="150">
        <v>90850300</v>
      </c>
      <c r="E755" s="145" t="s">
        <v>1254</v>
      </c>
      <c r="F755" s="152">
        <v>2211562</v>
      </c>
      <c r="G755" s="153">
        <v>2211562</v>
      </c>
    </row>
    <row r="756" spans="1:7" x14ac:dyDescent="0.2">
      <c r="A756" s="145" t="s">
        <v>1273</v>
      </c>
      <c r="B756" s="146" t="s">
        <v>240</v>
      </c>
      <c r="C756" s="145" t="s">
        <v>1248</v>
      </c>
      <c r="D756" s="150">
        <v>90850400</v>
      </c>
      <c r="E756" s="145" t="s">
        <v>1254</v>
      </c>
      <c r="F756" s="152">
        <v>1740379</v>
      </c>
      <c r="G756" s="153">
        <v>1740379</v>
      </c>
    </row>
    <row r="757" spans="1:7" x14ac:dyDescent="0.2">
      <c r="A757" s="145" t="s">
        <v>1273</v>
      </c>
      <c r="B757" s="146" t="s">
        <v>240</v>
      </c>
      <c r="C757" s="145" t="s">
        <v>1248</v>
      </c>
      <c r="D757" s="150">
        <v>90850500</v>
      </c>
      <c r="E757" s="145" t="s">
        <v>1254</v>
      </c>
      <c r="F757" s="152">
        <v>6052843</v>
      </c>
      <c r="G757" s="153">
        <v>6052843</v>
      </c>
    </row>
    <row r="758" spans="1:7" x14ac:dyDescent="0.2">
      <c r="A758" s="145" t="s">
        <v>1273</v>
      </c>
      <c r="B758" s="146" t="s">
        <v>240</v>
      </c>
      <c r="C758" s="145" t="s">
        <v>1248</v>
      </c>
      <c r="D758" s="150">
        <v>90850600</v>
      </c>
      <c r="E758" s="145" t="s">
        <v>1254</v>
      </c>
      <c r="F758" s="152">
        <v>2019454</v>
      </c>
      <c r="G758" s="153">
        <v>2019454</v>
      </c>
    </row>
    <row r="759" spans="1:7" x14ac:dyDescent="0.2">
      <c r="A759" s="145" t="s">
        <v>1273</v>
      </c>
      <c r="B759" s="146" t="s">
        <v>240</v>
      </c>
      <c r="C759" s="145" t="s">
        <v>1248</v>
      </c>
      <c r="D759" s="150">
        <v>90850700</v>
      </c>
      <c r="E759" s="145" t="s">
        <v>1254</v>
      </c>
      <c r="F759" s="152">
        <v>2164217</v>
      </c>
      <c r="G759" s="153">
        <v>2164217</v>
      </c>
    </row>
    <row r="760" spans="1:7" x14ac:dyDescent="0.2">
      <c r="A760" s="145" t="s">
        <v>1273</v>
      </c>
      <c r="B760" s="146" t="s">
        <v>240</v>
      </c>
      <c r="C760" s="145" t="s">
        <v>1248</v>
      </c>
      <c r="D760" s="150">
        <v>90850800</v>
      </c>
      <c r="E760" s="145" t="s">
        <v>1254</v>
      </c>
      <c r="F760" s="152">
        <v>715111</v>
      </c>
      <c r="G760" s="153">
        <v>715111</v>
      </c>
    </row>
    <row r="761" spans="1:7" x14ac:dyDescent="0.2">
      <c r="A761" s="145" t="s">
        <v>1273</v>
      </c>
      <c r="B761" s="146" t="s">
        <v>240</v>
      </c>
      <c r="C761" s="145" t="s">
        <v>1248</v>
      </c>
      <c r="D761" s="150">
        <v>90850900</v>
      </c>
      <c r="E761" s="145" t="s">
        <v>1254</v>
      </c>
      <c r="F761" s="152">
        <v>2660373</v>
      </c>
      <c r="G761" s="153">
        <v>2660373</v>
      </c>
    </row>
    <row r="762" spans="1:7" x14ac:dyDescent="0.2">
      <c r="A762" s="145" t="s">
        <v>1273</v>
      </c>
      <c r="B762" s="146" t="s">
        <v>240</v>
      </c>
      <c r="C762" s="145" t="s">
        <v>1248</v>
      </c>
      <c r="D762" s="150">
        <v>90851000</v>
      </c>
      <c r="E762" s="145" t="s">
        <v>1254</v>
      </c>
      <c r="F762" s="152">
        <v>1350985</v>
      </c>
      <c r="G762" s="153">
        <v>1350985</v>
      </c>
    </row>
    <row r="763" spans="1:7" x14ac:dyDescent="0.2">
      <c r="A763" s="145" t="s">
        <v>1273</v>
      </c>
      <c r="B763" s="146" t="s">
        <v>240</v>
      </c>
      <c r="C763" s="145" t="s">
        <v>1248</v>
      </c>
      <c r="D763" s="150">
        <v>90851100</v>
      </c>
      <c r="E763" s="145" t="s">
        <v>1254</v>
      </c>
      <c r="F763" s="152">
        <v>1497651</v>
      </c>
      <c r="G763" s="153">
        <v>1497651</v>
      </c>
    </row>
    <row r="764" spans="1:7" x14ac:dyDescent="0.2">
      <c r="A764" s="145" t="s">
        <v>1273</v>
      </c>
      <c r="B764" s="146" t="s">
        <v>240</v>
      </c>
      <c r="C764" s="145" t="s">
        <v>1248</v>
      </c>
      <c r="D764" s="150">
        <v>90820100</v>
      </c>
      <c r="E764" s="145" t="s">
        <v>1254</v>
      </c>
      <c r="F764" s="152">
        <v>4515705</v>
      </c>
      <c r="G764" s="153">
        <v>4515705</v>
      </c>
    </row>
    <row r="765" spans="1:7" x14ac:dyDescent="0.2">
      <c r="A765" s="145" t="s">
        <v>1273</v>
      </c>
      <c r="B765" s="146" t="s">
        <v>240</v>
      </c>
      <c r="C765" s="145" t="s">
        <v>1248</v>
      </c>
      <c r="D765" s="150">
        <v>908400</v>
      </c>
      <c r="E765" s="145" t="s">
        <v>1254</v>
      </c>
      <c r="F765" s="152">
        <v>727602</v>
      </c>
      <c r="G765" s="153">
        <v>727602</v>
      </c>
    </row>
    <row r="766" spans="1:7" x14ac:dyDescent="0.2">
      <c r="A766" s="145" t="s">
        <v>1273</v>
      </c>
      <c r="B766" s="146" t="s">
        <v>240</v>
      </c>
      <c r="C766" s="145" t="s">
        <v>1248</v>
      </c>
      <c r="D766" s="150">
        <v>90850100</v>
      </c>
      <c r="E766" s="145" t="s">
        <v>1254</v>
      </c>
      <c r="F766" s="152">
        <v>712902</v>
      </c>
      <c r="G766" s="153">
        <v>712902</v>
      </c>
    </row>
    <row r="767" spans="1:7" x14ac:dyDescent="0.2">
      <c r="A767" s="145" t="s">
        <v>1273</v>
      </c>
      <c r="B767" s="146" t="s">
        <v>240</v>
      </c>
      <c r="C767" s="145" t="s">
        <v>1248</v>
      </c>
      <c r="D767" s="150">
        <v>90850200</v>
      </c>
      <c r="E767" s="145" t="s">
        <v>1254</v>
      </c>
      <c r="F767" s="152">
        <v>194873</v>
      </c>
      <c r="G767" s="153">
        <v>194873</v>
      </c>
    </row>
    <row r="768" spans="1:7" x14ac:dyDescent="0.2">
      <c r="A768" s="145" t="s">
        <v>1273</v>
      </c>
      <c r="B768" s="146" t="s">
        <v>240</v>
      </c>
      <c r="C768" s="145" t="s">
        <v>1248</v>
      </c>
      <c r="D768" s="150">
        <v>90850300</v>
      </c>
      <c r="E768" s="145" t="s">
        <v>1254</v>
      </c>
      <c r="F768" s="152">
        <v>1766631</v>
      </c>
      <c r="G768" s="153">
        <v>1766631</v>
      </c>
    </row>
    <row r="769" spans="1:7" x14ac:dyDescent="0.2">
      <c r="A769" s="145" t="s">
        <v>1273</v>
      </c>
      <c r="B769" s="146" t="s">
        <v>240</v>
      </c>
      <c r="C769" s="145" t="s">
        <v>1248</v>
      </c>
      <c r="D769" s="150">
        <v>90850400</v>
      </c>
      <c r="E769" s="145" t="s">
        <v>1254</v>
      </c>
      <c r="F769" s="152">
        <v>1453111</v>
      </c>
      <c r="G769" s="153">
        <v>1453111</v>
      </c>
    </row>
    <row r="770" spans="1:7" x14ac:dyDescent="0.2">
      <c r="A770" s="145" t="s">
        <v>1273</v>
      </c>
      <c r="B770" s="146" t="s">
        <v>240</v>
      </c>
      <c r="C770" s="145" t="s">
        <v>1248</v>
      </c>
      <c r="D770" s="150">
        <v>90850500</v>
      </c>
      <c r="E770" s="145" t="s">
        <v>1254</v>
      </c>
      <c r="F770" s="152">
        <v>3425728</v>
      </c>
      <c r="G770" s="153">
        <v>3425728</v>
      </c>
    </row>
    <row r="771" spans="1:7" x14ac:dyDescent="0.2">
      <c r="A771" s="145" t="s">
        <v>1273</v>
      </c>
      <c r="B771" s="146" t="s">
        <v>240</v>
      </c>
      <c r="C771" s="145" t="s">
        <v>1248</v>
      </c>
      <c r="D771" s="150">
        <v>90850700</v>
      </c>
      <c r="E771" s="145" t="s">
        <v>1254</v>
      </c>
      <c r="F771" s="152">
        <v>698521</v>
      </c>
      <c r="G771" s="153">
        <v>698521</v>
      </c>
    </row>
    <row r="772" spans="1:7" x14ac:dyDescent="0.2">
      <c r="A772" s="145" t="s">
        <v>1273</v>
      </c>
      <c r="B772" s="146" t="s">
        <v>240</v>
      </c>
      <c r="C772" s="145" t="s">
        <v>1248</v>
      </c>
      <c r="D772" s="150">
        <v>90850800</v>
      </c>
      <c r="E772" s="145" t="s">
        <v>1254</v>
      </c>
      <c r="F772" s="152">
        <v>229856</v>
      </c>
      <c r="G772" s="153">
        <v>229856</v>
      </c>
    </row>
    <row r="773" spans="1:7" x14ac:dyDescent="0.2">
      <c r="A773" s="145" t="s">
        <v>1273</v>
      </c>
      <c r="B773" s="146" t="s">
        <v>240</v>
      </c>
      <c r="C773" s="145" t="s">
        <v>1248</v>
      </c>
      <c r="D773" s="150">
        <v>90850900</v>
      </c>
      <c r="E773" s="145" t="s">
        <v>1254</v>
      </c>
      <c r="F773" s="152">
        <v>1988716</v>
      </c>
      <c r="G773" s="153">
        <v>1988716</v>
      </c>
    </row>
    <row r="774" spans="1:7" x14ac:dyDescent="0.2">
      <c r="A774" s="145" t="s">
        <v>1273</v>
      </c>
      <c r="B774" s="146" t="s">
        <v>240</v>
      </c>
      <c r="C774" s="145" t="s">
        <v>1248</v>
      </c>
      <c r="D774" s="150">
        <v>90851000</v>
      </c>
      <c r="E774" s="145" t="s">
        <v>1254</v>
      </c>
      <c r="F774" s="152">
        <v>662967</v>
      </c>
      <c r="G774" s="153">
        <v>662967</v>
      </c>
    </row>
    <row r="775" spans="1:7" x14ac:dyDescent="0.2">
      <c r="A775" s="145" t="s">
        <v>1273</v>
      </c>
      <c r="B775" s="146" t="s">
        <v>240</v>
      </c>
      <c r="C775" s="145" t="s">
        <v>1248</v>
      </c>
      <c r="D775" s="150">
        <v>90851100</v>
      </c>
      <c r="E775" s="145" t="s">
        <v>1254</v>
      </c>
      <c r="F775" s="152">
        <v>787178</v>
      </c>
      <c r="G775" s="153">
        <v>787178</v>
      </c>
    </row>
    <row r="776" spans="1:7" x14ac:dyDescent="0.2">
      <c r="A776" s="145" t="s">
        <v>1273</v>
      </c>
      <c r="B776" s="146" t="s">
        <v>240</v>
      </c>
      <c r="C776" s="145" t="s">
        <v>1248</v>
      </c>
      <c r="D776" s="150">
        <v>90820100</v>
      </c>
      <c r="E776" s="145" t="s">
        <v>1255</v>
      </c>
      <c r="F776" s="152">
        <v>3235552</v>
      </c>
      <c r="G776" s="153">
        <v>3235552</v>
      </c>
    </row>
    <row r="777" spans="1:7" x14ac:dyDescent="0.2">
      <c r="A777" s="145" t="s">
        <v>1273</v>
      </c>
      <c r="B777" s="146" t="s">
        <v>240</v>
      </c>
      <c r="C777" s="145" t="s">
        <v>1248</v>
      </c>
      <c r="D777" s="150">
        <v>908400</v>
      </c>
      <c r="E777" s="145" t="s">
        <v>1255</v>
      </c>
      <c r="F777" s="152">
        <v>134107</v>
      </c>
      <c r="G777" s="153">
        <v>134107</v>
      </c>
    </row>
    <row r="778" spans="1:7" x14ac:dyDescent="0.2">
      <c r="A778" s="145" t="s">
        <v>1273</v>
      </c>
      <c r="B778" s="146" t="s">
        <v>240</v>
      </c>
      <c r="C778" s="145" t="s">
        <v>1248</v>
      </c>
      <c r="D778" s="150">
        <v>90850100</v>
      </c>
      <c r="E778" s="145" t="s">
        <v>1255</v>
      </c>
      <c r="F778" s="152">
        <v>415393</v>
      </c>
      <c r="G778" s="153">
        <v>415393</v>
      </c>
    </row>
    <row r="779" spans="1:7" x14ac:dyDescent="0.2">
      <c r="A779" s="145" t="s">
        <v>1273</v>
      </c>
      <c r="B779" s="146" t="s">
        <v>240</v>
      </c>
      <c r="C779" s="145" t="s">
        <v>1248</v>
      </c>
      <c r="D779" s="150">
        <v>90850200</v>
      </c>
      <c r="E779" s="145" t="s">
        <v>1255</v>
      </c>
      <c r="F779" s="152">
        <v>325382</v>
      </c>
      <c r="G779" s="153">
        <v>325382</v>
      </c>
    </row>
    <row r="780" spans="1:7" x14ac:dyDescent="0.2">
      <c r="A780" s="145" t="s">
        <v>1273</v>
      </c>
      <c r="B780" s="146" t="s">
        <v>240</v>
      </c>
      <c r="C780" s="145" t="s">
        <v>1248</v>
      </c>
      <c r="D780" s="150">
        <v>90850300</v>
      </c>
      <c r="E780" s="145" t="s">
        <v>1255</v>
      </c>
      <c r="F780" s="152">
        <v>694406</v>
      </c>
      <c r="G780" s="153">
        <v>694406</v>
      </c>
    </row>
    <row r="781" spans="1:7" x14ac:dyDescent="0.2">
      <c r="A781" s="145" t="s">
        <v>1273</v>
      </c>
      <c r="B781" s="146" t="s">
        <v>240</v>
      </c>
      <c r="C781" s="145" t="s">
        <v>1248</v>
      </c>
      <c r="D781" s="150">
        <v>90850400</v>
      </c>
      <c r="E781" s="145" t="s">
        <v>1255</v>
      </c>
      <c r="F781" s="152">
        <v>661445</v>
      </c>
      <c r="G781" s="153">
        <v>661445</v>
      </c>
    </row>
    <row r="782" spans="1:7" x14ac:dyDescent="0.2">
      <c r="A782" s="145" t="s">
        <v>1273</v>
      </c>
      <c r="B782" s="146" t="s">
        <v>240</v>
      </c>
      <c r="C782" s="145" t="s">
        <v>1248</v>
      </c>
      <c r="D782" s="150">
        <v>90850500</v>
      </c>
      <c r="E782" s="145" t="s">
        <v>1255</v>
      </c>
      <c r="F782" s="152">
        <v>1900423</v>
      </c>
      <c r="G782" s="153">
        <v>1900423</v>
      </c>
    </row>
    <row r="783" spans="1:7" x14ac:dyDescent="0.2">
      <c r="A783" s="145" t="s">
        <v>1273</v>
      </c>
      <c r="B783" s="146" t="s">
        <v>240</v>
      </c>
      <c r="C783" s="145" t="s">
        <v>1248</v>
      </c>
      <c r="D783" s="150">
        <v>90850600</v>
      </c>
      <c r="E783" s="145" t="s">
        <v>1255</v>
      </c>
      <c r="F783" s="152">
        <v>371069</v>
      </c>
      <c r="G783" s="153">
        <v>371069</v>
      </c>
    </row>
    <row r="784" spans="1:7" x14ac:dyDescent="0.2">
      <c r="A784" s="145" t="s">
        <v>1273</v>
      </c>
      <c r="B784" s="146" t="s">
        <v>240</v>
      </c>
      <c r="C784" s="145" t="s">
        <v>1248</v>
      </c>
      <c r="D784" s="150">
        <v>90850700</v>
      </c>
      <c r="E784" s="145" t="s">
        <v>1255</v>
      </c>
      <c r="F784" s="152">
        <v>633753</v>
      </c>
      <c r="G784" s="153">
        <v>633753</v>
      </c>
    </row>
    <row r="785" spans="1:7" x14ac:dyDescent="0.2">
      <c r="A785" s="145" t="s">
        <v>1273</v>
      </c>
      <c r="B785" s="146" t="s">
        <v>240</v>
      </c>
      <c r="C785" s="145" t="s">
        <v>1248</v>
      </c>
      <c r="D785" s="150">
        <v>90850800</v>
      </c>
      <c r="E785" s="145" t="s">
        <v>1255</v>
      </c>
      <c r="F785" s="152">
        <v>231279</v>
      </c>
      <c r="G785" s="153">
        <v>231279</v>
      </c>
    </row>
    <row r="786" spans="1:7" x14ac:dyDescent="0.2">
      <c r="A786" s="145" t="s">
        <v>1273</v>
      </c>
      <c r="B786" s="146" t="s">
        <v>240</v>
      </c>
      <c r="C786" s="145" t="s">
        <v>1248</v>
      </c>
      <c r="D786" s="150">
        <v>90850900</v>
      </c>
      <c r="E786" s="145" t="s">
        <v>1255</v>
      </c>
      <c r="F786" s="152">
        <v>1055815</v>
      </c>
      <c r="G786" s="153">
        <v>1055815</v>
      </c>
    </row>
    <row r="787" spans="1:7" x14ac:dyDescent="0.2">
      <c r="A787" s="145" t="s">
        <v>1273</v>
      </c>
      <c r="B787" s="146" t="s">
        <v>240</v>
      </c>
      <c r="C787" s="145" t="s">
        <v>1248</v>
      </c>
      <c r="D787" s="150">
        <v>90851000</v>
      </c>
      <c r="E787" s="145" t="s">
        <v>1255</v>
      </c>
      <c r="F787" s="152">
        <v>459828</v>
      </c>
      <c r="G787" s="153">
        <v>459828</v>
      </c>
    </row>
    <row r="788" spans="1:7" x14ac:dyDescent="0.2">
      <c r="A788" s="145" t="s">
        <v>1273</v>
      </c>
      <c r="B788" s="146" t="s">
        <v>240</v>
      </c>
      <c r="C788" s="145" t="s">
        <v>1248</v>
      </c>
      <c r="D788" s="150">
        <v>90851100</v>
      </c>
      <c r="E788" s="145" t="s">
        <v>1255</v>
      </c>
      <c r="F788" s="152">
        <v>456307</v>
      </c>
      <c r="G788" s="153">
        <v>456307</v>
      </c>
    </row>
    <row r="789" spans="1:7" x14ac:dyDescent="0.2">
      <c r="A789" s="145" t="s">
        <v>1273</v>
      </c>
      <c r="B789" s="146" t="s">
        <v>240</v>
      </c>
      <c r="C789" s="145" t="s">
        <v>1248</v>
      </c>
      <c r="D789" s="150">
        <v>90850100</v>
      </c>
      <c r="E789" s="145" t="s">
        <v>1255</v>
      </c>
      <c r="F789" s="152">
        <v>30200</v>
      </c>
      <c r="G789" s="153">
        <v>30200</v>
      </c>
    </row>
    <row r="790" spans="1:7" x14ac:dyDescent="0.2">
      <c r="A790" s="145" t="s">
        <v>1273</v>
      </c>
      <c r="B790" s="146" t="s">
        <v>240</v>
      </c>
      <c r="C790" s="145" t="s">
        <v>1248</v>
      </c>
      <c r="D790" s="150">
        <v>90850300</v>
      </c>
      <c r="E790" s="145" t="s">
        <v>1255</v>
      </c>
      <c r="F790" s="152">
        <v>113284</v>
      </c>
      <c r="G790" s="153">
        <v>113284</v>
      </c>
    </row>
    <row r="791" spans="1:7" x14ac:dyDescent="0.2">
      <c r="A791" s="145" t="s">
        <v>1273</v>
      </c>
      <c r="B791" s="146" t="s">
        <v>240</v>
      </c>
      <c r="C791" s="145" t="s">
        <v>1248</v>
      </c>
      <c r="D791" s="150">
        <v>90850500</v>
      </c>
      <c r="E791" s="145" t="s">
        <v>1255</v>
      </c>
      <c r="F791" s="152">
        <v>294650</v>
      </c>
      <c r="G791" s="153">
        <v>294650</v>
      </c>
    </row>
    <row r="792" spans="1:7" x14ac:dyDescent="0.2">
      <c r="A792" s="145" t="s">
        <v>1273</v>
      </c>
      <c r="B792" s="146" t="s">
        <v>240</v>
      </c>
      <c r="C792" s="145" t="s">
        <v>1248</v>
      </c>
      <c r="D792" s="150">
        <v>90850600</v>
      </c>
      <c r="E792" s="145" t="s">
        <v>1255</v>
      </c>
      <c r="F792" s="152">
        <v>153448</v>
      </c>
      <c r="G792" s="153">
        <v>153448</v>
      </c>
    </row>
    <row r="793" spans="1:7" x14ac:dyDescent="0.2">
      <c r="A793" s="145" t="s">
        <v>1273</v>
      </c>
      <c r="B793" s="146" t="s">
        <v>240</v>
      </c>
      <c r="C793" s="145" t="s">
        <v>1248</v>
      </c>
      <c r="D793" s="150">
        <v>90851000</v>
      </c>
      <c r="E793" s="145" t="s">
        <v>1255</v>
      </c>
      <c r="F793" s="152">
        <v>26213</v>
      </c>
      <c r="G793" s="153">
        <v>26213</v>
      </c>
    </row>
    <row r="794" spans="1:7" x14ac:dyDescent="0.2">
      <c r="A794" s="145" t="s">
        <v>1273</v>
      </c>
      <c r="B794" s="146" t="s">
        <v>240</v>
      </c>
      <c r="C794" s="145" t="s">
        <v>1248</v>
      </c>
      <c r="D794" s="150">
        <v>90851100</v>
      </c>
      <c r="E794" s="145" t="s">
        <v>1255</v>
      </c>
      <c r="F794" s="152">
        <v>149235</v>
      </c>
      <c r="G794" s="153">
        <v>149235</v>
      </c>
    </row>
    <row r="795" spans="1:7" x14ac:dyDescent="0.2">
      <c r="A795" s="145" t="s">
        <v>1273</v>
      </c>
      <c r="B795" s="146" t="s">
        <v>240</v>
      </c>
      <c r="C795" s="145" t="s">
        <v>1248</v>
      </c>
      <c r="D795" s="150">
        <v>90820100</v>
      </c>
      <c r="E795" s="145" t="s">
        <v>1255</v>
      </c>
      <c r="F795" s="152">
        <v>354550</v>
      </c>
      <c r="G795" s="153">
        <v>354550</v>
      </c>
    </row>
    <row r="796" spans="1:7" x14ac:dyDescent="0.2">
      <c r="A796" s="145" t="s">
        <v>1273</v>
      </c>
      <c r="B796" s="146" t="s">
        <v>240</v>
      </c>
      <c r="C796" s="145" t="s">
        <v>1248</v>
      </c>
      <c r="D796" s="150">
        <v>90820100</v>
      </c>
      <c r="E796" s="145" t="s">
        <v>1255</v>
      </c>
      <c r="F796" s="152">
        <v>153232</v>
      </c>
      <c r="G796" s="153">
        <v>153232</v>
      </c>
    </row>
    <row r="797" spans="1:7" x14ac:dyDescent="0.2">
      <c r="A797" s="145" t="s">
        <v>1273</v>
      </c>
      <c r="B797" s="146" t="s">
        <v>240</v>
      </c>
      <c r="C797" s="145" t="s">
        <v>1248</v>
      </c>
      <c r="D797" s="150">
        <v>90820100</v>
      </c>
      <c r="E797" s="145" t="s">
        <v>1255</v>
      </c>
      <c r="F797" s="152">
        <v>616564</v>
      </c>
      <c r="G797" s="153">
        <v>616564</v>
      </c>
    </row>
    <row r="798" spans="1:7" x14ac:dyDescent="0.2">
      <c r="A798" s="145" t="s">
        <v>1273</v>
      </c>
      <c r="B798" s="146" t="s">
        <v>240</v>
      </c>
      <c r="C798" s="145" t="s">
        <v>1248</v>
      </c>
      <c r="D798" s="150">
        <v>90850100</v>
      </c>
      <c r="E798" s="145" t="s">
        <v>1255</v>
      </c>
      <c r="F798" s="152">
        <v>1864119</v>
      </c>
      <c r="G798" s="153">
        <v>1864119</v>
      </c>
    </row>
    <row r="799" spans="1:7" x14ac:dyDescent="0.2">
      <c r="A799" s="145" t="s">
        <v>1273</v>
      </c>
      <c r="B799" s="146" t="s">
        <v>240</v>
      </c>
      <c r="C799" s="145" t="s">
        <v>1248</v>
      </c>
      <c r="D799" s="150">
        <v>90850200</v>
      </c>
      <c r="E799" s="145" t="s">
        <v>1255</v>
      </c>
      <c r="F799" s="152">
        <v>1898367</v>
      </c>
      <c r="G799" s="153">
        <v>1898367</v>
      </c>
    </row>
    <row r="800" spans="1:7" x14ac:dyDescent="0.2">
      <c r="A800" s="145" t="s">
        <v>1273</v>
      </c>
      <c r="B800" s="146" t="s">
        <v>240</v>
      </c>
      <c r="C800" s="145" t="s">
        <v>1248</v>
      </c>
      <c r="D800" s="150">
        <v>90850300</v>
      </c>
      <c r="E800" s="145" t="s">
        <v>1255</v>
      </c>
      <c r="F800" s="152">
        <v>2985246</v>
      </c>
      <c r="G800" s="153">
        <v>2985246</v>
      </c>
    </row>
    <row r="801" spans="1:7" x14ac:dyDescent="0.2">
      <c r="A801" s="145" t="s">
        <v>1273</v>
      </c>
      <c r="B801" s="146" t="s">
        <v>240</v>
      </c>
      <c r="C801" s="145" t="s">
        <v>1248</v>
      </c>
      <c r="D801" s="150">
        <v>90850400</v>
      </c>
      <c r="E801" s="145" t="s">
        <v>1255</v>
      </c>
      <c r="F801" s="152">
        <v>2916970</v>
      </c>
      <c r="G801" s="153">
        <v>2916970</v>
      </c>
    </row>
    <row r="802" spans="1:7" x14ac:dyDescent="0.2">
      <c r="A802" s="145" t="s">
        <v>1273</v>
      </c>
      <c r="B802" s="146" t="s">
        <v>240</v>
      </c>
      <c r="C802" s="145" t="s">
        <v>1248</v>
      </c>
      <c r="D802" s="150">
        <v>90850500</v>
      </c>
      <c r="E802" s="145" t="s">
        <v>1255</v>
      </c>
      <c r="F802" s="152">
        <v>5122667</v>
      </c>
      <c r="G802" s="153">
        <v>5122667</v>
      </c>
    </row>
    <row r="803" spans="1:7" x14ac:dyDescent="0.2">
      <c r="A803" s="145" t="s">
        <v>1273</v>
      </c>
      <c r="B803" s="146" t="s">
        <v>240</v>
      </c>
      <c r="C803" s="145" t="s">
        <v>1248</v>
      </c>
      <c r="D803" s="150">
        <v>90850600</v>
      </c>
      <c r="E803" s="145" t="s">
        <v>1255</v>
      </c>
      <c r="F803" s="152">
        <v>4576773</v>
      </c>
      <c r="G803" s="153">
        <v>4576773</v>
      </c>
    </row>
    <row r="804" spans="1:7" x14ac:dyDescent="0.2">
      <c r="A804" s="145" t="s">
        <v>1273</v>
      </c>
      <c r="B804" s="146" t="s">
        <v>240</v>
      </c>
      <c r="C804" s="145" t="s">
        <v>1248</v>
      </c>
      <c r="D804" s="150">
        <v>90850700</v>
      </c>
      <c r="E804" s="145" t="s">
        <v>1255</v>
      </c>
      <c r="F804" s="152">
        <v>8096832</v>
      </c>
      <c r="G804" s="153">
        <v>8096832</v>
      </c>
    </row>
    <row r="805" spans="1:7" x14ac:dyDescent="0.2">
      <c r="A805" s="145" t="s">
        <v>1273</v>
      </c>
      <c r="B805" s="146" t="s">
        <v>240</v>
      </c>
      <c r="C805" s="145" t="s">
        <v>1248</v>
      </c>
      <c r="D805" s="150">
        <v>90850800</v>
      </c>
      <c r="E805" s="145" t="s">
        <v>1255</v>
      </c>
      <c r="F805" s="152">
        <v>1326879</v>
      </c>
      <c r="G805" s="153">
        <v>1326879</v>
      </c>
    </row>
    <row r="806" spans="1:7" x14ac:dyDescent="0.2">
      <c r="A806" s="145" t="s">
        <v>1273</v>
      </c>
      <c r="B806" s="146" t="s">
        <v>240</v>
      </c>
      <c r="C806" s="145" t="s">
        <v>1248</v>
      </c>
      <c r="D806" s="150">
        <v>90850900</v>
      </c>
      <c r="E806" s="145" t="s">
        <v>1255</v>
      </c>
      <c r="F806" s="152">
        <v>3958993</v>
      </c>
      <c r="G806" s="153">
        <v>3958993</v>
      </c>
    </row>
    <row r="807" spans="1:7" x14ac:dyDescent="0.2">
      <c r="A807" s="145" t="s">
        <v>1273</v>
      </c>
      <c r="B807" s="146" t="s">
        <v>240</v>
      </c>
      <c r="C807" s="145" t="s">
        <v>1248</v>
      </c>
      <c r="D807" s="150">
        <v>90851000</v>
      </c>
      <c r="E807" s="145" t="s">
        <v>1255</v>
      </c>
      <c r="F807" s="152">
        <v>1890799</v>
      </c>
      <c r="G807" s="153">
        <v>1890799</v>
      </c>
    </row>
    <row r="808" spans="1:7" x14ac:dyDescent="0.2">
      <c r="A808" s="145" t="s">
        <v>1273</v>
      </c>
      <c r="B808" s="146" t="s">
        <v>240</v>
      </c>
      <c r="C808" s="145" t="s">
        <v>1248</v>
      </c>
      <c r="D808" s="150">
        <v>90851100</v>
      </c>
      <c r="E808" s="145" t="s">
        <v>1255</v>
      </c>
      <c r="F808" s="152">
        <v>2990881</v>
      </c>
      <c r="G808" s="153">
        <v>2990881</v>
      </c>
    </row>
    <row r="809" spans="1:7" x14ac:dyDescent="0.2">
      <c r="A809" s="145" t="s">
        <v>1273</v>
      </c>
      <c r="B809" s="146" t="s">
        <v>240</v>
      </c>
      <c r="C809" s="145" t="s">
        <v>1248</v>
      </c>
      <c r="D809" s="150">
        <v>90820100</v>
      </c>
      <c r="E809" s="145" t="s">
        <v>1255</v>
      </c>
      <c r="F809" s="152">
        <v>221320</v>
      </c>
      <c r="G809" s="153">
        <v>221320</v>
      </c>
    </row>
    <row r="810" spans="1:7" x14ac:dyDescent="0.2">
      <c r="A810" s="145" t="s">
        <v>1273</v>
      </c>
      <c r="B810" s="146" t="s">
        <v>240</v>
      </c>
      <c r="C810" s="145" t="s">
        <v>1248</v>
      </c>
      <c r="D810" s="150">
        <v>90850100</v>
      </c>
      <c r="E810" s="145" t="s">
        <v>1255</v>
      </c>
      <c r="F810" s="152">
        <v>2332430</v>
      </c>
      <c r="G810" s="153">
        <v>2332430</v>
      </c>
    </row>
    <row r="811" spans="1:7" x14ac:dyDescent="0.2">
      <c r="A811" s="145" t="s">
        <v>1273</v>
      </c>
      <c r="B811" s="146" t="s">
        <v>240</v>
      </c>
      <c r="C811" s="145" t="s">
        <v>1248</v>
      </c>
      <c r="D811" s="150">
        <v>90850200</v>
      </c>
      <c r="E811" s="145" t="s">
        <v>1255</v>
      </c>
      <c r="F811" s="152">
        <v>1073100</v>
      </c>
      <c r="G811" s="153">
        <v>1073100</v>
      </c>
    </row>
    <row r="812" spans="1:7" x14ac:dyDescent="0.2">
      <c r="A812" s="145" t="s">
        <v>1273</v>
      </c>
      <c r="B812" s="146" t="s">
        <v>240</v>
      </c>
      <c r="C812" s="145" t="s">
        <v>1248</v>
      </c>
      <c r="D812" s="150">
        <v>90850300</v>
      </c>
      <c r="E812" s="145" t="s">
        <v>1255</v>
      </c>
      <c r="F812" s="152">
        <v>1974920</v>
      </c>
      <c r="G812" s="153">
        <v>1974920</v>
      </c>
    </row>
    <row r="813" spans="1:7" x14ac:dyDescent="0.2">
      <c r="A813" s="145" t="s">
        <v>1273</v>
      </c>
      <c r="B813" s="146" t="s">
        <v>240</v>
      </c>
      <c r="C813" s="145" t="s">
        <v>1248</v>
      </c>
      <c r="D813" s="150">
        <v>90850400</v>
      </c>
      <c r="E813" s="145" t="s">
        <v>1255</v>
      </c>
      <c r="F813" s="152">
        <v>2343310</v>
      </c>
      <c r="G813" s="153">
        <v>2343310</v>
      </c>
    </row>
    <row r="814" spans="1:7" x14ac:dyDescent="0.2">
      <c r="A814" s="145" t="s">
        <v>1273</v>
      </c>
      <c r="B814" s="146" t="s">
        <v>240</v>
      </c>
      <c r="C814" s="145" t="s">
        <v>1248</v>
      </c>
      <c r="D814" s="150">
        <v>90850500</v>
      </c>
      <c r="E814" s="145" t="s">
        <v>1255</v>
      </c>
      <c r="F814" s="152">
        <v>5663752</v>
      </c>
      <c r="G814" s="153">
        <v>5663752</v>
      </c>
    </row>
    <row r="815" spans="1:7" x14ac:dyDescent="0.2">
      <c r="A815" s="145" t="s">
        <v>1273</v>
      </c>
      <c r="B815" s="146" t="s">
        <v>240</v>
      </c>
      <c r="C815" s="145" t="s">
        <v>1248</v>
      </c>
      <c r="D815" s="150">
        <v>90850600</v>
      </c>
      <c r="E815" s="145" t="s">
        <v>1255</v>
      </c>
      <c r="F815" s="152">
        <v>3358974</v>
      </c>
      <c r="G815" s="153">
        <v>3358974</v>
      </c>
    </row>
    <row r="816" spans="1:7" x14ac:dyDescent="0.2">
      <c r="A816" s="145" t="s">
        <v>1273</v>
      </c>
      <c r="B816" s="146" t="s">
        <v>240</v>
      </c>
      <c r="C816" s="145" t="s">
        <v>1248</v>
      </c>
      <c r="D816" s="150">
        <v>90850700</v>
      </c>
      <c r="E816" s="145" t="s">
        <v>1255</v>
      </c>
      <c r="F816" s="152">
        <v>6528730</v>
      </c>
      <c r="G816" s="153">
        <v>6528730</v>
      </c>
    </row>
    <row r="817" spans="1:7" x14ac:dyDescent="0.2">
      <c r="A817" s="145" t="s">
        <v>1273</v>
      </c>
      <c r="B817" s="146" t="s">
        <v>240</v>
      </c>
      <c r="C817" s="145" t="s">
        <v>1248</v>
      </c>
      <c r="D817" s="150">
        <v>90850800</v>
      </c>
      <c r="E817" s="145" t="s">
        <v>1255</v>
      </c>
      <c r="F817" s="152">
        <v>1193630</v>
      </c>
      <c r="G817" s="153">
        <v>1193630</v>
      </c>
    </row>
    <row r="818" spans="1:7" x14ac:dyDescent="0.2">
      <c r="A818" s="145" t="s">
        <v>1273</v>
      </c>
      <c r="B818" s="146" t="s">
        <v>240</v>
      </c>
      <c r="C818" s="145" t="s">
        <v>1248</v>
      </c>
      <c r="D818" s="150">
        <v>90850900</v>
      </c>
      <c r="E818" s="145" t="s">
        <v>1255</v>
      </c>
      <c r="F818" s="152">
        <v>2999950</v>
      </c>
      <c r="G818" s="153">
        <v>2999950</v>
      </c>
    </row>
    <row r="819" spans="1:7" x14ac:dyDescent="0.2">
      <c r="A819" s="145" t="s">
        <v>1273</v>
      </c>
      <c r="B819" s="146" t="s">
        <v>240</v>
      </c>
      <c r="C819" s="145" t="s">
        <v>1248</v>
      </c>
      <c r="D819" s="150">
        <v>90851000</v>
      </c>
      <c r="E819" s="145" t="s">
        <v>1255</v>
      </c>
      <c r="F819" s="152">
        <v>1512684</v>
      </c>
      <c r="G819" s="153">
        <v>1512684</v>
      </c>
    </row>
    <row r="820" spans="1:7" x14ac:dyDescent="0.2">
      <c r="A820" s="145" t="s">
        <v>1273</v>
      </c>
      <c r="B820" s="146" t="s">
        <v>240</v>
      </c>
      <c r="C820" s="145" t="s">
        <v>1248</v>
      </c>
      <c r="D820" s="150">
        <v>90851100</v>
      </c>
      <c r="E820" s="145" t="s">
        <v>1255</v>
      </c>
      <c r="F820" s="152">
        <v>2362780</v>
      </c>
      <c r="G820" s="153">
        <v>2362780</v>
      </c>
    </row>
    <row r="821" spans="1:7" x14ac:dyDescent="0.2">
      <c r="A821" s="145" t="s">
        <v>1273</v>
      </c>
      <c r="B821" s="146" t="s">
        <v>240</v>
      </c>
      <c r="C821" s="145" t="s">
        <v>1248</v>
      </c>
      <c r="D821" s="150">
        <v>90820100</v>
      </c>
      <c r="E821" s="145" t="s">
        <v>1256</v>
      </c>
      <c r="F821" s="152">
        <v>601682</v>
      </c>
      <c r="G821" s="153">
        <v>601682</v>
      </c>
    </row>
    <row r="822" spans="1:7" x14ac:dyDescent="0.2">
      <c r="A822" s="145" t="s">
        <v>1273</v>
      </c>
      <c r="B822" s="146" t="s">
        <v>240</v>
      </c>
      <c r="C822" s="145" t="s">
        <v>1248</v>
      </c>
      <c r="D822" s="150">
        <v>90850200</v>
      </c>
      <c r="E822" s="145" t="s">
        <v>1256</v>
      </c>
      <c r="F822" s="152">
        <v>43950</v>
      </c>
      <c r="G822" s="153">
        <v>43950</v>
      </c>
    </row>
    <row r="823" spans="1:7" x14ac:dyDescent="0.2">
      <c r="A823" s="145" t="s">
        <v>1273</v>
      </c>
      <c r="B823" s="146" t="s">
        <v>240</v>
      </c>
      <c r="C823" s="145" t="s">
        <v>1248</v>
      </c>
      <c r="D823" s="150">
        <v>90850300</v>
      </c>
      <c r="E823" s="145" t="s">
        <v>1256</v>
      </c>
      <c r="F823" s="152">
        <v>71317</v>
      </c>
      <c r="G823" s="153">
        <v>71317</v>
      </c>
    </row>
    <row r="824" spans="1:7" x14ac:dyDescent="0.2">
      <c r="A824" s="145" t="s">
        <v>1273</v>
      </c>
      <c r="B824" s="146" t="s">
        <v>240</v>
      </c>
      <c r="C824" s="145" t="s">
        <v>1248</v>
      </c>
      <c r="D824" s="150">
        <v>90850500</v>
      </c>
      <c r="E824" s="145" t="s">
        <v>1256</v>
      </c>
      <c r="F824" s="152">
        <v>1032339</v>
      </c>
      <c r="G824" s="153">
        <v>1032339</v>
      </c>
    </row>
    <row r="825" spans="1:7" x14ac:dyDescent="0.2">
      <c r="A825" s="145" t="s">
        <v>1273</v>
      </c>
      <c r="B825" s="146" t="s">
        <v>240</v>
      </c>
      <c r="C825" s="145" t="s">
        <v>1248</v>
      </c>
      <c r="D825" s="150">
        <v>90850600</v>
      </c>
      <c r="E825" s="145" t="s">
        <v>1256</v>
      </c>
      <c r="F825" s="152">
        <v>368775</v>
      </c>
      <c r="G825" s="153">
        <v>368775</v>
      </c>
    </row>
    <row r="826" spans="1:7" x14ac:dyDescent="0.2">
      <c r="A826" s="145" t="s">
        <v>1273</v>
      </c>
      <c r="B826" s="146" t="s">
        <v>240</v>
      </c>
      <c r="C826" s="145" t="s">
        <v>1248</v>
      </c>
      <c r="D826" s="150">
        <v>90850700</v>
      </c>
      <c r="E826" s="145" t="s">
        <v>1256</v>
      </c>
      <c r="F826" s="152">
        <v>276814</v>
      </c>
      <c r="G826" s="153">
        <v>276814</v>
      </c>
    </row>
    <row r="827" spans="1:7" x14ac:dyDescent="0.2">
      <c r="A827" s="145" t="s">
        <v>1273</v>
      </c>
      <c r="B827" s="146" t="s">
        <v>240</v>
      </c>
      <c r="C827" s="145" t="s">
        <v>1248</v>
      </c>
      <c r="D827" s="150">
        <v>90851000</v>
      </c>
      <c r="E827" s="145" t="s">
        <v>1256</v>
      </c>
      <c r="F827" s="152">
        <v>177098</v>
      </c>
      <c r="G827" s="153">
        <v>177098</v>
      </c>
    </row>
    <row r="828" spans="1:7" x14ac:dyDescent="0.2">
      <c r="A828" s="145" t="s">
        <v>1273</v>
      </c>
      <c r="B828" s="146" t="s">
        <v>240</v>
      </c>
      <c r="C828" s="145" t="s">
        <v>1248</v>
      </c>
      <c r="D828" s="150">
        <v>90820100</v>
      </c>
      <c r="E828" s="145" t="s">
        <v>1252</v>
      </c>
      <c r="F828" s="152">
        <v>5667850</v>
      </c>
      <c r="G828" s="153">
        <v>5667850</v>
      </c>
    </row>
    <row r="829" spans="1:7" x14ac:dyDescent="0.2">
      <c r="A829" s="145" t="s">
        <v>1273</v>
      </c>
      <c r="B829" s="146" t="s">
        <v>240</v>
      </c>
      <c r="C829" s="145" t="s">
        <v>1248</v>
      </c>
      <c r="D829" s="150">
        <v>90850100</v>
      </c>
      <c r="E829" s="145" t="s">
        <v>1252</v>
      </c>
      <c r="F829" s="152">
        <v>1507753</v>
      </c>
      <c r="G829" s="153">
        <v>1507753</v>
      </c>
    </row>
    <row r="830" spans="1:7" x14ac:dyDescent="0.2">
      <c r="A830" s="145" t="s">
        <v>1273</v>
      </c>
      <c r="B830" s="146" t="s">
        <v>240</v>
      </c>
      <c r="C830" s="145" t="s">
        <v>1248</v>
      </c>
      <c r="D830" s="150">
        <v>90850200</v>
      </c>
      <c r="E830" s="145" t="s">
        <v>1252</v>
      </c>
      <c r="F830" s="152">
        <v>2627100</v>
      </c>
      <c r="G830" s="153">
        <v>2627100</v>
      </c>
    </row>
    <row r="831" spans="1:7" x14ac:dyDescent="0.2">
      <c r="A831" s="145" t="s">
        <v>1273</v>
      </c>
      <c r="B831" s="146" t="s">
        <v>240</v>
      </c>
      <c r="C831" s="145" t="s">
        <v>1248</v>
      </c>
      <c r="D831" s="150">
        <v>90850300</v>
      </c>
      <c r="E831" s="145" t="s">
        <v>1252</v>
      </c>
      <c r="F831" s="152">
        <v>312700</v>
      </c>
      <c r="G831" s="153">
        <v>312700</v>
      </c>
    </row>
    <row r="832" spans="1:7" x14ac:dyDescent="0.2">
      <c r="A832" s="145" t="s">
        <v>1273</v>
      </c>
      <c r="B832" s="146" t="s">
        <v>240</v>
      </c>
      <c r="C832" s="145" t="s">
        <v>1248</v>
      </c>
      <c r="D832" s="150">
        <v>90850400</v>
      </c>
      <c r="E832" s="145" t="s">
        <v>1252</v>
      </c>
      <c r="F832" s="152">
        <v>3026150</v>
      </c>
      <c r="G832" s="153">
        <v>3026150</v>
      </c>
    </row>
    <row r="833" spans="1:7" x14ac:dyDescent="0.2">
      <c r="A833" s="145" t="s">
        <v>1273</v>
      </c>
      <c r="B833" s="146" t="s">
        <v>240</v>
      </c>
      <c r="C833" s="145" t="s">
        <v>1248</v>
      </c>
      <c r="D833" s="150">
        <v>90850500</v>
      </c>
      <c r="E833" s="145" t="s">
        <v>1252</v>
      </c>
      <c r="F833" s="152">
        <v>3205657</v>
      </c>
      <c r="G833" s="153">
        <v>3205657</v>
      </c>
    </row>
    <row r="834" spans="1:7" x14ac:dyDescent="0.2">
      <c r="A834" s="145" t="s">
        <v>1273</v>
      </c>
      <c r="B834" s="146" t="s">
        <v>240</v>
      </c>
      <c r="C834" s="145" t="s">
        <v>1248</v>
      </c>
      <c r="D834" s="150">
        <v>90850600</v>
      </c>
      <c r="E834" s="145" t="s">
        <v>1252</v>
      </c>
      <c r="F834" s="152">
        <v>5708028</v>
      </c>
      <c r="G834" s="153">
        <v>5708028</v>
      </c>
    </row>
    <row r="835" spans="1:7" x14ac:dyDescent="0.2">
      <c r="A835" s="145" t="s">
        <v>1273</v>
      </c>
      <c r="B835" s="146" t="s">
        <v>240</v>
      </c>
      <c r="C835" s="145" t="s">
        <v>1248</v>
      </c>
      <c r="D835" s="150">
        <v>90850700</v>
      </c>
      <c r="E835" s="145" t="s">
        <v>1252</v>
      </c>
      <c r="F835" s="152">
        <v>2626850</v>
      </c>
      <c r="G835" s="153">
        <v>2626850</v>
      </c>
    </row>
    <row r="836" spans="1:7" x14ac:dyDescent="0.2">
      <c r="A836" s="145" t="s">
        <v>1273</v>
      </c>
      <c r="B836" s="146" t="s">
        <v>240</v>
      </c>
      <c r="C836" s="145" t="s">
        <v>1248</v>
      </c>
      <c r="D836" s="150">
        <v>90850800</v>
      </c>
      <c r="E836" s="145" t="s">
        <v>1252</v>
      </c>
      <c r="F836" s="152">
        <v>267025</v>
      </c>
      <c r="G836" s="153">
        <v>267025</v>
      </c>
    </row>
    <row r="837" spans="1:7" x14ac:dyDescent="0.2">
      <c r="A837" s="145" t="s">
        <v>1273</v>
      </c>
      <c r="B837" s="146" t="s">
        <v>240</v>
      </c>
      <c r="C837" s="145" t="s">
        <v>1248</v>
      </c>
      <c r="D837" s="150">
        <v>90850900</v>
      </c>
      <c r="E837" s="145" t="s">
        <v>1252</v>
      </c>
      <c r="F837" s="152">
        <v>1513075</v>
      </c>
      <c r="G837" s="153">
        <v>1513075</v>
      </c>
    </row>
    <row r="838" spans="1:7" x14ac:dyDescent="0.2">
      <c r="A838" s="145" t="s">
        <v>1273</v>
      </c>
      <c r="B838" s="146" t="s">
        <v>240</v>
      </c>
      <c r="C838" s="145" t="s">
        <v>1248</v>
      </c>
      <c r="D838" s="150">
        <v>90851000</v>
      </c>
      <c r="E838" s="145" t="s">
        <v>1252</v>
      </c>
      <c r="F838" s="152">
        <v>3642050</v>
      </c>
      <c r="G838" s="153">
        <v>3642050</v>
      </c>
    </row>
    <row r="839" spans="1:7" x14ac:dyDescent="0.2">
      <c r="A839" s="145" t="s">
        <v>1273</v>
      </c>
      <c r="B839" s="146" t="s">
        <v>240</v>
      </c>
      <c r="C839" s="145" t="s">
        <v>1248</v>
      </c>
      <c r="D839" s="150">
        <v>90851100</v>
      </c>
      <c r="E839" s="145" t="s">
        <v>1252</v>
      </c>
      <c r="F839" s="152">
        <v>1200375</v>
      </c>
      <c r="G839" s="153">
        <v>1200375</v>
      </c>
    </row>
    <row r="840" spans="1:7" x14ac:dyDescent="0.2">
      <c r="A840" s="145" t="s">
        <v>1273</v>
      </c>
      <c r="B840" s="146" t="s">
        <v>240</v>
      </c>
      <c r="C840" s="145" t="s">
        <v>1248</v>
      </c>
      <c r="D840" s="150">
        <v>90820100</v>
      </c>
      <c r="E840" s="145" t="s">
        <v>1253</v>
      </c>
      <c r="F840" s="152">
        <v>1453811</v>
      </c>
      <c r="G840" s="153">
        <v>1453811</v>
      </c>
    </row>
    <row r="841" spans="1:7" x14ac:dyDescent="0.2">
      <c r="A841" s="145" t="s">
        <v>1273</v>
      </c>
      <c r="B841" s="146" t="s">
        <v>240</v>
      </c>
      <c r="C841" s="145" t="s">
        <v>1248</v>
      </c>
      <c r="D841" s="150">
        <v>90850100</v>
      </c>
      <c r="E841" s="145" t="s">
        <v>1253</v>
      </c>
      <c r="F841" s="152">
        <v>245893</v>
      </c>
      <c r="G841" s="153">
        <v>245893</v>
      </c>
    </row>
    <row r="842" spans="1:7" x14ac:dyDescent="0.2">
      <c r="A842" s="145" t="s">
        <v>1273</v>
      </c>
      <c r="B842" s="146" t="s">
        <v>240</v>
      </c>
      <c r="C842" s="145" t="s">
        <v>1248</v>
      </c>
      <c r="D842" s="150">
        <v>90850200</v>
      </c>
      <c r="E842" s="145" t="s">
        <v>1253</v>
      </c>
      <c r="F842" s="152">
        <v>833081</v>
      </c>
      <c r="G842" s="153">
        <v>833081</v>
      </c>
    </row>
    <row r="843" spans="1:7" x14ac:dyDescent="0.2">
      <c r="A843" s="145" t="s">
        <v>1273</v>
      </c>
      <c r="B843" s="146" t="s">
        <v>240</v>
      </c>
      <c r="C843" s="145" t="s">
        <v>1248</v>
      </c>
      <c r="D843" s="150">
        <v>90850300</v>
      </c>
      <c r="E843" s="145" t="s">
        <v>1253</v>
      </c>
      <c r="F843" s="152">
        <v>153005</v>
      </c>
      <c r="G843" s="153">
        <v>153005</v>
      </c>
    </row>
    <row r="844" spans="1:7" x14ac:dyDescent="0.2">
      <c r="A844" s="145" t="s">
        <v>1273</v>
      </c>
      <c r="B844" s="146" t="s">
        <v>240</v>
      </c>
      <c r="C844" s="145" t="s">
        <v>1248</v>
      </c>
      <c r="D844" s="150">
        <v>90850400</v>
      </c>
      <c r="E844" s="145" t="s">
        <v>1253</v>
      </c>
      <c r="F844" s="152">
        <v>970263</v>
      </c>
      <c r="G844" s="153">
        <v>970263</v>
      </c>
    </row>
    <row r="845" spans="1:7" x14ac:dyDescent="0.2">
      <c r="A845" s="145" t="s">
        <v>1273</v>
      </c>
      <c r="B845" s="146" t="s">
        <v>240</v>
      </c>
      <c r="C845" s="145" t="s">
        <v>1248</v>
      </c>
      <c r="D845" s="150">
        <v>90850500</v>
      </c>
      <c r="E845" s="145" t="s">
        <v>1253</v>
      </c>
      <c r="F845" s="152">
        <v>1091492</v>
      </c>
      <c r="G845" s="153">
        <v>1091492</v>
      </c>
    </row>
    <row r="846" spans="1:7" x14ac:dyDescent="0.2">
      <c r="A846" s="145" t="s">
        <v>1273</v>
      </c>
      <c r="B846" s="146" t="s">
        <v>240</v>
      </c>
      <c r="C846" s="145" t="s">
        <v>1248</v>
      </c>
      <c r="D846" s="150">
        <v>90850600</v>
      </c>
      <c r="E846" s="145" t="s">
        <v>1253</v>
      </c>
      <c r="F846" s="152">
        <v>1958048</v>
      </c>
      <c r="G846" s="153">
        <v>1958048</v>
      </c>
    </row>
    <row r="847" spans="1:7" x14ac:dyDescent="0.2">
      <c r="A847" s="145" t="s">
        <v>1273</v>
      </c>
      <c r="B847" s="146" t="s">
        <v>240</v>
      </c>
      <c r="C847" s="145" t="s">
        <v>1248</v>
      </c>
      <c r="D847" s="150">
        <v>90850700</v>
      </c>
      <c r="E847" s="145" t="s">
        <v>1253</v>
      </c>
      <c r="F847" s="152">
        <v>451610</v>
      </c>
      <c r="G847" s="153">
        <v>451610</v>
      </c>
    </row>
    <row r="848" spans="1:7" x14ac:dyDescent="0.2">
      <c r="A848" s="145" t="s">
        <v>1273</v>
      </c>
      <c r="B848" s="146" t="s">
        <v>240</v>
      </c>
      <c r="C848" s="145" t="s">
        <v>1248</v>
      </c>
      <c r="D848" s="150">
        <v>90850800</v>
      </c>
      <c r="E848" s="145" t="s">
        <v>1253</v>
      </c>
      <c r="F848" s="152">
        <v>99943</v>
      </c>
      <c r="G848" s="153">
        <v>99943</v>
      </c>
    </row>
    <row r="849" spans="1:7" x14ac:dyDescent="0.2">
      <c r="A849" s="145" t="s">
        <v>1273</v>
      </c>
      <c r="B849" s="146" t="s">
        <v>240</v>
      </c>
      <c r="C849" s="145" t="s">
        <v>1248</v>
      </c>
      <c r="D849" s="150">
        <v>90850900</v>
      </c>
      <c r="E849" s="145" t="s">
        <v>1253</v>
      </c>
      <c r="F849" s="152">
        <v>674158</v>
      </c>
      <c r="G849" s="153">
        <v>674158</v>
      </c>
    </row>
    <row r="850" spans="1:7" x14ac:dyDescent="0.2">
      <c r="A850" s="145" t="s">
        <v>1273</v>
      </c>
      <c r="B850" s="146" t="s">
        <v>240</v>
      </c>
      <c r="C850" s="145" t="s">
        <v>1248</v>
      </c>
      <c r="D850" s="150">
        <v>90851000</v>
      </c>
      <c r="E850" s="145" t="s">
        <v>1253</v>
      </c>
      <c r="F850" s="152">
        <v>1096309</v>
      </c>
      <c r="G850" s="153">
        <v>1096309</v>
      </c>
    </row>
    <row r="851" spans="1:7" x14ac:dyDescent="0.2">
      <c r="A851" s="145" t="s">
        <v>1273</v>
      </c>
      <c r="B851" s="146" t="s">
        <v>240</v>
      </c>
      <c r="C851" s="145" t="s">
        <v>1248</v>
      </c>
      <c r="D851" s="150">
        <v>90851100</v>
      </c>
      <c r="E851" s="145" t="s">
        <v>1253</v>
      </c>
      <c r="F851" s="152">
        <v>454490</v>
      </c>
      <c r="G851" s="153">
        <v>454490</v>
      </c>
    </row>
    <row r="852" spans="1:7" x14ac:dyDescent="0.2">
      <c r="A852" s="145" t="s">
        <v>1273</v>
      </c>
      <c r="B852" s="146" t="s">
        <v>240</v>
      </c>
      <c r="C852" s="145" t="s">
        <v>1248</v>
      </c>
      <c r="D852" s="150">
        <v>90820100</v>
      </c>
      <c r="E852" s="145" t="s">
        <v>1254</v>
      </c>
      <c r="F852" s="152">
        <v>1598369</v>
      </c>
      <c r="G852" s="153">
        <v>1598369</v>
      </c>
    </row>
    <row r="853" spans="1:7" x14ac:dyDescent="0.2">
      <c r="A853" s="145" t="s">
        <v>1273</v>
      </c>
      <c r="B853" s="146" t="s">
        <v>240</v>
      </c>
      <c r="C853" s="145" t="s">
        <v>1248</v>
      </c>
      <c r="D853" s="150">
        <v>90850100</v>
      </c>
      <c r="E853" s="145" t="s">
        <v>1254</v>
      </c>
      <c r="F853" s="152">
        <v>443309</v>
      </c>
      <c r="G853" s="153">
        <v>443309</v>
      </c>
    </row>
    <row r="854" spans="1:7" x14ac:dyDescent="0.2">
      <c r="A854" s="145" t="s">
        <v>1273</v>
      </c>
      <c r="B854" s="146" t="s">
        <v>240</v>
      </c>
      <c r="C854" s="145" t="s">
        <v>1248</v>
      </c>
      <c r="D854" s="150">
        <v>90850200</v>
      </c>
      <c r="E854" s="145" t="s">
        <v>1254</v>
      </c>
      <c r="F854" s="152">
        <v>969684</v>
      </c>
      <c r="G854" s="153">
        <v>969684</v>
      </c>
    </row>
    <row r="855" spans="1:7" x14ac:dyDescent="0.2">
      <c r="A855" s="145" t="s">
        <v>1273</v>
      </c>
      <c r="B855" s="146" t="s">
        <v>240</v>
      </c>
      <c r="C855" s="145" t="s">
        <v>1248</v>
      </c>
      <c r="D855" s="150">
        <v>90850300</v>
      </c>
      <c r="E855" s="145" t="s">
        <v>1254</v>
      </c>
      <c r="F855" s="152">
        <v>171985</v>
      </c>
      <c r="G855" s="153">
        <v>171985</v>
      </c>
    </row>
    <row r="856" spans="1:7" x14ac:dyDescent="0.2">
      <c r="A856" s="145" t="s">
        <v>1273</v>
      </c>
      <c r="B856" s="146" t="s">
        <v>240</v>
      </c>
      <c r="C856" s="145" t="s">
        <v>1248</v>
      </c>
      <c r="D856" s="150">
        <v>90850400</v>
      </c>
      <c r="E856" s="145" t="s">
        <v>1254</v>
      </c>
      <c r="F856" s="152">
        <v>1210089</v>
      </c>
      <c r="G856" s="153">
        <v>1210089</v>
      </c>
    </row>
    <row r="857" spans="1:7" x14ac:dyDescent="0.2">
      <c r="A857" s="145" t="s">
        <v>1273</v>
      </c>
      <c r="B857" s="146" t="s">
        <v>240</v>
      </c>
      <c r="C857" s="145" t="s">
        <v>1248</v>
      </c>
      <c r="D857" s="150">
        <v>90850500</v>
      </c>
      <c r="E857" s="145" t="s">
        <v>1254</v>
      </c>
      <c r="F857" s="152">
        <v>1349946</v>
      </c>
      <c r="G857" s="153">
        <v>1349946</v>
      </c>
    </row>
    <row r="858" spans="1:7" x14ac:dyDescent="0.2">
      <c r="A858" s="145" t="s">
        <v>1273</v>
      </c>
      <c r="B858" s="146" t="s">
        <v>240</v>
      </c>
      <c r="C858" s="145" t="s">
        <v>1248</v>
      </c>
      <c r="D858" s="150">
        <v>90850600</v>
      </c>
      <c r="E858" s="145" t="s">
        <v>1254</v>
      </c>
      <c r="F858" s="152">
        <v>1769927</v>
      </c>
      <c r="G858" s="153">
        <v>1769927</v>
      </c>
    </row>
    <row r="859" spans="1:7" x14ac:dyDescent="0.2">
      <c r="A859" s="145" t="s">
        <v>1273</v>
      </c>
      <c r="B859" s="146" t="s">
        <v>240</v>
      </c>
      <c r="C859" s="145" t="s">
        <v>1248</v>
      </c>
      <c r="D859" s="150">
        <v>90850700</v>
      </c>
      <c r="E859" s="145" t="s">
        <v>1254</v>
      </c>
      <c r="F859" s="152">
        <v>742224</v>
      </c>
      <c r="G859" s="153">
        <v>742224</v>
      </c>
    </row>
    <row r="860" spans="1:7" x14ac:dyDescent="0.2">
      <c r="A860" s="145" t="s">
        <v>1273</v>
      </c>
      <c r="B860" s="146" t="s">
        <v>240</v>
      </c>
      <c r="C860" s="145" t="s">
        <v>1248</v>
      </c>
      <c r="D860" s="150">
        <v>90850800</v>
      </c>
      <c r="E860" s="145" t="s">
        <v>1254</v>
      </c>
      <c r="F860" s="152">
        <v>146864</v>
      </c>
      <c r="G860" s="153">
        <v>146864</v>
      </c>
    </row>
    <row r="861" spans="1:7" x14ac:dyDescent="0.2">
      <c r="A861" s="145" t="s">
        <v>1273</v>
      </c>
      <c r="B861" s="146" t="s">
        <v>240</v>
      </c>
      <c r="C861" s="145" t="s">
        <v>1248</v>
      </c>
      <c r="D861" s="150">
        <v>90850900</v>
      </c>
      <c r="E861" s="145" t="s">
        <v>1254</v>
      </c>
      <c r="F861" s="152">
        <v>618572</v>
      </c>
      <c r="G861" s="153">
        <v>618572</v>
      </c>
    </row>
    <row r="862" spans="1:7" x14ac:dyDescent="0.2">
      <c r="A862" s="145" t="s">
        <v>1273</v>
      </c>
      <c r="B862" s="146" t="s">
        <v>240</v>
      </c>
      <c r="C862" s="145" t="s">
        <v>1248</v>
      </c>
      <c r="D862" s="150">
        <v>90851000</v>
      </c>
      <c r="E862" s="145" t="s">
        <v>1254</v>
      </c>
      <c r="F862" s="152">
        <v>1202424</v>
      </c>
      <c r="G862" s="153">
        <v>1202424</v>
      </c>
    </row>
    <row r="863" spans="1:7" x14ac:dyDescent="0.2">
      <c r="A863" s="145" t="s">
        <v>1273</v>
      </c>
      <c r="B863" s="146" t="s">
        <v>240</v>
      </c>
      <c r="C863" s="145" t="s">
        <v>1248</v>
      </c>
      <c r="D863" s="150">
        <v>90851100</v>
      </c>
      <c r="E863" s="145" t="s">
        <v>1254</v>
      </c>
      <c r="F863" s="152">
        <v>278795</v>
      </c>
      <c r="G863" s="153">
        <v>278795</v>
      </c>
    </row>
    <row r="864" spans="1:7" x14ac:dyDescent="0.2">
      <c r="A864" s="145" t="s">
        <v>1273</v>
      </c>
      <c r="B864" s="146" t="s">
        <v>240</v>
      </c>
      <c r="C864" s="145" t="s">
        <v>1248</v>
      </c>
      <c r="D864" s="150">
        <v>90820100</v>
      </c>
      <c r="E864" s="145" t="s">
        <v>1254</v>
      </c>
      <c r="F864" s="152">
        <v>1179927</v>
      </c>
      <c r="G864" s="153">
        <v>1179927</v>
      </c>
    </row>
    <row r="865" spans="1:7" x14ac:dyDescent="0.2">
      <c r="A865" s="145" t="s">
        <v>1273</v>
      </c>
      <c r="B865" s="146" t="s">
        <v>240</v>
      </c>
      <c r="C865" s="145" t="s">
        <v>1248</v>
      </c>
      <c r="D865" s="150">
        <v>90850100</v>
      </c>
      <c r="E865" s="145" t="s">
        <v>1254</v>
      </c>
      <c r="F865" s="152">
        <v>203255</v>
      </c>
      <c r="G865" s="153">
        <v>203255</v>
      </c>
    </row>
    <row r="866" spans="1:7" x14ac:dyDescent="0.2">
      <c r="A866" s="145" t="s">
        <v>1273</v>
      </c>
      <c r="B866" s="146" t="s">
        <v>240</v>
      </c>
      <c r="C866" s="145" t="s">
        <v>1248</v>
      </c>
      <c r="D866" s="150">
        <v>90850600</v>
      </c>
      <c r="E866" s="145" t="s">
        <v>1254</v>
      </c>
      <c r="F866" s="152">
        <v>521896</v>
      </c>
      <c r="G866" s="153">
        <v>521896</v>
      </c>
    </row>
    <row r="867" spans="1:7" x14ac:dyDescent="0.2">
      <c r="A867" s="145" t="s">
        <v>1273</v>
      </c>
      <c r="B867" s="146" t="s">
        <v>240</v>
      </c>
      <c r="C867" s="145" t="s">
        <v>1248</v>
      </c>
      <c r="D867" s="150">
        <v>90850700</v>
      </c>
      <c r="E867" s="145" t="s">
        <v>1254</v>
      </c>
      <c r="F867" s="152">
        <v>309964</v>
      </c>
      <c r="G867" s="153">
        <v>309964</v>
      </c>
    </row>
    <row r="868" spans="1:7" x14ac:dyDescent="0.2">
      <c r="A868" s="145" t="s">
        <v>1273</v>
      </c>
      <c r="B868" s="146" t="s">
        <v>240</v>
      </c>
      <c r="C868" s="145" t="s">
        <v>1248</v>
      </c>
      <c r="D868" s="150">
        <v>90851100</v>
      </c>
      <c r="E868" s="145" t="s">
        <v>1254</v>
      </c>
      <c r="F868" s="152">
        <v>229856</v>
      </c>
      <c r="G868" s="153">
        <v>229856</v>
      </c>
    </row>
    <row r="869" spans="1:7" x14ac:dyDescent="0.2">
      <c r="A869" s="145" t="s">
        <v>1273</v>
      </c>
      <c r="B869" s="146" t="s">
        <v>240</v>
      </c>
      <c r="C869" s="145" t="s">
        <v>1248</v>
      </c>
      <c r="D869" s="150">
        <v>90850200</v>
      </c>
      <c r="E869" s="145" t="s">
        <v>1254</v>
      </c>
      <c r="F869" s="152">
        <v>229856</v>
      </c>
      <c r="G869" s="153">
        <v>229856</v>
      </c>
    </row>
    <row r="870" spans="1:7" x14ac:dyDescent="0.2">
      <c r="A870" s="145" t="s">
        <v>1273</v>
      </c>
      <c r="B870" s="146" t="s">
        <v>240</v>
      </c>
      <c r="C870" s="145" t="s">
        <v>1248</v>
      </c>
      <c r="D870" s="150">
        <v>90820100</v>
      </c>
      <c r="E870" s="145" t="s">
        <v>1255</v>
      </c>
      <c r="F870" s="152">
        <v>566091</v>
      </c>
      <c r="G870" s="153">
        <v>566091</v>
      </c>
    </row>
    <row r="871" spans="1:7" x14ac:dyDescent="0.2">
      <c r="A871" s="145" t="s">
        <v>1273</v>
      </c>
      <c r="B871" s="146" t="s">
        <v>240</v>
      </c>
      <c r="C871" s="145" t="s">
        <v>1248</v>
      </c>
      <c r="D871" s="150">
        <v>90850100</v>
      </c>
      <c r="E871" s="145" t="s">
        <v>1255</v>
      </c>
      <c r="F871" s="152">
        <v>122098</v>
      </c>
      <c r="G871" s="153">
        <v>122098</v>
      </c>
    </row>
    <row r="872" spans="1:7" x14ac:dyDescent="0.2">
      <c r="A872" s="145" t="s">
        <v>1273</v>
      </c>
      <c r="B872" s="146" t="s">
        <v>240</v>
      </c>
      <c r="C872" s="145" t="s">
        <v>1248</v>
      </c>
      <c r="D872" s="150">
        <v>90850200</v>
      </c>
      <c r="E872" s="145" t="s">
        <v>1255</v>
      </c>
      <c r="F872" s="152">
        <v>322200</v>
      </c>
      <c r="G872" s="153">
        <v>322200</v>
      </c>
    </row>
    <row r="873" spans="1:7" x14ac:dyDescent="0.2">
      <c r="A873" s="145" t="s">
        <v>1273</v>
      </c>
      <c r="B873" s="146" t="s">
        <v>240</v>
      </c>
      <c r="C873" s="145" t="s">
        <v>1248</v>
      </c>
      <c r="D873" s="150">
        <v>90850300</v>
      </c>
      <c r="E873" s="145" t="s">
        <v>1255</v>
      </c>
      <c r="F873" s="152">
        <v>65917</v>
      </c>
      <c r="G873" s="153">
        <v>65917</v>
      </c>
    </row>
    <row r="874" spans="1:7" x14ac:dyDescent="0.2">
      <c r="A874" s="145" t="s">
        <v>1273</v>
      </c>
      <c r="B874" s="146" t="s">
        <v>240</v>
      </c>
      <c r="C874" s="145" t="s">
        <v>1248</v>
      </c>
      <c r="D874" s="150">
        <v>90850400</v>
      </c>
      <c r="E874" s="145" t="s">
        <v>1255</v>
      </c>
      <c r="F874" s="152">
        <v>297766</v>
      </c>
      <c r="G874" s="153">
        <v>297766</v>
      </c>
    </row>
    <row r="875" spans="1:7" x14ac:dyDescent="0.2">
      <c r="A875" s="145" t="s">
        <v>1273</v>
      </c>
      <c r="B875" s="146" t="s">
        <v>240</v>
      </c>
      <c r="C875" s="145" t="s">
        <v>1248</v>
      </c>
      <c r="D875" s="150">
        <v>90850500</v>
      </c>
      <c r="E875" s="145" t="s">
        <v>1255</v>
      </c>
      <c r="F875" s="152">
        <v>267116</v>
      </c>
      <c r="G875" s="153">
        <v>267116</v>
      </c>
    </row>
    <row r="876" spans="1:7" x14ac:dyDescent="0.2">
      <c r="A876" s="145" t="s">
        <v>1273</v>
      </c>
      <c r="B876" s="146" t="s">
        <v>240</v>
      </c>
      <c r="C876" s="145" t="s">
        <v>1248</v>
      </c>
      <c r="D876" s="150">
        <v>90850600</v>
      </c>
      <c r="E876" s="145" t="s">
        <v>1255</v>
      </c>
      <c r="F876" s="152">
        <v>640116</v>
      </c>
      <c r="G876" s="153">
        <v>640116</v>
      </c>
    </row>
    <row r="877" spans="1:7" x14ac:dyDescent="0.2">
      <c r="A877" s="145" t="s">
        <v>1273</v>
      </c>
      <c r="B877" s="146" t="s">
        <v>240</v>
      </c>
      <c r="C877" s="145" t="s">
        <v>1248</v>
      </c>
      <c r="D877" s="150">
        <v>90850700</v>
      </c>
      <c r="E877" s="145" t="s">
        <v>1255</v>
      </c>
      <c r="F877" s="152">
        <v>156270</v>
      </c>
      <c r="G877" s="153">
        <v>156270</v>
      </c>
    </row>
    <row r="878" spans="1:7" x14ac:dyDescent="0.2">
      <c r="A878" s="145" t="s">
        <v>1273</v>
      </c>
      <c r="B878" s="146" t="s">
        <v>240</v>
      </c>
      <c r="C878" s="145" t="s">
        <v>1248</v>
      </c>
      <c r="D878" s="150">
        <v>90850800</v>
      </c>
      <c r="E878" s="145" t="s">
        <v>1255</v>
      </c>
      <c r="F878" s="152">
        <v>21594</v>
      </c>
      <c r="G878" s="153">
        <v>21594</v>
      </c>
    </row>
    <row r="879" spans="1:7" x14ac:dyDescent="0.2">
      <c r="A879" s="145" t="s">
        <v>1273</v>
      </c>
      <c r="B879" s="146" t="s">
        <v>240</v>
      </c>
      <c r="C879" s="145" t="s">
        <v>1248</v>
      </c>
      <c r="D879" s="150">
        <v>90850900</v>
      </c>
      <c r="E879" s="145" t="s">
        <v>1255</v>
      </c>
      <c r="F879" s="152">
        <v>139790</v>
      </c>
      <c r="G879" s="153">
        <v>139790</v>
      </c>
    </row>
    <row r="880" spans="1:7" x14ac:dyDescent="0.2">
      <c r="A880" s="145" t="s">
        <v>1273</v>
      </c>
      <c r="B880" s="146" t="s">
        <v>240</v>
      </c>
      <c r="C880" s="145" t="s">
        <v>1248</v>
      </c>
      <c r="D880" s="150">
        <v>90851000</v>
      </c>
      <c r="E880" s="145" t="s">
        <v>1255</v>
      </c>
      <c r="F880" s="152">
        <v>396639</v>
      </c>
      <c r="G880" s="153">
        <v>396639</v>
      </c>
    </row>
    <row r="881" spans="1:7" x14ac:dyDescent="0.2">
      <c r="A881" s="145" t="s">
        <v>1273</v>
      </c>
      <c r="B881" s="146" t="s">
        <v>240</v>
      </c>
      <c r="C881" s="145" t="s">
        <v>1248</v>
      </c>
      <c r="D881" s="150">
        <v>90851100</v>
      </c>
      <c r="E881" s="145" t="s">
        <v>1255</v>
      </c>
      <c r="F881" s="152">
        <v>125015</v>
      </c>
      <c r="G881" s="153">
        <v>125015</v>
      </c>
    </row>
    <row r="882" spans="1:7" x14ac:dyDescent="0.2">
      <c r="A882" s="145" t="s">
        <v>1273</v>
      </c>
      <c r="B882" s="146" t="s">
        <v>240</v>
      </c>
      <c r="C882" s="145" t="s">
        <v>1248</v>
      </c>
      <c r="D882" s="150">
        <v>90851000</v>
      </c>
      <c r="E882" s="145" t="s">
        <v>1255</v>
      </c>
      <c r="F882" s="152">
        <v>46670</v>
      </c>
      <c r="G882" s="153">
        <v>46670</v>
      </c>
    </row>
    <row r="883" spans="1:7" x14ac:dyDescent="0.2">
      <c r="A883" s="145" t="s">
        <v>1273</v>
      </c>
      <c r="B883" s="146" t="s">
        <v>240</v>
      </c>
      <c r="C883" s="145" t="s">
        <v>1248</v>
      </c>
      <c r="D883" s="150">
        <v>90820100</v>
      </c>
      <c r="E883" s="145" t="s">
        <v>1255</v>
      </c>
      <c r="F883" s="152">
        <v>137014</v>
      </c>
      <c r="G883" s="153">
        <v>137014</v>
      </c>
    </row>
    <row r="884" spans="1:7" x14ac:dyDescent="0.2">
      <c r="A884" s="145" t="s">
        <v>1273</v>
      </c>
      <c r="B884" s="146" t="s">
        <v>240</v>
      </c>
      <c r="C884" s="145" t="s">
        <v>1248</v>
      </c>
      <c r="D884" s="150">
        <v>90850100</v>
      </c>
      <c r="E884" s="145" t="s">
        <v>1255</v>
      </c>
      <c r="F884" s="152">
        <v>97592</v>
      </c>
      <c r="G884" s="153">
        <v>97592</v>
      </c>
    </row>
    <row r="885" spans="1:7" x14ac:dyDescent="0.2">
      <c r="A885" s="145" t="s">
        <v>1273</v>
      </c>
      <c r="B885" s="146" t="s">
        <v>240</v>
      </c>
      <c r="C885" s="145" t="s">
        <v>1248</v>
      </c>
      <c r="D885" s="150">
        <v>90850200</v>
      </c>
      <c r="E885" s="145" t="s">
        <v>1255</v>
      </c>
      <c r="F885" s="152">
        <v>295664</v>
      </c>
      <c r="G885" s="153">
        <v>295664</v>
      </c>
    </row>
    <row r="886" spans="1:7" x14ac:dyDescent="0.2">
      <c r="A886" s="145" t="s">
        <v>1273</v>
      </c>
      <c r="B886" s="146" t="s">
        <v>240</v>
      </c>
      <c r="C886" s="145" t="s">
        <v>1248</v>
      </c>
      <c r="D886" s="150">
        <v>90850300</v>
      </c>
      <c r="E886" s="145" t="s">
        <v>1255</v>
      </c>
      <c r="F886" s="152">
        <v>57690</v>
      </c>
      <c r="G886" s="153">
        <v>57690</v>
      </c>
    </row>
    <row r="887" spans="1:7" x14ac:dyDescent="0.2">
      <c r="A887" s="145" t="s">
        <v>1273</v>
      </c>
      <c r="B887" s="146" t="s">
        <v>240</v>
      </c>
      <c r="C887" s="145" t="s">
        <v>1248</v>
      </c>
      <c r="D887" s="150">
        <v>90850400</v>
      </c>
      <c r="E887" s="145" t="s">
        <v>1255</v>
      </c>
      <c r="F887" s="152">
        <v>425465</v>
      </c>
      <c r="G887" s="153">
        <v>425465</v>
      </c>
    </row>
    <row r="888" spans="1:7" x14ac:dyDescent="0.2">
      <c r="A888" s="145" t="s">
        <v>1273</v>
      </c>
      <c r="B888" s="146" t="s">
        <v>240</v>
      </c>
      <c r="C888" s="145" t="s">
        <v>1248</v>
      </c>
      <c r="D888" s="150">
        <v>90850500</v>
      </c>
      <c r="E888" s="145" t="s">
        <v>1255</v>
      </c>
      <c r="F888" s="152">
        <v>274029</v>
      </c>
      <c r="G888" s="153">
        <v>274029</v>
      </c>
    </row>
    <row r="889" spans="1:7" x14ac:dyDescent="0.2">
      <c r="A889" s="145" t="s">
        <v>1273</v>
      </c>
      <c r="B889" s="146" t="s">
        <v>240</v>
      </c>
      <c r="C889" s="145" t="s">
        <v>1248</v>
      </c>
      <c r="D889" s="150">
        <v>90850600</v>
      </c>
      <c r="E889" s="145" t="s">
        <v>1255</v>
      </c>
      <c r="F889" s="152">
        <v>1318466</v>
      </c>
      <c r="G889" s="153">
        <v>1318466</v>
      </c>
    </row>
    <row r="890" spans="1:7" x14ac:dyDescent="0.2">
      <c r="A890" s="145" t="s">
        <v>1273</v>
      </c>
      <c r="B890" s="146" t="s">
        <v>240</v>
      </c>
      <c r="C890" s="145" t="s">
        <v>1248</v>
      </c>
      <c r="D890" s="150">
        <v>90850700</v>
      </c>
      <c r="E890" s="145" t="s">
        <v>1255</v>
      </c>
      <c r="F890" s="152">
        <v>385805</v>
      </c>
      <c r="G890" s="153">
        <v>385805</v>
      </c>
    </row>
    <row r="891" spans="1:7" x14ac:dyDescent="0.2">
      <c r="A891" s="145" t="s">
        <v>1273</v>
      </c>
      <c r="B891" s="146" t="s">
        <v>240</v>
      </c>
      <c r="C891" s="145" t="s">
        <v>1248</v>
      </c>
      <c r="D891" s="150">
        <v>90850800</v>
      </c>
      <c r="E891" s="145" t="s">
        <v>1255</v>
      </c>
      <c r="F891" s="152">
        <v>14423</v>
      </c>
      <c r="G891" s="153">
        <v>14423</v>
      </c>
    </row>
    <row r="892" spans="1:7" x14ac:dyDescent="0.2">
      <c r="A892" s="145" t="s">
        <v>1273</v>
      </c>
      <c r="B892" s="146" t="s">
        <v>240</v>
      </c>
      <c r="C892" s="145" t="s">
        <v>1248</v>
      </c>
      <c r="D892" s="150">
        <v>90850900</v>
      </c>
      <c r="E892" s="145" t="s">
        <v>1255</v>
      </c>
      <c r="F892" s="152">
        <v>237972</v>
      </c>
      <c r="G892" s="153">
        <v>237972</v>
      </c>
    </row>
    <row r="893" spans="1:7" x14ac:dyDescent="0.2">
      <c r="A893" s="145" t="s">
        <v>1273</v>
      </c>
      <c r="B893" s="146" t="s">
        <v>240</v>
      </c>
      <c r="C893" s="145" t="s">
        <v>1248</v>
      </c>
      <c r="D893" s="150">
        <v>90851000</v>
      </c>
      <c r="E893" s="145" t="s">
        <v>1255</v>
      </c>
      <c r="F893" s="152">
        <v>497578</v>
      </c>
      <c r="G893" s="153">
        <v>497578</v>
      </c>
    </row>
    <row r="894" spans="1:7" x14ac:dyDescent="0.2">
      <c r="A894" s="145" t="s">
        <v>1273</v>
      </c>
      <c r="B894" s="146" t="s">
        <v>240</v>
      </c>
      <c r="C894" s="145" t="s">
        <v>1248</v>
      </c>
      <c r="D894" s="150">
        <v>90851100</v>
      </c>
      <c r="E894" s="145" t="s">
        <v>1255</v>
      </c>
      <c r="F894" s="152">
        <v>180282</v>
      </c>
      <c r="G894" s="153">
        <v>180282</v>
      </c>
    </row>
    <row r="895" spans="1:7" x14ac:dyDescent="0.2">
      <c r="A895" s="145" t="s">
        <v>1273</v>
      </c>
      <c r="B895" s="146" t="s">
        <v>240</v>
      </c>
      <c r="C895" s="145" t="s">
        <v>1248</v>
      </c>
      <c r="D895" s="150">
        <v>90850100</v>
      </c>
      <c r="E895" s="145" t="s">
        <v>1255</v>
      </c>
      <c r="F895" s="152">
        <v>103710</v>
      </c>
      <c r="G895" s="153">
        <v>103710</v>
      </c>
    </row>
    <row r="896" spans="1:7" x14ac:dyDescent="0.2">
      <c r="A896" s="145" t="s">
        <v>1273</v>
      </c>
      <c r="B896" s="146" t="s">
        <v>240</v>
      </c>
      <c r="C896" s="145" t="s">
        <v>1248</v>
      </c>
      <c r="D896" s="150">
        <v>90850200</v>
      </c>
      <c r="E896" s="145" t="s">
        <v>1255</v>
      </c>
      <c r="F896" s="152">
        <v>103710</v>
      </c>
      <c r="G896" s="153">
        <v>103710</v>
      </c>
    </row>
    <row r="897" spans="1:7" x14ac:dyDescent="0.2">
      <c r="A897" s="145" t="s">
        <v>1273</v>
      </c>
      <c r="B897" s="146" t="s">
        <v>240</v>
      </c>
      <c r="C897" s="145" t="s">
        <v>1248</v>
      </c>
      <c r="D897" s="150">
        <v>90850400</v>
      </c>
      <c r="E897" s="145" t="s">
        <v>1255</v>
      </c>
      <c r="F897" s="152">
        <v>103710</v>
      </c>
      <c r="G897" s="153">
        <v>103710</v>
      </c>
    </row>
    <row r="898" spans="1:7" x14ac:dyDescent="0.2">
      <c r="A898" s="145" t="s">
        <v>1273</v>
      </c>
      <c r="B898" s="146" t="s">
        <v>240</v>
      </c>
      <c r="C898" s="145" t="s">
        <v>1248</v>
      </c>
      <c r="D898" s="150">
        <v>90850500</v>
      </c>
      <c r="E898" s="145" t="s">
        <v>1255</v>
      </c>
      <c r="F898" s="152">
        <v>103710</v>
      </c>
      <c r="G898" s="153">
        <v>103710</v>
      </c>
    </row>
    <row r="899" spans="1:7" x14ac:dyDescent="0.2">
      <c r="A899" s="145" t="s">
        <v>1273</v>
      </c>
      <c r="B899" s="146" t="s">
        <v>240</v>
      </c>
      <c r="C899" s="145" t="s">
        <v>1248</v>
      </c>
      <c r="D899" s="150">
        <v>90850600</v>
      </c>
      <c r="E899" s="145" t="s">
        <v>1255</v>
      </c>
      <c r="F899" s="152">
        <v>433160</v>
      </c>
      <c r="G899" s="153">
        <v>433160</v>
      </c>
    </row>
    <row r="900" spans="1:7" x14ac:dyDescent="0.2">
      <c r="A900" s="145" t="s">
        <v>1273</v>
      </c>
      <c r="B900" s="146" t="s">
        <v>240</v>
      </c>
      <c r="C900" s="145" t="s">
        <v>1248</v>
      </c>
      <c r="D900" s="150">
        <v>90850700</v>
      </c>
      <c r="E900" s="145" t="s">
        <v>1255</v>
      </c>
      <c r="F900" s="152">
        <v>536870</v>
      </c>
      <c r="G900" s="153">
        <v>536870</v>
      </c>
    </row>
    <row r="901" spans="1:7" x14ac:dyDescent="0.2">
      <c r="A901" s="145" t="s">
        <v>1273</v>
      </c>
      <c r="B901" s="146" t="s">
        <v>240</v>
      </c>
      <c r="C901" s="145" t="s">
        <v>1248</v>
      </c>
      <c r="D901" s="150">
        <v>90851000</v>
      </c>
      <c r="E901" s="145" t="s">
        <v>1255</v>
      </c>
      <c r="F901" s="152">
        <v>311130</v>
      </c>
      <c r="G901" s="153">
        <v>311130</v>
      </c>
    </row>
    <row r="902" spans="1:7" x14ac:dyDescent="0.2">
      <c r="A902" s="145" t="s">
        <v>1273</v>
      </c>
      <c r="B902" s="146" t="s">
        <v>240</v>
      </c>
      <c r="C902" s="145" t="s">
        <v>1248</v>
      </c>
      <c r="D902" s="150">
        <v>90851100</v>
      </c>
      <c r="E902" s="145" t="s">
        <v>1255</v>
      </c>
      <c r="F902" s="152">
        <v>207420</v>
      </c>
      <c r="G902" s="153">
        <v>207420</v>
      </c>
    </row>
    <row r="903" spans="1:7" x14ac:dyDescent="0.2">
      <c r="A903" s="145" t="s">
        <v>1273</v>
      </c>
      <c r="B903" s="146" t="s">
        <v>240</v>
      </c>
      <c r="C903" s="145" t="s">
        <v>1248</v>
      </c>
      <c r="D903" s="150">
        <v>90850600</v>
      </c>
      <c r="E903" s="145" t="s">
        <v>1256</v>
      </c>
      <c r="F903" s="152">
        <v>181929</v>
      </c>
      <c r="G903" s="153">
        <v>181929</v>
      </c>
    </row>
    <row r="904" spans="1:7" x14ac:dyDescent="0.2">
      <c r="A904" s="145" t="s">
        <v>1273</v>
      </c>
      <c r="B904" s="146" t="s">
        <v>240</v>
      </c>
      <c r="C904" s="145" t="s">
        <v>1248</v>
      </c>
      <c r="D904" s="150">
        <v>90850100</v>
      </c>
      <c r="E904" s="145" t="s">
        <v>1256</v>
      </c>
      <c r="F904" s="152">
        <v>177754</v>
      </c>
      <c r="G904" s="153">
        <v>177754</v>
      </c>
    </row>
    <row r="905" spans="1:7" x14ac:dyDescent="0.2">
      <c r="A905" s="145" t="s">
        <v>1273</v>
      </c>
      <c r="B905" s="146" t="s">
        <v>240</v>
      </c>
      <c r="C905" s="145" t="s">
        <v>1248</v>
      </c>
      <c r="D905" s="150">
        <v>90820100</v>
      </c>
      <c r="E905" s="145" t="s">
        <v>1256</v>
      </c>
      <c r="F905" s="152">
        <v>124661</v>
      </c>
      <c r="G905" s="153">
        <v>124661</v>
      </c>
    </row>
    <row r="906" spans="1:7" x14ac:dyDescent="0.2">
      <c r="A906" s="145" t="s">
        <v>1273</v>
      </c>
      <c r="B906" s="146" t="s">
        <v>240</v>
      </c>
      <c r="C906" s="145" t="s">
        <v>1248</v>
      </c>
      <c r="D906" s="150">
        <v>90850500</v>
      </c>
      <c r="E906" s="145" t="s">
        <v>1256</v>
      </c>
      <c r="F906" s="152">
        <v>28401</v>
      </c>
      <c r="G906" s="153">
        <v>28401</v>
      </c>
    </row>
    <row r="907" spans="1:7" x14ac:dyDescent="0.2">
      <c r="A907" s="145" t="s">
        <v>1273</v>
      </c>
      <c r="B907" s="146" t="s">
        <v>240</v>
      </c>
      <c r="C907" s="145" t="s">
        <v>1248</v>
      </c>
      <c r="D907" s="150">
        <v>90820100</v>
      </c>
      <c r="E907" s="145" t="s">
        <v>223</v>
      </c>
      <c r="F907" s="152">
        <v>4424936.1500000004</v>
      </c>
      <c r="G907" s="153">
        <v>4424936.1500000004</v>
      </c>
    </row>
    <row r="908" spans="1:7" x14ac:dyDescent="0.2">
      <c r="A908" s="145" t="s">
        <v>1273</v>
      </c>
      <c r="B908" s="146" t="s">
        <v>240</v>
      </c>
      <c r="C908" s="145" t="s">
        <v>1248</v>
      </c>
      <c r="D908" s="150">
        <v>908400</v>
      </c>
      <c r="E908" s="145" t="s">
        <v>223</v>
      </c>
      <c r="F908" s="152">
        <v>121238.31</v>
      </c>
      <c r="G908" s="153">
        <v>121238.31</v>
      </c>
    </row>
    <row r="909" spans="1:7" x14ac:dyDescent="0.2">
      <c r="A909" s="145" t="s">
        <v>1273</v>
      </c>
      <c r="B909" s="146" t="s">
        <v>240</v>
      </c>
      <c r="C909" s="145" t="s">
        <v>1248</v>
      </c>
      <c r="D909" s="150">
        <v>90850100</v>
      </c>
      <c r="E909" s="145" t="s">
        <v>223</v>
      </c>
      <c r="F909" s="152">
        <v>1465829.95</v>
      </c>
      <c r="G909" s="153">
        <v>1465829.95</v>
      </c>
    </row>
    <row r="910" spans="1:7" x14ac:dyDescent="0.2">
      <c r="A910" s="145" t="s">
        <v>1273</v>
      </c>
      <c r="B910" s="146" t="s">
        <v>240</v>
      </c>
      <c r="C910" s="145" t="s">
        <v>1248</v>
      </c>
      <c r="D910" s="150">
        <v>90850200</v>
      </c>
      <c r="E910" s="145" t="s">
        <v>223</v>
      </c>
      <c r="F910" s="152">
        <v>1011204.4</v>
      </c>
      <c r="G910" s="153">
        <v>1011204.4</v>
      </c>
    </row>
    <row r="911" spans="1:7" x14ac:dyDescent="0.2">
      <c r="A911" s="145" t="s">
        <v>1273</v>
      </c>
      <c r="B911" s="146" t="s">
        <v>240</v>
      </c>
      <c r="C911" s="145" t="s">
        <v>1248</v>
      </c>
      <c r="D911" s="150">
        <v>90850300</v>
      </c>
      <c r="E911" s="145" t="s">
        <v>223</v>
      </c>
      <c r="F911" s="152">
        <v>2625395.9700000002</v>
      </c>
      <c r="G911" s="153">
        <v>2625395.9700000002</v>
      </c>
    </row>
    <row r="912" spans="1:7" x14ac:dyDescent="0.2">
      <c r="A912" s="145" t="s">
        <v>1273</v>
      </c>
      <c r="B912" s="146" t="s">
        <v>240</v>
      </c>
      <c r="C912" s="145" t="s">
        <v>1248</v>
      </c>
      <c r="D912" s="150">
        <v>90850400</v>
      </c>
      <c r="E912" s="145" t="s">
        <v>223</v>
      </c>
      <c r="F912" s="152">
        <v>1900475.46</v>
      </c>
      <c r="G912" s="153">
        <v>1900475.46</v>
      </c>
    </row>
    <row r="913" spans="1:7" x14ac:dyDescent="0.2">
      <c r="A913" s="145" t="s">
        <v>1273</v>
      </c>
      <c r="B913" s="146" t="s">
        <v>240</v>
      </c>
      <c r="C913" s="145" t="s">
        <v>1248</v>
      </c>
      <c r="D913" s="150">
        <v>90850500</v>
      </c>
      <c r="E913" s="145" t="s">
        <v>223</v>
      </c>
      <c r="F913" s="152">
        <v>5996401.3700000001</v>
      </c>
      <c r="G913" s="153">
        <v>5996401.3700000001</v>
      </c>
    </row>
    <row r="914" spans="1:7" x14ac:dyDescent="0.2">
      <c r="A914" s="145" t="s">
        <v>1273</v>
      </c>
      <c r="B914" s="146" t="s">
        <v>240</v>
      </c>
      <c r="C914" s="145" t="s">
        <v>1248</v>
      </c>
      <c r="D914" s="150">
        <v>90820100</v>
      </c>
      <c r="E914" s="145" t="s">
        <v>223</v>
      </c>
      <c r="F914" s="152">
        <v>427097.16</v>
      </c>
      <c r="G914" s="153">
        <v>427097.16</v>
      </c>
    </row>
    <row r="915" spans="1:7" x14ac:dyDescent="0.2">
      <c r="A915" s="145" t="s">
        <v>1273</v>
      </c>
      <c r="B915" s="146" t="s">
        <v>240</v>
      </c>
      <c r="C915" s="145" t="s">
        <v>1248</v>
      </c>
      <c r="D915" s="150">
        <v>90850500</v>
      </c>
      <c r="E915" s="145" t="s">
        <v>223</v>
      </c>
      <c r="F915" s="152">
        <v>1273804.97</v>
      </c>
      <c r="G915" s="153">
        <v>1273804.97</v>
      </c>
    </row>
    <row r="916" spans="1:7" x14ac:dyDescent="0.2">
      <c r="A916" s="145" t="s">
        <v>1273</v>
      </c>
      <c r="B916" s="146" t="s">
        <v>240</v>
      </c>
      <c r="C916" s="145" t="s">
        <v>1248</v>
      </c>
      <c r="D916" s="150">
        <v>90850800</v>
      </c>
      <c r="E916" s="145" t="s">
        <v>223</v>
      </c>
      <c r="F916" s="152">
        <v>556547.93999999994</v>
      </c>
      <c r="G916" s="153">
        <v>556547.93999999994</v>
      </c>
    </row>
    <row r="917" spans="1:7" x14ac:dyDescent="0.2">
      <c r="A917" s="145" t="s">
        <v>1273</v>
      </c>
      <c r="B917" s="146" t="s">
        <v>240</v>
      </c>
      <c r="C917" s="145" t="s">
        <v>1248</v>
      </c>
      <c r="D917" s="150">
        <v>90850900</v>
      </c>
      <c r="E917" s="145" t="s">
        <v>223</v>
      </c>
      <c r="F917" s="152">
        <v>2359902.27</v>
      </c>
      <c r="G917" s="153">
        <v>2359902.27</v>
      </c>
    </row>
    <row r="918" spans="1:7" x14ac:dyDescent="0.2">
      <c r="A918" s="145" t="s">
        <v>1273</v>
      </c>
      <c r="B918" s="146" t="s">
        <v>240</v>
      </c>
      <c r="C918" s="145" t="s">
        <v>1248</v>
      </c>
      <c r="D918" s="150">
        <v>90851000</v>
      </c>
      <c r="E918" s="145" t="s">
        <v>223</v>
      </c>
      <c r="F918" s="152">
        <v>1595725.25</v>
      </c>
      <c r="G918" s="153">
        <v>1595725.25</v>
      </c>
    </row>
    <row r="919" spans="1:7" x14ac:dyDescent="0.2">
      <c r="A919" s="145" t="s">
        <v>1273</v>
      </c>
      <c r="B919" s="146" t="s">
        <v>240</v>
      </c>
      <c r="C919" s="145" t="s">
        <v>1248</v>
      </c>
      <c r="D919" s="150">
        <v>90850500</v>
      </c>
      <c r="E919" s="145" t="s">
        <v>223</v>
      </c>
      <c r="F919" s="152">
        <v>931662.68</v>
      </c>
      <c r="G919" s="153">
        <v>931662.68</v>
      </c>
    </row>
    <row r="920" spans="1:7" x14ac:dyDescent="0.2">
      <c r="A920" s="145" t="s">
        <v>1273</v>
      </c>
      <c r="B920" s="146" t="s">
        <v>240</v>
      </c>
      <c r="C920" s="145" t="s">
        <v>1248</v>
      </c>
      <c r="D920" s="150">
        <v>90820100</v>
      </c>
      <c r="E920" s="145" t="s">
        <v>223</v>
      </c>
      <c r="F920" s="152">
        <v>396040.32</v>
      </c>
      <c r="G920" s="153">
        <v>396040.32</v>
      </c>
    </row>
    <row r="921" spans="1:7" x14ac:dyDescent="0.2">
      <c r="A921" s="145" t="s">
        <v>1273</v>
      </c>
      <c r="B921" s="146" t="s">
        <v>240</v>
      </c>
      <c r="C921" s="145" t="s">
        <v>1248</v>
      </c>
      <c r="D921" s="150">
        <v>90850100</v>
      </c>
      <c r="E921" s="145" t="s">
        <v>223</v>
      </c>
      <c r="F921" s="152">
        <v>283048.58</v>
      </c>
      <c r="G921" s="153">
        <v>283048.58</v>
      </c>
    </row>
    <row r="922" spans="1:7" x14ac:dyDescent="0.2">
      <c r="A922" s="145" t="s">
        <v>1273</v>
      </c>
      <c r="B922" s="146" t="s">
        <v>240</v>
      </c>
      <c r="C922" s="145" t="s">
        <v>1248</v>
      </c>
      <c r="D922" s="150">
        <v>90850200</v>
      </c>
      <c r="E922" s="145" t="s">
        <v>223</v>
      </c>
      <c r="F922" s="152">
        <v>417413.62</v>
      </c>
      <c r="G922" s="153">
        <v>417413.62</v>
      </c>
    </row>
    <row r="923" spans="1:7" x14ac:dyDescent="0.2">
      <c r="A923" s="145" t="s">
        <v>1273</v>
      </c>
      <c r="B923" s="146" t="s">
        <v>240</v>
      </c>
      <c r="C923" s="145" t="s">
        <v>1248</v>
      </c>
      <c r="D923" s="150">
        <v>90850400</v>
      </c>
      <c r="E923" s="145" t="s">
        <v>223</v>
      </c>
      <c r="F923" s="152">
        <v>526685.02</v>
      </c>
      <c r="G923" s="153">
        <v>526685.02</v>
      </c>
    </row>
    <row r="924" spans="1:7" x14ac:dyDescent="0.2">
      <c r="A924" s="145" t="s">
        <v>1273</v>
      </c>
      <c r="B924" s="146" t="s">
        <v>240</v>
      </c>
      <c r="C924" s="145" t="s">
        <v>1248</v>
      </c>
      <c r="D924" s="150">
        <v>90850500</v>
      </c>
      <c r="E924" s="145" t="s">
        <v>223</v>
      </c>
      <c r="F924" s="152">
        <v>439397.74</v>
      </c>
      <c r="G924" s="153">
        <v>439397.74</v>
      </c>
    </row>
    <row r="925" spans="1:7" x14ac:dyDescent="0.2">
      <c r="A925" s="145" t="s">
        <v>1273</v>
      </c>
      <c r="B925" s="146" t="s">
        <v>240</v>
      </c>
      <c r="C925" s="145" t="s">
        <v>1248</v>
      </c>
      <c r="D925" s="150">
        <v>90850600</v>
      </c>
      <c r="E925" s="145" t="s">
        <v>223</v>
      </c>
      <c r="F925" s="152">
        <v>269316.37</v>
      </c>
      <c r="G925" s="153">
        <v>269316.37</v>
      </c>
    </row>
    <row r="926" spans="1:7" x14ac:dyDescent="0.2">
      <c r="A926" s="145" t="s">
        <v>1273</v>
      </c>
      <c r="B926" s="146" t="s">
        <v>240</v>
      </c>
      <c r="C926" s="145" t="s">
        <v>1248</v>
      </c>
      <c r="D926" s="150">
        <v>90850500</v>
      </c>
      <c r="E926" s="145" t="s">
        <v>223</v>
      </c>
      <c r="F926" s="152">
        <v>378815.89</v>
      </c>
      <c r="G926" s="153">
        <v>378815.89</v>
      </c>
    </row>
    <row r="927" spans="1:7" x14ac:dyDescent="0.2">
      <c r="A927" s="145" t="s">
        <v>1273</v>
      </c>
      <c r="B927" s="146" t="s">
        <v>240</v>
      </c>
      <c r="C927" s="145" t="s">
        <v>1248</v>
      </c>
      <c r="D927" s="150">
        <v>90850800</v>
      </c>
      <c r="E927" s="145" t="s">
        <v>223</v>
      </c>
      <c r="F927" s="152">
        <v>58612.94</v>
      </c>
      <c r="G927" s="153">
        <v>58612.94</v>
      </c>
    </row>
    <row r="928" spans="1:7" x14ac:dyDescent="0.2">
      <c r="A928" s="145" t="s">
        <v>1273</v>
      </c>
      <c r="B928" s="146" t="s">
        <v>240</v>
      </c>
      <c r="C928" s="145" t="s">
        <v>1248</v>
      </c>
      <c r="D928" s="150">
        <v>90850900</v>
      </c>
      <c r="E928" s="145" t="s">
        <v>223</v>
      </c>
      <c r="F928" s="152">
        <v>285246.68</v>
      </c>
      <c r="G928" s="153">
        <v>285246.68</v>
      </c>
    </row>
    <row r="929" spans="1:7" x14ac:dyDescent="0.2">
      <c r="A929" s="145" t="s">
        <v>1273</v>
      </c>
      <c r="B929" s="146" t="s">
        <v>240</v>
      </c>
      <c r="C929" s="145" t="s">
        <v>1248</v>
      </c>
      <c r="D929" s="150">
        <v>90851000</v>
      </c>
      <c r="E929" s="145" t="s">
        <v>223</v>
      </c>
      <c r="F929" s="152">
        <v>344446.99</v>
      </c>
      <c r="G929" s="153">
        <v>344446.99</v>
      </c>
    </row>
    <row r="930" spans="1:7" x14ac:dyDescent="0.2">
      <c r="A930" s="145" t="s">
        <v>1273</v>
      </c>
      <c r="B930" s="146" t="s">
        <v>240</v>
      </c>
      <c r="C930" s="145" t="s">
        <v>1248</v>
      </c>
      <c r="D930" s="150">
        <v>90850500</v>
      </c>
      <c r="E930" s="145" t="s">
        <v>223</v>
      </c>
      <c r="F930" s="152">
        <v>137106.79</v>
      </c>
      <c r="G930" s="153">
        <v>137106.79</v>
      </c>
    </row>
    <row r="931" spans="1:7" x14ac:dyDescent="0.2">
      <c r="A931" s="145" t="s">
        <v>1273</v>
      </c>
      <c r="B931" s="146" t="s">
        <v>240</v>
      </c>
      <c r="C931" s="145" t="s">
        <v>1248</v>
      </c>
      <c r="D931" s="150">
        <v>90850200</v>
      </c>
      <c r="E931" s="145" t="s">
        <v>1285</v>
      </c>
      <c r="F931" s="152">
        <v>984155</v>
      </c>
      <c r="G931" s="153">
        <v>984155</v>
      </c>
    </row>
    <row r="932" spans="1:7" x14ac:dyDescent="0.2">
      <c r="A932" s="145" t="s">
        <v>1273</v>
      </c>
      <c r="B932" s="146" t="s">
        <v>240</v>
      </c>
      <c r="C932" s="145" t="s">
        <v>1248</v>
      </c>
      <c r="D932" s="150">
        <v>90850300</v>
      </c>
      <c r="E932" s="145" t="s">
        <v>1285</v>
      </c>
      <c r="F932" s="152">
        <v>140840</v>
      </c>
      <c r="G932" s="153">
        <v>140840</v>
      </c>
    </row>
    <row r="933" spans="1:7" x14ac:dyDescent="0.2">
      <c r="A933" s="145" t="s">
        <v>1273</v>
      </c>
      <c r="B933" s="146" t="s">
        <v>240</v>
      </c>
      <c r="C933" s="145" t="s">
        <v>1248</v>
      </c>
      <c r="D933" s="150">
        <v>90850400</v>
      </c>
      <c r="E933" s="145" t="s">
        <v>1285</v>
      </c>
      <c r="F933" s="152">
        <v>1098021</v>
      </c>
      <c r="G933" s="153">
        <v>1098021</v>
      </c>
    </row>
    <row r="934" spans="1:7" x14ac:dyDescent="0.2">
      <c r="A934" s="145" t="s">
        <v>1273</v>
      </c>
      <c r="B934" s="146" t="s">
        <v>240</v>
      </c>
      <c r="C934" s="145" t="s">
        <v>1248</v>
      </c>
      <c r="D934" s="150">
        <v>90850500</v>
      </c>
      <c r="E934" s="145" t="s">
        <v>1285</v>
      </c>
      <c r="F934" s="152">
        <v>1155301</v>
      </c>
      <c r="G934" s="153">
        <v>1155301</v>
      </c>
    </row>
    <row r="935" spans="1:7" x14ac:dyDescent="0.2">
      <c r="A935" s="145" t="s">
        <v>1273</v>
      </c>
      <c r="B935" s="146" t="s">
        <v>240</v>
      </c>
      <c r="C935" s="145" t="s">
        <v>1248</v>
      </c>
      <c r="D935" s="150">
        <v>90850600</v>
      </c>
      <c r="E935" s="145" t="s">
        <v>1285</v>
      </c>
      <c r="F935" s="152">
        <v>2261457</v>
      </c>
      <c r="G935" s="153">
        <v>2261457</v>
      </c>
    </row>
    <row r="936" spans="1:7" x14ac:dyDescent="0.2">
      <c r="A936" s="145" t="s">
        <v>1273</v>
      </c>
      <c r="B936" s="146" t="s">
        <v>240</v>
      </c>
      <c r="C936" s="145" t="s">
        <v>1248</v>
      </c>
      <c r="D936" s="150">
        <v>90850700</v>
      </c>
      <c r="E936" s="145" t="s">
        <v>1285</v>
      </c>
      <c r="F936" s="152">
        <v>982297</v>
      </c>
      <c r="G936" s="153">
        <v>982297</v>
      </c>
    </row>
    <row r="937" spans="1:7" x14ac:dyDescent="0.2">
      <c r="A937" s="145" t="s">
        <v>1273</v>
      </c>
      <c r="B937" s="146" t="s">
        <v>240</v>
      </c>
      <c r="C937" s="145" t="s">
        <v>1248</v>
      </c>
      <c r="D937" s="150">
        <v>90850800</v>
      </c>
      <c r="E937" s="145" t="s">
        <v>1285</v>
      </c>
      <c r="F937" s="152">
        <v>101722</v>
      </c>
      <c r="G937" s="153">
        <v>101722</v>
      </c>
    </row>
    <row r="938" spans="1:7" x14ac:dyDescent="0.2">
      <c r="A938" s="145" t="s">
        <v>1273</v>
      </c>
      <c r="B938" s="146" t="s">
        <v>240</v>
      </c>
      <c r="C938" s="145" t="s">
        <v>1248</v>
      </c>
      <c r="D938" s="150">
        <v>90850900</v>
      </c>
      <c r="E938" s="145" t="s">
        <v>1285</v>
      </c>
      <c r="F938" s="152">
        <v>631565</v>
      </c>
      <c r="G938" s="153">
        <v>631565</v>
      </c>
    </row>
    <row r="939" spans="1:7" x14ac:dyDescent="0.2">
      <c r="A939" s="145" t="s">
        <v>1273</v>
      </c>
      <c r="B939" s="146" t="s">
        <v>240</v>
      </c>
      <c r="C939" s="145" t="s">
        <v>1248</v>
      </c>
      <c r="D939" s="150">
        <v>90851000</v>
      </c>
      <c r="E939" s="145" t="s">
        <v>1285</v>
      </c>
      <c r="F939" s="152">
        <v>1330669</v>
      </c>
      <c r="G939" s="153">
        <v>1330669</v>
      </c>
    </row>
    <row r="940" spans="1:7" x14ac:dyDescent="0.2">
      <c r="A940" s="145" t="s">
        <v>1273</v>
      </c>
      <c r="B940" s="146" t="s">
        <v>240</v>
      </c>
      <c r="C940" s="145" t="s">
        <v>1248</v>
      </c>
      <c r="D940" s="150">
        <v>90820100</v>
      </c>
      <c r="E940" s="145" t="s">
        <v>1285</v>
      </c>
      <c r="F940" s="152">
        <v>475916</v>
      </c>
      <c r="G940" s="153">
        <v>475916</v>
      </c>
    </row>
    <row r="941" spans="1:7" x14ac:dyDescent="0.2">
      <c r="A941" s="145" t="s">
        <v>1273</v>
      </c>
      <c r="B941" s="146" t="s">
        <v>240</v>
      </c>
      <c r="C941" s="145" t="s">
        <v>1248</v>
      </c>
      <c r="D941" s="150">
        <v>90850100</v>
      </c>
      <c r="E941" s="145" t="s">
        <v>1285</v>
      </c>
      <c r="F941" s="152">
        <v>1886800</v>
      </c>
      <c r="G941" s="153">
        <v>1886800</v>
      </c>
    </row>
    <row r="942" spans="1:7" x14ac:dyDescent="0.2">
      <c r="A942" s="145" t="s">
        <v>1273</v>
      </c>
      <c r="B942" s="146" t="s">
        <v>240</v>
      </c>
      <c r="C942" s="145" t="s">
        <v>1248</v>
      </c>
      <c r="D942" s="150">
        <v>90851100</v>
      </c>
      <c r="E942" s="145" t="s">
        <v>1285</v>
      </c>
      <c r="F942" s="152">
        <v>538651</v>
      </c>
      <c r="G942" s="153">
        <v>538651</v>
      </c>
    </row>
    <row r="943" spans="1:7" x14ac:dyDescent="0.2">
      <c r="A943" s="145" t="s">
        <v>1273</v>
      </c>
      <c r="B943" s="146" t="s">
        <v>240</v>
      </c>
      <c r="C943" s="145" t="s">
        <v>1248</v>
      </c>
      <c r="D943" s="150">
        <v>90850200</v>
      </c>
      <c r="E943" s="145" t="s">
        <v>1286</v>
      </c>
      <c r="F943" s="152">
        <v>53197</v>
      </c>
      <c r="G943" s="153">
        <v>53197</v>
      </c>
    </row>
    <row r="944" spans="1:7" x14ac:dyDescent="0.2">
      <c r="A944" s="145" t="s">
        <v>1273</v>
      </c>
      <c r="B944" s="146" t="s">
        <v>240</v>
      </c>
      <c r="C944" s="145" t="s">
        <v>1248</v>
      </c>
      <c r="D944" s="150">
        <v>90850300</v>
      </c>
      <c r="E944" s="145" t="s">
        <v>1286</v>
      </c>
      <c r="F944" s="152">
        <v>7613</v>
      </c>
      <c r="G944" s="153">
        <v>7613</v>
      </c>
    </row>
    <row r="945" spans="1:7" x14ac:dyDescent="0.2">
      <c r="A945" s="145" t="s">
        <v>1273</v>
      </c>
      <c r="B945" s="146" t="s">
        <v>240</v>
      </c>
      <c r="C945" s="145" t="s">
        <v>1248</v>
      </c>
      <c r="D945" s="150">
        <v>90850400</v>
      </c>
      <c r="E945" s="145" t="s">
        <v>1286</v>
      </c>
      <c r="F945" s="152">
        <v>59351</v>
      </c>
      <c r="G945" s="153">
        <v>59351</v>
      </c>
    </row>
    <row r="946" spans="1:7" x14ac:dyDescent="0.2">
      <c r="A946" s="145" t="s">
        <v>1273</v>
      </c>
      <c r="B946" s="146" t="s">
        <v>240</v>
      </c>
      <c r="C946" s="145" t="s">
        <v>1248</v>
      </c>
      <c r="D946" s="150">
        <v>90850500</v>
      </c>
      <c r="E946" s="145" t="s">
        <v>1286</v>
      </c>
      <c r="F946" s="152">
        <v>62449</v>
      </c>
      <c r="G946" s="153">
        <v>62449</v>
      </c>
    </row>
    <row r="947" spans="1:7" x14ac:dyDescent="0.2">
      <c r="A947" s="145" t="s">
        <v>1273</v>
      </c>
      <c r="B947" s="146" t="s">
        <v>240</v>
      </c>
      <c r="C947" s="145" t="s">
        <v>1248</v>
      </c>
      <c r="D947" s="150">
        <v>90850600</v>
      </c>
      <c r="E947" s="145" t="s">
        <v>1286</v>
      </c>
      <c r="F947" s="152">
        <v>122240</v>
      </c>
      <c r="G947" s="153">
        <v>122240</v>
      </c>
    </row>
    <row r="948" spans="1:7" x14ac:dyDescent="0.2">
      <c r="A948" s="145" t="s">
        <v>1273</v>
      </c>
      <c r="B948" s="146" t="s">
        <v>240</v>
      </c>
      <c r="C948" s="145" t="s">
        <v>1248</v>
      </c>
      <c r="D948" s="150">
        <v>90850700</v>
      </c>
      <c r="E948" s="145" t="s">
        <v>1286</v>
      </c>
      <c r="F948" s="152">
        <v>53105</v>
      </c>
      <c r="G948" s="153">
        <v>53105</v>
      </c>
    </row>
    <row r="949" spans="1:7" x14ac:dyDescent="0.2">
      <c r="A949" s="145" t="s">
        <v>1273</v>
      </c>
      <c r="B949" s="146" t="s">
        <v>240</v>
      </c>
      <c r="C949" s="145" t="s">
        <v>1248</v>
      </c>
      <c r="D949" s="150">
        <v>90850800</v>
      </c>
      <c r="E949" s="145" t="s">
        <v>1286</v>
      </c>
      <c r="F949" s="152">
        <v>5498</v>
      </c>
      <c r="G949" s="153">
        <v>5498</v>
      </c>
    </row>
    <row r="950" spans="1:7" x14ac:dyDescent="0.2">
      <c r="A950" s="145" t="s">
        <v>1273</v>
      </c>
      <c r="B950" s="146" t="s">
        <v>240</v>
      </c>
      <c r="C950" s="145" t="s">
        <v>1248</v>
      </c>
      <c r="D950" s="150">
        <v>90850900</v>
      </c>
      <c r="E950" s="145" t="s">
        <v>1286</v>
      </c>
      <c r="F950" s="152">
        <v>34138</v>
      </c>
      <c r="G950" s="153">
        <v>34138</v>
      </c>
    </row>
    <row r="951" spans="1:7" x14ac:dyDescent="0.2">
      <c r="A951" s="145" t="s">
        <v>1273</v>
      </c>
      <c r="B951" s="146" t="s">
        <v>240</v>
      </c>
      <c r="C951" s="145" t="s">
        <v>1248</v>
      </c>
      <c r="D951" s="150">
        <v>90851000</v>
      </c>
      <c r="E951" s="145" t="s">
        <v>1286</v>
      </c>
      <c r="F951" s="152">
        <v>71930</v>
      </c>
      <c r="G951" s="153">
        <v>71930</v>
      </c>
    </row>
    <row r="952" spans="1:7" x14ac:dyDescent="0.2">
      <c r="A952" s="145" t="s">
        <v>1273</v>
      </c>
      <c r="B952" s="146" t="s">
        <v>240</v>
      </c>
      <c r="C952" s="145" t="s">
        <v>1248</v>
      </c>
      <c r="D952" s="150">
        <v>90820100</v>
      </c>
      <c r="E952" s="145" t="s">
        <v>1286</v>
      </c>
      <c r="F952" s="152">
        <v>25725</v>
      </c>
      <c r="G952" s="153">
        <v>25725</v>
      </c>
    </row>
    <row r="953" spans="1:7" x14ac:dyDescent="0.2">
      <c r="A953" s="145" t="s">
        <v>1273</v>
      </c>
      <c r="B953" s="146" t="s">
        <v>240</v>
      </c>
      <c r="C953" s="145" t="s">
        <v>1248</v>
      </c>
      <c r="D953" s="150">
        <v>90850100</v>
      </c>
      <c r="E953" s="145" t="s">
        <v>1286</v>
      </c>
      <c r="F953" s="152">
        <v>101987</v>
      </c>
      <c r="G953" s="153">
        <v>101987</v>
      </c>
    </row>
    <row r="954" spans="1:7" x14ac:dyDescent="0.2">
      <c r="A954" s="145" t="s">
        <v>1273</v>
      </c>
      <c r="B954" s="146" t="s">
        <v>240</v>
      </c>
      <c r="C954" s="145" t="s">
        <v>1248</v>
      </c>
      <c r="D954" s="150">
        <v>90851100</v>
      </c>
      <c r="E954" s="145" t="s">
        <v>1286</v>
      </c>
      <c r="F954" s="152">
        <v>29116</v>
      </c>
      <c r="G954" s="153">
        <v>29116</v>
      </c>
    </row>
    <row r="955" spans="1:7" x14ac:dyDescent="0.2">
      <c r="A955" s="145" t="s">
        <v>1273</v>
      </c>
      <c r="B955" s="146" t="s">
        <v>240</v>
      </c>
      <c r="C955" s="145" t="s">
        <v>1248</v>
      </c>
      <c r="D955" s="150">
        <v>90850200</v>
      </c>
      <c r="E955" s="145" t="s">
        <v>1287</v>
      </c>
      <c r="F955" s="152">
        <v>576662</v>
      </c>
      <c r="G955" s="153">
        <v>576662</v>
      </c>
    </row>
    <row r="956" spans="1:7" x14ac:dyDescent="0.2">
      <c r="A956" s="145" t="s">
        <v>1273</v>
      </c>
      <c r="B956" s="146" t="s">
        <v>240</v>
      </c>
      <c r="C956" s="145" t="s">
        <v>1248</v>
      </c>
      <c r="D956" s="150">
        <v>90850300</v>
      </c>
      <c r="E956" s="145" t="s">
        <v>1287</v>
      </c>
      <c r="F956" s="152">
        <v>82525</v>
      </c>
      <c r="G956" s="153">
        <v>82525</v>
      </c>
    </row>
    <row r="957" spans="1:7" x14ac:dyDescent="0.2">
      <c r="A957" s="145" t="s">
        <v>1273</v>
      </c>
      <c r="B957" s="146" t="s">
        <v>240</v>
      </c>
      <c r="C957" s="145" t="s">
        <v>1248</v>
      </c>
      <c r="D957" s="150">
        <v>90850400</v>
      </c>
      <c r="E957" s="145" t="s">
        <v>1287</v>
      </c>
      <c r="F957" s="152">
        <v>643380</v>
      </c>
      <c r="G957" s="153">
        <v>643380</v>
      </c>
    </row>
    <row r="958" spans="1:7" x14ac:dyDescent="0.2">
      <c r="A958" s="145" t="s">
        <v>1273</v>
      </c>
      <c r="B958" s="146" t="s">
        <v>240</v>
      </c>
      <c r="C958" s="145" t="s">
        <v>1248</v>
      </c>
      <c r="D958" s="150">
        <v>90850500</v>
      </c>
      <c r="E958" s="145" t="s">
        <v>1287</v>
      </c>
      <c r="F958" s="152">
        <v>676945</v>
      </c>
      <c r="G958" s="153">
        <v>676945</v>
      </c>
    </row>
    <row r="959" spans="1:7" x14ac:dyDescent="0.2">
      <c r="A959" s="145" t="s">
        <v>1273</v>
      </c>
      <c r="B959" s="146" t="s">
        <v>240</v>
      </c>
      <c r="C959" s="145" t="s">
        <v>1248</v>
      </c>
      <c r="D959" s="150">
        <v>90850600</v>
      </c>
      <c r="E959" s="145" t="s">
        <v>1287</v>
      </c>
      <c r="F959" s="152">
        <v>1325093</v>
      </c>
      <c r="G959" s="153">
        <v>1325093</v>
      </c>
    </row>
    <row r="960" spans="1:7" x14ac:dyDescent="0.2">
      <c r="A960" s="145" t="s">
        <v>1273</v>
      </c>
      <c r="B960" s="146" t="s">
        <v>240</v>
      </c>
      <c r="C960" s="145" t="s">
        <v>1248</v>
      </c>
      <c r="D960" s="150">
        <v>90850700</v>
      </c>
      <c r="E960" s="145" t="s">
        <v>1287</v>
      </c>
      <c r="F960" s="152">
        <v>575579</v>
      </c>
      <c r="G960" s="153">
        <v>575579</v>
      </c>
    </row>
    <row r="961" spans="1:7" x14ac:dyDescent="0.2">
      <c r="A961" s="145" t="s">
        <v>1273</v>
      </c>
      <c r="B961" s="146" t="s">
        <v>240</v>
      </c>
      <c r="C961" s="145" t="s">
        <v>1248</v>
      </c>
      <c r="D961" s="150">
        <v>90850800</v>
      </c>
      <c r="E961" s="145" t="s">
        <v>1287</v>
      </c>
      <c r="F961" s="152">
        <v>59604</v>
      </c>
      <c r="G961" s="153">
        <v>59604</v>
      </c>
    </row>
    <row r="962" spans="1:7" x14ac:dyDescent="0.2">
      <c r="A962" s="145" t="s">
        <v>1273</v>
      </c>
      <c r="B962" s="146" t="s">
        <v>240</v>
      </c>
      <c r="C962" s="145" t="s">
        <v>1248</v>
      </c>
      <c r="D962" s="150">
        <v>90850900</v>
      </c>
      <c r="E962" s="145" t="s">
        <v>1287</v>
      </c>
      <c r="F962" s="152">
        <v>370063</v>
      </c>
      <c r="G962" s="153">
        <v>370063</v>
      </c>
    </row>
    <row r="963" spans="1:7" x14ac:dyDescent="0.2">
      <c r="A963" s="145" t="s">
        <v>1273</v>
      </c>
      <c r="B963" s="146" t="s">
        <v>240</v>
      </c>
      <c r="C963" s="145" t="s">
        <v>1248</v>
      </c>
      <c r="D963" s="150">
        <v>90851000</v>
      </c>
      <c r="E963" s="145" t="s">
        <v>1287</v>
      </c>
      <c r="F963" s="152">
        <v>779691</v>
      </c>
      <c r="G963" s="153">
        <v>779691</v>
      </c>
    </row>
    <row r="964" spans="1:7" x14ac:dyDescent="0.2">
      <c r="A964" s="145" t="s">
        <v>1273</v>
      </c>
      <c r="B964" s="146" t="s">
        <v>240</v>
      </c>
      <c r="C964" s="145" t="s">
        <v>1248</v>
      </c>
      <c r="D964" s="150">
        <v>90820100</v>
      </c>
      <c r="E964" s="145" t="s">
        <v>1287</v>
      </c>
      <c r="F964" s="152">
        <v>278862</v>
      </c>
      <c r="G964" s="153">
        <v>278862</v>
      </c>
    </row>
    <row r="965" spans="1:7" x14ac:dyDescent="0.2">
      <c r="A965" s="145" t="s">
        <v>1273</v>
      </c>
      <c r="B965" s="146" t="s">
        <v>240</v>
      </c>
      <c r="C965" s="145" t="s">
        <v>1248</v>
      </c>
      <c r="D965" s="150">
        <v>90850100</v>
      </c>
      <c r="E965" s="145" t="s">
        <v>1287</v>
      </c>
      <c r="F965" s="152">
        <v>1105564</v>
      </c>
      <c r="G965" s="153">
        <v>1105564</v>
      </c>
    </row>
    <row r="966" spans="1:7" x14ac:dyDescent="0.2">
      <c r="A966" s="145" t="s">
        <v>1273</v>
      </c>
      <c r="B966" s="146" t="s">
        <v>240</v>
      </c>
      <c r="C966" s="145" t="s">
        <v>1248</v>
      </c>
      <c r="D966" s="150">
        <v>90851100</v>
      </c>
      <c r="E966" s="145" t="s">
        <v>1287</v>
      </c>
      <c r="F966" s="152">
        <v>315619</v>
      </c>
      <c r="G966" s="153">
        <v>315619</v>
      </c>
    </row>
    <row r="967" spans="1:7" x14ac:dyDescent="0.2">
      <c r="A967" s="145" t="s">
        <v>1273</v>
      </c>
      <c r="B967" s="146" t="s">
        <v>240</v>
      </c>
      <c r="C967" s="145" t="s">
        <v>1248</v>
      </c>
      <c r="D967" s="150">
        <v>90850200</v>
      </c>
      <c r="E967" s="145" t="s">
        <v>1288</v>
      </c>
      <c r="F967" s="152">
        <v>319187</v>
      </c>
      <c r="G967" s="153">
        <v>319187</v>
      </c>
    </row>
    <row r="968" spans="1:7" x14ac:dyDescent="0.2">
      <c r="A968" s="145" t="s">
        <v>1273</v>
      </c>
      <c r="B968" s="146" t="s">
        <v>240</v>
      </c>
      <c r="C968" s="145" t="s">
        <v>1248</v>
      </c>
      <c r="D968" s="150">
        <v>90850300</v>
      </c>
      <c r="E968" s="145" t="s">
        <v>1288</v>
      </c>
      <c r="F968" s="152">
        <v>45678</v>
      </c>
      <c r="G968" s="153">
        <v>45678</v>
      </c>
    </row>
    <row r="969" spans="1:7" x14ac:dyDescent="0.2">
      <c r="A969" s="145" t="s">
        <v>1273</v>
      </c>
      <c r="B969" s="146" t="s">
        <v>240</v>
      </c>
      <c r="C969" s="145" t="s">
        <v>1248</v>
      </c>
      <c r="D969" s="150">
        <v>90850400</v>
      </c>
      <c r="E969" s="145" t="s">
        <v>1288</v>
      </c>
      <c r="F969" s="152">
        <v>356115</v>
      </c>
      <c r="G969" s="153">
        <v>356115</v>
      </c>
    </row>
    <row r="970" spans="1:7" x14ac:dyDescent="0.2">
      <c r="A970" s="145" t="s">
        <v>1273</v>
      </c>
      <c r="B970" s="146" t="s">
        <v>240</v>
      </c>
      <c r="C970" s="145" t="s">
        <v>1248</v>
      </c>
      <c r="D970" s="150">
        <v>90850500</v>
      </c>
      <c r="E970" s="145" t="s">
        <v>1288</v>
      </c>
      <c r="F970" s="152">
        <v>374693</v>
      </c>
      <c r="G970" s="153">
        <v>374693</v>
      </c>
    </row>
    <row r="971" spans="1:7" x14ac:dyDescent="0.2">
      <c r="A971" s="145" t="s">
        <v>1273</v>
      </c>
      <c r="B971" s="146" t="s">
        <v>240</v>
      </c>
      <c r="C971" s="145" t="s">
        <v>1248</v>
      </c>
      <c r="D971" s="150">
        <v>90850600</v>
      </c>
      <c r="E971" s="145" t="s">
        <v>1288</v>
      </c>
      <c r="F971" s="152">
        <v>733446</v>
      </c>
      <c r="G971" s="153">
        <v>733446</v>
      </c>
    </row>
    <row r="972" spans="1:7" x14ac:dyDescent="0.2">
      <c r="A972" s="145" t="s">
        <v>1273</v>
      </c>
      <c r="B972" s="146" t="s">
        <v>240</v>
      </c>
      <c r="C972" s="145" t="s">
        <v>1248</v>
      </c>
      <c r="D972" s="150">
        <v>90850700</v>
      </c>
      <c r="E972" s="145" t="s">
        <v>1288</v>
      </c>
      <c r="F972" s="152">
        <v>318574</v>
      </c>
      <c r="G972" s="153">
        <v>318574</v>
      </c>
    </row>
    <row r="973" spans="1:7" x14ac:dyDescent="0.2">
      <c r="A973" s="145" t="s">
        <v>1273</v>
      </c>
      <c r="B973" s="146" t="s">
        <v>240</v>
      </c>
      <c r="C973" s="145" t="s">
        <v>1248</v>
      </c>
      <c r="D973" s="150">
        <v>90850800</v>
      </c>
      <c r="E973" s="145" t="s">
        <v>1288</v>
      </c>
      <c r="F973" s="152">
        <v>32991</v>
      </c>
      <c r="G973" s="153">
        <v>32991</v>
      </c>
    </row>
    <row r="974" spans="1:7" x14ac:dyDescent="0.2">
      <c r="A974" s="145" t="s">
        <v>1273</v>
      </c>
      <c r="B974" s="146" t="s">
        <v>240</v>
      </c>
      <c r="C974" s="145" t="s">
        <v>1248</v>
      </c>
      <c r="D974" s="150">
        <v>90850900</v>
      </c>
      <c r="E974" s="145" t="s">
        <v>1288</v>
      </c>
      <c r="F974" s="152">
        <v>204832</v>
      </c>
      <c r="G974" s="153">
        <v>204832</v>
      </c>
    </row>
    <row r="975" spans="1:7" x14ac:dyDescent="0.2">
      <c r="A975" s="145" t="s">
        <v>1273</v>
      </c>
      <c r="B975" s="146" t="s">
        <v>240</v>
      </c>
      <c r="C975" s="145" t="s">
        <v>1248</v>
      </c>
      <c r="D975" s="150">
        <v>90851000</v>
      </c>
      <c r="E975" s="145" t="s">
        <v>1288</v>
      </c>
      <c r="F975" s="152">
        <v>431575</v>
      </c>
      <c r="G975" s="153">
        <v>431575</v>
      </c>
    </row>
    <row r="976" spans="1:7" x14ac:dyDescent="0.2">
      <c r="A976" s="145" t="s">
        <v>1273</v>
      </c>
      <c r="B976" s="146" t="s">
        <v>240</v>
      </c>
      <c r="C976" s="145" t="s">
        <v>1248</v>
      </c>
      <c r="D976" s="150">
        <v>90820100</v>
      </c>
      <c r="E976" s="145" t="s">
        <v>1288</v>
      </c>
      <c r="F976" s="152">
        <v>154352</v>
      </c>
      <c r="G976" s="153">
        <v>154352</v>
      </c>
    </row>
    <row r="977" spans="1:7" x14ac:dyDescent="0.2">
      <c r="A977" s="145" t="s">
        <v>1273</v>
      </c>
      <c r="B977" s="146" t="s">
        <v>240</v>
      </c>
      <c r="C977" s="145" t="s">
        <v>1248</v>
      </c>
      <c r="D977" s="150">
        <v>90850100</v>
      </c>
      <c r="E977" s="145" t="s">
        <v>1288</v>
      </c>
      <c r="F977" s="152">
        <v>611934</v>
      </c>
      <c r="G977" s="153">
        <v>611934</v>
      </c>
    </row>
    <row r="978" spans="1:7" x14ac:dyDescent="0.2">
      <c r="A978" s="145" t="s">
        <v>1273</v>
      </c>
      <c r="B978" s="146" t="s">
        <v>240</v>
      </c>
      <c r="C978" s="145" t="s">
        <v>1248</v>
      </c>
      <c r="D978" s="150">
        <v>90851100</v>
      </c>
      <c r="E978" s="145" t="s">
        <v>1288</v>
      </c>
      <c r="F978" s="152">
        <v>174696</v>
      </c>
      <c r="G978" s="153">
        <v>174696</v>
      </c>
    </row>
    <row r="979" spans="1:7" x14ac:dyDescent="0.2">
      <c r="A979" s="145" t="s">
        <v>1273</v>
      </c>
      <c r="B979" s="146" t="s">
        <v>240</v>
      </c>
      <c r="C979" s="145" t="s">
        <v>1248</v>
      </c>
      <c r="D979" s="150">
        <v>90850200</v>
      </c>
      <c r="E979" s="145" t="s">
        <v>1289</v>
      </c>
      <c r="F979" s="152">
        <v>159592</v>
      </c>
      <c r="G979" s="153">
        <v>159592</v>
      </c>
    </row>
    <row r="980" spans="1:7" x14ac:dyDescent="0.2">
      <c r="A980" s="145" t="s">
        <v>1273</v>
      </c>
      <c r="B980" s="146" t="s">
        <v>240</v>
      </c>
      <c r="C980" s="145" t="s">
        <v>1248</v>
      </c>
      <c r="D980" s="150">
        <v>90850300</v>
      </c>
      <c r="E980" s="145" t="s">
        <v>1289</v>
      </c>
      <c r="F980" s="152">
        <v>22839</v>
      </c>
      <c r="G980" s="153">
        <v>22839</v>
      </c>
    </row>
    <row r="981" spans="1:7" x14ac:dyDescent="0.2">
      <c r="A981" s="145" t="s">
        <v>1273</v>
      </c>
      <c r="B981" s="146" t="s">
        <v>240</v>
      </c>
      <c r="C981" s="145" t="s">
        <v>1248</v>
      </c>
      <c r="D981" s="150">
        <v>90850400</v>
      </c>
      <c r="E981" s="145" t="s">
        <v>1289</v>
      </c>
      <c r="F981" s="152">
        <v>178057</v>
      </c>
      <c r="G981" s="153">
        <v>178057</v>
      </c>
    </row>
    <row r="982" spans="1:7" x14ac:dyDescent="0.2">
      <c r="A982" s="145" t="s">
        <v>1273</v>
      </c>
      <c r="B982" s="146" t="s">
        <v>240</v>
      </c>
      <c r="C982" s="145" t="s">
        <v>1248</v>
      </c>
      <c r="D982" s="150">
        <v>90850500</v>
      </c>
      <c r="E982" s="145" t="s">
        <v>1289</v>
      </c>
      <c r="F982" s="152">
        <v>187347</v>
      </c>
      <c r="G982" s="153">
        <v>187347</v>
      </c>
    </row>
    <row r="983" spans="1:7" x14ac:dyDescent="0.2">
      <c r="A983" s="145" t="s">
        <v>1273</v>
      </c>
      <c r="B983" s="146" t="s">
        <v>240</v>
      </c>
      <c r="C983" s="145" t="s">
        <v>1248</v>
      </c>
      <c r="D983" s="150">
        <v>90850600</v>
      </c>
      <c r="E983" s="145" t="s">
        <v>1289</v>
      </c>
      <c r="F983" s="152">
        <v>366720</v>
      </c>
      <c r="G983" s="153">
        <v>366720</v>
      </c>
    </row>
    <row r="984" spans="1:7" x14ac:dyDescent="0.2">
      <c r="A984" s="145" t="s">
        <v>1273</v>
      </c>
      <c r="B984" s="146" t="s">
        <v>240</v>
      </c>
      <c r="C984" s="145" t="s">
        <v>1248</v>
      </c>
      <c r="D984" s="150">
        <v>90850700</v>
      </c>
      <c r="E984" s="145" t="s">
        <v>1289</v>
      </c>
      <c r="F984" s="152">
        <v>159291</v>
      </c>
      <c r="G984" s="153">
        <v>159291</v>
      </c>
    </row>
    <row r="985" spans="1:7" x14ac:dyDescent="0.2">
      <c r="A985" s="145" t="s">
        <v>1273</v>
      </c>
      <c r="B985" s="146" t="s">
        <v>240</v>
      </c>
      <c r="C985" s="145" t="s">
        <v>1248</v>
      </c>
      <c r="D985" s="150">
        <v>90850800</v>
      </c>
      <c r="E985" s="145" t="s">
        <v>1289</v>
      </c>
      <c r="F985" s="152">
        <v>16495</v>
      </c>
      <c r="G985" s="153">
        <v>16495</v>
      </c>
    </row>
    <row r="986" spans="1:7" x14ac:dyDescent="0.2">
      <c r="A986" s="145" t="s">
        <v>1273</v>
      </c>
      <c r="B986" s="146" t="s">
        <v>240</v>
      </c>
      <c r="C986" s="145" t="s">
        <v>1248</v>
      </c>
      <c r="D986" s="150">
        <v>90850900</v>
      </c>
      <c r="E986" s="145" t="s">
        <v>1289</v>
      </c>
      <c r="F986" s="152">
        <v>102416</v>
      </c>
      <c r="G986" s="153">
        <v>102416</v>
      </c>
    </row>
    <row r="987" spans="1:7" x14ac:dyDescent="0.2">
      <c r="A987" s="145" t="s">
        <v>1273</v>
      </c>
      <c r="B987" s="146" t="s">
        <v>240</v>
      </c>
      <c r="C987" s="145" t="s">
        <v>1248</v>
      </c>
      <c r="D987" s="150">
        <v>90851000</v>
      </c>
      <c r="E987" s="145" t="s">
        <v>1289</v>
      </c>
      <c r="F987" s="152">
        <v>215785</v>
      </c>
      <c r="G987" s="153">
        <v>215785</v>
      </c>
    </row>
    <row r="988" spans="1:7" x14ac:dyDescent="0.2">
      <c r="A988" s="145" t="s">
        <v>1273</v>
      </c>
      <c r="B988" s="146" t="s">
        <v>240</v>
      </c>
      <c r="C988" s="145" t="s">
        <v>1248</v>
      </c>
      <c r="D988" s="150">
        <v>90820100</v>
      </c>
      <c r="E988" s="145" t="s">
        <v>1289</v>
      </c>
      <c r="F988" s="152">
        <v>77175</v>
      </c>
      <c r="G988" s="153">
        <v>77175</v>
      </c>
    </row>
    <row r="989" spans="1:7" x14ac:dyDescent="0.2">
      <c r="A989" s="145" t="s">
        <v>1273</v>
      </c>
      <c r="B989" s="146" t="s">
        <v>240</v>
      </c>
      <c r="C989" s="145" t="s">
        <v>1248</v>
      </c>
      <c r="D989" s="150">
        <v>90820100</v>
      </c>
      <c r="E989" s="145" t="s">
        <v>1289</v>
      </c>
      <c r="F989" s="152">
        <v>305968</v>
      </c>
      <c r="G989" s="153">
        <v>305968</v>
      </c>
    </row>
    <row r="990" spans="1:7" x14ac:dyDescent="0.2">
      <c r="A990" s="145" t="s">
        <v>1273</v>
      </c>
      <c r="B990" s="146" t="s">
        <v>240</v>
      </c>
      <c r="C990" s="145" t="s">
        <v>1248</v>
      </c>
      <c r="D990" s="150">
        <v>90851100</v>
      </c>
      <c r="E990" s="145" t="s">
        <v>1289</v>
      </c>
      <c r="F990" s="152">
        <v>87349</v>
      </c>
      <c r="G990" s="153">
        <v>87349</v>
      </c>
    </row>
    <row r="991" spans="1:7" x14ac:dyDescent="0.2">
      <c r="A991" s="145" t="s">
        <v>1273</v>
      </c>
      <c r="B991" s="146" t="s">
        <v>240</v>
      </c>
      <c r="C991" s="145" t="s">
        <v>1248</v>
      </c>
      <c r="D991" s="150">
        <v>90820100</v>
      </c>
      <c r="E991" s="145" t="s">
        <v>1252</v>
      </c>
      <c r="F991" s="152">
        <v>-728</v>
      </c>
      <c r="G991" s="153">
        <v>-728</v>
      </c>
    </row>
    <row r="992" spans="1:7" x14ac:dyDescent="0.2">
      <c r="A992" s="145" t="s">
        <v>1273</v>
      </c>
      <c r="B992" s="146" t="s">
        <v>240</v>
      </c>
      <c r="C992" s="145" t="s">
        <v>1248</v>
      </c>
      <c r="D992" s="150">
        <v>90820100</v>
      </c>
      <c r="E992" s="145" t="s">
        <v>1285</v>
      </c>
      <c r="F992" s="152">
        <v>12217098</v>
      </c>
      <c r="G992" s="153">
        <v>12217098</v>
      </c>
    </row>
    <row r="993" spans="1:7" x14ac:dyDescent="0.2">
      <c r="A993" s="145" t="s">
        <v>1273</v>
      </c>
      <c r="B993" s="146" t="s">
        <v>240</v>
      </c>
      <c r="C993" s="145" t="s">
        <v>1248</v>
      </c>
      <c r="D993" s="150">
        <v>90820100</v>
      </c>
      <c r="E993" s="145" t="s">
        <v>1285</v>
      </c>
      <c r="F993" s="152">
        <v>3688541</v>
      </c>
      <c r="G993" s="153">
        <v>3688541</v>
      </c>
    </row>
    <row r="994" spans="1:7" x14ac:dyDescent="0.2">
      <c r="A994" s="145" t="s">
        <v>1273</v>
      </c>
      <c r="B994" s="146" t="s">
        <v>240</v>
      </c>
      <c r="C994" s="145" t="s">
        <v>1248</v>
      </c>
      <c r="D994" s="150">
        <v>90850200</v>
      </c>
      <c r="E994" s="145" t="s">
        <v>1285</v>
      </c>
      <c r="F994" s="152">
        <v>3087906</v>
      </c>
      <c r="G994" s="153">
        <v>3087906</v>
      </c>
    </row>
    <row r="995" spans="1:7" x14ac:dyDescent="0.2">
      <c r="A995" s="145" t="s">
        <v>1273</v>
      </c>
      <c r="B995" s="146" t="s">
        <v>240</v>
      </c>
      <c r="C995" s="145" t="s">
        <v>1248</v>
      </c>
      <c r="D995" s="150">
        <v>90850300</v>
      </c>
      <c r="E995" s="145" t="s">
        <v>1285</v>
      </c>
      <c r="F995" s="152">
        <v>6034512</v>
      </c>
      <c r="G995" s="153">
        <v>6034512</v>
      </c>
    </row>
    <row r="996" spans="1:7" x14ac:dyDescent="0.2">
      <c r="A996" s="145" t="s">
        <v>1273</v>
      </c>
      <c r="B996" s="146" t="s">
        <v>240</v>
      </c>
      <c r="C996" s="145" t="s">
        <v>1248</v>
      </c>
      <c r="D996" s="150">
        <v>90850400</v>
      </c>
      <c r="E996" s="145" t="s">
        <v>1285</v>
      </c>
      <c r="F996" s="152">
        <v>5494982</v>
      </c>
      <c r="G996" s="153">
        <v>5494982</v>
      </c>
    </row>
    <row r="997" spans="1:7" x14ac:dyDescent="0.2">
      <c r="A997" s="145" t="s">
        <v>1273</v>
      </c>
      <c r="B997" s="146" t="s">
        <v>240</v>
      </c>
      <c r="C997" s="145" t="s">
        <v>1248</v>
      </c>
      <c r="D997" s="150">
        <v>90850500</v>
      </c>
      <c r="E997" s="145" t="s">
        <v>1285</v>
      </c>
      <c r="F997" s="152">
        <v>14490260</v>
      </c>
      <c r="G997" s="153">
        <v>14490260</v>
      </c>
    </row>
    <row r="998" spans="1:7" x14ac:dyDescent="0.2">
      <c r="A998" s="145" t="s">
        <v>1273</v>
      </c>
      <c r="B998" s="146" t="s">
        <v>240</v>
      </c>
      <c r="C998" s="145" t="s">
        <v>1248</v>
      </c>
      <c r="D998" s="150">
        <v>90850700</v>
      </c>
      <c r="E998" s="145" t="s">
        <v>1285</v>
      </c>
      <c r="F998" s="152">
        <v>9585681</v>
      </c>
      <c r="G998" s="153">
        <v>9585681</v>
      </c>
    </row>
    <row r="999" spans="1:7" x14ac:dyDescent="0.2">
      <c r="A999" s="145" t="s">
        <v>1273</v>
      </c>
      <c r="B999" s="146" t="s">
        <v>240</v>
      </c>
      <c r="C999" s="145" t="s">
        <v>1248</v>
      </c>
      <c r="D999" s="150">
        <v>90820100</v>
      </c>
      <c r="E999" s="145" t="s">
        <v>1285</v>
      </c>
      <c r="F999" s="152">
        <v>456799</v>
      </c>
      <c r="G999" s="153">
        <v>456799</v>
      </c>
    </row>
    <row r="1000" spans="1:7" x14ac:dyDescent="0.2">
      <c r="A1000" s="145" t="s">
        <v>1273</v>
      </c>
      <c r="B1000" s="146" t="s">
        <v>240</v>
      </c>
      <c r="C1000" s="145" t="s">
        <v>1248</v>
      </c>
      <c r="D1000" s="150">
        <v>90851100</v>
      </c>
      <c r="E1000" s="145" t="s">
        <v>1285</v>
      </c>
      <c r="F1000" s="152">
        <v>4835782</v>
      </c>
      <c r="G1000" s="153">
        <v>4835782</v>
      </c>
    </row>
    <row r="1001" spans="1:7" x14ac:dyDescent="0.2">
      <c r="A1001" s="145" t="s">
        <v>1273</v>
      </c>
      <c r="B1001" s="146" t="s">
        <v>240</v>
      </c>
      <c r="C1001" s="145" t="s">
        <v>1248</v>
      </c>
      <c r="D1001" s="150">
        <v>90850600</v>
      </c>
      <c r="E1001" s="145" t="s">
        <v>1285</v>
      </c>
      <c r="F1001" s="152">
        <v>5363274</v>
      </c>
      <c r="G1001" s="153">
        <v>5363274</v>
      </c>
    </row>
    <row r="1002" spans="1:7" x14ac:dyDescent="0.2">
      <c r="A1002" s="145" t="s">
        <v>1273</v>
      </c>
      <c r="B1002" s="146" t="s">
        <v>240</v>
      </c>
      <c r="C1002" s="145" t="s">
        <v>1248</v>
      </c>
      <c r="D1002" s="150">
        <v>90850800</v>
      </c>
      <c r="E1002" s="145" t="s">
        <v>1285</v>
      </c>
      <c r="F1002" s="152">
        <v>1984241</v>
      </c>
      <c r="G1002" s="153">
        <v>1984241</v>
      </c>
    </row>
    <row r="1003" spans="1:7" x14ac:dyDescent="0.2">
      <c r="A1003" s="145" t="s">
        <v>1273</v>
      </c>
      <c r="B1003" s="146" t="s">
        <v>240</v>
      </c>
      <c r="C1003" s="145" t="s">
        <v>1248</v>
      </c>
      <c r="D1003" s="150">
        <v>90850900</v>
      </c>
      <c r="E1003" s="145" t="s">
        <v>1285</v>
      </c>
      <c r="F1003" s="152">
        <v>7089547</v>
      </c>
      <c r="G1003" s="153">
        <v>7089547</v>
      </c>
    </row>
    <row r="1004" spans="1:7" x14ac:dyDescent="0.2">
      <c r="A1004" s="145" t="s">
        <v>1273</v>
      </c>
      <c r="B1004" s="146" t="s">
        <v>240</v>
      </c>
      <c r="C1004" s="145" t="s">
        <v>1248</v>
      </c>
      <c r="D1004" s="150">
        <v>90851000</v>
      </c>
      <c r="E1004" s="145" t="s">
        <v>1285</v>
      </c>
      <c r="F1004" s="152">
        <v>3730581</v>
      </c>
      <c r="G1004" s="153">
        <v>3730581</v>
      </c>
    </row>
    <row r="1005" spans="1:7" x14ac:dyDescent="0.2">
      <c r="A1005" s="145" t="s">
        <v>1273</v>
      </c>
      <c r="B1005" s="146" t="s">
        <v>240</v>
      </c>
      <c r="C1005" s="145" t="s">
        <v>1248</v>
      </c>
      <c r="D1005" s="150">
        <v>90820100</v>
      </c>
      <c r="E1005" s="145" t="s">
        <v>1286</v>
      </c>
      <c r="F1005" s="152">
        <v>660389</v>
      </c>
      <c r="G1005" s="153">
        <v>660389</v>
      </c>
    </row>
    <row r="1006" spans="1:7" x14ac:dyDescent="0.2">
      <c r="A1006" s="145" t="s">
        <v>1273</v>
      </c>
      <c r="B1006" s="146" t="s">
        <v>240</v>
      </c>
      <c r="C1006" s="145" t="s">
        <v>1248</v>
      </c>
      <c r="D1006" s="150">
        <v>90820100</v>
      </c>
      <c r="E1006" s="145" t="s">
        <v>1286</v>
      </c>
      <c r="F1006" s="152">
        <v>199383</v>
      </c>
      <c r="G1006" s="153">
        <v>199383</v>
      </c>
    </row>
    <row r="1007" spans="1:7" x14ac:dyDescent="0.2">
      <c r="A1007" s="145" t="s">
        <v>1273</v>
      </c>
      <c r="B1007" s="146" t="s">
        <v>240</v>
      </c>
      <c r="C1007" s="145" t="s">
        <v>1248</v>
      </c>
      <c r="D1007" s="150">
        <v>90850200</v>
      </c>
      <c r="E1007" s="145" t="s">
        <v>1286</v>
      </c>
      <c r="F1007" s="152">
        <v>166913</v>
      </c>
      <c r="G1007" s="153">
        <v>166913</v>
      </c>
    </row>
    <row r="1008" spans="1:7" x14ac:dyDescent="0.2">
      <c r="A1008" s="145" t="s">
        <v>1273</v>
      </c>
      <c r="B1008" s="146" t="s">
        <v>240</v>
      </c>
      <c r="C1008" s="145" t="s">
        <v>1248</v>
      </c>
      <c r="D1008" s="150">
        <v>90850300</v>
      </c>
      <c r="E1008" s="145" t="s">
        <v>1286</v>
      </c>
      <c r="F1008" s="152">
        <v>326187</v>
      </c>
      <c r="G1008" s="153">
        <v>326187</v>
      </c>
    </row>
    <row r="1009" spans="1:7" x14ac:dyDescent="0.2">
      <c r="A1009" s="145" t="s">
        <v>1273</v>
      </c>
      <c r="B1009" s="146" t="s">
        <v>240</v>
      </c>
      <c r="C1009" s="145" t="s">
        <v>1248</v>
      </c>
      <c r="D1009" s="150">
        <v>90850400</v>
      </c>
      <c r="E1009" s="145" t="s">
        <v>1286</v>
      </c>
      <c r="F1009" s="152">
        <v>297028</v>
      </c>
      <c r="G1009" s="153">
        <v>297028</v>
      </c>
    </row>
    <row r="1010" spans="1:7" x14ac:dyDescent="0.2">
      <c r="A1010" s="145" t="s">
        <v>1273</v>
      </c>
      <c r="B1010" s="146" t="s">
        <v>240</v>
      </c>
      <c r="C1010" s="145" t="s">
        <v>1248</v>
      </c>
      <c r="D1010" s="150">
        <v>90850500</v>
      </c>
      <c r="E1010" s="145" t="s">
        <v>1286</v>
      </c>
      <c r="F1010" s="152">
        <v>783255</v>
      </c>
      <c r="G1010" s="153">
        <v>783255</v>
      </c>
    </row>
    <row r="1011" spans="1:7" x14ac:dyDescent="0.2">
      <c r="A1011" s="145" t="s">
        <v>1273</v>
      </c>
      <c r="B1011" s="146" t="s">
        <v>240</v>
      </c>
      <c r="C1011" s="145" t="s">
        <v>1248</v>
      </c>
      <c r="D1011" s="150">
        <v>90850700</v>
      </c>
      <c r="E1011" s="145" t="s">
        <v>1286</v>
      </c>
      <c r="F1011" s="152">
        <v>518148</v>
      </c>
      <c r="G1011" s="153">
        <v>518148</v>
      </c>
    </row>
    <row r="1012" spans="1:7" x14ac:dyDescent="0.2">
      <c r="A1012" s="145" t="s">
        <v>1273</v>
      </c>
      <c r="B1012" s="146" t="s">
        <v>240</v>
      </c>
      <c r="C1012" s="145" t="s">
        <v>1248</v>
      </c>
      <c r="D1012" s="150">
        <v>90820100</v>
      </c>
      <c r="E1012" s="145" t="s">
        <v>1286</v>
      </c>
      <c r="F1012" s="152">
        <v>24692</v>
      </c>
      <c r="G1012" s="153">
        <v>24692</v>
      </c>
    </row>
    <row r="1013" spans="1:7" x14ac:dyDescent="0.2">
      <c r="A1013" s="145" t="s">
        <v>1273</v>
      </c>
      <c r="B1013" s="146" t="s">
        <v>240</v>
      </c>
      <c r="C1013" s="145" t="s">
        <v>1248</v>
      </c>
      <c r="D1013" s="150">
        <v>90851100</v>
      </c>
      <c r="E1013" s="145" t="s">
        <v>1286</v>
      </c>
      <c r="F1013" s="152">
        <v>259818</v>
      </c>
      <c r="G1013" s="153">
        <v>259818</v>
      </c>
    </row>
    <row r="1014" spans="1:7" x14ac:dyDescent="0.2">
      <c r="A1014" s="145" t="s">
        <v>1273</v>
      </c>
      <c r="B1014" s="146" t="s">
        <v>240</v>
      </c>
      <c r="C1014" s="145" t="s">
        <v>1248</v>
      </c>
      <c r="D1014" s="150">
        <v>90850600</v>
      </c>
      <c r="E1014" s="145" t="s">
        <v>1286</v>
      </c>
      <c r="F1014" s="152">
        <v>289908</v>
      </c>
      <c r="G1014" s="153">
        <v>289908</v>
      </c>
    </row>
    <row r="1015" spans="1:7" x14ac:dyDescent="0.2">
      <c r="A1015" s="145" t="s">
        <v>1273</v>
      </c>
      <c r="B1015" s="146" t="s">
        <v>240</v>
      </c>
      <c r="C1015" s="145" t="s">
        <v>1248</v>
      </c>
      <c r="D1015" s="150">
        <v>90850800</v>
      </c>
      <c r="E1015" s="145" t="s">
        <v>1286</v>
      </c>
      <c r="F1015" s="152">
        <v>107256</v>
      </c>
      <c r="G1015" s="153">
        <v>107256</v>
      </c>
    </row>
    <row r="1016" spans="1:7" x14ac:dyDescent="0.2">
      <c r="A1016" s="145" t="s">
        <v>1273</v>
      </c>
      <c r="B1016" s="146" t="s">
        <v>240</v>
      </c>
      <c r="C1016" s="145" t="s">
        <v>1248</v>
      </c>
      <c r="D1016" s="150">
        <v>90850900</v>
      </c>
      <c r="E1016" s="145" t="s">
        <v>1286</v>
      </c>
      <c r="F1016" s="152">
        <v>383216</v>
      </c>
      <c r="G1016" s="153">
        <v>383216</v>
      </c>
    </row>
    <row r="1017" spans="1:7" x14ac:dyDescent="0.2">
      <c r="A1017" s="145" t="s">
        <v>1273</v>
      </c>
      <c r="B1017" s="146" t="s">
        <v>240</v>
      </c>
      <c r="C1017" s="145" t="s">
        <v>1248</v>
      </c>
      <c r="D1017" s="150">
        <v>90851000</v>
      </c>
      <c r="E1017" s="145" t="s">
        <v>1286</v>
      </c>
      <c r="F1017" s="152">
        <v>201651</v>
      </c>
      <c r="G1017" s="153">
        <v>201651</v>
      </c>
    </row>
    <row r="1018" spans="1:7" x14ac:dyDescent="0.2">
      <c r="A1018" s="145" t="s">
        <v>1273</v>
      </c>
      <c r="B1018" s="146" t="s">
        <v>240</v>
      </c>
      <c r="C1018" s="145" t="s">
        <v>1248</v>
      </c>
      <c r="D1018" s="150">
        <v>90820100</v>
      </c>
      <c r="E1018" s="145" t="s">
        <v>1287</v>
      </c>
      <c r="F1018" s="152">
        <v>7158562</v>
      </c>
      <c r="G1018" s="153">
        <v>7158562</v>
      </c>
    </row>
    <row r="1019" spans="1:7" x14ac:dyDescent="0.2">
      <c r="A1019" s="145" t="s">
        <v>1273</v>
      </c>
      <c r="B1019" s="146" t="s">
        <v>240</v>
      </c>
      <c r="C1019" s="145" t="s">
        <v>1248</v>
      </c>
      <c r="D1019" s="150">
        <v>90820100</v>
      </c>
      <c r="E1019" s="145" t="s">
        <v>1287</v>
      </c>
      <c r="F1019" s="152">
        <v>2161284</v>
      </c>
      <c r="G1019" s="153">
        <v>2161284</v>
      </c>
    </row>
    <row r="1020" spans="1:7" x14ac:dyDescent="0.2">
      <c r="A1020" s="145" t="s">
        <v>1273</v>
      </c>
      <c r="B1020" s="146" t="s">
        <v>240</v>
      </c>
      <c r="C1020" s="145" t="s">
        <v>1248</v>
      </c>
      <c r="D1020" s="150">
        <v>90850200</v>
      </c>
      <c r="E1020" s="145" t="s">
        <v>1287</v>
      </c>
      <c r="F1020" s="152">
        <v>1809352</v>
      </c>
      <c r="G1020" s="153">
        <v>1809352</v>
      </c>
    </row>
    <row r="1021" spans="1:7" x14ac:dyDescent="0.2">
      <c r="A1021" s="145" t="s">
        <v>1273</v>
      </c>
      <c r="B1021" s="146" t="s">
        <v>240</v>
      </c>
      <c r="C1021" s="145" t="s">
        <v>1248</v>
      </c>
      <c r="D1021" s="150">
        <v>90850300</v>
      </c>
      <c r="E1021" s="145" t="s">
        <v>1287</v>
      </c>
      <c r="F1021" s="152">
        <v>3451380</v>
      </c>
      <c r="G1021" s="153">
        <v>3451380</v>
      </c>
    </row>
    <row r="1022" spans="1:7" x14ac:dyDescent="0.2">
      <c r="A1022" s="145" t="s">
        <v>1273</v>
      </c>
      <c r="B1022" s="146" t="s">
        <v>240</v>
      </c>
      <c r="C1022" s="145" t="s">
        <v>1248</v>
      </c>
      <c r="D1022" s="150">
        <v>90850400</v>
      </c>
      <c r="E1022" s="145" t="s">
        <v>1287</v>
      </c>
      <c r="F1022" s="152">
        <v>3219766</v>
      </c>
      <c r="G1022" s="153">
        <v>3219766</v>
      </c>
    </row>
    <row r="1023" spans="1:7" x14ac:dyDescent="0.2">
      <c r="A1023" s="145" t="s">
        <v>1273</v>
      </c>
      <c r="B1023" s="146" t="s">
        <v>240</v>
      </c>
      <c r="C1023" s="145" t="s">
        <v>1248</v>
      </c>
      <c r="D1023" s="150">
        <v>90850500</v>
      </c>
      <c r="E1023" s="145" t="s">
        <v>1287</v>
      </c>
      <c r="F1023" s="152">
        <v>8393148</v>
      </c>
      <c r="G1023" s="153">
        <v>8393148</v>
      </c>
    </row>
    <row r="1024" spans="1:7" x14ac:dyDescent="0.2">
      <c r="A1024" s="145" t="s">
        <v>1273</v>
      </c>
      <c r="B1024" s="146" t="s">
        <v>240</v>
      </c>
      <c r="C1024" s="145" t="s">
        <v>1248</v>
      </c>
      <c r="D1024" s="150">
        <v>90850700</v>
      </c>
      <c r="E1024" s="145" t="s">
        <v>1287</v>
      </c>
      <c r="F1024" s="152">
        <v>5616693</v>
      </c>
      <c r="G1024" s="153">
        <v>5616693</v>
      </c>
    </row>
    <row r="1025" spans="1:7" x14ac:dyDescent="0.2">
      <c r="A1025" s="145" t="s">
        <v>1273</v>
      </c>
      <c r="B1025" s="146" t="s">
        <v>240</v>
      </c>
      <c r="C1025" s="145" t="s">
        <v>1248</v>
      </c>
      <c r="D1025" s="150">
        <v>90820100</v>
      </c>
      <c r="E1025" s="145" t="s">
        <v>1287</v>
      </c>
      <c r="F1025" s="152">
        <v>267660</v>
      </c>
      <c r="G1025" s="153">
        <v>267660</v>
      </c>
    </row>
    <row r="1026" spans="1:7" x14ac:dyDescent="0.2">
      <c r="A1026" s="145" t="s">
        <v>1273</v>
      </c>
      <c r="B1026" s="146" t="s">
        <v>240</v>
      </c>
      <c r="C1026" s="145" t="s">
        <v>1248</v>
      </c>
      <c r="D1026" s="150">
        <v>90851100</v>
      </c>
      <c r="E1026" s="145" t="s">
        <v>1287</v>
      </c>
      <c r="F1026" s="152">
        <v>2819157</v>
      </c>
      <c r="G1026" s="153">
        <v>2819157</v>
      </c>
    </row>
    <row r="1027" spans="1:7" x14ac:dyDescent="0.2">
      <c r="A1027" s="145" t="s">
        <v>1273</v>
      </c>
      <c r="B1027" s="146" t="s">
        <v>240</v>
      </c>
      <c r="C1027" s="145" t="s">
        <v>1248</v>
      </c>
      <c r="D1027" s="150">
        <v>90850600</v>
      </c>
      <c r="E1027" s="145" t="s">
        <v>1287</v>
      </c>
      <c r="F1027" s="152">
        <v>3142589</v>
      </c>
      <c r="G1027" s="153">
        <v>3142589</v>
      </c>
    </row>
    <row r="1028" spans="1:7" x14ac:dyDescent="0.2">
      <c r="A1028" s="145" t="s">
        <v>1273</v>
      </c>
      <c r="B1028" s="146" t="s">
        <v>240</v>
      </c>
      <c r="C1028" s="145" t="s">
        <v>1248</v>
      </c>
      <c r="D1028" s="150">
        <v>90850800</v>
      </c>
      <c r="E1028" s="145" t="s">
        <v>1287</v>
      </c>
      <c r="F1028" s="152">
        <v>1162661</v>
      </c>
      <c r="G1028" s="153">
        <v>1162661</v>
      </c>
    </row>
    <row r="1029" spans="1:7" x14ac:dyDescent="0.2">
      <c r="A1029" s="145" t="s">
        <v>1273</v>
      </c>
      <c r="B1029" s="146" t="s">
        <v>240</v>
      </c>
      <c r="C1029" s="145" t="s">
        <v>1248</v>
      </c>
      <c r="D1029" s="150">
        <v>90850900</v>
      </c>
      <c r="E1029" s="145" t="s">
        <v>1287</v>
      </c>
      <c r="F1029" s="152">
        <v>4154093</v>
      </c>
      <c r="G1029" s="153">
        <v>4154093</v>
      </c>
    </row>
    <row r="1030" spans="1:7" x14ac:dyDescent="0.2">
      <c r="A1030" s="145" t="s">
        <v>1273</v>
      </c>
      <c r="B1030" s="146" t="s">
        <v>240</v>
      </c>
      <c r="C1030" s="145" t="s">
        <v>1248</v>
      </c>
      <c r="D1030" s="150">
        <v>90851000</v>
      </c>
      <c r="E1030" s="145" t="s">
        <v>1287</v>
      </c>
      <c r="F1030" s="152">
        <v>2185916</v>
      </c>
      <c r="G1030" s="153">
        <v>2185916</v>
      </c>
    </row>
    <row r="1031" spans="1:7" x14ac:dyDescent="0.2">
      <c r="A1031" s="145" t="s">
        <v>1273</v>
      </c>
      <c r="B1031" s="146" t="s">
        <v>240</v>
      </c>
      <c r="C1031" s="145" t="s">
        <v>1248</v>
      </c>
      <c r="D1031" s="150">
        <v>90820100</v>
      </c>
      <c r="E1031" s="145" t="s">
        <v>1288</v>
      </c>
      <c r="F1031" s="152">
        <v>3962299</v>
      </c>
      <c r="G1031" s="153">
        <v>3962299</v>
      </c>
    </row>
    <row r="1032" spans="1:7" x14ac:dyDescent="0.2">
      <c r="A1032" s="145" t="s">
        <v>1273</v>
      </c>
      <c r="B1032" s="146" t="s">
        <v>240</v>
      </c>
      <c r="C1032" s="145" t="s">
        <v>1248</v>
      </c>
      <c r="D1032" s="150">
        <v>90820100</v>
      </c>
      <c r="E1032" s="145" t="s">
        <v>1288</v>
      </c>
      <c r="F1032" s="152">
        <v>1196288</v>
      </c>
      <c r="G1032" s="153">
        <v>1196288</v>
      </c>
    </row>
    <row r="1033" spans="1:7" x14ac:dyDescent="0.2">
      <c r="A1033" s="145" t="s">
        <v>1273</v>
      </c>
      <c r="B1033" s="146" t="s">
        <v>240</v>
      </c>
      <c r="C1033" s="145" t="s">
        <v>1248</v>
      </c>
      <c r="D1033" s="150">
        <v>90850200</v>
      </c>
      <c r="E1033" s="145" t="s">
        <v>1288</v>
      </c>
      <c r="F1033" s="152">
        <v>1001483</v>
      </c>
      <c r="G1033" s="153">
        <v>1001483</v>
      </c>
    </row>
    <row r="1034" spans="1:7" x14ac:dyDescent="0.2">
      <c r="A1034" s="145" t="s">
        <v>1273</v>
      </c>
      <c r="B1034" s="146" t="s">
        <v>240</v>
      </c>
      <c r="C1034" s="145" t="s">
        <v>1248</v>
      </c>
      <c r="D1034" s="150">
        <v>90850300</v>
      </c>
      <c r="E1034" s="145" t="s">
        <v>1288</v>
      </c>
      <c r="F1034" s="152">
        <v>1957143</v>
      </c>
      <c r="G1034" s="153">
        <v>1957143</v>
      </c>
    </row>
    <row r="1035" spans="1:7" x14ac:dyDescent="0.2">
      <c r="A1035" s="145" t="s">
        <v>1273</v>
      </c>
      <c r="B1035" s="146" t="s">
        <v>240</v>
      </c>
      <c r="C1035" s="145" t="s">
        <v>1248</v>
      </c>
      <c r="D1035" s="150">
        <v>90850400</v>
      </c>
      <c r="E1035" s="145" t="s">
        <v>1288</v>
      </c>
      <c r="F1035" s="152">
        <v>1782159</v>
      </c>
      <c r="G1035" s="153">
        <v>1782159</v>
      </c>
    </row>
    <row r="1036" spans="1:7" x14ac:dyDescent="0.2">
      <c r="A1036" s="145" t="s">
        <v>1273</v>
      </c>
      <c r="B1036" s="146" t="s">
        <v>240</v>
      </c>
      <c r="C1036" s="145" t="s">
        <v>1248</v>
      </c>
      <c r="D1036" s="150">
        <v>90850500</v>
      </c>
      <c r="E1036" s="145" t="s">
        <v>1288</v>
      </c>
      <c r="F1036" s="152">
        <v>4699547</v>
      </c>
      <c r="G1036" s="153">
        <v>4699547</v>
      </c>
    </row>
    <row r="1037" spans="1:7" x14ac:dyDescent="0.2">
      <c r="A1037" s="145" t="s">
        <v>1273</v>
      </c>
      <c r="B1037" s="146" t="s">
        <v>240</v>
      </c>
      <c r="C1037" s="145" t="s">
        <v>1248</v>
      </c>
      <c r="D1037" s="150">
        <v>90850700</v>
      </c>
      <c r="E1037" s="145" t="s">
        <v>1288</v>
      </c>
      <c r="F1037" s="152">
        <v>3108868</v>
      </c>
      <c r="G1037" s="153">
        <v>3108868</v>
      </c>
    </row>
    <row r="1038" spans="1:7" x14ac:dyDescent="0.2">
      <c r="A1038" s="145" t="s">
        <v>1273</v>
      </c>
      <c r="B1038" s="146" t="s">
        <v>240</v>
      </c>
      <c r="C1038" s="145" t="s">
        <v>1248</v>
      </c>
      <c r="D1038" s="150">
        <v>90820100</v>
      </c>
      <c r="E1038" s="145" t="s">
        <v>1288</v>
      </c>
      <c r="F1038" s="152">
        <v>148151</v>
      </c>
      <c r="G1038" s="153">
        <v>148151</v>
      </c>
    </row>
    <row r="1039" spans="1:7" x14ac:dyDescent="0.2">
      <c r="A1039" s="145" t="s">
        <v>1273</v>
      </c>
      <c r="B1039" s="146" t="s">
        <v>240</v>
      </c>
      <c r="C1039" s="145" t="s">
        <v>1248</v>
      </c>
      <c r="D1039" s="150">
        <v>90851100</v>
      </c>
      <c r="E1039" s="145" t="s">
        <v>1288</v>
      </c>
      <c r="F1039" s="152">
        <v>1558911</v>
      </c>
      <c r="G1039" s="153">
        <v>1558911</v>
      </c>
    </row>
    <row r="1040" spans="1:7" x14ac:dyDescent="0.2">
      <c r="A1040" s="145" t="s">
        <v>1273</v>
      </c>
      <c r="B1040" s="146" t="s">
        <v>240</v>
      </c>
      <c r="C1040" s="145" t="s">
        <v>1248</v>
      </c>
      <c r="D1040" s="150">
        <v>90850600</v>
      </c>
      <c r="E1040" s="145" t="s">
        <v>1288</v>
      </c>
      <c r="F1040" s="152">
        <v>1739444</v>
      </c>
      <c r="G1040" s="153">
        <v>1739444</v>
      </c>
    </row>
    <row r="1041" spans="1:7" x14ac:dyDescent="0.2">
      <c r="A1041" s="145" t="s">
        <v>1273</v>
      </c>
      <c r="B1041" s="146" t="s">
        <v>240</v>
      </c>
      <c r="C1041" s="145" t="s">
        <v>1248</v>
      </c>
      <c r="D1041" s="150">
        <v>90850800</v>
      </c>
      <c r="E1041" s="145" t="s">
        <v>1288</v>
      </c>
      <c r="F1041" s="152">
        <v>643540</v>
      </c>
      <c r="G1041" s="153">
        <v>643540</v>
      </c>
    </row>
    <row r="1042" spans="1:7" x14ac:dyDescent="0.2">
      <c r="A1042" s="145" t="s">
        <v>1273</v>
      </c>
      <c r="B1042" s="146" t="s">
        <v>240</v>
      </c>
      <c r="C1042" s="145" t="s">
        <v>1248</v>
      </c>
      <c r="D1042" s="150">
        <v>90850900</v>
      </c>
      <c r="E1042" s="145" t="s">
        <v>1288</v>
      </c>
      <c r="F1042" s="152">
        <v>2299319</v>
      </c>
      <c r="G1042" s="153">
        <v>2299319</v>
      </c>
    </row>
    <row r="1043" spans="1:7" x14ac:dyDescent="0.2">
      <c r="A1043" s="145" t="s">
        <v>1273</v>
      </c>
      <c r="B1043" s="146" t="s">
        <v>240</v>
      </c>
      <c r="C1043" s="145" t="s">
        <v>1248</v>
      </c>
      <c r="D1043" s="150">
        <v>90851000</v>
      </c>
      <c r="E1043" s="145" t="s">
        <v>1288</v>
      </c>
      <c r="F1043" s="152">
        <v>1209920</v>
      </c>
      <c r="G1043" s="153">
        <v>1209920</v>
      </c>
    </row>
    <row r="1044" spans="1:7" x14ac:dyDescent="0.2">
      <c r="A1044" s="145" t="s">
        <v>1273</v>
      </c>
      <c r="B1044" s="146" t="s">
        <v>240</v>
      </c>
      <c r="C1044" s="145" t="s">
        <v>1248</v>
      </c>
      <c r="D1044" s="150">
        <v>90820100</v>
      </c>
      <c r="E1044" s="145" t="s">
        <v>1289</v>
      </c>
      <c r="F1044" s="152">
        <v>1981155</v>
      </c>
      <c r="G1044" s="153">
        <v>1981155</v>
      </c>
    </row>
    <row r="1045" spans="1:7" x14ac:dyDescent="0.2">
      <c r="A1045" s="145" t="s">
        <v>1273</v>
      </c>
      <c r="B1045" s="146" t="s">
        <v>240</v>
      </c>
      <c r="C1045" s="145" t="s">
        <v>1248</v>
      </c>
      <c r="D1045" s="150">
        <v>90820100</v>
      </c>
      <c r="E1045" s="145" t="s">
        <v>1289</v>
      </c>
      <c r="F1045" s="152">
        <v>598143</v>
      </c>
      <c r="G1045" s="153">
        <v>598143</v>
      </c>
    </row>
    <row r="1046" spans="1:7" x14ac:dyDescent="0.2">
      <c r="A1046" s="145" t="s">
        <v>1273</v>
      </c>
      <c r="B1046" s="146" t="s">
        <v>240</v>
      </c>
      <c r="C1046" s="145" t="s">
        <v>1248</v>
      </c>
      <c r="D1046" s="150">
        <v>90850200</v>
      </c>
      <c r="E1046" s="145" t="s">
        <v>1289</v>
      </c>
      <c r="F1046" s="152">
        <v>500740</v>
      </c>
      <c r="G1046" s="153">
        <v>500740</v>
      </c>
    </row>
    <row r="1047" spans="1:7" x14ac:dyDescent="0.2">
      <c r="A1047" s="145" t="s">
        <v>1273</v>
      </c>
      <c r="B1047" s="146" t="s">
        <v>240</v>
      </c>
      <c r="C1047" s="145" t="s">
        <v>1248</v>
      </c>
      <c r="D1047" s="150">
        <v>90850300</v>
      </c>
      <c r="E1047" s="145" t="s">
        <v>1289</v>
      </c>
      <c r="F1047" s="152">
        <v>978569</v>
      </c>
      <c r="G1047" s="153">
        <v>978569</v>
      </c>
    </row>
    <row r="1048" spans="1:7" x14ac:dyDescent="0.2">
      <c r="A1048" s="145" t="s">
        <v>1273</v>
      </c>
      <c r="B1048" s="146" t="s">
        <v>240</v>
      </c>
      <c r="C1048" s="145" t="s">
        <v>1248</v>
      </c>
      <c r="D1048" s="150">
        <v>90850400</v>
      </c>
      <c r="E1048" s="145" t="s">
        <v>1289</v>
      </c>
      <c r="F1048" s="152">
        <v>891081</v>
      </c>
      <c r="G1048" s="153">
        <v>891081</v>
      </c>
    </row>
    <row r="1049" spans="1:7" x14ac:dyDescent="0.2">
      <c r="A1049" s="145" t="s">
        <v>1273</v>
      </c>
      <c r="B1049" s="146" t="s">
        <v>240</v>
      </c>
      <c r="C1049" s="145" t="s">
        <v>1248</v>
      </c>
      <c r="D1049" s="150">
        <v>90850500</v>
      </c>
      <c r="E1049" s="145" t="s">
        <v>1289</v>
      </c>
      <c r="F1049" s="152">
        <v>2349774</v>
      </c>
      <c r="G1049" s="153">
        <v>2349774</v>
      </c>
    </row>
    <row r="1050" spans="1:7" x14ac:dyDescent="0.2">
      <c r="A1050" s="145" t="s">
        <v>1273</v>
      </c>
      <c r="B1050" s="146" t="s">
        <v>240</v>
      </c>
      <c r="C1050" s="145" t="s">
        <v>1248</v>
      </c>
      <c r="D1050" s="150">
        <v>90850700</v>
      </c>
      <c r="E1050" s="145" t="s">
        <v>1289</v>
      </c>
      <c r="F1050" s="152">
        <v>1554443</v>
      </c>
      <c r="G1050" s="153">
        <v>1554443</v>
      </c>
    </row>
    <row r="1051" spans="1:7" x14ac:dyDescent="0.2">
      <c r="A1051" s="145" t="s">
        <v>1273</v>
      </c>
      <c r="B1051" s="146" t="s">
        <v>240</v>
      </c>
      <c r="C1051" s="145" t="s">
        <v>1248</v>
      </c>
      <c r="D1051" s="150">
        <v>90820100</v>
      </c>
      <c r="E1051" s="145" t="s">
        <v>1289</v>
      </c>
      <c r="F1051" s="152">
        <v>74075</v>
      </c>
      <c r="G1051" s="153">
        <v>74075</v>
      </c>
    </row>
    <row r="1052" spans="1:7" x14ac:dyDescent="0.2">
      <c r="A1052" s="145" t="s">
        <v>1273</v>
      </c>
      <c r="B1052" s="146" t="s">
        <v>240</v>
      </c>
      <c r="C1052" s="145" t="s">
        <v>1248</v>
      </c>
      <c r="D1052" s="150">
        <v>90851100</v>
      </c>
      <c r="E1052" s="145" t="s">
        <v>1289</v>
      </c>
      <c r="F1052" s="152">
        <v>779448</v>
      </c>
      <c r="G1052" s="153">
        <v>779448</v>
      </c>
    </row>
    <row r="1053" spans="1:7" x14ac:dyDescent="0.2">
      <c r="A1053" s="145" t="s">
        <v>1273</v>
      </c>
      <c r="B1053" s="146" t="s">
        <v>240</v>
      </c>
      <c r="C1053" s="145" t="s">
        <v>1248</v>
      </c>
      <c r="D1053" s="150">
        <v>90850600</v>
      </c>
      <c r="E1053" s="145" t="s">
        <v>1289</v>
      </c>
      <c r="F1053" s="152">
        <v>869717</v>
      </c>
      <c r="G1053" s="153">
        <v>869717</v>
      </c>
    </row>
    <row r="1054" spans="1:7" x14ac:dyDescent="0.2">
      <c r="A1054" s="145" t="s">
        <v>1273</v>
      </c>
      <c r="B1054" s="146" t="s">
        <v>240</v>
      </c>
      <c r="C1054" s="145" t="s">
        <v>1248</v>
      </c>
      <c r="D1054" s="150">
        <v>90850800</v>
      </c>
      <c r="E1054" s="145" t="s">
        <v>1289</v>
      </c>
      <c r="F1054" s="152">
        <v>321767</v>
      </c>
      <c r="G1054" s="153">
        <v>321767</v>
      </c>
    </row>
    <row r="1055" spans="1:7" x14ac:dyDescent="0.2">
      <c r="A1055" s="145" t="s">
        <v>1273</v>
      </c>
      <c r="B1055" s="146" t="s">
        <v>240</v>
      </c>
      <c r="C1055" s="145" t="s">
        <v>1248</v>
      </c>
      <c r="D1055" s="150">
        <v>90850900</v>
      </c>
      <c r="E1055" s="145" t="s">
        <v>1289</v>
      </c>
      <c r="F1055" s="152">
        <v>1149654</v>
      </c>
      <c r="G1055" s="153">
        <v>1149654</v>
      </c>
    </row>
    <row r="1056" spans="1:7" x14ac:dyDescent="0.2">
      <c r="A1056" s="145" t="s">
        <v>1273</v>
      </c>
      <c r="B1056" s="146" t="s">
        <v>240</v>
      </c>
      <c r="C1056" s="145" t="s">
        <v>1248</v>
      </c>
      <c r="D1056" s="150">
        <v>90851000</v>
      </c>
      <c r="E1056" s="145" t="s">
        <v>1289</v>
      </c>
      <c r="F1056" s="152">
        <v>604961</v>
      </c>
      <c r="G1056" s="153">
        <v>604961</v>
      </c>
    </row>
    <row r="1057" spans="1:7" x14ac:dyDescent="0.2">
      <c r="A1057" s="145" t="s">
        <v>1273</v>
      </c>
      <c r="B1057" s="146" t="s">
        <v>240</v>
      </c>
      <c r="C1057" s="145" t="s">
        <v>1248</v>
      </c>
      <c r="D1057" s="150">
        <v>90820100</v>
      </c>
      <c r="E1057" s="145" t="s">
        <v>1252</v>
      </c>
      <c r="F1057" s="152">
        <v>-51207.5</v>
      </c>
      <c r="G1057" s="153">
        <v>-51207.5</v>
      </c>
    </row>
    <row r="1058" spans="1:7" x14ac:dyDescent="0.2">
      <c r="A1058" s="145" t="s">
        <v>1273</v>
      </c>
      <c r="B1058" s="146" t="s">
        <v>240</v>
      </c>
      <c r="C1058" s="145" t="s">
        <v>1248</v>
      </c>
      <c r="D1058" s="150">
        <v>90820100</v>
      </c>
      <c r="E1058" s="145" t="s">
        <v>1290</v>
      </c>
      <c r="F1058" s="152">
        <v>2237793</v>
      </c>
      <c r="G1058" s="153">
        <v>2237793</v>
      </c>
    </row>
    <row r="1059" spans="1:7" x14ac:dyDescent="0.2">
      <c r="A1059" s="145" t="s">
        <v>1273</v>
      </c>
      <c r="B1059" s="146" t="s">
        <v>240</v>
      </c>
      <c r="C1059" s="145" t="s">
        <v>1248</v>
      </c>
      <c r="D1059" s="150">
        <v>90850100</v>
      </c>
      <c r="E1059" s="145" t="s">
        <v>1290</v>
      </c>
      <c r="F1059" s="152">
        <v>661943</v>
      </c>
      <c r="G1059" s="153">
        <v>661943</v>
      </c>
    </row>
    <row r="1060" spans="1:7" x14ac:dyDescent="0.2">
      <c r="A1060" s="145" t="s">
        <v>1273</v>
      </c>
      <c r="B1060" s="146" t="s">
        <v>240</v>
      </c>
      <c r="C1060" s="145" t="s">
        <v>1248</v>
      </c>
      <c r="D1060" s="150">
        <v>90850200</v>
      </c>
      <c r="E1060" s="145" t="s">
        <v>1290</v>
      </c>
      <c r="F1060" s="152">
        <v>554153</v>
      </c>
      <c r="G1060" s="153">
        <v>554153</v>
      </c>
    </row>
    <row r="1061" spans="1:7" x14ac:dyDescent="0.2">
      <c r="A1061" s="145" t="s">
        <v>1273</v>
      </c>
      <c r="B1061" s="146" t="s">
        <v>240</v>
      </c>
      <c r="C1061" s="145" t="s">
        <v>1248</v>
      </c>
      <c r="D1061" s="150">
        <v>90850300</v>
      </c>
      <c r="E1061" s="145" t="s">
        <v>1290</v>
      </c>
      <c r="F1061" s="152">
        <v>1082958</v>
      </c>
      <c r="G1061" s="153">
        <v>1082958</v>
      </c>
    </row>
    <row r="1062" spans="1:7" x14ac:dyDescent="0.2">
      <c r="A1062" s="145" t="s">
        <v>1273</v>
      </c>
      <c r="B1062" s="146" t="s">
        <v>240</v>
      </c>
      <c r="C1062" s="145" t="s">
        <v>1248</v>
      </c>
      <c r="D1062" s="150">
        <v>90850400</v>
      </c>
      <c r="E1062" s="145" t="s">
        <v>1290</v>
      </c>
      <c r="F1062" s="152">
        <v>986126</v>
      </c>
      <c r="G1062" s="153">
        <v>986126</v>
      </c>
    </row>
    <row r="1063" spans="1:7" x14ac:dyDescent="0.2">
      <c r="A1063" s="145" t="s">
        <v>1273</v>
      </c>
      <c r="B1063" s="146" t="s">
        <v>240</v>
      </c>
      <c r="C1063" s="145" t="s">
        <v>1248</v>
      </c>
      <c r="D1063" s="150">
        <v>90850500</v>
      </c>
      <c r="E1063" s="145" t="s">
        <v>1290</v>
      </c>
      <c r="F1063" s="152">
        <v>2600400</v>
      </c>
      <c r="G1063" s="153">
        <v>2600400</v>
      </c>
    </row>
    <row r="1064" spans="1:7" x14ac:dyDescent="0.2">
      <c r="A1064" s="145" t="s">
        <v>1273</v>
      </c>
      <c r="B1064" s="146" t="s">
        <v>240</v>
      </c>
      <c r="C1064" s="145" t="s">
        <v>1248</v>
      </c>
      <c r="D1064" s="150">
        <v>90850700</v>
      </c>
      <c r="E1064" s="145" t="s">
        <v>1290</v>
      </c>
      <c r="F1064" s="152">
        <v>1720226</v>
      </c>
      <c r="G1064" s="153">
        <v>1720226</v>
      </c>
    </row>
    <row r="1065" spans="1:7" x14ac:dyDescent="0.2">
      <c r="A1065" s="145" t="s">
        <v>1273</v>
      </c>
      <c r="B1065" s="146" t="s">
        <v>240</v>
      </c>
      <c r="C1065" s="145" t="s">
        <v>1248</v>
      </c>
      <c r="D1065" s="150">
        <v>90820100</v>
      </c>
      <c r="E1065" s="145" t="s">
        <v>1290</v>
      </c>
      <c r="F1065" s="152">
        <v>81977</v>
      </c>
      <c r="G1065" s="153">
        <v>81977</v>
      </c>
    </row>
    <row r="1066" spans="1:7" x14ac:dyDescent="0.2">
      <c r="A1066" s="145" t="s">
        <v>1273</v>
      </c>
      <c r="B1066" s="146" t="s">
        <v>240</v>
      </c>
      <c r="C1066" s="145" t="s">
        <v>1248</v>
      </c>
      <c r="D1066" s="150">
        <v>90851100</v>
      </c>
      <c r="E1066" s="145" t="s">
        <v>1290</v>
      </c>
      <c r="F1066" s="152">
        <v>862609</v>
      </c>
      <c r="G1066" s="153">
        <v>862609</v>
      </c>
    </row>
    <row r="1067" spans="1:7" x14ac:dyDescent="0.2">
      <c r="A1067" s="145" t="s">
        <v>1273</v>
      </c>
      <c r="B1067" s="146" t="s">
        <v>240</v>
      </c>
      <c r="C1067" s="145" t="s">
        <v>1248</v>
      </c>
      <c r="D1067" s="150">
        <v>90850600</v>
      </c>
      <c r="E1067" s="145" t="s">
        <v>1290</v>
      </c>
      <c r="F1067" s="152">
        <v>962489</v>
      </c>
      <c r="G1067" s="153">
        <v>962489</v>
      </c>
    </row>
    <row r="1068" spans="1:7" x14ac:dyDescent="0.2">
      <c r="A1068" s="145" t="s">
        <v>1273</v>
      </c>
      <c r="B1068" s="146" t="s">
        <v>240</v>
      </c>
      <c r="C1068" s="145" t="s">
        <v>1248</v>
      </c>
      <c r="D1068" s="150">
        <v>90820100</v>
      </c>
      <c r="E1068" s="145" t="s">
        <v>1290</v>
      </c>
      <c r="F1068" s="152">
        <v>356093</v>
      </c>
      <c r="G1068" s="153">
        <v>356093</v>
      </c>
    </row>
    <row r="1069" spans="1:7" x14ac:dyDescent="0.2">
      <c r="A1069" s="145" t="s">
        <v>1273</v>
      </c>
      <c r="B1069" s="146" t="s">
        <v>240</v>
      </c>
      <c r="C1069" s="145" t="s">
        <v>1248</v>
      </c>
      <c r="D1069" s="150">
        <v>90850900</v>
      </c>
      <c r="E1069" s="145" t="s">
        <v>1290</v>
      </c>
      <c r="F1069" s="152">
        <v>1272283</v>
      </c>
      <c r="G1069" s="153">
        <v>1272283</v>
      </c>
    </row>
    <row r="1070" spans="1:7" x14ac:dyDescent="0.2">
      <c r="A1070" s="145" t="s">
        <v>1273</v>
      </c>
      <c r="B1070" s="146" t="s">
        <v>240</v>
      </c>
      <c r="C1070" s="145" t="s">
        <v>1248</v>
      </c>
      <c r="D1070" s="150">
        <v>90851000</v>
      </c>
      <c r="E1070" s="145" t="s">
        <v>1290</v>
      </c>
      <c r="F1070" s="152">
        <v>669487</v>
      </c>
      <c r="G1070" s="153">
        <v>669487</v>
      </c>
    </row>
    <row r="1071" spans="1:7" x14ac:dyDescent="0.2">
      <c r="A1071" s="145" t="s">
        <v>1273</v>
      </c>
      <c r="B1071" s="146" t="s">
        <v>240</v>
      </c>
      <c r="C1071" s="145" t="s">
        <v>1248</v>
      </c>
      <c r="D1071" s="150">
        <v>90820100</v>
      </c>
      <c r="E1071" s="145" t="s">
        <v>1290</v>
      </c>
      <c r="F1071" s="152">
        <v>176615</v>
      </c>
      <c r="G1071" s="153">
        <v>176615</v>
      </c>
    </row>
    <row r="1072" spans="1:7" x14ac:dyDescent="0.2">
      <c r="A1072" s="145" t="s">
        <v>1273</v>
      </c>
      <c r="B1072" s="146" t="s">
        <v>240</v>
      </c>
      <c r="C1072" s="145" t="s">
        <v>1248</v>
      </c>
      <c r="D1072" s="150">
        <v>90850100</v>
      </c>
      <c r="E1072" s="145" t="s">
        <v>1290</v>
      </c>
      <c r="F1072" s="152">
        <v>25275</v>
      </c>
      <c r="G1072" s="153">
        <v>25275</v>
      </c>
    </row>
    <row r="1073" spans="1:7" x14ac:dyDescent="0.2">
      <c r="A1073" s="145" t="s">
        <v>1273</v>
      </c>
      <c r="B1073" s="146" t="s">
        <v>240</v>
      </c>
      <c r="C1073" s="145" t="s">
        <v>1248</v>
      </c>
      <c r="D1073" s="150">
        <v>90850200</v>
      </c>
      <c r="E1073" s="145" t="s">
        <v>1290</v>
      </c>
      <c r="F1073" s="152">
        <v>197052</v>
      </c>
      <c r="G1073" s="153">
        <v>197052</v>
      </c>
    </row>
    <row r="1074" spans="1:7" x14ac:dyDescent="0.2">
      <c r="A1074" s="145" t="s">
        <v>1273</v>
      </c>
      <c r="B1074" s="146" t="s">
        <v>240</v>
      </c>
      <c r="C1074" s="145" t="s">
        <v>1248</v>
      </c>
      <c r="D1074" s="150">
        <v>90850300</v>
      </c>
      <c r="E1074" s="145" t="s">
        <v>1290</v>
      </c>
      <c r="F1074" s="152">
        <v>207328</v>
      </c>
      <c r="G1074" s="153">
        <v>207328</v>
      </c>
    </row>
    <row r="1075" spans="1:7" x14ac:dyDescent="0.2">
      <c r="A1075" s="145" t="s">
        <v>1273</v>
      </c>
      <c r="B1075" s="146" t="s">
        <v>240</v>
      </c>
      <c r="C1075" s="145" t="s">
        <v>1248</v>
      </c>
      <c r="D1075" s="150">
        <v>90850400</v>
      </c>
      <c r="E1075" s="145" t="s">
        <v>1290</v>
      </c>
      <c r="F1075" s="152">
        <v>405840</v>
      </c>
      <c r="G1075" s="153">
        <v>405840</v>
      </c>
    </row>
    <row r="1076" spans="1:7" x14ac:dyDescent="0.2">
      <c r="A1076" s="145" t="s">
        <v>1273</v>
      </c>
      <c r="B1076" s="146" t="s">
        <v>240</v>
      </c>
      <c r="C1076" s="145" t="s">
        <v>1248</v>
      </c>
      <c r="D1076" s="150">
        <v>90850500</v>
      </c>
      <c r="E1076" s="145" t="s">
        <v>1290</v>
      </c>
      <c r="F1076" s="152">
        <v>130968</v>
      </c>
      <c r="G1076" s="153">
        <v>130968</v>
      </c>
    </row>
    <row r="1077" spans="1:7" x14ac:dyDescent="0.2">
      <c r="A1077" s="145" t="s">
        <v>1273</v>
      </c>
      <c r="B1077" s="146" t="s">
        <v>240</v>
      </c>
      <c r="C1077" s="145" t="s">
        <v>1248</v>
      </c>
      <c r="D1077" s="150">
        <v>90850600</v>
      </c>
      <c r="E1077" s="145" t="s">
        <v>1290</v>
      </c>
      <c r="F1077" s="152">
        <v>18255</v>
      </c>
      <c r="G1077" s="153">
        <v>18255</v>
      </c>
    </row>
    <row r="1078" spans="1:7" x14ac:dyDescent="0.2">
      <c r="A1078" s="145" t="s">
        <v>1273</v>
      </c>
      <c r="B1078" s="146" t="s">
        <v>240</v>
      </c>
      <c r="C1078" s="145" t="s">
        <v>1248</v>
      </c>
      <c r="D1078" s="150">
        <v>90850700</v>
      </c>
      <c r="E1078" s="145" t="s">
        <v>1290</v>
      </c>
      <c r="F1078" s="152">
        <v>113341</v>
      </c>
      <c r="G1078" s="153">
        <v>113341</v>
      </c>
    </row>
    <row r="1079" spans="1:7" x14ac:dyDescent="0.2">
      <c r="A1079" s="145" t="s">
        <v>1273</v>
      </c>
      <c r="B1079" s="146" t="s">
        <v>240</v>
      </c>
      <c r="C1079" s="145" t="s">
        <v>1248</v>
      </c>
      <c r="D1079" s="150">
        <v>90820100</v>
      </c>
      <c r="E1079" s="145" t="s">
        <v>1290</v>
      </c>
      <c r="F1079" s="152">
        <v>238797</v>
      </c>
      <c r="G1079" s="153">
        <v>238797</v>
      </c>
    </row>
    <row r="1080" spans="1:7" x14ac:dyDescent="0.2">
      <c r="A1080" s="145" t="s">
        <v>1273</v>
      </c>
      <c r="B1080" s="146" t="s">
        <v>240</v>
      </c>
      <c r="C1080" s="145" t="s">
        <v>1248</v>
      </c>
      <c r="D1080" s="150">
        <v>90850900</v>
      </c>
      <c r="E1080" s="145" t="s">
        <v>1290</v>
      </c>
      <c r="F1080" s="152">
        <v>85408</v>
      </c>
      <c r="G1080" s="153">
        <v>85408</v>
      </c>
    </row>
    <row r="1081" spans="1:7" x14ac:dyDescent="0.2">
      <c r="A1081" s="145" t="s">
        <v>1273</v>
      </c>
      <c r="B1081" s="146" t="s">
        <v>240</v>
      </c>
      <c r="C1081" s="145" t="s">
        <v>1248</v>
      </c>
      <c r="D1081" s="150">
        <v>90851000</v>
      </c>
      <c r="E1081" s="145" t="s">
        <v>1290</v>
      </c>
      <c r="F1081" s="152">
        <v>338607</v>
      </c>
      <c r="G1081" s="153">
        <v>338607</v>
      </c>
    </row>
    <row r="1082" spans="1:7" x14ac:dyDescent="0.2">
      <c r="A1082" s="145" t="s">
        <v>1273</v>
      </c>
      <c r="B1082" s="146" t="s">
        <v>240</v>
      </c>
      <c r="C1082" s="145" t="s">
        <v>1248</v>
      </c>
      <c r="D1082" s="150">
        <v>90851100</v>
      </c>
      <c r="E1082" s="145" t="s">
        <v>1290</v>
      </c>
      <c r="F1082" s="152">
        <v>96667</v>
      </c>
      <c r="G1082" s="153">
        <v>96667</v>
      </c>
    </row>
    <row r="1083" spans="1:7" x14ac:dyDescent="0.2">
      <c r="A1083" s="145" t="s">
        <v>1273</v>
      </c>
      <c r="B1083" s="146" t="s">
        <v>240</v>
      </c>
      <c r="C1083" s="145" t="s">
        <v>1248</v>
      </c>
      <c r="D1083" s="150">
        <v>90850300</v>
      </c>
      <c r="E1083" s="145" t="s">
        <v>1285</v>
      </c>
      <c r="F1083" s="152">
        <v>5840100</v>
      </c>
      <c r="G1083" s="153">
        <v>5840100</v>
      </c>
    </row>
    <row r="1084" spans="1:7" x14ac:dyDescent="0.2">
      <c r="A1084" s="145" t="s">
        <v>1273</v>
      </c>
      <c r="B1084" s="146" t="s">
        <v>240</v>
      </c>
      <c r="C1084" s="145" t="s">
        <v>1248</v>
      </c>
      <c r="D1084" s="150">
        <v>90851100</v>
      </c>
      <c r="E1084" s="145" t="s">
        <v>1285</v>
      </c>
      <c r="F1084" s="152">
        <v>4861060</v>
      </c>
      <c r="G1084" s="153">
        <v>4861060</v>
      </c>
    </row>
    <row r="1085" spans="1:7" x14ac:dyDescent="0.2">
      <c r="A1085" s="145" t="s">
        <v>1273</v>
      </c>
      <c r="B1085" s="146" t="s">
        <v>240</v>
      </c>
      <c r="C1085" s="145" t="s">
        <v>1248</v>
      </c>
      <c r="D1085" s="150">
        <v>90850500</v>
      </c>
      <c r="E1085" s="145" t="s">
        <v>1285</v>
      </c>
      <c r="F1085" s="152">
        <v>14930278</v>
      </c>
      <c r="G1085" s="153">
        <v>14930278</v>
      </c>
    </row>
    <row r="1086" spans="1:7" x14ac:dyDescent="0.2">
      <c r="A1086" s="145" t="s">
        <v>1273</v>
      </c>
      <c r="B1086" s="146" t="s">
        <v>240</v>
      </c>
      <c r="C1086" s="145" t="s">
        <v>1248</v>
      </c>
      <c r="D1086" s="150">
        <v>90850600</v>
      </c>
      <c r="E1086" s="145" t="s">
        <v>1285</v>
      </c>
      <c r="F1086" s="152">
        <v>5478266</v>
      </c>
      <c r="G1086" s="153">
        <v>5478266</v>
      </c>
    </row>
    <row r="1087" spans="1:7" x14ac:dyDescent="0.2">
      <c r="A1087" s="145" t="s">
        <v>1273</v>
      </c>
      <c r="B1087" s="146" t="s">
        <v>240</v>
      </c>
      <c r="C1087" s="145" t="s">
        <v>1248</v>
      </c>
      <c r="D1087" s="150">
        <v>90850100</v>
      </c>
      <c r="E1087" s="145" t="s">
        <v>1285</v>
      </c>
      <c r="F1087" s="152">
        <v>2839947</v>
      </c>
      <c r="G1087" s="153">
        <v>2839947</v>
      </c>
    </row>
    <row r="1088" spans="1:7" x14ac:dyDescent="0.2">
      <c r="A1088" s="145" t="s">
        <v>1273</v>
      </c>
      <c r="B1088" s="146" t="s">
        <v>240</v>
      </c>
      <c r="C1088" s="145" t="s">
        <v>1248</v>
      </c>
      <c r="D1088" s="150">
        <v>90850200</v>
      </c>
      <c r="E1088" s="145" t="s">
        <v>1285</v>
      </c>
      <c r="F1088" s="152">
        <v>4353320</v>
      </c>
      <c r="G1088" s="153">
        <v>4353320</v>
      </c>
    </row>
    <row r="1089" spans="1:7" x14ac:dyDescent="0.2">
      <c r="A1089" s="145" t="s">
        <v>1273</v>
      </c>
      <c r="B1089" s="146" t="s">
        <v>240</v>
      </c>
      <c r="C1089" s="145" t="s">
        <v>1248</v>
      </c>
      <c r="D1089" s="150">
        <v>90850800</v>
      </c>
      <c r="E1089" s="145" t="s">
        <v>1285</v>
      </c>
      <c r="F1089" s="152">
        <v>2131274</v>
      </c>
      <c r="G1089" s="153">
        <v>2131274</v>
      </c>
    </row>
    <row r="1090" spans="1:7" x14ac:dyDescent="0.2">
      <c r="A1090" s="145" t="s">
        <v>1273</v>
      </c>
      <c r="B1090" s="146" t="s">
        <v>240</v>
      </c>
      <c r="C1090" s="145" t="s">
        <v>1248</v>
      </c>
      <c r="D1090" s="150">
        <v>90850400</v>
      </c>
      <c r="E1090" s="145" t="s">
        <v>1285</v>
      </c>
      <c r="F1090" s="152">
        <v>4640196</v>
      </c>
      <c r="G1090" s="153">
        <v>4640196</v>
      </c>
    </row>
    <row r="1091" spans="1:7" x14ac:dyDescent="0.2">
      <c r="A1091" s="145" t="s">
        <v>1273</v>
      </c>
      <c r="B1091" s="146" t="s">
        <v>240</v>
      </c>
      <c r="C1091" s="145" t="s">
        <v>1248</v>
      </c>
      <c r="D1091" s="150">
        <v>90850700</v>
      </c>
      <c r="E1091" s="145" t="s">
        <v>1285</v>
      </c>
      <c r="F1091" s="152">
        <v>11505006</v>
      </c>
      <c r="G1091" s="153">
        <v>11505006</v>
      </c>
    </row>
    <row r="1092" spans="1:7" x14ac:dyDescent="0.2">
      <c r="A1092" s="145" t="s">
        <v>1273</v>
      </c>
      <c r="B1092" s="146" t="s">
        <v>240</v>
      </c>
      <c r="C1092" s="145" t="s">
        <v>1248</v>
      </c>
      <c r="D1092" s="150">
        <v>90850900</v>
      </c>
      <c r="E1092" s="145" t="s">
        <v>1285</v>
      </c>
      <c r="F1092" s="152">
        <v>8852200</v>
      </c>
      <c r="G1092" s="153">
        <v>8852200</v>
      </c>
    </row>
    <row r="1093" spans="1:7" x14ac:dyDescent="0.2">
      <c r="A1093" s="145" t="s">
        <v>1273</v>
      </c>
      <c r="B1093" s="146" t="s">
        <v>240</v>
      </c>
      <c r="C1093" s="145" t="s">
        <v>1248</v>
      </c>
      <c r="D1093" s="150">
        <v>90851000</v>
      </c>
      <c r="E1093" s="145" t="s">
        <v>1285</v>
      </c>
      <c r="F1093" s="152">
        <v>4220387</v>
      </c>
      <c r="G1093" s="153">
        <v>4220387</v>
      </c>
    </row>
    <row r="1094" spans="1:7" x14ac:dyDescent="0.2">
      <c r="A1094" s="145" t="s">
        <v>1273</v>
      </c>
      <c r="B1094" s="146" t="s">
        <v>240</v>
      </c>
      <c r="C1094" s="145" t="s">
        <v>1248</v>
      </c>
      <c r="D1094" s="150">
        <v>908400</v>
      </c>
      <c r="E1094" s="145" t="s">
        <v>1285</v>
      </c>
      <c r="F1094" s="152">
        <v>489059</v>
      </c>
      <c r="G1094" s="153">
        <v>489059</v>
      </c>
    </row>
    <row r="1095" spans="1:7" x14ac:dyDescent="0.2">
      <c r="A1095" s="145" t="s">
        <v>1273</v>
      </c>
      <c r="B1095" s="146" t="s">
        <v>240</v>
      </c>
      <c r="C1095" s="145" t="s">
        <v>1248</v>
      </c>
      <c r="D1095" s="150">
        <v>90820100</v>
      </c>
      <c r="E1095" s="145" t="s">
        <v>1285</v>
      </c>
      <c r="F1095" s="152">
        <v>10160539</v>
      </c>
      <c r="G1095" s="153">
        <v>10160539</v>
      </c>
    </row>
    <row r="1096" spans="1:7" x14ac:dyDescent="0.2">
      <c r="A1096" s="145" t="s">
        <v>1273</v>
      </c>
      <c r="B1096" s="146" t="s">
        <v>240</v>
      </c>
      <c r="C1096" s="145" t="s">
        <v>1248</v>
      </c>
      <c r="D1096" s="150">
        <v>90850300</v>
      </c>
      <c r="E1096" s="145" t="s">
        <v>1286</v>
      </c>
      <c r="F1096" s="152">
        <v>315678</v>
      </c>
      <c r="G1096" s="153">
        <v>315678</v>
      </c>
    </row>
    <row r="1097" spans="1:7" x14ac:dyDescent="0.2">
      <c r="A1097" s="145" t="s">
        <v>1273</v>
      </c>
      <c r="B1097" s="146" t="s">
        <v>240</v>
      </c>
      <c r="C1097" s="145" t="s">
        <v>1248</v>
      </c>
      <c r="D1097" s="150">
        <v>90851100</v>
      </c>
      <c r="E1097" s="145" t="s">
        <v>1286</v>
      </c>
      <c r="F1097" s="152">
        <v>262759</v>
      </c>
      <c r="G1097" s="153">
        <v>262759</v>
      </c>
    </row>
    <row r="1098" spans="1:7" x14ac:dyDescent="0.2">
      <c r="A1098" s="145" t="s">
        <v>1273</v>
      </c>
      <c r="B1098" s="146" t="s">
        <v>240</v>
      </c>
      <c r="C1098" s="145" t="s">
        <v>1248</v>
      </c>
      <c r="D1098" s="150">
        <v>90850500</v>
      </c>
      <c r="E1098" s="145" t="s">
        <v>1286</v>
      </c>
      <c r="F1098" s="152">
        <v>807039</v>
      </c>
      <c r="G1098" s="153">
        <v>807039</v>
      </c>
    </row>
    <row r="1099" spans="1:7" x14ac:dyDescent="0.2">
      <c r="A1099" s="145" t="s">
        <v>1273</v>
      </c>
      <c r="B1099" s="146" t="s">
        <v>240</v>
      </c>
      <c r="C1099" s="145" t="s">
        <v>1248</v>
      </c>
      <c r="D1099" s="150">
        <v>90850600</v>
      </c>
      <c r="E1099" s="145" t="s">
        <v>1286</v>
      </c>
      <c r="F1099" s="152">
        <v>296120</v>
      </c>
      <c r="G1099" s="153">
        <v>296120</v>
      </c>
    </row>
    <row r="1100" spans="1:7" x14ac:dyDescent="0.2">
      <c r="A1100" s="145" t="s">
        <v>1273</v>
      </c>
      <c r="B1100" s="146" t="s">
        <v>240</v>
      </c>
      <c r="C1100" s="145" t="s">
        <v>1248</v>
      </c>
      <c r="D1100" s="150">
        <v>90850100</v>
      </c>
      <c r="E1100" s="145" t="s">
        <v>1286</v>
      </c>
      <c r="F1100" s="152">
        <v>153511</v>
      </c>
      <c r="G1100" s="153">
        <v>153511</v>
      </c>
    </row>
    <row r="1101" spans="1:7" x14ac:dyDescent="0.2">
      <c r="A1101" s="145" t="s">
        <v>1273</v>
      </c>
      <c r="B1101" s="146" t="s">
        <v>240</v>
      </c>
      <c r="C1101" s="145" t="s">
        <v>1248</v>
      </c>
      <c r="D1101" s="150">
        <v>90850200</v>
      </c>
      <c r="E1101" s="145" t="s">
        <v>1286</v>
      </c>
      <c r="F1101" s="152">
        <v>235316</v>
      </c>
      <c r="G1101" s="153">
        <v>235316</v>
      </c>
    </row>
    <row r="1102" spans="1:7" x14ac:dyDescent="0.2">
      <c r="A1102" s="145" t="s">
        <v>1273</v>
      </c>
      <c r="B1102" s="146" t="s">
        <v>240</v>
      </c>
      <c r="C1102" s="145" t="s">
        <v>1248</v>
      </c>
      <c r="D1102" s="150">
        <v>90850800</v>
      </c>
      <c r="E1102" s="145" t="s">
        <v>1286</v>
      </c>
      <c r="F1102" s="152">
        <v>115204</v>
      </c>
      <c r="G1102" s="153">
        <v>115204</v>
      </c>
    </row>
    <row r="1103" spans="1:7" x14ac:dyDescent="0.2">
      <c r="A1103" s="145" t="s">
        <v>1273</v>
      </c>
      <c r="B1103" s="146" t="s">
        <v>240</v>
      </c>
      <c r="C1103" s="145" t="s">
        <v>1248</v>
      </c>
      <c r="D1103" s="150">
        <v>90850400</v>
      </c>
      <c r="E1103" s="145" t="s">
        <v>1286</v>
      </c>
      <c r="F1103" s="152">
        <v>250824</v>
      </c>
      <c r="G1103" s="153">
        <v>250824</v>
      </c>
    </row>
    <row r="1104" spans="1:7" x14ac:dyDescent="0.2">
      <c r="A1104" s="145" t="s">
        <v>1273</v>
      </c>
      <c r="B1104" s="146" t="s">
        <v>240</v>
      </c>
      <c r="C1104" s="145" t="s">
        <v>1248</v>
      </c>
      <c r="D1104" s="150">
        <v>90850700</v>
      </c>
      <c r="E1104" s="145" t="s">
        <v>1286</v>
      </c>
      <c r="F1104" s="152">
        <v>621891</v>
      </c>
      <c r="G1104" s="153">
        <v>621891</v>
      </c>
    </row>
    <row r="1105" spans="1:7" x14ac:dyDescent="0.2">
      <c r="A1105" s="145" t="s">
        <v>1273</v>
      </c>
      <c r="B1105" s="146" t="s">
        <v>240</v>
      </c>
      <c r="C1105" s="145" t="s">
        <v>1248</v>
      </c>
      <c r="D1105" s="150">
        <v>90850900</v>
      </c>
      <c r="E1105" s="145" t="s">
        <v>1286</v>
      </c>
      <c r="F1105" s="152">
        <v>478490</v>
      </c>
      <c r="G1105" s="153">
        <v>478490</v>
      </c>
    </row>
    <row r="1106" spans="1:7" x14ac:dyDescent="0.2">
      <c r="A1106" s="145" t="s">
        <v>1273</v>
      </c>
      <c r="B1106" s="146" t="s">
        <v>240</v>
      </c>
      <c r="C1106" s="145" t="s">
        <v>1248</v>
      </c>
      <c r="D1106" s="150">
        <v>90851000</v>
      </c>
      <c r="E1106" s="145" t="s">
        <v>1286</v>
      </c>
      <c r="F1106" s="152">
        <v>228146</v>
      </c>
      <c r="G1106" s="153">
        <v>228146</v>
      </c>
    </row>
    <row r="1107" spans="1:7" x14ac:dyDescent="0.2">
      <c r="A1107" s="145" t="s">
        <v>1273</v>
      </c>
      <c r="B1107" s="146" t="s">
        <v>240</v>
      </c>
      <c r="C1107" s="145" t="s">
        <v>1248</v>
      </c>
      <c r="D1107" s="150">
        <v>908400</v>
      </c>
      <c r="E1107" s="145" t="s">
        <v>1286</v>
      </c>
      <c r="F1107" s="152">
        <v>26435</v>
      </c>
      <c r="G1107" s="153">
        <v>26435</v>
      </c>
    </row>
    <row r="1108" spans="1:7" x14ac:dyDescent="0.2">
      <c r="A1108" s="145" t="s">
        <v>1273</v>
      </c>
      <c r="B1108" s="146" t="s">
        <v>240</v>
      </c>
      <c r="C1108" s="145" t="s">
        <v>1248</v>
      </c>
      <c r="D1108" s="150">
        <v>90820100</v>
      </c>
      <c r="E1108" s="145" t="s">
        <v>1286</v>
      </c>
      <c r="F1108" s="152">
        <v>549226</v>
      </c>
      <c r="G1108" s="153">
        <v>549226</v>
      </c>
    </row>
    <row r="1109" spans="1:7" x14ac:dyDescent="0.2">
      <c r="A1109" s="145" t="s">
        <v>1273</v>
      </c>
      <c r="B1109" s="146" t="s">
        <v>240</v>
      </c>
      <c r="C1109" s="145" t="s">
        <v>1248</v>
      </c>
      <c r="D1109" s="150">
        <v>90850300</v>
      </c>
      <c r="E1109" s="145" t="s">
        <v>1287</v>
      </c>
      <c r="F1109" s="152">
        <v>3314651</v>
      </c>
      <c r="G1109" s="153">
        <v>3314651</v>
      </c>
    </row>
    <row r="1110" spans="1:7" x14ac:dyDescent="0.2">
      <c r="A1110" s="145" t="s">
        <v>1273</v>
      </c>
      <c r="B1110" s="146" t="s">
        <v>240</v>
      </c>
      <c r="C1110" s="145" t="s">
        <v>1248</v>
      </c>
      <c r="D1110" s="150">
        <v>90851100</v>
      </c>
      <c r="E1110" s="145" t="s">
        <v>1287</v>
      </c>
      <c r="F1110" s="152">
        <v>2758983</v>
      </c>
      <c r="G1110" s="153">
        <v>2758983</v>
      </c>
    </row>
    <row r="1111" spans="1:7" x14ac:dyDescent="0.2">
      <c r="A1111" s="145" t="s">
        <v>1273</v>
      </c>
      <c r="B1111" s="146" t="s">
        <v>240</v>
      </c>
      <c r="C1111" s="145" t="s">
        <v>1248</v>
      </c>
      <c r="D1111" s="150">
        <v>90850500</v>
      </c>
      <c r="E1111" s="145" t="s">
        <v>1287</v>
      </c>
      <c r="F1111" s="152">
        <v>8473946</v>
      </c>
      <c r="G1111" s="153">
        <v>8473946</v>
      </c>
    </row>
    <row r="1112" spans="1:7" x14ac:dyDescent="0.2">
      <c r="A1112" s="145" t="s">
        <v>1273</v>
      </c>
      <c r="B1112" s="146" t="s">
        <v>240</v>
      </c>
      <c r="C1112" s="145" t="s">
        <v>1248</v>
      </c>
      <c r="D1112" s="150">
        <v>90850600</v>
      </c>
      <c r="E1112" s="145" t="s">
        <v>1287</v>
      </c>
      <c r="F1112" s="152">
        <v>3109289</v>
      </c>
      <c r="G1112" s="153">
        <v>3109289</v>
      </c>
    </row>
    <row r="1113" spans="1:7" x14ac:dyDescent="0.2">
      <c r="A1113" s="145" t="s">
        <v>1273</v>
      </c>
      <c r="B1113" s="146" t="s">
        <v>240</v>
      </c>
      <c r="C1113" s="145" t="s">
        <v>1248</v>
      </c>
      <c r="D1113" s="150">
        <v>90850100</v>
      </c>
      <c r="E1113" s="145" t="s">
        <v>1287</v>
      </c>
      <c r="F1113" s="152">
        <v>1611861</v>
      </c>
      <c r="G1113" s="153">
        <v>1611861</v>
      </c>
    </row>
    <row r="1114" spans="1:7" x14ac:dyDescent="0.2">
      <c r="A1114" s="145" t="s">
        <v>1273</v>
      </c>
      <c r="B1114" s="146" t="s">
        <v>240</v>
      </c>
      <c r="C1114" s="145" t="s">
        <v>1248</v>
      </c>
      <c r="D1114" s="150">
        <v>90850200</v>
      </c>
      <c r="E1114" s="145" t="s">
        <v>1287</v>
      </c>
      <c r="F1114" s="152">
        <v>2470804</v>
      </c>
      <c r="G1114" s="153">
        <v>2470804</v>
      </c>
    </row>
    <row r="1115" spans="1:7" x14ac:dyDescent="0.2">
      <c r="A1115" s="145" t="s">
        <v>1273</v>
      </c>
      <c r="B1115" s="146" t="s">
        <v>240</v>
      </c>
      <c r="C1115" s="145" t="s">
        <v>1248</v>
      </c>
      <c r="D1115" s="150">
        <v>90850800</v>
      </c>
      <c r="E1115" s="145" t="s">
        <v>1287</v>
      </c>
      <c r="F1115" s="152">
        <v>1209639</v>
      </c>
      <c r="G1115" s="153">
        <v>1209639</v>
      </c>
    </row>
    <row r="1116" spans="1:7" x14ac:dyDescent="0.2">
      <c r="A1116" s="145" t="s">
        <v>1273</v>
      </c>
      <c r="B1116" s="146" t="s">
        <v>240</v>
      </c>
      <c r="C1116" s="145" t="s">
        <v>1248</v>
      </c>
      <c r="D1116" s="150">
        <v>90850400</v>
      </c>
      <c r="E1116" s="145" t="s">
        <v>1287</v>
      </c>
      <c r="F1116" s="152">
        <v>2633624</v>
      </c>
      <c r="G1116" s="153">
        <v>2633624</v>
      </c>
    </row>
    <row r="1117" spans="1:7" x14ac:dyDescent="0.2">
      <c r="A1117" s="145" t="s">
        <v>1273</v>
      </c>
      <c r="B1117" s="146" t="s">
        <v>240</v>
      </c>
      <c r="C1117" s="145" t="s">
        <v>1248</v>
      </c>
      <c r="D1117" s="150">
        <v>90850700</v>
      </c>
      <c r="E1117" s="145" t="s">
        <v>1287</v>
      </c>
      <c r="F1117" s="152">
        <v>6529868</v>
      </c>
      <c r="G1117" s="153">
        <v>6529868</v>
      </c>
    </row>
    <row r="1118" spans="1:7" x14ac:dyDescent="0.2">
      <c r="A1118" s="145" t="s">
        <v>1273</v>
      </c>
      <c r="B1118" s="146" t="s">
        <v>240</v>
      </c>
      <c r="C1118" s="145" t="s">
        <v>1248</v>
      </c>
      <c r="D1118" s="150">
        <v>90850900</v>
      </c>
      <c r="E1118" s="145" t="s">
        <v>1287</v>
      </c>
      <c r="F1118" s="152">
        <v>5024226</v>
      </c>
      <c r="G1118" s="153">
        <v>5024226</v>
      </c>
    </row>
    <row r="1119" spans="1:7" x14ac:dyDescent="0.2">
      <c r="A1119" s="145" t="s">
        <v>1273</v>
      </c>
      <c r="B1119" s="146" t="s">
        <v>240</v>
      </c>
      <c r="C1119" s="145" t="s">
        <v>1248</v>
      </c>
      <c r="D1119" s="150">
        <v>90851000</v>
      </c>
      <c r="E1119" s="145" t="s">
        <v>1287</v>
      </c>
      <c r="F1119" s="152">
        <v>2395354</v>
      </c>
      <c r="G1119" s="153">
        <v>2395354</v>
      </c>
    </row>
    <row r="1120" spans="1:7" x14ac:dyDescent="0.2">
      <c r="A1120" s="145" t="s">
        <v>1273</v>
      </c>
      <c r="B1120" s="146" t="s">
        <v>240</v>
      </c>
      <c r="C1120" s="145" t="s">
        <v>1248</v>
      </c>
      <c r="D1120" s="150">
        <v>908400</v>
      </c>
      <c r="E1120" s="145" t="s">
        <v>1287</v>
      </c>
      <c r="F1120" s="152">
        <v>277574</v>
      </c>
      <c r="G1120" s="153">
        <v>277574</v>
      </c>
    </row>
    <row r="1121" spans="1:7" x14ac:dyDescent="0.2">
      <c r="A1121" s="145" t="s">
        <v>1273</v>
      </c>
      <c r="B1121" s="146" t="s">
        <v>240</v>
      </c>
      <c r="C1121" s="145" t="s">
        <v>1248</v>
      </c>
      <c r="D1121" s="150">
        <v>90820100</v>
      </c>
      <c r="E1121" s="145" t="s">
        <v>1287</v>
      </c>
      <c r="F1121" s="152">
        <v>5766782</v>
      </c>
      <c r="G1121" s="153">
        <v>5766782</v>
      </c>
    </row>
    <row r="1122" spans="1:7" x14ac:dyDescent="0.2">
      <c r="A1122" s="145" t="s">
        <v>1273</v>
      </c>
      <c r="B1122" s="146" t="s">
        <v>240</v>
      </c>
      <c r="C1122" s="145" t="s">
        <v>1248</v>
      </c>
      <c r="D1122" s="150">
        <v>90850300</v>
      </c>
      <c r="E1122" s="145" t="s">
        <v>1288</v>
      </c>
      <c r="F1122" s="152">
        <v>947040</v>
      </c>
      <c r="G1122" s="153">
        <v>947040</v>
      </c>
    </row>
    <row r="1123" spans="1:7" x14ac:dyDescent="0.2">
      <c r="A1123" s="145" t="s">
        <v>1273</v>
      </c>
      <c r="B1123" s="146" t="s">
        <v>240</v>
      </c>
      <c r="C1123" s="145" t="s">
        <v>1248</v>
      </c>
      <c r="D1123" s="150">
        <v>90851100</v>
      </c>
      <c r="E1123" s="145" t="s">
        <v>1288</v>
      </c>
      <c r="F1123" s="152">
        <v>788280</v>
      </c>
      <c r="G1123" s="153">
        <v>788280</v>
      </c>
    </row>
    <row r="1124" spans="1:7" x14ac:dyDescent="0.2">
      <c r="A1124" s="145" t="s">
        <v>1273</v>
      </c>
      <c r="B1124" s="146" t="s">
        <v>240</v>
      </c>
      <c r="C1124" s="145" t="s">
        <v>1248</v>
      </c>
      <c r="D1124" s="150">
        <v>90850500</v>
      </c>
      <c r="E1124" s="145" t="s">
        <v>1288</v>
      </c>
      <c r="F1124" s="152">
        <v>2421130</v>
      </c>
      <c r="G1124" s="153">
        <v>2421130</v>
      </c>
    </row>
    <row r="1125" spans="1:7" x14ac:dyDescent="0.2">
      <c r="A1125" s="145" t="s">
        <v>1273</v>
      </c>
      <c r="B1125" s="146" t="s">
        <v>240</v>
      </c>
      <c r="C1125" s="145" t="s">
        <v>1248</v>
      </c>
      <c r="D1125" s="150">
        <v>90850600</v>
      </c>
      <c r="E1125" s="145" t="s">
        <v>1288</v>
      </c>
      <c r="F1125" s="152">
        <v>888368</v>
      </c>
      <c r="G1125" s="153">
        <v>888368</v>
      </c>
    </row>
    <row r="1126" spans="1:7" x14ac:dyDescent="0.2">
      <c r="A1126" s="145" t="s">
        <v>1273</v>
      </c>
      <c r="B1126" s="146" t="s">
        <v>240</v>
      </c>
      <c r="C1126" s="145" t="s">
        <v>1248</v>
      </c>
      <c r="D1126" s="150">
        <v>90850100</v>
      </c>
      <c r="E1126" s="145" t="s">
        <v>1288</v>
      </c>
      <c r="F1126" s="152">
        <v>460535</v>
      </c>
      <c r="G1126" s="153">
        <v>460535</v>
      </c>
    </row>
    <row r="1127" spans="1:7" x14ac:dyDescent="0.2">
      <c r="A1127" s="145" t="s">
        <v>1273</v>
      </c>
      <c r="B1127" s="146" t="s">
        <v>240</v>
      </c>
      <c r="C1127" s="145" t="s">
        <v>1248</v>
      </c>
      <c r="D1127" s="150">
        <v>90850200</v>
      </c>
      <c r="E1127" s="145" t="s">
        <v>1288</v>
      </c>
      <c r="F1127" s="152">
        <v>705946</v>
      </c>
      <c r="G1127" s="153">
        <v>705946</v>
      </c>
    </row>
    <row r="1128" spans="1:7" x14ac:dyDescent="0.2">
      <c r="A1128" s="145" t="s">
        <v>1273</v>
      </c>
      <c r="B1128" s="146" t="s">
        <v>240</v>
      </c>
      <c r="C1128" s="145" t="s">
        <v>1248</v>
      </c>
      <c r="D1128" s="150">
        <v>90850800</v>
      </c>
      <c r="E1128" s="145" t="s">
        <v>1288</v>
      </c>
      <c r="F1128" s="152">
        <v>345612</v>
      </c>
      <c r="G1128" s="153">
        <v>345612</v>
      </c>
    </row>
    <row r="1129" spans="1:7" x14ac:dyDescent="0.2">
      <c r="A1129" s="145" t="s">
        <v>1273</v>
      </c>
      <c r="B1129" s="146" t="s">
        <v>240</v>
      </c>
      <c r="C1129" s="145" t="s">
        <v>1248</v>
      </c>
      <c r="D1129" s="150">
        <v>90850400</v>
      </c>
      <c r="E1129" s="145" t="s">
        <v>1288</v>
      </c>
      <c r="F1129" s="152">
        <v>752468</v>
      </c>
      <c r="G1129" s="153">
        <v>752468</v>
      </c>
    </row>
    <row r="1130" spans="1:7" x14ac:dyDescent="0.2">
      <c r="A1130" s="145" t="s">
        <v>1273</v>
      </c>
      <c r="B1130" s="146" t="s">
        <v>240</v>
      </c>
      <c r="C1130" s="145" t="s">
        <v>1248</v>
      </c>
      <c r="D1130" s="150">
        <v>90850700</v>
      </c>
      <c r="E1130" s="145" t="s">
        <v>1288</v>
      </c>
      <c r="F1130" s="152">
        <v>1865677</v>
      </c>
      <c r="G1130" s="153">
        <v>1865677</v>
      </c>
    </row>
    <row r="1131" spans="1:7" x14ac:dyDescent="0.2">
      <c r="A1131" s="145" t="s">
        <v>1273</v>
      </c>
      <c r="B1131" s="146" t="s">
        <v>240</v>
      </c>
      <c r="C1131" s="145" t="s">
        <v>1248</v>
      </c>
      <c r="D1131" s="150">
        <v>90850900</v>
      </c>
      <c r="E1131" s="145" t="s">
        <v>1288</v>
      </c>
      <c r="F1131" s="152">
        <v>1435491</v>
      </c>
      <c r="G1131" s="153">
        <v>1435491</v>
      </c>
    </row>
    <row r="1132" spans="1:7" x14ac:dyDescent="0.2">
      <c r="A1132" s="145" t="s">
        <v>1273</v>
      </c>
      <c r="B1132" s="146" t="s">
        <v>240</v>
      </c>
      <c r="C1132" s="145" t="s">
        <v>1248</v>
      </c>
      <c r="D1132" s="150">
        <v>90851000</v>
      </c>
      <c r="E1132" s="145" t="s">
        <v>1288</v>
      </c>
      <c r="F1132" s="152">
        <v>684385</v>
      </c>
      <c r="G1132" s="153">
        <v>684385</v>
      </c>
    </row>
    <row r="1133" spans="1:7" x14ac:dyDescent="0.2">
      <c r="A1133" s="145" t="s">
        <v>1273</v>
      </c>
      <c r="B1133" s="146" t="s">
        <v>240</v>
      </c>
      <c r="C1133" s="145" t="s">
        <v>1248</v>
      </c>
      <c r="D1133" s="150">
        <v>908400</v>
      </c>
      <c r="E1133" s="145" t="s">
        <v>1288</v>
      </c>
      <c r="F1133" s="152">
        <v>79307</v>
      </c>
      <c r="G1133" s="153">
        <v>79307</v>
      </c>
    </row>
    <row r="1134" spans="1:7" x14ac:dyDescent="0.2">
      <c r="A1134" s="145" t="s">
        <v>1273</v>
      </c>
      <c r="B1134" s="146" t="s">
        <v>240</v>
      </c>
      <c r="C1134" s="145" t="s">
        <v>1248</v>
      </c>
      <c r="D1134" s="150">
        <v>90820100</v>
      </c>
      <c r="E1134" s="145" t="s">
        <v>1288</v>
      </c>
      <c r="F1134" s="152">
        <v>1647633</v>
      </c>
      <c r="G1134" s="153">
        <v>1647633</v>
      </c>
    </row>
    <row r="1135" spans="1:7" x14ac:dyDescent="0.2">
      <c r="A1135" s="145" t="s">
        <v>1273</v>
      </c>
      <c r="B1135" s="146" t="s">
        <v>240</v>
      </c>
      <c r="C1135" s="145" t="s">
        <v>1248</v>
      </c>
      <c r="D1135" s="150">
        <v>90850300</v>
      </c>
      <c r="E1135" s="145" t="s">
        <v>1289</v>
      </c>
      <c r="F1135" s="152">
        <v>1894089</v>
      </c>
      <c r="G1135" s="153">
        <v>1894089</v>
      </c>
    </row>
    <row r="1136" spans="1:7" x14ac:dyDescent="0.2">
      <c r="A1136" s="145" t="s">
        <v>1273</v>
      </c>
      <c r="B1136" s="146" t="s">
        <v>240</v>
      </c>
      <c r="C1136" s="145" t="s">
        <v>1248</v>
      </c>
      <c r="D1136" s="150">
        <v>90851100</v>
      </c>
      <c r="E1136" s="145" t="s">
        <v>1289</v>
      </c>
      <c r="F1136" s="152">
        <v>1576560</v>
      </c>
      <c r="G1136" s="153">
        <v>1576560</v>
      </c>
    </row>
    <row r="1137" spans="1:7" x14ac:dyDescent="0.2">
      <c r="A1137" s="145" t="s">
        <v>1273</v>
      </c>
      <c r="B1137" s="146" t="s">
        <v>240</v>
      </c>
      <c r="C1137" s="145" t="s">
        <v>1248</v>
      </c>
      <c r="D1137" s="150">
        <v>90850500</v>
      </c>
      <c r="E1137" s="145" t="s">
        <v>1289</v>
      </c>
      <c r="F1137" s="152">
        <v>4842252</v>
      </c>
      <c r="G1137" s="153">
        <v>4842252</v>
      </c>
    </row>
    <row r="1138" spans="1:7" x14ac:dyDescent="0.2">
      <c r="A1138" s="145" t="s">
        <v>1273</v>
      </c>
      <c r="B1138" s="146" t="s">
        <v>240</v>
      </c>
      <c r="C1138" s="145" t="s">
        <v>1248</v>
      </c>
      <c r="D1138" s="150">
        <v>90850600</v>
      </c>
      <c r="E1138" s="145" t="s">
        <v>1289</v>
      </c>
      <c r="F1138" s="152">
        <v>1776733</v>
      </c>
      <c r="G1138" s="153">
        <v>1776733</v>
      </c>
    </row>
    <row r="1139" spans="1:7" x14ac:dyDescent="0.2">
      <c r="A1139" s="145" t="s">
        <v>1273</v>
      </c>
      <c r="B1139" s="146" t="s">
        <v>240</v>
      </c>
      <c r="C1139" s="145" t="s">
        <v>1248</v>
      </c>
      <c r="D1139" s="150">
        <v>90850100</v>
      </c>
      <c r="E1139" s="145" t="s">
        <v>1289</v>
      </c>
      <c r="F1139" s="152">
        <v>921060</v>
      </c>
      <c r="G1139" s="153">
        <v>921060</v>
      </c>
    </row>
    <row r="1140" spans="1:7" x14ac:dyDescent="0.2">
      <c r="A1140" s="145" t="s">
        <v>1273</v>
      </c>
      <c r="B1140" s="146" t="s">
        <v>240</v>
      </c>
      <c r="C1140" s="145" t="s">
        <v>1248</v>
      </c>
      <c r="D1140" s="150">
        <v>90850200</v>
      </c>
      <c r="E1140" s="145" t="s">
        <v>1289</v>
      </c>
      <c r="F1140" s="152">
        <v>1411884</v>
      </c>
      <c r="G1140" s="153">
        <v>1411884</v>
      </c>
    </row>
    <row r="1141" spans="1:7" x14ac:dyDescent="0.2">
      <c r="A1141" s="145" t="s">
        <v>1273</v>
      </c>
      <c r="B1141" s="146" t="s">
        <v>240</v>
      </c>
      <c r="C1141" s="145" t="s">
        <v>1248</v>
      </c>
      <c r="D1141" s="150">
        <v>90850800</v>
      </c>
      <c r="E1141" s="145" t="s">
        <v>1289</v>
      </c>
      <c r="F1141" s="152">
        <v>691224</v>
      </c>
      <c r="G1141" s="153">
        <v>691224</v>
      </c>
    </row>
    <row r="1142" spans="1:7" x14ac:dyDescent="0.2">
      <c r="A1142" s="145" t="s">
        <v>1273</v>
      </c>
      <c r="B1142" s="146" t="s">
        <v>240</v>
      </c>
      <c r="C1142" s="145" t="s">
        <v>1248</v>
      </c>
      <c r="D1142" s="150">
        <v>90850400</v>
      </c>
      <c r="E1142" s="145" t="s">
        <v>1289</v>
      </c>
      <c r="F1142" s="152">
        <v>1504933</v>
      </c>
      <c r="G1142" s="153">
        <v>1504933</v>
      </c>
    </row>
    <row r="1143" spans="1:7" x14ac:dyDescent="0.2">
      <c r="A1143" s="145" t="s">
        <v>1273</v>
      </c>
      <c r="B1143" s="146" t="s">
        <v>240</v>
      </c>
      <c r="C1143" s="145" t="s">
        <v>1248</v>
      </c>
      <c r="D1143" s="150">
        <v>90850700</v>
      </c>
      <c r="E1143" s="145" t="s">
        <v>1289</v>
      </c>
      <c r="F1143" s="152">
        <v>3731349</v>
      </c>
      <c r="G1143" s="153">
        <v>3731349</v>
      </c>
    </row>
    <row r="1144" spans="1:7" x14ac:dyDescent="0.2">
      <c r="A1144" s="145" t="s">
        <v>1273</v>
      </c>
      <c r="B1144" s="146" t="s">
        <v>240</v>
      </c>
      <c r="C1144" s="145" t="s">
        <v>1248</v>
      </c>
      <c r="D1144" s="150">
        <v>90850900</v>
      </c>
      <c r="E1144" s="145" t="s">
        <v>1289</v>
      </c>
      <c r="F1144" s="152">
        <v>2870990</v>
      </c>
      <c r="G1144" s="153">
        <v>2870990</v>
      </c>
    </row>
    <row r="1145" spans="1:7" x14ac:dyDescent="0.2">
      <c r="A1145" s="145" t="s">
        <v>1273</v>
      </c>
      <c r="B1145" s="146" t="s">
        <v>240</v>
      </c>
      <c r="C1145" s="145" t="s">
        <v>1248</v>
      </c>
      <c r="D1145" s="150">
        <v>90851000</v>
      </c>
      <c r="E1145" s="145" t="s">
        <v>1289</v>
      </c>
      <c r="F1145" s="152">
        <v>1368751</v>
      </c>
      <c r="G1145" s="153">
        <v>1368751</v>
      </c>
    </row>
    <row r="1146" spans="1:7" x14ac:dyDescent="0.2">
      <c r="A1146" s="145" t="s">
        <v>1273</v>
      </c>
      <c r="B1146" s="146" t="s">
        <v>240</v>
      </c>
      <c r="C1146" s="145" t="s">
        <v>1248</v>
      </c>
      <c r="D1146" s="150">
        <v>908400</v>
      </c>
      <c r="E1146" s="145" t="s">
        <v>1289</v>
      </c>
      <c r="F1146" s="152">
        <v>158614</v>
      </c>
      <c r="G1146" s="153">
        <v>158614</v>
      </c>
    </row>
    <row r="1147" spans="1:7" x14ac:dyDescent="0.2">
      <c r="A1147" s="145" t="s">
        <v>1273</v>
      </c>
      <c r="B1147" s="146" t="s">
        <v>240</v>
      </c>
      <c r="C1147" s="145" t="s">
        <v>1248</v>
      </c>
      <c r="D1147" s="150">
        <v>90820100</v>
      </c>
      <c r="E1147" s="145" t="s">
        <v>1289</v>
      </c>
      <c r="F1147" s="152">
        <v>3295363</v>
      </c>
      <c r="G1147" s="153">
        <v>3295363</v>
      </c>
    </row>
    <row r="1148" spans="1:7" x14ac:dyDescent="0.2">
      <c r="A1148" s="145" t="s">
        <v>1273</v>
      </c>
      <c r="B1148" s="146" t="s">
        <v>240</v>
      </c>
      <c r="C1148" s="145" t="s">
        <v>1248</v>
      </c>
      <c r="D1148" s="150">
        <v>90820100</v>
      </c>
      <c r="E1148" s="145" t="s">
        <v>1257</v>
      </c>
      <c r="F1148" s="152">
        <v>-1341945.73</v>
      </c>
      <c r="G1148" s="153">
        <v>-1341945.73</v>
      </c>
    </row>
    <row r="1149" spans="1:7" x14ac:dyDescent="0.2">
      <c r="A1149" s="145" t="s">
        <v>1273</v>
      </c>
      <c r="B1149" s="146" t="s">
        <v>240</v>
      </c>
      <c r="C1149" s="145" t="s">
        <v>1248</v>
      </c>
      <c r="D1149" s="150">
        <v>90850300</v>
      </c>
      <c r="E1149" s="145" t="s">
        <v>1285</v>
      </c>
      <c r="F1149" s="152">
        <v>137099</v>
      </c>
      <c r="G1149" s="153">
        <v>137099</v>
      </c>
    </row>
    <row r="1150" spans="1:7" x14ac:dyDescent="0.2">
      <c r="A1150" s="145" t="s">
        <v>1273</v>
      </c>
      <c r="B1150" s="146" t="s">
        <v>240</v>
      </c>
      <c r="C1150" s="145" t="s">
        <v>1248</v>
      </c>
      <c r="D1150" s="150">
        <v>90851100</v>
      </c>
      <c r="E1150" s="145" t="s">
        <v>1285</v>
      </c>
      <c r="F1150" s="152">
        <v>541096</v>
      </c>
      <c r="G1150" s="153">
        <v>541096</v>
      </c>
    </row>
    <row r="1151" spans="1:7" x14ac:dyDescent="0.2">
      <c r="A1151" s="145" t="s">
        <v>1273</v>
      </c>
      <c r="B1151" s="146" t="s">
        <v>240</v>
      </c>
      <c r="C1151" s="145" t="s">
        <v>1248</v>
      </c>
      <c r="D1151" s="150">
        <v>90850500</v>
      </c>
      <c r="E1151" s="145" t="s">
        <v>1285</v>
      </c>
      <c r="F1151" s="152">
        <v>951766</v>
      </c>
      <c r="G1151" s="153">
        <v>951766</v>
      </c>
    </row>
    <row r="1152" spans="1:7" x14ac:dyDescent="0.2">
      <c r="A1152" s="145" t="s">
        <v>1273</v>
      </c>
      <c r="B1152" s="146" t="s">
        <v>240</v>
      </c>
      <c r="C1152" s="145" t="s">
        <v>1248</v>
      </c>
      <c r="D1152" s="150">
        <v>90850600</v>
      </c>
      <c r="E1152" s="145" t="s">
        <v>1285</v>
      </c>
      <c r="F1152" s="152">
        <v>2218733</v>
      </c>
      <c r="G1152" s="153">
        <v>2218733</v>
      </c>
    </row>
    <row r="1153" spans="1:7" x14ac:dyDescent="0.2">
      <c r="A1153" s="145" t="s">
        <v>1273</v>
      </c>
      <c r="B1153" s="146" t="s">
        <v>240</v>
      </c>
      <c r="C1153" s="145" t="s">
        <v>1248</v>
      </c>
      <c r="D1153" s="150">
        <v>90850100</v>
      </c>
      <c r="E1153" s="145" t="s">
        <v>1285</v>
      </c>
      <c r="F1153" s="152">
        <v>763946</v>
      </c>
      <c r="G1153" s="153">
        <v>763946</v>
      </c>
    </row>
    <row r="1154" spans="1:7" x14ac:dyDescent="0.2">
      <c r="A1154" s="145" t="s">
        <v>1273</v>
      </c>
      <c r="B1154" s="146" t="s">
        <v>240</v>
      </c>
      <c r="C1154" s="145" t="s">
        <v>1248</v>
      </c>
      <c r="D1154" s="150">
        <v>90850200</v>
      </c>
      <c r="E1154" s="145" t="s">
        <v>1285</v>
      </c>
      <c r="F1154" s="152">
        <v>905475</v>
      </c>
      <c r="G1154" s="153">
        <v>905475</v>
      </c>
    </row>
    <row r="1155" spans="1:7" x14ac:dyDescent="0.2">
      <c r="A1155" s="145" t="s">
        <v>1273</v>
      </c>
      <c r="B1155" s="146" t="s">
        <v>240</v>
      </c>
      <c r="C1155" s="145" t="s">
        <v>1248</v>
      </c>
      <c r="D1155" s="150">
        <v>90850800</v>
      </c>
      <c r="E1155" s="145" t="s">
        <v>1285</v>
      </c>
      <c r="F1155" s="152">
        <v>118180</v>
      </c>
      <c r="G1155" s="153">
        <v>118180</v>
      </c>
    </row>
    <row r="1156" spans="1:7" x14ac:dyDescent="0.2">
      <c r="A1156" s="145" t="s">
        <v>1273</v>
      </c>
      <c r="B1156" s="146" t="s">
        <v>240</v>
      </c>
      <c r="C1156" s="145" t="s">
        <v>1248</v>
      </c>
      <c r="D1156" s="150">
        <v>90850400</v>
      </c>
      <c r="E1156" s="145" t="s">
        <v>1285</v>
      </c>
      <c r="F1156" s="152">
        <v>979029</v>
      </c>
      <c r="G1156" s="153">
        <v>979029</v>
      </c>
    </row>
    <row r="1157" spans="1:7" x14ac:dyDescent="0.2">
      <c r="A1157" s="145" t="s">
        <v>1273</v>
      </c>
      <c r="B1157" s="146" t="s">
        <v>240</v>
      </c>
      <c r="C1157" s="145" t="s">
        <v>1248</v>
      </c>
      <c r="D1157" s="150">
        <v>90850700</v>
      </c>
      <c r="E1157" s="145" t="s">
        <v>1285</v>
      </c>
      <c r="F1157" s="152">
        <v>1033721</v>
      </c>
      <c r="G1157" s="153">
        <v>1033721</v>
      </c>
    </row>
    <row r="1158" spans="1:7" x14ac:dyDescent="0.2">
      <c r="A1158" s="145" t="s">
        <v>1273</v>
      </c>
      <c r="B1158" s="146" t="s">
        <v>240</v>
      </c>
      <c r="C1158" s="145" t="s">
        <v>1248</v>
      </c>
      <c r="D1158" s="150">
        <v>90850900</v>
      </c>
      <c r="E1158" s="145" t="s">
        <v>1285</v>
      </c>
      <c r="F1158" s="152">
        <v>707923</v>
      </c>
      <c r="G1158" s="153">
        <v>707923</v>
      </c>
    </row>
    <row r="1159" spans="1:7" x14ac:dyDescent="0.2">
      <c r="A1159" s="145" t="s">
        <v>1273</v>
      </c>
      <c r="B1159" s="146" t="s">
        <v>240</v>
      </c>
      <c r="C1159" s="145" t="s">
        <v>1248</v>
      </c>
      <c r="D1159" s="150">
        <v>90851000</v>
      </c>
      <c r="E1159" s="145" t="s">
        <v>1285</v>
      </c>
      <c r="F1159" s="152">
        <v>1382831</v>
      </c>
      <c r="G1159" s="153">
        <v>1382831</v>
      </c>
    </row>
    <row r="1160" spans="1:7" x14ac:dyDescent="0.2">
      <c r="A1160" s="145" t="s">
        <v>1273</v>
      </c>
      <c r="B1160" s="146" t="s">
        <v>240</v>
      </c>
      <c r="C1160" s="145" t="s">
        <v>1248</v>
      </c>
      <c r="D1160" s="150">
        <v>90820100</v>
      </c>
      <c r="E1160" s="145" t="s">
        <v>1285</v>
      </c>
      <c r="F1160" s="152">
        <v>1898374</v>
      </c>
      <c r="G1160" s="153">
        <v>1898374</v>
      </c>
    </row>
    <row r="1161" spans="1:7" x14ac:dyDescent="0.2">
      <c r="A1161" s="145" t="s">
        <v>1273</v>
      </c>
      <c r="B1161" s="146" t="s">
        <v>240</v>
      </c>
      <c r="C1161" s="145" t="s">
        <v>1248</v>
      </c>
      <c r="D1161" s="150">
        <v>90850300</v>
      </c>
      <c r="E1161" s="145" t="s">
        <v>1286</v>
      </c>
      <c r="F1161" s="152">
        <v>7411</v>
      </c>
      <c r="G1161" s="153">
        <v>7411</v>
      </c>
    </row>
    <row r="1162" spans="1:7" x14ac:dyDescent="0.2">
      <c r="A1162" s="145" t="s">
        <v>1273</v>
      </c>
      <c r="B1162" s="146" t="s">
        <v>240</v>
      </c>
      <c r="C1162" s="145" t="s">
        <v>1248</v>
      </c>
      <c r="D1162" s="150">
        <v>90851100</v>
      </c>
      <c r="E1162" s="145" t="s">
        <v>1286</v>
      </c>
      <c r="F1162" s="152">
        <v>29249</v>
      </c>
      <c r="G1162" s="153">
        <v>29249</v>
      </c>
    </row>
    <row r="1163" spans="1:7" x14ac:dyDescent="0.2">
      <c r="A1163" s="145" t="s">
        <v>1273</v>
      </c>
      <c r="B1163" s="146" t="s">
        <v>240</v>
      </c>
      <c r="C1163" s="145" t="s">
        <v>1248</v>
      </c>
      <c r="D1163" s="150">
        <v>90850500</v>
      </c>
      <c r="E1163" s="145" t="s">
        <v>1286</v>
      </c>
      <c r="F1163" s="152">
        <v>51447</v>
      </c>
      <c r="G1163" s="153">
        <v>51447</v>
      </c>
    </row>
    <row r="1164" spans="1:7" x14ac:dyDescent="0.2">
      <c r="A1164" s="145" t="s">
        <v>1273</v>
      </c>
      <c r="B1164" s="146" t="s">
        <v>240</v>
      </c>
      <c r="C1164" s="145" t="s">
        <v>1248</v>
      </c>
      <c r="D1164" s="150">
        <v>90850600</v>
      </c>
      <c r="E1164" s="145" t="s">
        <v>1286</v>
      </c>
      <c r="F1164" s="152">
        <v>119926</v>
      </c>
      <c r="G1164" s="153">
        <v>119926</v>
      </c>
    </row>
    <row r="1165" spans="1:7" x14ac:dyDescent="0.2">
      <c r="A1165" s="145" t="s">
        <v>1273</v>
      </c>
      <c r="B1165" s="146" t="s">
        <v>240</v>
      </c>
      <c r="C1165" s="145" t="s">
        <v>1248</v>
      </c>
      <c r="D1165" s="150">
        <v>90850100</v>
      </c>
      <c r="E1165" s="145" t="s">
        <v>1286</v>
      </c>
      <c r="F1165" s="152">
        <v>41295</v>
      </c>
      <c r="G1165" s="153">
        <v>41295</v>
      </c>
    </row>
    <row r="1166" spans="1:7" x14ac:dyDescent="0.2">
      <c r="A1166" s="145" t="s">
        <v>1273</v>
      </c>
      <c r="B1166" s="146" t="s">
        <v>240</v>
      </c>
      <c r="C1166" s="145" t="s">
        <v>1248</v>
      </c>
      <c r="D1166" s="150">
        <v>90850200</v>
      </c>
      <c r="E1166" s="145" t="s">
        <v>1286</v>
      </c>
      <c r="F1166" s="152">
        <v>48944</v>
      </c>
      <c r="G1166" s="153">
        <v>48944</v>
      </c>
    </row>
    <row r="1167" spans="1:7" x14ac:dyDescent="0.2">
      <c r="A1167" s="145" t="s">
        <v>1273</v>
      </c>
      <c r="B1167" s="146" t="s">
        <v>240</v>
      </c>
      <c r="C1167" s="145" t="s">
        <v>1248</v>
      </c>
      <c r="D1167" s="150">
        <v>90850800</v>
      </c>
      <c r="E1167" s="145" t="s">
        <v>1286</v>
      </c>
      <c r="F1167" s="152">
        <v>6388</v>
      </c>
      <c r="G1167" s="153">
        <v>6388</v>
      </c>
    </row>
    <row r="1168" spans="1:7" x14ac:dyDescent="0.2">
      <c r="A1168" s="145" t="s">
        <v>1273</v>
      </c>
      <c r="B1168" s="146" t="s">
        <v>240</v>
      </c>
      <c r="C1168" s="145" t="s">
        <v>1248</v>
      </c>
      <c r="D1168" s="150">
        <v>90850400</v>
      </c>
      <c r="E1168" s="145" t="s">
        <v>1286</v>
      </c>
      <c r="F1168" s="152">
        <v>52921</v>
      </c>
      <c r="G1168" s="153">
        <v>52921</v>
      </c>
    </row>
    <row r="1169" spans="1:7" x14ac:dyDescent="0.2">
      <c r="A1169" s="145" t="s">
        <v>1273</v>
      </c>
      <c r="B1169" s="146" t="s">
        <v>240</v>
      </c>
      <c r="C1169" s="145" t="s">
        <v>1248</v>
      </c>
      <c r="D1169" s="150">
        <v>90850700</v>
      </c>
      <c r="E1169" s="145" t="s">
        <v>1286</v>
      </c>
      <c r="F1169" s="152">
        <v>55876</v>
      </c>
      <c r="G1169" s="153">
        <v>55876</v>
      </c>
    </row>
    <row r="1170" spans="1:7" x14ac:dyDescent="0.2">
      <c r="A1170" s="145" t="s">
        <v>1273</v>
      </c>
      <c r="B1170" s="146" t="s">
        <v>240</v>
      </c>
      <c r="C1170" s="145" t="s">
        <v>1248</v>
      </c>
      <c r="D1170" s="150">
        <v>90850900</v>
      </c>
      <c r="E1170" s="145" t="s">
        <v>1286</v>
      </c>
      <c r="F1170" s="152">
        <v>38266</v>
      </c>
      <c r="G1170" s="153">
        <v>38266</v>
      </c>
    </row>
    <row r="1171" spans="1:7" x14ac:dyDescent="0.2">
      <c r="A1171" s="145" t="s">
        <v>1273</v>
      </c>
      <c r="B1171" s="146" t="s">
        <v>240</v>
      </c>
      <c r="C1171" s="145" t="s">
        <v>1248</v>
      </c>
      <c r="D1171" s="150">
        <v>90851000</v>
      </c>
      <c r="E1171" s="145" t="s">
        <v>1286</v>
      </c>
      <c r="F1171" s="152">
        <v>74747</v>
      </c>
      <c r="G1171" s="153">
        <v>74747</v>
      </c>
    </row>
    <row r="1172" spans="1:7" x14ac:dyDescent="0.2">
      <c r="A1172" s="145" t="s">
        <v>1273</v>
      </c>
      <c r="B1172" s="146" t="s">
        <v>240</v>
      </c>
      <c r="C1172" s="145" t="s">
        <v>1248</v>
      </c>
      <c r="D1172" s="150">
        <v>90820100</v>
      </c>
      <c r="E1172" s="145" t="s">
        <v>1286</v>
      </c>
      <c r="F1172" s="152">
        <v>102624</v>
      </c>
      <c r="G1172" s="153">
        <v>102624</v>
      </c>
    </row>
    <row r="1173" spans="1:7" x14ac:dyDescent="0.2">
      <c r="A1173" s="145" t="s">
        <v>1273</v>
      </c>
      <c r="B1173" s="146" t="s">
        <v>240</v>
      </c>
      <c r="C1173" s="145" t="s">
        <v>1248</v>
      </c>
      <c r="D1173" s="150">
        <v>90850300</v>
      </c>
      <c r="E1173" s="145" t="s">
        <v>1287</v>
      </c>
      <c r="F1173" s="152">
        <v>75293</v>
      </c>
      <c r="G1173" s="153">
        <v>75293</v>
      </c>
    </row>
    <row r="1174" spans="1:7" x14ac:dyDescent="0.2">
      <c r="A1174" s="145" t="s">
        <v>1273</v>
      </c>
      <c r="B1174" s="146" t="s">
        <v>240</v>
      </c>
      <c r="C1174" s="145" t="s">
        <v>1248</v>
      </c>
      <c r="D1174" s="150">
        <v>90851100</v>
      </c>
      <c r="E1174" s="145" t="s">
        <v>1287</v>
      </c>
      <c r="F1174" s="152">
        <v>297164</v>
      </c>
      <c r="G1174" s="153">
        <v>297164</v>
      </c>
    </row>
    <row r="1175" spans="1:7" x14ac:dyDescent="0.2">
      <c r="A1175" s="145" t="s">
        <v>1273</v>
      </c>
      <c r="B1175" s="146" t="s">
        <v>240</v>
      </c>
      <c r="C1175" s="145" t="s">
        <v>1248</v>
      </c>
      <c r="D1175" s="150">
        <v>90850500</v>
      </c>
      <c r="E1175" s="145" t="s">
        <v>1287</v>
      </c>
      <c r="F1175" s="152">
        <v>522699</v>
      </c>
      <c r="G1175" s="153">
        <v>522699</v>
      </c>
    </row>
    <row r="1176" spans="1:7" x14ac:dyDescent="0.2">
      <c r="A1176" s="145" t="s">
        <v>1273</v>
      </c>
      <c r="B1176" s="146" t="s">
        <v>240</v>
      </c>
      <c r="C1176" s="145" t="s">
        <v>1248</v>
      </c>
      <c r="D1176" s="150">
        <v>90850600</v>
      </c>
      <c r="E1176" s="145" t="s">
        <v>1287</v>
      </c>
      <c r="F1176" s="152">
        <v>1218507</v>
      </c>
      <c r="G1176" s="153">
        <v>1218507</v>
      </c>
    </row>
    <row r="1177" spans="1:7" x14ac:dyDescent="0.2">
      <c r="A1177" s="145" t="s">
        <v>1273</v>
      </c>
      <c r="B1177" s="146" t="s">
        <v>240</v>
      </c>
      <c r="C1177" s="145" t="s">
        <v>1248</v>
      </c>
      <c r="D1177" s="150">
        <v>90850100</v>
      </c>
      <c r="E1177" s="145" t="s">
        <v>1287</v>
      </c>
      <c r="F1177" s="152">
        <v>419551</v>
      </c>
      <c r="G1177" s="153">
        <v>419551</v>
      </c>
    </row>
    <row r="1178" spans="1:7" x14ac:dyDescent="0.2">
      <c r="A1178" s="145" t="s">
        <v>1273</v>
      </c>
      <c r="B1178" s="146" t="s">
        <v>240</v>
      </c>
      <c r="C1178" s="145" t="s">
        <v>1248</v>
      </c>
      <c r="D1178" s="150">
        <v>90850200</v>
      </c>
      <c r="E1178" s="145" t="s">
        <v>1287</v>
      </c>
      <c r="F1178" s="152">
        <v>497277</v>
      </c>
      <c r="G1178" s="153">
        <v>497277</v>
      </c>
    </row>
    <row r="1179" spans="1:7" x14ac:dyDescent="0.2">
      <c r="A1179" s="145" t="s">
        <v>1273</v>
      </c>
      <c r="B1179" s="146" t="s">
        <v>240</v>
      </c>
      <c r="C1179" s="145" t="s">
        <v>1248</v>
      </c>
      <c r="D1179" s="150">
        <v>90850800</v>
      </c>
      <c r="E1179" s="145" t="s">
        <v>1287</v>
      </c>
      <c r="F1179" s="152">
        <v>64903</v>
      </c>
      <c r="G1179" s="153">
        <v>64903</v>
      </c>
    </row>
    <row r="1180" spans="1:7" x14ac:dyDescent="0.2">
      <c r="A1180" s="145" t="s">
        <v>1273</v>
      </c>
      <c r="B1180" s="146" t="s">
        <v>240</v>
      </c>
      <c r="C1180" s="145" t="s">
        <v>1248</v>
      </c>
      <c r="D1180" s="150">
        <v>90850400</v>
      </c>
      <c r="E1180" s="145" t="s">
        <v>1287</v>
      </c>
      <c r="F1180" s="152">
        <v>537673</v>
      </c>
      <c r="G1180" s="153">
        <v>537673</v>
      </c>
    </row>
    <row r="1181" spans="1:7" x14ac:dyDescent="0.2">
      <c r="A1181" s="145" t="s">
        <v>1273</v>
      </c>
      <c r="B1181" s="146" t="s">
        <v>240</v>
      </c>
      <c r="C1181" s="145" t="s">
        <v>1248</v>
      </c>
      <c r="D1181" s="150">
        <v>90850700</v>
      </c>
      <c r="E1181" s="145" t="s">
        <v>1287</v>
      </c>
      <c r="F1181" s="152">
        <v>567708</v>
      </c>
      <c r="G1181" s="153">
        <v>567708</v>
      </c>
    </row>
    <row r="1182" spans="1:7" x14ac:dyDescent="0.2">
      <c r="A1182" s="145" t="s">
        <v>1273</v>
      </c>
      <c r="B1182" s="146" t="s">
        <v>240</v>
      </c>
      <c r="C1182" s="145" t="s">
        <v>1248</v>
      </c>
      <c r="D1182" s="150">
        <v>90850900</v>
      </c>
      <c r="E1182" s="145" t="s">
        <v>1287</v>
      </c>
      <c r="F1182" s="152">
        <v>388783</v>
      </c>
      <c r="G1182" s="153">
        <v>388783</v>
      </c>
    </row>
    <row r="1183" spans="1:7" x14ac:dyDescent="0.2">
      <c r="A1183" s="145" t="s">
        <v>1273</v>
      </c>
      <c r="B1183" s="146" t="s">
        <v>240</v>
      </c>
      <c r="C1183" s="145" t="s">
        <v>1248</v>
      </c>
      <c r="D1183" s="150">
        <v>90851000</v>
      </c>
      <c r="E1183" s="145" t="s">
        <v>1287</v>
      </c>
      <c r="F1183" s="152">
        <v>759434</v>
      </c>
      <c r="G1183" s="153">
        <v>759434</v>
      </c>
    </row>
    <row r="1184" spans="1:7" x14ac:dyDescent="0.2">
      <c r="A1184" s="145" t="s">
        <v>1273</v>
      </c>
      <c r="B1184" s="146" t="s">
        <v>240</v>
      </c>
      <c r="C1184" s="145" t="s">
        <v>1248</v>
      </c>
      <c r="D1184" s="150">
        <v>90820100</v>
      </c>
      <c r="E1184" s="145" t="s">
        <v>1287</v>
      </c>
      <c r="F1184" s="152">
        <v>1256458</v>
      </c>
      <c r="G1184" s="153">
        <v>1256458</v>
      </c>
    </row>
    <row r="1185" spans="1:7" x14ac:dyDescent="0.2">
      <c r="A1185" s="145" t="s">
        <v>1273</v>
      </c>
      <c r="B1185" s="146" t="s">
        <v>240</v>
      </c>
      <c r="C1185" s="145" t="s">
        <v>1248</v>
      </c>
      <c r="D1185" s="150">
        <v>90850300</v>
      </c>
      <c r="E1185" s="145" t="s">
        <v>1288</v>
      </c>
      <c r="F1185" s="152">
        <v>22232</v>
      </c>
      <c r="G1185" s="153">
        <v>22232</v>
      </c>
    </row>
    <row r="1186" spans="1:7" x14ac:dyDescent="0.2">
      <c r="A1186" s="145" t="s">
        <v>1273</v>
      </c>
      <c r="B1186" s="146" t="s">
        <v>240</v>
      </c>
      <c r="C1186" s="145" t="s">
        <v>1248</v>
      </c>
      <c r="D1186" s="150">
        <v>90851100</v>
      </c>
      <c r="E1186" s="145" t="s">
        <v>1288</v>
      </c>
      <c r="F1186" s="152">
        <v>87746</v>
      </c>
      <c r="G1186" s="153">
        <v>87746</v>
      </c>
    </row>
    <row r="1187" spans="1:7" x14ac:dyDescent="0.2">
      <c r="A1187" s="145" t="s">
        <v>1273</v>
      </c>
      <c r="B1187" s="146" t="s">
        <v>240</v>
      </c>
      <c r="C1187" s="145" t="s">
        <v>1248</v>
      </c>
      <c r="D1187" s="150">
        <v>90850500</v>
      </c>
      <c r="E1187" s="145" t="s">
        <v>1288</v>
      </c>
      <c r="F1187" s="152">
        <v>154339</v>
      </c>
      <c r="G1187" s="153">
        <v>154339</v>
      </c>
    </row>
    <row r="1188" spans="1:7" x14ac:dyDescent="0.2">
      <c r="A1188" s="145" t="s">
        <v>1273</v>
      </c>
      <c r="B1188" s="146" t="s">
        <v>240</v>
      </c>
      <c r="C1188" s="145" t="s">
        <v>1248</v>
      </c>
      <c r="D1188" s="150">
        <v>90850600</v>
      </c>
      <c r="E1188" s="145" t="s">
        <v>1288</v>
      </c>
      <c r="F1188" s="152">
        <v>359794</v>
      </c>
      <c r="G1188" s="153">
        <v>359794</v>
      </c>
    </row>
    <row r="1189" spans="1:7" x14ac:dyDescent="0.2">
      <c r="A1189" s="145" t="s">
        <v>1273</v>
      </c>
      <c r="B1189" s="146" t="s">
        <v>240</v>
      </c>
      <c r="C1189" s="145" t="s">
        <v>1248</v>
      </c>
      <c r="D1189" s="150">
        <v>90850100</v>
      </c>
      <c r="E1189" s="145" t="s">
        <v>1288</v>
      </c>
      <c r="F1189" s="152">
        <v>123885</v>
      </c>
      <c r="G1189" s="153">
        <v>123885</v>
      </c>
    </row>
    <row r="1190" spans="1:7" x14ac:dyDescent="0.2">
      <c r="A1190" s="145" t="s">
        <v>1273</v>
      </c>
      <c r="B1190" s="146" t="s">
        <v>240</v>
      </c>
      <c r="C1190" s="145" t="s">
        <v>1248</v>
      </c>
      <c r="D1190" s="150">
        <v>90850200</v>
      </c>
      <c r="E1190" s="145" t="s">
        <v>1288</v>
      </c>
      <c r="F1190" s="152">
        <v>146833</v>
      </c>
      <c r="G1190" s="153">
        <v>146833</v>
      </c>
    </row>
    <row r="1191" spans="1:7" x14ac:dyDescent="0.2">
      <c r="A1191" s="145" t="s">
        <v>1273</v>
      </c>
      <c r="B1191" s="146" t="s">
        <v>240</v>
      </c>
      <c r="C1191" s="145" t="s">
        <v>1248</v>
      </c>
      <c r="D1191" s="150">
        <v>90850800</v>
      </c>
      <c r="E1191" s="145" t="s">
        <v>1288</v>
      </c>
      <c r="F1191" s="152">
        <v>19164</v>
      </c>
      <c r="G1191" s="153">
        <v>19164</v>
      </c>
    </row>
    <row r="1192" spans="1:7" x14ac:dyDescent="0.2">
      <c r="A1192" s="145" t="s">
        <v>1273</v>
      </c>
      <c r="B1192" s="146" t="s">
        <v>240</v>
      </c>
      <c r="C1192" s="145" t="s">
        <v>1248</v>
      </c>
      <c r="D1192" s="150">
        <v>90850400</v>
      </c>
      <c r="E1192" s="145" t="s">
        <v>1288</v>
      </c>
      <c r="F1192" s="152">
        <v>158762</v>
      </c>
      <c r="G1192" s="153">
        <v>158762</v>
      </c>
    </row>
    <row r="1193" spans="1:7" x14ac:dyDescent="0.2">
      <c r="A1193" s="145" t="s">
        <v>1273</v>
      </c>
      <c r="B1193" s="146" t="s">
        <v>240</v>
      </c>
      <c r="C1193" s="145" t="s">
        <v>1248</v>
      </c>
      <c r="D1193" s="150">
        <v>90850700</v>
      </c>
      <c r="E1193" s="145" t="s">
        <v>1288</v>
      </c>
      <c r="F1193" s="152">
        <v>167631</v>
      </c>
      <c r="G1193" s="153">
        <v>167631</v>
      </c>
    </row>
    <row r="1194" spans="1:7" x14ac:dyDescent="0.2">
      <c r="A1194" s="145" t="s">
        <v>1273</v>
      </c>
      <c r="B1194" s="146" t="s">
        <v>240</v>
      </c>
      <c r="C1194" s="145" t="s">
        <v>1248</v>
      </c>
      <c r="D1194" s="150">
        <v>90850900</v>
      </c>
      <c r="E1194" s="145" t="s">
        <v>1288</v>
      </c>
      <c r="F1194" s="152">
        <v>114798</v>
      </c>
      <c r="G1194" s="153">
        <v>114798</v>
      </c>
    </row>
    <row r="1195" spans="1:7" x14ac:dyDescent="0.2">
      <c r="A1195" s="145" t="s">
        <v>1273</v>
      </c>
      <c r="B1195" s="146" t="s">
        <v>240</v>
      </c>
      <c r="C1195" s="145" t="s">
        <v>1248</v>
      </c>
      <c r="D1195" s="150">
        <v>90851000</v>
      </c>
      <c r="E1195" s="145" t="s">
        <v>1288</v>
      </c>
      <c r="F1195" s="152">
        <v>224244</v>
      </c>
      <c r="G1195" s="153">
        <v>224244</v>
      </c>
    </row>
    <row r="1196" spans="1:7" x14ac:dyDescent="0.2">
      <c r="A1196" s="145" t="s">
        <v>1273</v>
      </c>
      <c r="B1196" s="146" t="s">
        <v>240</v>
      </c>
      <c r="C1196" s="145" t="s">
        <v>1248</v>
      </c>
      <c r="D1196" s="150">
        <v>90820100</v>
      </c>
      <c r="E1196" s="145" t="s">
        <v>1288</v>
      </c>
      <c r="F1196" s="152">
        <v>307841</v>
      </c>
      <c r="G1196" s="153">
        <v>307841</v>
      </c>
    </row>
    <row r="1197" spans="1:7" x14ac:dyDescent="0.2">
      <c r="A1197" s="145" t="s">
        <v>1273</v>
      </c>
      <c r="B1197" s="146" t="s">
        <v>240</v>
      </c>
      <c r="C1197" s="145" t="s">
        <v>1248</v>
      </c>
      <c r="D1197" s="150">
        <v>90850300</v>
      </c>
      <c r="E1197" s="145" t="s">
        <v>1289</v>
      </c>
      <c r="F1197" s="152">
        <v>44465</v>
      </c>
      <c r="G1197" s="153">
        <v>44465</v>
      </c>
    </row>
    <row r="1198" spans="1:7" x14ac:dyDescent="0.2">
      <c r="A1198" s="145" t="s">
        <v>1273</v>
      </c>
      <c r="B1198" s="146" t="s">
        <v>240</v>
      </c>
      <c r="C1198" s="145" t="s">
        <v>1248</v>
      </c>
      <c r="D1198" s="150">
        <v>90851100</v>
      </c>
      <c r="E1198" s="145" t="s">
        <v>1289</v>
      </c>
      <c r="F1198" s="152">
        <v>175490</v>
      </c>
      <c r="G1198" s="153">
        <v>175490</v>
      </c>
    </row>
    <row r="1199" spans="1:7" x14ac:dyDescent="0.2">
      <c r="A1199" s="145" t="s">
        <v>1273</v>
      </c>
      <c r="B1199" s="146" t="s">
        <v>240</v>
      </c>
      <c r="C1199" s="145" t="s">
        <v>1248</v>
      </c>
      <c r="D1199" s="150">
        <v>90850500</v>
      </c>
      <c r="E1199" s="145" t="s">
        <v>1289</v>
      </c>
      <c r="F1199" s="152">
        <v>308682</v>
      </c>
      <c r="G1199" s="153">
        <v>308682</v>
      </c>
    </row>
    <row r="1200" spans="1:7" x14ac:dyDescent="0.2">
      <c r="A1200" s="145" t="s">
        <v>1273</v>
      </c>
      <c r="B1200" s="146" t="s">
        <v>240</v>
      </c>
      <c r="C1200" s="145" t="s">
        <v>1248</v>
      </c>
      <c r="D1200" s="150">
        <v>90850600</v>
      </c>
      <c r="E1200" s="145" t="s">
        <v>1289</v>
      </c>
      <c r="F1200" s="152">
        <v>719594</v>
      </c>
      <c r="G1200" s="153">
        <v>719594</v>
      </c>
    </row>
    <row r="1201" spans="1:7" x14ac:dyDescent="0.2">
      <c r="A1201" s="145" t="s">
        <v>1273</v>
      </c>
      <c r="B1201" s="146" t="s">
        <v>240</v>
      </c>
      <c r="C1201" s="145" t="s">
        <v>1248</v>
      </c>
      <c r="D1201" s="150">
        <v>90850100</v>
      </c>
      <c r="E1201" s="145" t="s">
        <v>1289</v>
      </c>
      <c r="F1201" s="152">
        <v>247767</v>
      </c>
      <c r="G1201" s="153">
        <v>247767</v>
      </c>
    </row>
    <row r="1202" spans="1:7" x14ac:dyDescent="0.2">
      <c r="A1202" s="145" t="s">
        <v>1273</v>
      </c>
      <c r="B1202" s="146" t="s">
        <v>240</v>
      </c>
      <c r="C1202" s="145" t="s">
        <v>1248</v>
      </c>
      <c r="D1202" s="150">
        <v>90850200</v>
      </c>
      <c r="E1202" s="145" t="s">
        <v>1289</v>
      </c>
      <c r="F1202" s="152">
        <v>293667</v>
      </c>
      <c r="G1202" s="153">
        <v>293667</v>
      </c>
    </row>
    <row r="1203" spans="1:7" x14ac:dyDescent="0.2">
      <c r="A1203" s="145" t="s">
        <v>1273</v>
      </c>
      <c r="B1203" s="146" t="s">
        <v>240</v>
      </c>
      <c r="C1203" s="145" t="s">
        <v>1248</v>
      </c>
      <c r="D1203" s="150">
        <v>90850800</v>
      </c>
      <c r="E1203" s="145" t="s">
        <v>1289</v>
      </c>
      <c r="F1203" s="152">
        <v>38329</v>
      </c>
      <c r="G1203" s="153">
        <v>38329</v>
      </c>
    </row>
    <row r="1204" spans="1:7" x14ac:dyDescent="0.2">
      <c r="A1204" s="145" t="s">
        <v>1273</v>
      </c>
      <c r="B1204" s="146" t="s">
        <v>240</v>
      </c>
      <c r="C1204" s="145" t="s">
        <v>1248</v>
      </c>
      <c r="D1204" s="150">
        <v>90850400</v>
      </c>
      <c r="E1204" s="145" t="s">
        <v>1289</v>
      </c>
      <c r="F1204" s="152">
        <v>317523</v>
      </c>
      <c r="G1204" s="153">
        <v>317523</v>
      </c>
    </row>
    <row r="1205" spans="1:7" x14ac:dyDescent="0.2">
      <c r="A1205" s="145" t="s">
        <v>1273</v>
      </c>
      <c r="B1205" s="146" t="s">
        <v>240</v>
      </c>
      <c r="C1205" s="145" t="s">
        <v>1248</v>
      </c>
      <c r="D1205" s="150">
        <v>90850700</v>
      </c>
      <c r="E1205" s="145" t="s">
        <v>1289</v>
      </c>
      <c r="F1205" s="152">
        <v>335263</v>
      </c>
      <c r="G1205" s="153">
        <v>335263</v>
      </c>
    </row>
    <row r="1206" spans="1:7" x14ac:dyDescent="0.2">
      <c r="A1206" s="145" t="s">
        <v>1273</v>
      </c>
      <c r="B1206" s="146" t="s">
        <v>240</v>
      </c>
      <c r="C1206" s="145" t="s">
        <v>1248</v>
      </c>
      <c r="D1206" s="150">
        <v>90850900</v>
      </c>
      <c r="E1206" s="145" t="s">
        <v>1289</v>
      </c>
      <c r="F1206" s="152">
        <v>229597</v>
      </c>
      <c r="G1206" s="153">
        <v>229597</v>
      </c>
    </row>
    <row r="1207" spans="1:7" x14ac:dyDescent="0.2">
      <c r="A1207" s="145" t="s">
        <v>1273</v>
      </c>
      <c r="B1207" s="146" t="s">
        <v>240</v>
      </c>
      <c r="C1207" s="145" t="s">
        <v>1248</v>
      </c>
      <c r="D1207" s="150">
        <v>90851000</v>
      </c>
      <c r="E1207" s="145" t="s">
        <v>1289</v>
      </c>
      <c r="F1207" s="152">
        <v>448486</v>
      </c>
      <c r="G1207" s="153">
        <v>448486</v>
      </c>
    </row>
    <row r="1208" spans="1:7" x14ac:dyDescent="0.2">
      <c r="A1208" s="145" t="s">
        <v>1273</v>
      </c>
      <c r="B1208" s="146" t="s">
        <v>240</v>
      </c>
      <c r="C1208" s="145" t="s">
        <v>1248</v>
      </c>
      <c r="D1208" s="150">
        <v>90820100</v>
      </c>
      <c r="E1208" s="145" t="s">
        <v>1289</v>
      </c>
      <c r="F1208" s="152">
        <v>615680</v>
      </c>
      <c r="G1208" s="153">
        <v>615680</v>
      </c>
    </row>
    <row r="1209" spans="1:7" x14ac:dyDescent="0.2">
      <c r="A1209" s="145" t="s">
        <v>1273</v>
      </c>
      <c r="B1209" s="146" t="s">
        <v>240</v>
      </c>
      <c r="C1209" s="145" t="s">
        <v>1248</v>
      </c>
      <c r="D1209" s="150">
        <v>90820100</v>
      </c>
      <c r="E1209" s="145" t="s">
        <v>1257</v>
      </c>
      <c r="F1209" s="152">
        <v>-215743.35</v>
      </c>
      <c r="G1209" s="153">
        <v>-215743.35</v>
      </c>
    </row>
    <row r="1210" spans="1:7" x14ac:dyDescent="0.2">
      <c r="A1210" s="145" t="s">
        <v>1273</v>
      </c>
      <c r="B1210" s="146" t="s">
        <v>240</v>
      </c>
      <c r="C1210" s="145" t="s">
        <v>1248</v>
      </c>
      <c r="D1210" s="150">
        <v>908400</v>
      </c>
      <c r="E1210" s="145" t="s">
        <v>1290</v>
      </c>
      <c r="F1210" s="152">
        <v>87766</v>
      </c>
      <c r="G1210" s="153">
        <v>87766</v>
      </c>
    </row>
    <row r="1211" spans="1:7" x14ac:dyDescent="0.2">
      <c r="A1211" s="145" t="s">
        <v>1273</v>
      </c>
      <c r="B1211" s="146" t="s">
        <v>240</v>
      </c>
      <c r="C1211" s="145" t="s">
        <v>1248</v>
      </c>
      <c r="D1211" s="150">
        <v>90820100</v>
      </c>
      <c r="E1211" s="145" t="s">
        <v>1290</v>
      </c>
      <c r="F1211" s="152">
        <v>1823402</v>
      </c>
      <c r="G1211" s="153">
        <v>1823402</v>
      </c>
    </row>
    <row r="1212" spans="1:7" x14ac:dyDescent="0.2">
      <c r="A1212" s="145" t="s">
        <v>1273</v>
      </c>
      <c r="B1212" s="146" t="s">
        <v>240</v>
      </c>
      <c r="C1212" s="145" t="s">
        <v>1248</v>
      </c>
      <c r="D1212" s="150">
        <v>90850100</v>
      </c>
      <c r="E1212" s="145" t="s">
        <v>1290</v>
      </c>
      <c r="F1212" s="152">
        <v>509660</v>
      </c>
      <c r="G1212" s="153">
        <v>509660</v>
      </c>
    </row>
    <row r="1213" spans="1:7" x14ac:dyDescent="0.2">
      <c r="A1213" s="145" t="s">
        <v>1273</v>
      </c>
      <c r="B1213" s="146" t="s">
        <v>240</v>
      </c>
      <c r="C1213" s="145" t="s">
        <v>1248</v>
      </c>
      <c r="D1213" s="150">
        <v>90850200</v>
      </c>
      <c r="E1213" s="145" t="s">
        <v>1290</v>
      </c>
      <c r="F1213" s="152">
        <v>781246</v>
      </c>
      <c r="G1213" s="153">
        <v>781246</v>
      </c>
    </row>
    <row r="1214" spans="1:7" x14ac:dyDescent="0.2">
      <c r="A1214" s="145" t="s">
        <v>1273</v>
      </c>
      <c r="B1214" s="146" t="s">
        <v>240</v>
      </c>
      <c r="C1214" s="145" t="s">
        <v>1248</v>
      </c>
      <c r="D1214" s="150">
        <v>90850300</v>
      </c>
      <c r="E1214" s="145" t="s">
        <v>1290</v>
      </c>
      <c r="F1214" s="152">
        <v>1048060</v>
      </c>
      <c r="G1214" s="153">
        <v>1048060</v>
      </c>
    </row>
    <row r="1215" spans="1:7" x14ac:dyDescent="0.2">
      <c r="A1215" s="145" t="s">
        <v>1273</v>
      </c>
      <c r="B1215" s="146" t="s">
        <v>240</v>
      </c>
      <c r="C1215" s="145" t="s">
        <v>1248</v>
      </c>
      <c r="D1215" s="150">
        <v>90850400</v>
      </c>
      <c r="E1215" s="145" t="s">
        <v>1290</v>
      </c>
      <c r="F1215" s="152">
        <v>832731</v>
      </c>
      <c r="G1215" s="153">
        <v>832731</v>
      </c>
    </row>
    <row r="1216" spans="1:7" x14ac:dyDescent="0.2">
      <c r="A1216" s="145" t="s">
        <v>1273</v>
      </c>
      <c r="B1216" s="146" t="s">
        <v>240</v>
      </c>
      <c r="C1216" s="145" t="s">
        <v>1248</v>
      </c>
      <c r="D1216" s="150">
        <v>90850500</v>
      </c>
      <c r="E1216" s="145" t="s">
        <v>1290</v>
      </c>
      <c r="F1216" s="152">
        <v>2679378</v>
      </c>
      <c r="G1216" s="153">
        <v>2679378</v>
      </c>
    </row>
    <row r="1217" spans="1:7" x14ac:dyDescent="0.2">
      <c r="A1217" s="145" t="s">
        <v>1273</v>
      </c>
      <c r="B1217" s="146" t="s">
        <v>240</v>
      </c>
      <c r="C1217" s="145" t="s">
        <v>1248</v>
      </c>
      <c r="D1217" s="150">
        <v>90850600</v>
      </c>
      <c r="E1217" s="145" t="s">
        <v>1290</v>
      </c>
      <c r="F1217" s="152">
        <v>983123</v>
      </c>
      <c r="G1217" s="153">
        <v>983123</v>
      </c>
    </row>
    <row r="1218" spans="1:7" x14ac:dyDescent="0.2">
      <c r="A1218" s="145" t="s">
        <v>1273</v>
      </c>
      <c r="B1218" s="146" t="s">
        <v>240</v>
      </c>
      <c r="C1218" s="145" t="s">
        <v>1248</v>
      </c>
      <c r="D1218" s="150">
        <v>90850700</v>
      </c>
      <c r="E1218" s="145" t="s">
        <v>1290</v>
      </c>
      <c r="F1218" s="152">
        <v>2064685</v>
      </c>
      <c r="G1218" s="153">
        <v>2064685</v>
      </c>
    </row>
    <row r="1219" spans="1:7" x14ac:dyDescent="0.2">
      <c r="A1219" s="145" t="s">
        <v>1273</v>
      </c>
      <c r="B1219" s="146" t="s">
        <v>240</v>
      </c>
      <c r="C1219" s="145" t="s">
        <v>1248</v>
      </c>
      <c r="D1219" s="150">
        <v>90850800</v>
      </c>
      <c r="E1219" s="145" t="s">
        <v>1290</v>
      </c>
      <c r="F1219" s="152">
        <v>382478</v>
      </c>
      <c r="G1219" s="153">
        <v>382478</v>
      </c>
    </row>
    <row r="1220" spans="1:7" x14ac:dyDescent="0.2">
      <c r="A1220" s="145" t="s">
        <v>1273</v>
      </c>
      <c r="B1220" s="146" t="s">
        <v>240</v>
      </c>
      <c r="C1220" s="145" t="s">
        <v>1248</v>
      </c>
      <c r="D1220" s="150">
        <v>90850900</v>
      </c>
      <c r="E1220" s="145" t="s">
        <v>1290</v>
      </c>
      <c r="F1220" s="152">
        <v>1588608</v>
      </c>
      <c r="G1220" s="153">
        <v>1588608</v>
      </c>
    </row>
    <row r="1221" spans="1:7" x14ac:dyDescent="0.2">
      <c r="A1221" s="145" t="s">
        <v>1273</v>
      </c>
      <c r="B1221" s="146" t="s">
        <v>240</v>
      </c>
      <c r="C1221" s="145" t="s">
        <v>1248</v>
      </c>
      <c r="D1221" s="150">
        <v>90851000</v>
      </c>
      <c r="E1221" s="145" t="s">
        <v>1290</v>
      </c>
      <c r="F1221" s="152">
        <v>757389</v>
      </c>
      <c r="G1221" s="153">
        <v>757389</v>
      </c>
    </row>
    <row r="1222" spans="1:7" x14ac:dyDescent="0.2">
      <c r="A1222" s="145" t="s">
        <v>1273</v>
      </c>
      <c r="B1222" s="146" t="s">
        <v>240</v>
      </c>
      <c r="C1222" s="145" t="s">
        <v>1248</v>
      </c>
      <c r="D1222" s="150">
        <v>90851100</v>
      </c>
      <c r="E1222" s="145" t="s">
        <v>1290</v>
      </c>
      <c r="F1222" s="152">
        <v>872361</v>
      </c>
      <c r="G1222" s="153">
        <v>872361</v>
      </c>
    </row>
    <row r="1223" spans="1:7" x14ac:dyDescent="0.2">
      <c r="A1223" s="145" t="s">
        <v>1273</v>
      </c>
      <c r="B1223" s="146" t="s">
        <v>240</v>
      </c>
      <c r="C1223" s="145" t="s">
        <v>1248</v>
      </c>
      <c r="D1223" s="150">
        <v>90820100</v>
      </c>
      <c r="E1223" s="145" t="s">
        <v>1290</v>
      </c>
      <c r="F1223" s="152">
        <v>340682</v>
      </c>
      <c r="G1223" s="153">
        <v>340682</v>
      </c>
    </row>
    <row r="1224" spans="1:7" x14ac:dyDescent="0.2">
      <c r="A1224" s="145" t="s">
        <v>1273</v>
      </c>
      <c r="B1224" s="146" t="s">
        <v>240</v>
      </c>
      <c r="C1224" s="145" t="s">
        <v>1248</v>
      </c>
      <c r="D1224" s="150">
        <v>90850100</v>
      </c>
      <c r="E1224" s="145" t="s">
        <v>1290</v>
      </c>
      <c r="F1224" s="152">
        <v>137097</v>
      </c>
      <c r="G1224" s="153">
        <v>137097</v>
      </c>
    </row>
    <row r="1225" spans="1:7" x14ac:dyDescent="0.2">
      <c r="A1225" s="145" t="s">
        <v>1273</v>
      </c>
      <c r="B1225" s="146" t="s">
        <v>240</v>
      </c>
      <c r="C1225" s="145" t="s">
        <v>1248</v>
      </c>
      <c r="D1225" s="150">
        <v>90850200</v>
      </c>
      <c r="E1225" s="145" t="s">
        <v>1290</v>
      </c>
      <c r="F1225" s="152">
        <v>162495</v>
      </c>
      <c r="G1225" s="153">
        <v>162495</v>
      </c>
    </row>
    <row r="1226" spans="1:7" x14ac:dyDescent="0.2">
      <c r="A1226" s="145" t="s">
        <v>1273</v>
      </c>
      <c r="B1226" s="146" t="s">
        <v>240</v>
      </c>
      <c r="C1226" s="145" t="s">
        <v>1248</v>
      </c>
      <c r="D1226" s="150">
        <v>90850300</v>
      </c>
      <c r="E1226" s="145" t="s">
        <v>1290</v>
      </c>
      <c r="F1226" s="152">
        <v>24603</v>
      </c>
      <c r="G1226" s="153">
        <v>24603</v>
      </c>
    </row>
    <row r="1227" spans="1:7" x14ac:dyDescent="0.2">
      <c r="A1227" s="145" t="s">
        <v>1273</v>
      </c>
      <c r="B1227" s="146" t="s">
        <v>240</v>
      </c>
      <c r="C1227" s="145" t="s">
        <v>1248</v>
      </c>
      <c r="D1227" s="150">
        <v>90850400</v>
      </c>
      <c r="E1227" s="145" t="s">
        <v>1290</v>
      </c>
      <c r="F1227" s="152">
        <v>175696</v>
      </c>
      <c r="G1227" s="153">
        <v>175696</v>
      </c>
    </row>
    <row r="1228" spans="1:7" x14ac:dyDescent="0.2">
      <c r="A1228" s="145" t="s">
        <v>1273</v>
      </c>
      <c r="B1228" s="146" t="s">
        <v>240</v>
      </c>
      <c r="C1228" s="145" t="s">
        <v>1248</v>
      </c>
      <c r="D1228" s="150">
        <v>90850500</v>
      </c>
      <c r="E1228" s="145" t="s">
        <v>1290</v>
      </c>
      <c r="F1228" s="152">
        <v>170804</v>
      </c>
      <c r="G1228" s="153">
        <v>170804</v>
      </c>
    </row>
    <row r="1229" spans="1:7" x14ac:dyDescent="0.2">
      <c r="A1229" s="145" t="s">
        <v>1273</v>
      </c>
      <c r="B1229" s="146" t="s">
        <v>240</v>
      </c>
      <c r="C1229" s="145" t="s">
        <v>1248</v>
      </c>
      <c r="D1229" s="150">
        <v>90850600</v>
      </c>
      <c r="E1229" s="145" t="s">
        <v>1290</v>
      </c>
      <c r="F1229" s="152">
        <v>398174</v>
      </c>
      <c r="G1229" s="153">
        <v>398174</v>
      </c>
    </row>
    <row r="1230" spans="1:7" x14ac:dyDescent="0.2">
      <c r="A1230" s="145" t="s">
        <v>1273</v>
      </c>
      <c r="B1230" s="146" t="s">
        <v>240</v>
      </c>
      <c r="C1230" s="145" t="s">
        <v>1248</v>
      </c>
      <c r="D1230" s="150">
        <v>90850700</v>
      </c>
      <c r="E1230" s="145" t="s">
        <v>1290</v>
      </c>
      <c r="F1230" s="152">
        <v>185511</v>
      </c>
      <c r="G1230" s="153">
        <v>185511</v>
      </c>
    </row>
    <row r="1231" spans="1:7" x14ac:dyDescent="0.2">
      <c r="A1231" s="145" t="s">
        <v>1273</v>
      </c>
      <c r="B1231" s="146" t="s">
        <v>240</v>
      </c>
      <c r="C1231" s="145" t="s">
        <v>1248</v>
      </c>
      <c r="D1231" s="150">
        <v>90850800</v>
      </c>
      <c r="E1231" s="145" t="s">
        <v>1290</v>
      </c>
      <c r="F1231" s="152">
        <v>21209</v>
      </c>
      <c r="G1231" s="153">
        <v>21209</v>
      </c>
    </row>
    <row r="1232" spans="1:7" x14ac:dyDescent="0.2">
      <c r="A1232" s="145" t="s">
        <v>1273</v>
      </c>
      <c r="B1232" s="146" t="s">
        <v>240</v>
      </c>
      <c r="C1232" s="145" t="s">
        <v>1248</v>
      </c>
      <c r="D1232" s="150">
        <v>90850900</v>
      </c>
      <c r="E1232" s="145" t="s">
        <v>1290</v>
      </c>
      <c r="F1232" s="152">
        <v>127042</v>
      </c>
      <c r="G1232" s="153">
        <v>127042</v>
      </c>
    </row>
    <row r="1233" spans="1:7" x14ac:dyDescent="0.2">
      <c r="A1233" s="145" t="s">
        <v>1273</v>
      </c>
      <c r="B1233" s="146" t="s">
        <v>240</v>
      </c>
      <c r="C1233" s="145" t="s">
        <v>1248</v>
      </c>
      <c r="D1233" s="150">
        <v>90851000</v>
      </c>
      <c r="E1233" s="145" t="s">
        <v>1290</v>
      </c>
      <c r="F1233" s="152">
        <v>248162</v>
      </c>
      <c r="G1233" s="153">
        <v>248162</v>
      </c>
    </row>
    <row r="1234" spans="1:7" x14ac:dyDescent="0.2">
      <c r="A1234" s="145" t="s">
        <v>1273</v>
      </c>
      <c r="B1234" s="146" t="s">
        <v>240</v>
      </c>
      <c r="C1234" s="145" t="s">
        <v>1248</v>
      </c>
      <c r="D1234" s="150">
        <v>90851100</v>
      </c>
      <c r="E1234" s="145" t="s">
        <v>1290</v>
      </c>
      <c r="F1234" s="152">
        <v>97105</v>
      </c>
      <c r="G1234" s="153">
        <v>97105</v>
      </c>
    </row>
    <row r="1235" spans="1:7" x14ac:dyDescent="0.2">
      <c r="A1235" s="145" t="s">
        <v>1273</v>
      </c>
      <c r="B1235" s="146" t="s">
        <v>240</v>
      </c>
      <c r="C1235" s="145" t="s">
        <v>1248</v>
      </c>
      <c r="D1235" s="150">
        <v>90820100</v>
      </c>
      <c r="E1235" s="145" t="s">
        <v>1291</v>
      </c>
      <c r="F1235" s="152">
        <v>5821.95</v>
      </c>
      <c r="G1235" s="153">
        <v>5821.95</v>
      </c>
    </row>
    <row r="1236" spans="1:7" x14ac:dyDescent="0.2">
      <c r="A1236" s="145" t="s">
        <v>1303</v>
      </c>
      <c r="B1236" s="146" t="s">
        <v>240</v>
      </c>
      <c r="C1236" s="145" t="s">
        <v>1248</v>
      </c>
      <c r="D1236" s="150">
        <v>90820100</v>
      </c>
      <c r="E1236" s="145" t="s">
        <v>1292</v>
      </c>
      <c r="F1236" s="152">
        <v>38994.21</v>
      </c>
      <c r="G1236" s="153">
        <v>38994.21</v>
      </c>
    </row>
    <row r="1237" spans="1:7" x14ac:dyDescent="0.2">
      <c r="A1237" s="145" t="s">
        <v>1303</v>
      </c>
      <c r="B1237" s="146" t="s">
        <v>240</v>
      </c>
      <c r="C1237" s="145" t="s">
        <v>1248</v>
      </c>
      <c r="D1237" s="150">
        <v>90820100</v>
      </c>
      <c r="E1237" s="145" t="s">
        <v>1257</v>
      </c>
      <c r="F1237" s="152">
        <v>32215.759999999998</v>
      </c>
      <c r="G1237" s="153">
        <v>32215.759999999998</v>
      </c>
    </row>
    <row r="1238" spans="1:7" x14ac:dyDescent="0.2">
      <c r="A1238" s="145" t="s">
        <v>1303</v>
      </c>
      <c r="B1238" s="146" t="s">
        <v>240</v>
      </c>
      <c r="C1238" s="145" t="s">
        <v>1248</v>
      </c>
      <c r="D1238" s="150">
        <v>90820100</v>
      </c>
      <c r="E1238" s="145" t="s">
        <v>1255</v>
      </c>
      <c r="F1238" s="152">
        <v>386749</v>
      </c>
      <c r="G1238" s="153">
        <v>386749</v>
      </c>
    </row>
    <row r="1239" spans="1:7" x14ac:dyDescent="0.2">
      <c r="A1239" s="145" t="s">
        <v>1303</v>
      </c>
      <c r="B1239" s="146" t="s">
        <v>240</v>
      </c>
      <c r="C1239" s="145" t="s">
        <v>1269</v>
      </c>
      <c r="D1239" s="150">
        <v>90820100</v>
      </c>
      <c r="E1239" s="145" t="s">
        <v>1279</v>
      </c>
      <c r="F1239" s="152">
        <v>1987905</v>
      </c>
      <c r="G1239" s="153">
        <v>1987905</v>
      </c>
    </row>
    <row r="1240" spans="1:7" x14ac:dyDescent="0.2">
      <c r="A1240" s="145" t="s">
        <v>1303</v>
      </c>
      <c r="B1240" s="146" t="s">
        <v>240</v>
      </c>
      <c r="C1240" s="145" t="s">
        <v>1269</v>
      </c>
      <c r="D1240" s="150">
        <v>90820100</v>
      </c>
      <c r="E1240" s="145" t="s">
        <v>1275</v>
      </c>
      <c r="F1240" s="152">
        <v>49555551.719999999</v>
      </c>
      <c r="G1240" s="153">
        <v>49555551.719999999</v>
      </c>
    </row>
    <row r="1241" spans="1:7" x14ac:dyDescent="0.2">
      <c r="A1241" s="145" t="s">
        <v>1303</v>
      </c>
      <c r="B1241" s="146" t="s">
        <v>240</v>
      </c>
      <c r="C1241" s="145" t="s">
        <v>1248</v>
      </c>
      <c r="D1241" s="150">
        <v>90820100</v>
      </c>
      <c r="E1241" s="145" t="s">
        <v>1260</v>
      </c>
      <c r="F1241" s="152">
        <v>264576</v>
      </c>
      <c r="G1241" s="153">
        <v>264576</v>
      </c>
    </row>
    <row r="1242" spans="1:7" x14ac:dyDescent="0.2">
      <c r="A1242" s="145" t="s">
        <v>1303</v>
      </c>
      <c r="B1242" s="146" t="s">
        <v>240</v>
      </c>
      <c r="C1242" s="145" t="s">
        <v>1269</v>
      </c>
      <c r="D1242" s="150">
        <v>90820100</v>
      </c>
      <c r="E1242" s="145" t="s">
        <v>1262</v>
      </c>
      <c r="F1242" s="152">
        <v>80353.97</v>
      </c>
      <c r="G1242" s="153">
        <v>80353.97</v>
      </c>
    </row>
    <row r="1243" spans="1:7" x14ac:dyDescent="0.2">
      <c r="A1243" s="145" t="s">
        <v>1303</v>
      </c>
      <c r="B1243" s="146" t="s">
        <v>240</v>
      </c>
      <c r="C1243" s="145" t="s">
        <v>1269</v>
      </c>
      <c r="D1243" s="150">
        <v>90820100</v>
      </c>
      <c r="E1243" s="145" t="s">
        <v>1261</v>
      </c>
      <c r="F1243" s="152">
        <v>1144320.03</v>
      </c>
      <c r="G1243" s="153">
        <v>1144320.03</v>
      </c>
    </row>
    <row r="1244" spans="1:7" x14ac:dyDescent="0.2">
      <c r="A1244" s="145" t="s">
        <v>1303</v>
      </c>
      <c r="B1244" s="146" t="s">
        <v>240</v>
      </c>
      <c r="C1244" s="145" t="s">
        <v>1248</v>
      </c>
      <c r="D1244" s="150">
        <v>90820100</v>
      </c>
      <c r="E1244" s="145" t="s">
        <v>1274</v>
      </c>
      <c r="F1244" s="152">
        <v>14465567.65</v>
      </c>
      <c r="G1244" s="153">
        <v>14465567.65</v>
      </c>
    </row>
    <row r="1245" spans="1:7" x14ac:dyDescent="0.2">
      <c r="A1245" s="145" t="s">
        <v>1303</v>
      </c>
      <c r="B1245" s="146" t="s">
        <v>240</v>
      </c>
      <c r="C1245" s="145" t="s">
        <v>1269</v>
      </c>
      <c r="D1245" s="150">
        <v>90820100</v>
      </c>
      <c r="E1245" s="145" t="s">
        <v>1274</v>
      </c>
      <c r="F1245" s="152">
        <v>8768532.2300000004</v>
      </c>
      <c r="G1245" s="153">
        <v>8768532.2300000004</v>
      </c>
    </row>
    <row r="1246" spans="1:7" x14ac:dyDescent="0.2">
      <c r="A1246" s="145" t="s">
        <v>1303</v>
      </c>
      <c r="B1246" s="146" t="s">
        <v>240</v>
      </c>
      <c r="C1246" s="145" t="s">
        <v>1269</v>
      </c>
      <c r="D1246" s="150">
        <v>90820100</v>
      </c>
      <c r="E1246" s="145" t="s">
        <v>1293</v>
      </c>
      <c r="F1246" s="152">
        <v>630782.94999999995</v>
      </c>
      <c r="G1246" s="153">
        <v>630782.94999999995</v>
      </c>
    </row>
    <row r="1247" spans="1:7" x14ac:dyDescent="0.2">
      <c r="A1247" s="145" t="s">
        <v>1303</v>
      </c>
      <c r="B1247" s="146" t="s">
        <v>240</v>
      </c>
      <c r="C1247" s="145" t="s">
        <v>1269</v>
      </c>
      <c r="D1247" s="150">
        <v>90820100</v>
      </c>
      <c r="E1247" s="145" t="s">
        <v>1282</v>
      </c>
      <c r="F1247" s="152">
        <v>5326175.21</v>
      </c>
      <c r="G1247" s="153">
        <v>5326175.21</v>
      </c>
    </row>
    <row r="1248" spans="1:7" x14ac:dyDescent="0.2">
      <c r="A1248" s="145" t="s">
        <v>1303</v>
      </c>
      <c r="B1248" s="146" t="s">
        <v>240</v>
      </c>
      <c r="C1248" s="145" t="s">
        <v>1269</v>
      </c>
      <c r="D1248" s="150">
        <v>90820100</v>
      </c>
      <c r="E1248" s="145" t="s">
        <v>1294</v>
      </c>
      <c r="F1248" s="152">
        <v>23750992.199999999</v>
      </c>
      <c r="G1248" s="153">
        <v>23750992.199999999</v>
      </c>
    </row>
    <row r="1249" spans="1:7" x14ac:dyDescent="0.2">
      <c r="A1249" s="145" t="s">
        <v>1303</v>
      </c>
      <c r="B1249" s="146" t="s">
        <v>240</v>
      </c>
      <c r="C1249" s="145" t="s">
        <v>1269</v>
      </c>
      <c r="D1249" s="150">
        <v>90820100</v>
      </c>
      <c r="E1249" s="145" t="s">
        <v>1259</v>
      </c>
      <c r="F1249" s="152">
        <v>707900.28</v>
      </c>
      <c r="G1249" s="153">
        <v>707900.28</v>
      </c>
    </row>
    <row r="1250" spans="1:7" x14ac:dyDescent="0.2">
      <c r="A1250" s="145" t="s">
        <v>1303</v>
      </c>
      <c r="B1250" s="146" t="s">
        <v>240</v>
      </c>
      <c r="C1250" s="145" t="s">
        <v>1248</v>
      </c>
      <c r="D1250" s="150">
        <v>90820100</v>
      </c>
      <c r="E1250" s="145" t="s">
        <v>1295</v>
      </c>
      <c r="F1250" s="152">
        <v>4602461.42</v>
      </c>
      <c r="G1250" s="153">
        <v>4602461.42</v>
      </c>
    </row>
    <row r="1251" spans="1:7" x14ac:dyDescent="0.2">
      <c r="A1251" s="145" t="s">
        <v>1303</v>
      </c>
      <c r="B1251" s="146" t="s">
        <v>240</v>
      </c>
      <c r="C1251" s="145" t="s">
        <v>1248</v>
      </c>
      <c r="D1251" s="150">
        <v>908400</v>
      </c>
      <c r="E1251" s="145" t="s">
        <v>1274</v>
      </c>
      <c r="F1251" s="152">
        <v>419391.22</v>
      </c>
      <c r="G1251" s="153">
        <v>419391.22</v>
      </c>
    </row>
    <row r="1252" spans="1:7" x14ac:dyDescent="0.2">
      <c r="A1252" s="145" t="s">
        <v>1303</v>
      </c>
      <c r="B1252" s="146" t="s">
        <v>240</v>
      </c>
      <c r="C1252" s="145" t="s">
        <v>1248</v>
      </c>
      <c r="D1252" s="150">
        <v>90850100</v>
      </c>
      <c r="E1252" s="145" t="s">
        <v>1283</v>
      </c>
      <c r="F1252" s="152">
        <v>5231241</v>
      </c>
      <c r="G1252" s="153">
        <v>5231241</v>
      </c>
    </row>
    <row r="1253" spans="1:7" x14ac:dyDescent="0.2">
      <c r="A1253" s="145" t="s">
        <v>1303</v>
      </c>
      <c r="B1253" s="146" t="s">
        <v>240</v>
      </c>
      <c r="C1253" s="145" t="s">
        <v>1248</v>
      </c>
      <c r="D1253" s="150">
        <v>90850100</v>
      </c>
      <c r="E1253" s="145" t="s">
        <v>1265</v>
      </c>
      <c r="F1253" s="152">
        <v>1289944</v>
      </c>
      <c r="G1253" s="153">
        <v>1289944</v>
      </c>
    </row>
    <row r="1254" spans="1:7" x14ac:dyDescent="0.2">
      <c r="A1254" s="145" t="s">
        <v>1303</v>
      </c>
      <c r="B1254" s="146" t="s">
        <v>240</v>
      </c>
      <c r="C1254" s="145" t="s">
        <v>1248</v>
      </c>
      <c r="D1254" s="150">
        <v>90850100</v>
      </c>
      <c r="E1254" s="145" t="s">
        <v>1279</v>
      </c>
      <c r="F1254" s="152">
        <v>1544960</v>
      </c>
      <c r="G1254" s="153">
        <v>1544960</v>
      </c>
    </row>
    <row r="1255" spans="1:7" x14ac:dyDescent="0.2">
      <c r="A1255" s="145" t="s">
        <v>1303</v>
      </c>
      <c r="B1255" s="146" t="s">
        <v>240</v>
      </c>
      <c r="C1255" s="145" t="s">
        <v>1248</v>
      </c>
      <c r="D1255" s="150">
        <v>90850100</v>
      </c>
      <c r="E1255" s="145" t="s">
        <v>1277</v>
      </c>
      <c r="F1255" s="152">
        <v>1309800.67</v>
      </c>
      <c r="G1255" s="153">
        <v>1309800.67</v>
      </c>
    </row>
    <row r="1256" spans="1:7" x14ac:dyDescent="0.2">
      <c r="A1256" s="145" t="s">
        <v>1303</v>
      </c>
      <c r="B1256" s="146" t="s">
        <v>240</v>
      </c>
      <c r="C1256" s="145" t="s">
        <v>1248</v>
      </c>
      <c r="D1256" s="150">
        <v>90850100</v>
      </c>
      <c r="E1256" s="145" t="s">
        <v>1275</v>
      </c>
      <c r="F1256" s="152">
        <v>3829711.31</v>
      </c>
      <c r="G1256" s="153">
        <v>3829711.31</v>
      </c>
    </row>
    <row r="1257" spans="1:7" x14ac:dyDescent="0.2">
      <c r="A1257" s="145" t="s">
        <v>1303</v>
      </c>
      <c r="B1257" s="146" t="s">
        <v>240</v>
      </c>
      <c r="C1257" s="145" t="s">
        <v>1248</v>
      </c>
      <c r="D1257" s="150">
        <v>90850100</v>
      </c>
      <c r="E1257" s="145" t="s">
        <v>1260</v>
      </c>
      <c r="F1257" s="152">
        <v>40431.4</v>
      </c>
      <c r="G1257" s="153">
        <v>40431.4</v>
      </c>
    </row>
    <row r="1258" spans="1:7" x14ac:dyDescent="0.2">
      <c r="A1258" s="145" t="s">
        <v>1303</v>
      </c>
      <c r="B1258" s="146" t="s">
        <v>240</v>
      </c>
      <c r="C1258" s="145" t="s">
        <v>1248</v>
      </c>
      <c r="D1258" s="150">
        <v>90850100</v>
      </c>
      <c r="E1258" s="145" t="s">
        <v>1262</v>
      </c>
      <c r="F1258" s="152">
        <v>2400</v>
      </c>
      <c r="G1258" s="153">
        <v>2400</v>
      </c>
    </row>
    <row r="1259" spans="1:7" x14ac:dyDescent="0.2">
      <c r="A1259" s="145" t="s">
        <v>1303</v>
      </c>
      <c r="B1259" s="146" t="s">
        <v>240</v>
      </c>
      <c r="C1259" s="145" t="s">
        <v>1248</v>
      </c>
      <c r="D1259" s="150">
        <v>90850100</v>
      </c>
      <c r="E1259" s="145" t="s">
        <v>1261</v>
      </c>
      <c r="F1259" s="152">
        <v>357300</v>
      </c>
      <c r="G1259" s="153">
        <v>357300</v>
      </c>
    </row>
    <row r="1260" spans="1:7" x14ac:dyDescent="0.2">
      <c r="A1260" s="145" t="s">
        <v>1303</v>
      </c>
      <c r="B1260" s="146" t="s">
        <v>240</v>
      </c>
      <c r="C1260" s="145" t="s">
        <v>1248</v>
      </c>
      <c r="D1260" s="150">
        <v>90850100</v>
      </c>
      <c r="E1260" s="145" t="s">
        <v>1274</v>
      </c>
      <c r="F1260" s="152">
        <v>5766629.29</v>
      </c>
      <c r="G1260" s="153">
        <v>5766629.29</v>
      </c>
    </row>
    <row r="1261" spans="1:7" x14ac:dyDescent="0.2">
      <c r="A1261" s="145" t="s">
        <v>1303</v>
      </c>
      <c r="B1261" s="146" t="s">
        <v>240</v>
      </c>
      <c r="C1261" s="145" t="s">
        <v>1248</v>
      </c>
      <c r="D1261" s="150">
        <v>90850100</v>
      </c>
      <c r="E1261" s="145" t="s">
        <v>1272</v>
      </c>
      <c r="F1261" s="152">
        <v>200000</v>
      </c>
      <c r="G1261" s="153">
        <v>200000</v>
      </c>
    </row>
    <row r="1262" spans="1:7" x14ac:dyDescent="0.2">
      <c r="A1262" s="145" t="s">
        <v>1303</v>
      </c>
      <c r="B1262" s="146" t="s">
        <v>240</v>
      </c>
      <c r="C1262" s="145" t="s">
        <v>1248</v>
      </c>
      <c r="D1262" s="150">
        <v>90850100</v>
      </c>
      <c r="E1262" s="145" t="s">
        <v>1259</v>
      </c>
      <c r="F1262" s="152">
        <v>1223461</v>
      </c>
      <c r="G1262" s="153">
        <v>1223461</v>
      </c>
    </row>
    <row r="1263" spans="1:7" x14ac:dyDescent="0.2">
      <c r="A1263" s="145" t="s">
        <v>1303</v>
      </c>
      <c r="B1263" s="146" t="s">
        <v>240</v>
      </c>
      <c r="C1263" s="145" t="s">
        <v>1248</v>
      </c>
      <c r="D1263" s="150">
        <v>90850100</v>
      </c>
      <c r="E1263" s="145" t="s">
        <v>1295</v>
      </c>
      <c r="F1263" s="152">
        <v>1989673.57</v>
      </c>
      <c r="G1263" s="153">
        <v>1989673.57</v>
      </c>
    </row>
    <row r="1264" spans="1:7" x14ac:dyDescent="0.2">
      <c r="A1264" s="145" t="s">
        <v>1303</v>
      </c>
      <c r="B1264" s="146" t="s">
        <v>240</v>
      </c>
      <c r="C1264" s="145" t="s">
        <v>1248</v>
      </c>
      <c r="D1264" s="150">
        <v>90850200</v>
      </c>
      <c r="E1264" s="145" t="s">
        <v>1265</v>
      </c>
      <c r="F1264" s="152">
        <v>246625.76</v>
      </c>
      <c r="G1264" s="153">
        <v>246625.76</v>
      </c>
    </row>
    <row r="1265" spans="1:7" x14ac:dyDescent="0.2">
      <c r="A1265" s="145" t="s">
        <v>1303</v>
      </c>
      <c r="B1265" s="146" t="s">
        <v>240</v>
      </c>
      <c r="C1265" s="145" t="s">
        <v>1248</v>
      </c>
      <c r="D1265" s="150">
        <v>90850200</v>
      </c>
      <c r="E1265" s="145" t="s">
        <v>1279</v>
      </c>
      <c r="F1265" s="152">
        <v>1119795</v>
      </c>
      <c r="G1265" s="153">
        <v>1119795</v>
      </c>
    </row>
    <row r="1266" spans="1:7" x14ac:dyDescent="0.2">
      <c r="A1266" s="145" t="s">
        <v>1303</v>
      </c>
      <c r="B1266" s="146" t="s">
        <v>240</v>
      </c>
      <c r="C1266" s="145" t="s">
        <v>1248</v>
      </c>
      <c r="D1266" s="150">
        <v>90850200</v>
      </c>
      <c r="E1266" s="145" t="s">
        <v>1277</v>
      </c>
      <c r="F1266" s="152">
        <v>1364858.25</v>
      </c>
      <c r="G1266" s="153">
        <v>1364858.25</v>
      </c>
    </row>
    <row r="1267" spans="1:7" x14ac:dyDescent="0.2">
      <c r="A1267" s="145" t="s">
        <v>1303</v>
      </c>
      <c r="B1267" s="146" t="s">
        <v>240</v>
      </c>
      <c r="C1267" s="145" t="s">
        <v>1269</v>
      </c>
      <c r="D1267" s="150">
        <v>90850200</v>
      </c>
      <c r="E1267" s="145" t="s">
        <v>1275</v>
      </c>
      <c r="F1267" s="152">
        <v>11979880</v>
      </c>
      <c r="G1267" s="153">
        <v>11979880</v>
      </c>
    </row>
    <row r="1268" spans="1:7" x14ac:dyDescent="0.2">
      <c r="A1268" s="145" t="s">
        <v>1303</v>
      </c>
      <c r="B1268" s="146" t="s">
        <v>240</v>
      </c>
      <c r="C1268" s="145" t="s">
        <v>1248</v>
      </c>
      <c r="D1268" s="150">
        <v>90850200</v>
      </c>
      <c r="E1268" s="145" t="s">
        <v>1261</v>
      </c>
      <c r="F1268" s="152">
        <v>746173</v>
      </c>
      <c r="G1268" s="153">
        <v>746173</v>
      </c>
    </row>
    <row r="1269" spans="1:7" x14ac:dyDescent="0.2">
      <c r="A1269" s="145" t="s">
        <v>1303</v>
      </c>
      <c r="B1269" s="146" t="s">
        <v>240</v>
      </c>
      <c r="C1269" s="145" t="s">
        <v>1248</v>
      </c>
      <c r="D1269" s="150">
        <v>90850200</v>
      </c>
      <c r="E1269" s="145" t="s">
        <v>1274</v>
      </c>
      <c r="F1269" s="152">
        <v>6081172.71</v>
      </c>
      <c r="G1269" s="153">
        <v>6081172.71</v>
      </c>
    </row>
    <row r="1270" spans="1:7" x14ac:dyDescent="0.2">
      <c r="A1270" s="145" t="s">
        <v>1303</v>
      </c>
      <c r="B1270" s="146" t="s">
        <v>240</v>
      </c>
      <c r="C1270" s="145" t="s">
        <v>1248</v>
      </c>
      <c r="D1270" s="150">
        <v>90850200</v>
      </c>
      <c r="E1270" s="145" t="s">
        <v>1282</v>
      </c>
      <c r="F1270" s="152">
        <v>7525697.4900000002</v>
      </c>
      <c r="G1270" s="153">
        <v>7525697.4900000002</v>
      </c>
    </row>
    <row r="1271" spans="1:7" x14ac:dyDescent="0.2">
      <c r="A1271" s="145" t="s">
        <v>1303</v>
      </c>
      <c r="B1271" s="146" t="s">
        <v>240</v>
      </c>
      <c r="C1271" s="145" t="s">
        <v>1248</v>
      </c>
      <c r="D1271" s="150">
        <v>90850200</v>
      </c>
      <c r="E1271" s="145" t="s">
        <v>1259</v>
      </c>
      <c r="F1271" s="152">
        <v>1411487.44</v>
      </c>
      <c r="G1271" s="153">
        <v>1411487.44</v>
      </c>
    </row>
    <row r="1272" spans="1:7" x14ac:dyDescent="0.2">
      <c r="A1272" s="145" t="s">
        <v>1303</v>
      </c>
      <c r="B1272" s="146" t="s">
        <v>240</v>
      </c>
      <c r="C1272" s="145" t="s">
        <v>1248</v>
      </c>
      <c r="D1272" s="150">
        <v>90850200</v>
      </c>
      <c r="E1272" s="145" t="s">
        <v>1295</v>
      </c>
      <c r="F1272" s="152">
        <v>4042324.82</v>
      </c>
      <c r="G1272" s="153">
        <v>4042324.82</v>
      </c>
    </row>
    <row r="1273" spans="1:7" x14ac:dyDescent="0.2">
      <c r="A1273" s="145" t="s">
        <v>1303</v>
      </c>
      <c r="B1273" s="146" t="s">
        <v>240</v>
      </c>
      <c r="C1273" s="145" t="s">
        <v>1269</v>
      </c>
      <c r="D1273" s="150">
        <v>90850300</v>
      </c>
      <c r="E1273" s="145" t="s">
        <v>1283</v>
      </c>
      <c r="F1273" s="152">
        <v>686453.99</v>
      </c>
      <c r="G1273" s="153">
        <v>686453.99</v>
      </c>
    </row>
    <row r="1274" spans="1:7" x14ac:dyDescent="0.2">
      <c r="A1274" s="145" t="s">
        <v>1303</v>
      </c>
      <c r="B1274" s="146" t="s">
        <v>240</v>
      </c>
      <c r="C1274" s="145" t="s">
        <v>1269</v>
      </c>
      <c r="D1274" s="150">
        <v>90850300</v>
      </c>
      <c r="E1274" s="145" t="s">
        <v>1279</v>
      </c>
      <c r="F1274" s="152">
        <v>1841526.53</v>
      </c>
      <c r="G1274" s="153">
        <v>1841526.53</v>
      </c>
    </row>
    <row r="1275" spans="1:7" x14ac:dyDescent="0.2">
      <c r="A1275" s="145" t="s">
        <v>1303</v>
      </c>
      <c r="B1275" s="146" t="s">
        <v>240</v>
      </c>
      <c r="C1275" s="145" t="s">
        <v>1269</v>
      </c>
      <c r="D1275" s="150">
        <v>90850300</v>
      </c>
      <c r="E1275" s="145" t="s">
        <v>1270</v>
      </c>
      <c r="F1275" s="152">
        <v>21577.08</v>
      </c>
      <c r="G1275" s="153">
        <v>21577.08</v>
      </c>
    </row>
    <row r="1276" spans="1:7" x14ac:dyDescent="0.2">
      <c r="A1276" s="145" t="s">
        <v>1303</v>
      </c>
      <c r="B1276" s="146" t="s">
        <v>240</v>
      </c>
      <c r="C1276" s="145" t="s">
        <v>1269</v>
      </c>
      <c r="D1276" s="150">
        <v>90850300</v>
      </c>
      <c r="E1276" s="145" t="s">
        <v>1275</v>
      </c>
      <c r="F1276" s="152">
        <v>11089367.189999999</v>
      </c>
      <c r="G1276" s="153">
        <v>11089367.189999999</v>
      </c>
    </row>
    <row r="1277" spans="1:7" x14ac:dyDescent="0.2">
      <c r="A1277" s="145" t="s">
        <v>1303</v>
      </c>
      <c r="B1277" s="146" t="s">
        <v>240</v>
      </c>
      <c r="C1277" s="145" t="s">
        <v>1269</v>
      </c>
      <c r="D1277" s="150">
        <v>90850300</v>
      </c>
      <c r="E1277" s="145" t="s">
        <v>1261</v>
      </c>
      <c r="F1277" s="152">
        <v>916544.55</v>
      </c>
      <c r="G1277" s="153">
        <v>916544.55</v>
      </c>
    </row>
    <row r="1278" spans="1:7" x14ac:dyDescent="0.2">
      <c r="A1278" s="145" t="s">
        <v>1303</v>
      </c>
      <c r="B1278" s="146" t="s">
        <v>240</v>
      </c>
      <c r="C1278" s="145" t="s">
        <v>1248</v>
      </c>
      <c r="D1278" s="150">
        <v>90850300</v>
      </c>
      <c r="E1278" s="145" t="s">
        <v>1274</v>
      </c>
      <c r="F1278" s="152">
        <v>8387824.4199999999</v>
      </c>
      <c r="G1278" s="153">
        <v>8387824.4199999999</v>
      </c>
    </row>
    <row r="1279" spans="1:7" x14ac:dyDescent="0.2">
      <c r="A1279" s="145" t="s">
        <v>1303</v>
      </c>
      <c r="B1279" s="146" t="s">
        <v>240</v>
      </c>
      <c r="C1279" s="145" t="s">
        <v>1248</v>
      </c>
      <c r="D1279" s="150">
        <v>90850400</v>
      </c>
      <c r="E1279" s="145" t="s">
        <v>1265</v>
      </c>
      <c r="F1279" s="152">
        <v>2094264</v>
      </c>
      <c r="G1279" s="153">
        <v>2094264</v>
      </c>
    </row>
    <row r="1280" spans="1:7" x14ac:dyDescent="0.2">
      <c r="A1280" s="145" t="s">
        <v>1303</v>
      </c>
      <c r="B1280" s="146" t="s">
        <v>240</v>
      </c>
      <c r="C1280" s="145" t="s">
        <v>1248</v>
      </c>
      <c r="D1280" s="150">
        <v>90850400</v>
      </c>
      <c r="E1280" s="145" t="s">
        <v>1279</v>
      </c>
      <c r="F1280" s="152">
        <v>3335285</v>
      </c>
      <c r="G1280" s="153">
        <v>3335285</v>
      </c>
    </row>
    <row r="1281" spans="1:7" x14ac:dyDescent="0.2">
      <c r="A1281" s="145" t="s">
        <v>1303</v>
      </c>
      <c r="B1281" s="146" t="s">
        <v>240</v>
      </c>
      <c r="C1281" s="145" t="s">
        <v>1248</v>
      </c>
      <c r="D1281" s="150">
        <v>90850400</v>
      </c>
      <c r="E1281" s="145" t="s">
        <v>1277</v>
      </c>
      <c r="F1281" s="152">
        <v>2765143.99</v>
      </c>
      <c r="G1281" s="153">
        <v>2765143.99</v>
      </c>
    </row>
    <row r="1282" spans="1:7" x14ac:dyDescent="0.2">
      <c r="A1282" s="145" t="s">
        <v>1303</v>
      </c>
      <c r="B1282" s="146" t="s">
        <v>240</v>
      </c>
      <c r="C1282" s="145" t="s">
        <v>1248</v>
      </c>
      <c r="D1282" s="150">
        <v>90850400</v>
      </c>
      <c r="E1282" s="145" t="s">
        <v>1260</v>
      </c>
      <c r="F1282" s="152">
        <v>40431.4</v>
      </c>
      <c r="G1282" s="153">
        <v>40431.4</v>
      </c>
    </row>
    <row r="1283" spans="1:7" x14ac:dyDescent="0.2">
      <c r="A1283" s="145" t="s">
        <v>1303</v>
      </c>
      <c r="B1283" s="146" t="s">
        <v>240</v>
      </c>
      <c r="C1283" s="145" t="s">
        <v>1248</v>
      </c>
      <c r="D1283" s="150">
        <v>90850400</v>
      </c>
      <c r="E1283" s="145" t="s">
        <v>1262</v>
      </c>
      <c r="F1283" s="152">
        <v>13530</v>
      </c>
      <c r="G1283" s="153">
        <v>13530</v>
      </c>
    </row>
    <row r="1284" spans="1:7" x14ac:dyDescent="0.2">
      <c r="A1284" s="145" t="s">
        <v>1303</v>
      </c>
      <c r="B1284" s="146" t="s">
        <v>240</v>
      </c>
      <c r="C1284" s="145" t="s">
        <v>1248</v>
      </c>
      <c r="D1284" s="150">
        <v>90850400</v>
      </c>
      <c r="E1284" s="145" t="s">
        <v>1261</v>
      </c>
      <c r="F1284" s="152">
        <v>1539838</v>
      </c>
      <c r="G1284" s="153">
        <v>1539838</v>
      </c>
    </row>
    <row r="1285" spans="1:7" x14ac:dyDescent="0.2">
      <c r="A1285" s="145" t="s">
        <v>1303</v>
      </c>
      <c r="B1285" s="146" t="s">
        <v>240</v>
      </c>
      <c r="C1285" s="145" t="s">
        <v>1248</v>
      </c>
      <c r="D1285" s="150">
        <v>90850400</v>
      </c>
      <c r="E1285" s="145" t="s">
        <v>1274</v>
      </c>
      <c r="F1285" s="152">
        <v>9016911.25</v>
      </c>
      <c r="G1285" s="153">
        <v>9016911.25</v>
      </c>
    </row>
    <row r="1286" spans="1:7" x14ac:dyDescent="0.2">
      <c r="A1286" s="145" t="s">
        <v>1303</v>
      </c>
      <c r="B1286" s="146" t="s">
        <v>240</v>
      </c>
      <c r="C1286" s="145" t="s">
        <v>1248</v>
      </c>
      <c r="D1286" s="150">
        <v>90850400</v>
      </c>
      <c r="E1286" s="145" t="s">
        <v>1282</v>
      </c>
      <c r="F1286" s="152">
        <v>1765286</v>
      </c>
      <c r="G1286" s="153">
        <v>1765286</v>
      </c>
    </row>
    <row r="1287" spans="1:7" x14ac:dyDescent="0.2">
      <c r="A1287" s="145" t="s">
        <v>1303</v>
      </c>
      <c r="B1287" s="146" t="s">
        <v>240</v>
      </c>
      <c r="C1287" s="145" t="s">
        <v>1248</v>
      </c>
      <c r="D1287" s="150">
        <v>90850400</v>
      </c>
      <c r="E1287" s="145" t="s">
        <v>1296</v>
      </c>
      <c r="F1287" s="152">
        <v>229390</v>
      </c>
      <c r="G1287" s="153">
        <v>229390</v>
      </c>
    </row>
    <row r="1288" spans="1:7" x14ac:dyDescent="0.2">
      <c r="A1288" s="145" t="s">
        <v>1303</v>
      </c>
      <c r="B1288" s="146" t="s">
        <v>240</v>
      </c>
      <c r="C1288" s="145" t="s">
        <v>1248</v>
      </c>
      <c r="D1288" s="150">
        <v>90850400</v>
      </c>
      <c r="E1288" s="145" t="s">
        <v>1294</v>
      </c>
      <c r="F1288" s="152">
        <v>372900</v>
      </c>
      <c r="G1288" s="153">
        <v>372900</v>
      </c>
    </row>
    <row r="1289" spans="1:7" x14ac:dyDescent="0.2">
      <c r="A1289" s="145" t="s">
        <v>1303</v>
      </c>
      <c r="B1289" s="146" t="s">
        <v>240</v>
      </c>
      <c r="C1289" s="145" t="s">
        <v>1248</v>
      </c>
      <c r="D1289" s="150">
        <v>90850400</v>
      </c>
      <c r="E1289" s="145" t="s">
        <v>1259</v>
      </c>
      <c r="F1289" s="152">
        <v>1001814.01</v>
      </c>
      <c r="G1289" s="153">
        <v>1001814.01</v>
      </c>
    </row>
    <row r="1290" spans="1:7" x14ac:dyDescent="0.2">
      <c r="A1290" s="145" t="s">
        <v>1303</v>
      </c>
      <c r="B1290" s="146" t="s">
        <v>240</v>
      </c>
      <c r="C1290" s="145" t="s">
        <v>1269</v>
      </c>
      <c r="D1290" s="150">
        <v>90850500</v>
      </c>
      <c r="E1290" s="145" t="s">
        <v>1283</v>
      </c>
      <c r="F1290" s="152">
        <v>26919937.050000001</v>
      </c>
      <c r="G1290" s="153">
        <v>26919937.050000001</v>
      </c>
    </row>
    <row r="1291" spans="1:7" x14ac:dyDescent="0.2">
      <c r="A1291" s="145" t="s">
        <v>1303</v>
      </c>
      <c r="B1291" s="146" t="s">
        <v>240</v>
      </c>
      <c r="C1291" s="145" t="s">
        <v>1269</v>
      </c>
      <c r="D1291" s="150">
        <v>90850500</v>
      </c>
      <c r="E1291" s="145" t="s">
        <v>1265</v>
      </c>
      <c r="F1291" s="152">
        <v>188218.3</v>
      </c>
      <c r="G1291" s="153">
        <v>188218.3</v>
      </c>
    </row>
    <row r="1292" spans="1:7" x14ac:dyDescent="0.2">
      <c r="A1292" s="145" t="s">
        <v>1303</v>
      </c>
      <c r="B1292" s="146" t="s">
        <v>240</v>
      </c>
      <c r="C1292" s="145" t="s">
        <v>1269</v>
      </c>
      <c r="D1292" s="150">
        <v>90850500</v>
      </c>
      <c r="E1292" s="145" t="s">
        <v>1279</v>
      </c>
      <c r="F1292" s="152">
        <v>4539921.49</v>
      </c>
      <c r="G1292" s="153">
        <v>4539921.49</v>
      </c>
    </row>
    <row r="1293" spans="1:7" x14ac:dyDescent="0.2">
      <c r="A1293" s="145" t="s">
        <v>1303</v>
      </c>
      <c r="B1293" s="146" t="s">
        <v>240</v>
      </c>
      <c r="C1293" s="145" t="s">
        <v>1269</v>
      </c>
      <c r="D1293" s="150">
        <v>90850500</v>
      </c>
      <c r="E1293" s="145" t="s">
        <v>1277</v>
      </c>
      <c r="F1293" s="152">
        <v>9964252.8699999992</v>
      </c>
      <c r="G1293" s="153">
        <v>9964252.8699999992</v>
      </c>
    </row>
    <row r="1294" spans="1:7" x14ac:dyDescent="0.2">
      <c r="A1294" s="145" t="s">
        <v>1303</v>
      </c>
      <c r="B1294" s="146" t="s">
        <v>240</v>
      </c>
      <c r="C1294" s="145" t="s">
        <v>1269</v>
      </c>
      <c r="D1294" s="150">
        <v>90850500</v>
      </c>
      <c r="E1294" s="145" t="s">
        <v>1275</v>
      </c>
      <c r="F1294" s="152">
        <v>32720746.210000001</v>
      </c>
      <c r="G1294" s="153">
        <v>32720746.210000001</v>
      </c>
    </row>
    <row r="1295" spans="1:7" x14ac:dyDescent="0.2">
      <c r="A1295" s="145" t="s">
        <v>1303</v>
      </c>
      <c r="B1295" s="146" t="s">
        <v>240</v>
      </c>
      <c r="C1295" s="145" t="s">
        <v>1269</v>
      </c>
      <c r="D1295" s="150">
        <v>90850500</v>
      </c>
      <c r="E1295" s="145" t="s">
        <v>1262</v>
      </c>
      <c r="F1295" s="152">
        <v>638.45000000000005</v>
      </c>
      <c r="G1295" s="153">
        <v>638.45000000000005</v>
      </c>
    </row>
    <row r="1296" spans="1:7" x14ac:dyDescent="0.2">
      <c r="A1296" s="145" t="s">
        <v>1303</v>
      </c>
      <c r="B1296" s="146" t="s">
        <v>240</v>
      </c>
      <c r="C1296" s="145" t="s">
        <v>1269</v>
      </c>
      <c r="D1296" s="150">
        <v>90850500</v>
      </c>
      <c r="E1296" s="145" t="s">
        <v>1261</v>
      </c>
      <c r="F1296" s="152">
        <v>1828788</v>
      </c>
      <c r="G1296" s="153">
        <v>1828788</v>
      </c>
    </row>
    <row r="1297" spans="1:7" x14ac:dyDescent="0.2">
      <c r="A1297" s="145" t="s">
        <v>1303</v>
      </c>
      <c r="B1297" s="146" t="s">
        <v>240</v>
      </c>
      <c r="C1297" s="145" t="s">
        <v>1248</v>
      </c>
      <c r="D1297" s="150">
        <v>90850500</v>
      </c>
      <c r="E1297" s="145" t="s">
        <v>1274</v>
      </c>
      <c r="F1297" s="152">
        <v>21598647.879999999</v>
      </c>
      <c r="G1297" s="153">
        <v>21598647.879999999</v>
      </c>
    </row>
    <row r="1298" spans="1:7" x14ac:dyDescent="0.2">
      <c r="A1298" s="145" t="s">
        <v>1303</v>
      </c>
      <c r="B1298" s="146" t="s">
        <v>240</v>
      </c>
      <c r="C1298" s="145" t="s">
        <v>1269</v>
      </c>
      <c r="D1298" s="150">
        <v>90850500</v>
      </c>
      <c r="E1298" s="145" t="s">
        <v>1259</v>
      </c>
      <c r="F1298" s="152">
        <v>2653088.6</v>
      </c>
      <c r="G1298" s="153">
        <v>2653088.6</v>
      </c>
    </row>
    <row r="1299" spans="1:7" x14ac:dyDescent="0.2">
      <c r="A1299" s="145" t="s">
        <v>1303</v>
      </c>
      <c r="B1299" s="146" t="s">
        <v>240</v>
      </c>
      <c r="C1299" s="145" t="s">
        <v>1269</v>
      </c>
      <c r="D1299" s="150">
        <v>90850500</v>
      </c>
      <c r="E1299" s="145" t="s">
        <v>1297</v>
      </c>
      <c r="F1299" s="152">
        <v>18960845.609999999</v>
      </c>
      <c r="G1299" s="153">
        <v>18960845.609999999</v>
      </c>
    </row>
    <row r="1300" spans="1:7" x14ac:dyDescent="0.2">
      <c r="A1300" s="145" t="s">
        <v>1303</v>
      </c>
      <c r="B1300" s="146" t="s">
        <v>240</v>
      </c>
      <c r="C1300" s="145" t="s">
        <v>1248</v>
      </c>
      <c r="D1300" s="150">
        <v>90850600</v>
      </c>
      <c r="E1300" s="145" t="s">
        <v>1279</v>
      </c>
      <c r="F1300" s="152">
        <v>5834855</v>
      </c>
      <c r="G1300" s="153">
        <v>5834855</v>
      </c>
    </row>
    <row r="1301" spans="1:7" x14ac:dyDescent="0.2">
      <c r="A1301" s="145" t="s">
        <v>1303</v>
      </c>
      <c r="B1301" s="146" t="s">
        <v>240</v>
      </c>
      <c r="C1301" s="145" t="s">
        <v>1248</v>
      </c>
      <c r="D1301" s="150">
        <v>90850600</v>
      </c>
      <c r="E1301" s="145" t="s">
        <v>1274</v>
      </c>
      <c r="F1301" s="152">
        <v>10170237.109999999</v>
      </c>
      <c r="G1301" s="153">
        <v>10170237.109999999</v>
      </c>
    </row>
    <row r="1302" spans="1:7" x14ac:dyDescent="0.2">
      <c r="A1302" s="145" t="s">
        <v>1303</v>
      </c>
      <c r="B1302" s="146" t="s">
        <v>240</v>
      </c>
      <c r="C1302" s="145" t="s">
        <v>1248</v>
      </c>
      <c r="D1302" s="150">
        <v>90850600</v>
      </c>
      <c r="E1302" s="145" t="s">
        <v>1259</v>
      </c>
      <c r="F1302" s="152">
        <v>3606860</v>
      </c>
      <c r="G1302" s="153">
        <v>3606860</v>
      </c>
    </row>
    <row r="1303" spans="1:7" x14ac:dyDescent="0.2">
      <c r="A1303" s="145" t="s">
        <v>1303</v>
      </c>
      <c r="B1303" s="146" t="s">
        <v>240</v>
      </c>
      <c r="C1303" s="145" t="s">
        <v>1248</v>
      </c>
      <c r="D1303" s="150">
        <v>90850600</v>
      </c>
      <c r="E1303" s="145" t="s">
        <v>1295</v>
      </c>
      <c r="F1303" s="152">
        <v>288608.51</v>
      </c>
      <c r="G1303" s="153">
        <v>288608.51</v>
      </c>
    </row>
    <row r="1304" spans="1:7" x14ac:dyDescent="0.2">
      <c r="A1304" s="145" t="s">
        <v>1303</v>
      </c>
      <c r="B1304" s="146" t="s">
        <v>240</v>
      </c>
      <c r="C1304" s="145" t="s">
        <v>1248</v>
      </c>
      <c r="D1304" s="150">
        <v>90850700</v>
      </c>
      <c r="E1304" s="145" t="s">
        <v>1265</v>
      </c>
      <c r="F1304" s="152">
        <v>479720</v>
      </c>
      <c r="G1304" s="153">
        <v>479720</v>
      </c>
    </row>
    <row r="1305" spans="1:7" x14ac:dyDescent="0.2">
      <c r="A1305" s="145" t="s">
        <v>1303</v>
      </c>
      <c r="B1305" s="146" t="s">
        <v>240</v>
      </c>
      <c r="C1305" s="145" t="s">
        <v>1269</v>
      </c>
      <c r="D1305" s="150">
        <v>90850700</v>
      </c>
      <c r="E1305" s="145" t="s">
        <v>1275</v>
      </c>
      <c r="F1305" s="152">
        <v>15342972.359999999</v>
      </c>
      <c r="G1305" s="153">
        <v>15342972.359999999</v>
      </c>
    </row>
    <row r="1306" spans="1:7" x14ac:dyDescent="0.2">
      <c r="A1306" s="145" t="s">
        <v>1303</v>
      </c>
      <c r="B1306" s="146" t="s">
        <v>240</v>
      </c>
      <c r="C1306" s="145" t="s">
        <v>1248</v>
      </c>
      <c r="D1306" s="150">
        <v>90850700</v>
      </c>
      <c r="E1306" s="145" t="s">
        <v>1262</v>
      </c>
      <c r="F1306" s="152">
        <v>30533</v>
      </c>
      <c r="G1306" s="153">
        <v>30533</v>
      </c>
    </row>
    <row r="1307" spans="1:7" x14ac:dyDescent="0.2">
      <c r="A1307" s="145" t="s">
        <v>1303</v>
      </c>
      <c r="B1307" s="146" t="s">
        <v>240</v>
      </c>
      <c r="C1307" s="145" t="s">
        <v>1248</v>
      </c>
      <c r="D1307" s="150">
        <v>90850700</v>
      </c>
      <c r="E1307" s="145" t="s">
        <v>1274</v>
      </c>
      <c r="F1307" s="152">
        <v>17614431.280000001</v>
      </c>
      <c r="G1307" s="153">
        <v>17614431.280000001</v>
      </c>
    </row>
    <row r="1308" spans="1:7" x14ac:dyDescent="0.2">
      <c r="A1308" s="145" t="s">
        <v>1303</v>
      </c>
      <c r="B1308" s="146" t="s">
        <v>240</v>
      </c>
      <c r="C1308" s="145" t="s">
        <v>1269</v>
      </c>
      <c r="D1308" s="150">
        <v>90850700</v>
      </c>
      <c r="E1308" s="145" t="s">
        <v>1282</v>
      </c>
      <c r="F1308" s="152">
        <v>3162499.46</v>
      </c>
      <c r="G1308" s="153">
        <v>3162499.46</v>
      </c>
    </row>
    <row r="1309" spans="1:7" x14ac:dyDescent="0.2">
      <c r="A1309" s="145" t="s">
        <v>1303</v>
      </c>
      <c r="B1309" s="146" t="s">
        <v>240</v>
      </c>
      <c r="C1309" s="145" t="s">
        <v>1248</v>
      </c>
      <c r="D1309" s="150">
        <v>90850800</v>
      </c>
      <c r="E1309" s="145" t="s">
        <v>1281</v>
      </c>
      <c r="F1309" s="152">
        <v>46405333.32</v>
      </c>
      <c r="G1309" s="153">
        <v>46405333.32</v>
      </c>
    </row>
    <row r="1310" spans="1:7" x14ac:dyDescent="0.2">
      <c r="A1310" s="145" t="s">
        <v>1303</v>
      </c>
      <c r="B1310" s="146" t="s">
        <v>240</v>
      </c>
      <c r="C1310" s="145" t="s">
        <v>1248</v>
      </c>
      <c r="D1310" s="150">
        <v>90850800</v>
      </c>
      <c r="E1310" s="145" t="s">
        <v>1262</v>
      </c>
      <c r="F1310" s="152">
        <v>28938.45</v>
      </c>
      <c r="G1310" s="153">
        <v>28938.45</v>
      </c>
    </row>
    <row r="1311" spans="1:7" x14ac:dyDescent="0.2">
      <c r="A1311" s="145" t="s">
        <v>1303</v>
      </c>
      <c r="B1311" s="146" t="s">
        <v>240</v>
      </c>
      <c r="C1311" s="145" t="s">
        <v>1269</v>
      </c>
      <c r="D1311" s="150">
        <v>90850800</v>
      </c>
      <c r="E1311" s="145" t="s">
        <v>1261</v>
      </c>
      <c r="F1311" s="152">
        <v>95700</v>
      </c>
      <c r="G1311" s="153">
        <v>95700</v>
      </c>
    </row>
    <row r="1312" spans="1:7" x14ac:dyDescent="0.2">
      <c r="A1312" s="145" t="s">
        <v>1303</v>
      </c>
      <c r="B1312" s="146" t="s">
        <v>240</v>
      </c>
      <c r="C1312" s="145" t="s">
        <v>1248</v>
      </c>
      <c r="D1312" s="150">
        <v>90850800</v>
      </c>
      <c r="E1312" s="145" t="s">
        <v>1274</v>
      </c>
      <c r="F1312" s="152">
        <v>3145434.16</v>
      </c>
      <c r="G1312" s="153">
        <v>3145434.16</v>
      </c>
    </row>
    <row r="1313" spans="1:7" x14ac:dyDescent="0.2">
      <c r="A1313" s="145" t="s">
        <v>1303</v>
      </c>
      <c r="B1313" s="146" t="s">
        <v>240</v>
      </c>
      <c r="C1313" s="145" t="s">
        <v>1248</v>
      </c>
      <c r="D1313" s="150">
        <v>90850800</v>
      </c>
      <c r="E1313" s="145" t="s">
        <v>1293</v>
      </c>
      <c r="F1313" s="152">
        <v>3313943.09</v>
      </c>
      <c r="G1313" s="153">
        <v>3313943.09</v>
      </c>
    </row>
    <row r="1314" spans="1:7" x14ac:dyDescent="0.2">
      <c r="A1314" s="145" t="s">
        <v>1303</v>
      </c>
      <c r="B1314" s="146" t="s">
        <v>240</v>
      </c>
      <c r="C1314" s="145" t="s">
        <v>1248</v>
      </c>
      <c r="D1314" s="150">
        <v>90850800</v>
      </c>
      <c r="E1314" s="145" t="s">
        <v>1282</v>
      </c>
      <c r="F1314" s="152">
        <v>1181895.57</v>
      </c>
      <c r="G1314" s="153">
        <v>1181895.57</v>
      </c>
    </row>
    <row r="1315" spans="1:7" x14ac:dyDescent="0.2">
      <c r="A1315" s="145" t="s">
        <v>1303</v>
      </c>
      <c r="B1315" s="146" t="s">
        <v>240</v>
      </c>
      <c r="C1315" s="145" t="s">
        <v>1248</v>
      </c>
      <c r="D1315" s="150">
        <v>90850800</v>
      </c>
      <c r="E1315" s="145" t="s">
        <v>1296</v>
      </c>
      <c r="F1315" s="152">
        <v>169500</v>
      </c>
      <c r="G1315" s="153">
        <v>169500</v>
      </c>
    </row>
    <row r="1316" spans="1:7" x14ac:dyDescent="0.2">
      <c r="A1316" s="145" t="s">
        <v>1303</v>
      </c>
      <c r="B1316" s="146" t="s">
        <v>240</v>
      </c>
      <c r="C1316" s="145" t="s">
        <v>1248</v>
      </c>
      <c r="D1316" s="150">
        <v>90850800</v>
      </c>
      <c r="E1316" s="145" t="s">
        <v>1259</v>
      </c>
      <c r="F1316" s="152">
        <v>1677741</v>
      </c>
      <c r="G1316" s="153">
        <v>1677741</v>
      </c>
    </row>
    <row r="1317" spans="1:7" x14ac:dyDescent="0.2">
      <c r="A1317" s="145" t="s">
        <v>1303</v>
      </c>
      <c r="B1317" s="146" t="s">
        <v>240</v>
      </c>
      <c r="C1317" s="145" t="s">
        <v>1248</v>
      </c>
      <c r="D1317" s="150">
        <v>90850800</v>
      </c>
      <c r="E1317" s="145" t="s">
        <v>1278</v>
      </c>
      <c r="F1317" s="152">
        <v>2734484.21</v>
      </c>
      <c r="G1317" s="153">
        <v>2734484.21</v>
      </c>
    </row>
    <row r="1318" spans="1:7" x14ac:dyDescent="0.2">
      <c r="A1318" s="145" t="s">
        <v>1303</v>
      </c>
      <c r="B1318" s="146" t="s">
        <v>240</v>
      </c>
      <c r="C1318" s="145" t="s">
        <v>1248</v>
      </c>
      <c r="D1318" s="150">
        <v>90850900</v>
      </c>
      <c r="E1318" s="145" t="s">
        <v>1283</v>
      </c>
      <c r="F1318" s="152">
        <v>1695000</v>
      </c>
      <c r="G1318" s="153">
        <v>1695000</v>
      </c>
    </row>
    <row r="1319" spans="1:7" x14ac:dyDescent="0.2">
      <c r="A1319" s="145" t="s">
        <v>1303</v>
      </c>
      <c r="B1319" s="146" t="s">
        <v>240</v>
      </c>
      <c r="C1319" s="145" t="s">
        <v>1248</v>
      </c>
      <c r="D1319" s="150">
        <v>90850900</v>
      </c>
      <c r="E1319" s="145" t="s">
        <v>1265</v>
      </c>
      <c r="F1319" s="152">
        <v>461038</v>
      </c>
      <c r="G1319" s="153">
        <v>461038</v>
      </c>
    </row>
    <row r="1320" spans="1:7" x14ac:dyDescent="0.2">
      <c r="A1320" s="145" t="s">
        <v>1303</v>
      </c>
      <c r="B1320" s="146" t="s">
        <v>240</v>
      </c>
      <c r="C1320" s="145" t="s">
        <v>1248</v>
      </c>
      <c r="D1320" s="150">
        <v>90850900</v>
      </c>
      <c r="E1320" s="145" t="s">
        <v>1279</v>
      </c>
      <c r="F1320" s="152">
        <v>2014098.61</v>
      </c>
      <c r="G1320" s="153">
        <v>2014098.61</v>
      </c>
    </row>
    <row r="1321" spans="1:7" x14ac:dyDescent="0.2">
      <c r="A1321" s="145" t="s">
        <v>1303</v>
      </c>
      <c r="B1321" s="146" t="s">
        <v>240</v>
      </c>
      <c r="C1321" s="145" t="s">
        <v>1248</v>
      </c>
      <c r="D1321" s="150">
        <v>90850900</v>
      </c>
      <c r="E1321" s="145" t="s">
        <v>1275</v>
      </c>
      <c r="F1321" s="152">
        <v>11457184.08</v>
      </c>
      <c r="G1321" s="153">
        <v>11457184.08</v>
      </c>
    </row>
    <row r="1322" spans="1:7" x14ac:dyDescent="0.2">
      <c r="A1322" s="145" t="s">
        <v>1303</v>
      </c>
      <c r="B1322" s="146" t="s">
        <v>240</v>
      </c>
      <c r="C1322" s="145" t="s">
        <v>1248</v>
      </c>
      <c r="D1322" s="150">
        <v>90850900</v>
      </c>
      <c r="E1322" s="145" t="s">
        <v>1262</v>
      </c>
      <c r="F1322" s="152">
        <v>4099.42</v>
      </c>
      <c r="G1322" s="153">
        <v>4099.42</v>
      </c>
    </row>
    <row r="1323" spans="1:7" x14ac:dyDescent="0.2">
      <c r="A1323" s="145" t="s">
        <v>1303</v>
      </c>
      <c r="B1323" s="146" t="s">
        <v>240</v>
      </c>
      <c r="C1323" s="145" t="s">
        <v>1248</v>
      </c>
      <c r="D1323" s="150">
        <v>90850900</v>
      </c>
      <c r="E1323" s="145" t="s">
        <v>1261</v>
      </c>
      <c r="F1323" s="152">
        <v>691085</v>
      </c>
      <c r="G1323" s="153">
        <v>691085</v>
      </c>
    </row>
    <row r="1324" spans="1:7" x14ac:dyDescent="0.2">
      <c r="A1324" s="145" t="s">
        <v>1303</v>
      </c>
      <c r="B1324" s="146" t="s">
        <v>240</v>
      </c>
      <c r="C1324" s="145" t="s">
        <v>1248</v>
      </c>
      <c r="D1324" s="150">
        <v>90850900</v>
      </c>
      <c r="E1324" s="145" t="s">
        <v>1274</v>
      </c>
      <c r="F1324" s="152">
        <v>10065389.310000001</v>
      </c>
      <c r="G1324" s="153">
        <v>10065389.310000001</v>
      </c>
    </row>
    <row r="1325" spans="1:7" x14ac:dyDescent="0.2">
      <c r="A1325" s="145" t="s">
        <v>1303</v>
      </c>
      <c r="B1325" s="146" t="s">
        <v>240</v>
      </c>
      <c r="C1325" s="145" t="s">
        <v>1248</v>
      </c>
      <c r="D1325" s="150">
        <v>90850900</v>
      </c>
      <c r="E1325" s="145" t="s">
        <v>1259</v>
      </c>
      <c r="F1325" s="152">
        <v>2510638</v>
      </c>
      <c r="G1325" s="153">
        <v>2510638</v>
      </c>
    </row>
    <row r="1326" spans="1:7" x14ac:dyDescent="0.2">
      <c r="A1326" s="145" t="s">
        <v>1303</v>
      </c>
      <c r="B1326" s="146" t="s">
        <v>240</v>
      </c>
      <c r="C1326" s="145" t="s">
        <v>1248</v>
      </c>
      <c r="D1326" s="150">
        <v>90850900</v>
      </c>
      <c r="E1326" s="145" t="s">
        <v>1295</v>
      </c>
      <c r="F1326" s="152">
        <v>14690273.35</v>
      </c>
      <c r="G1326" s="153">
        <v>14690273.35</v>
      </c>
    </row>
    <row r="1327" spans="1:7" x14ac:dyDescent="0.2">
      <c r="A1327" s="145" t="s">
        <v>1303</v>
      </c>
      <c r="B1327" s="146" t="s">
        <v>240</v>
      </c>
      <c r="C1327" s="145" t="s">
        <v>1248</v>
      </c>
      <c r="D1327" s="150">
        <v>90851000</v>
      </c>
      <c r="E1327" s="145" t="s">
        <v>1275</v>
      </c>
      <c r="F1327" s="152">
        <v>21640504.719999999</v>
      </c>
      <c r="G1327" s="153">
        <v>21640504.719999999</v>
      </c>
    </row>
    <row r="1328" spans="1:7" x14ac:dyDescent="0.2">
      <c r="A1328" s="145" t="s">
        <v>1303</v>
      </c>
      <c r="B1328" s="146" t="s">
        <v>240</v>
      </c>
      <c r="C1328" s="145" t="s">
        <v>1248</v>
      </c>
      <c r="D1328" s="150">
        <v>90851000</v>
      </c>
      <c r="E1328" s="145" t="s">
        <v>1274</v>
      </c>
      <c r="F1328" s="152">
        <v>6710259.54</v>
      </c>
      <c r="G1328" s="153">
        <v>6710259.54</v>
      </c>
    </row>
    <row r="1329" spans="1:7" x14ac:dyDescent="0.2">
      <c r="A1329" s="145" t="s">
        <v>1303</v>
      </c>
      <c r="B1329" s="146" t="s">
        <v>240</v>
      </c>
      <c r="C1329" s="145" t="s">
        <v>1248</v>
      </c>
      <c r="D1329" s="150">
        <v>90851000</v>
      </c>
      <c r="E1329" s="145" t="s">
        <v>1295</v>
      </c>
      <c r="F1329" s="152">
        <v>1462606.91</v>
      </c>
      <c r="G1329" s="153">
        <v>1462606.91</v>
      </c>
    </row>
    <row r="1330" spans="1:7" x14ac:dyDescent="0.2">
      <c r="A1330" s="145" t="s">
        <v>1303</v>
      </c>
      <c r="B1330" s="146" t="s">
        <v>240</v>
      </c>
      <c r="C1330" s="145" t="s">
        <v>1248</v>
      </c>
      <c r="D1330" s="150">
        <v>90851100</v>
      </c>
      <c r="E1330" s="145" t="s">
        <v>1265</v>
      </c>
      <c r="F1330" s="152">
        <v>183848.19</v>
      </c>
      <c r="G1330" s="153">
        <v>183848.19</v>
      </c>
    </row>
    <row r="1331" spans="1:7" x14ac:dyDescent="0.2">
      <c r="A1331" s="145" t="s">
        <v>1303</v>
      </c>
      <c r="B1331" s="146" t="s">
        <v>240</v>
      </c>
      <c r="C1331" s="145" t="s">
        <v>1248</v>
      </c>
      <c r="D1331" s="150">
        <v>90851100</v>
      </c>
      <c r="E1331" s="145" t="s">
        <v>1279</v>
      </c>
      <c r="F1331" s="152">
        <v>1169079.42</v>
      </c>
      <c r="G1331" s="153">
        <v>1169079.42</v>
      </c>
    </row>
    <row r="1332" spans="1:7" x14ac:dyDescent="0.2">
      <c r="A1332" s="145" t="s">
        <v>1303</v>
      </c>
      <c r="B1332" s="146" t="s">
        <v>240</v>
      </c>
      <c r="C1332" s="145" t="s">
        <v>1248</v>
      </c>
      <c r="D1332" s="150">
        <v>90851100</v>
      </c>
      <c r="E1332" s="145" t="s">
        <v>1298</v>
      </c>
      <c r="F1332" s="152">
        <v>644100</v>
      </c>
      <c r="G1332" s="153">
        <v>644100</v>
      </c>
    </row>
    <row r="1333" spans="1:7" x14ac:dyDescent="0.2">
      <c r="A1333" s="145" t="s">
        <v>1303</v>
      </c>
      <c r="B1333" s="146" t="s">
        <v>240</v>
      </c>
      <c r="C1333" s="145" t="s">
        <v>1248</v>
      </c>
      <c r="D1333" s="150">
        <v>90851100</v>
      </c>
      <c r="E1333" s="145" t="s">
        <v>1275</v>
      </c>
      <c r="F1333" s="152">
        <v>25220804.760000002</v>
      </c>
      <c r="G1333" s="153">
        <v>25220804.760000002</v>
      </c>
    </row>
    <row r="1334" spans="1:7" x14ac:dyDescent="0.2">
      <c r="A1334" s="145" t="s">
        <v>1303</v>
      </c>
      <c r="B1334" s="146" t="s">
        <v>240</v>
      </c>
      <c r="C1334" s="145" t="s">
        <v>1248</v>
      </c>
      <c r="D1334" s="150">
        <v>90851100</v>
      </c>
      <c r="E1334" s="145" t="s">
        <v>1260</v>
      </c>
      <c r="F1334" s="152">
        <v>52850.1</v>
      </c>
      <c r="G1334" s="153">
        <v>52850.1</v>
      </c>
    </row>
    <row r="1335" spans="1:7" x14ac:dyDescent="0.2">
      <c r="A1335" s="145" t="s">
        <v>1303</v>
      </c>
      <c r="B1335" s="146" t="s">
        <v>240</v>
      </c>
      <c r="C1335" s="145" t="s">
        <v>1248</v>
      </c>
      <c r="D1335" s="150">
        <v>90851100</v>
      </c>
      <c r="E1335" s="145" t="s">
        <v>1274</v>
      </c>
      <c r="F1335" s="152">
        <v>7444194.1699999999</v>
      </c>
      <c r="G1335" s="153">
        <v>7444194.1699999999</v>
      </c>
    </row>
    <row r="1336" spans="1:7" x14ac:dyDescent="0.2">
      <c r="A1336" s="145" t="s">
        <v>1303</v>
      </c>
      <c r="B1336" s="146" t="s">
        <v>1263</v>
      </c>
      <c r="C1336" s="145" t="s">
        <v>1269</v>
      </c>
      <c r="D1336" s="150">
        <v>90850200</v>
      </c>
      <c r="E1336" s="145" t="s">
        <v>1260</v>
      </c>
      <c r="F1336" s="152">
        <v>24258.84</v>
      </c>
      <c r="G1336" s="153">
        <v>24258.84</v>
      </c>
    </row>
    <row r="1337" spans="1:7" x14ac:dyDescent="0.2">
      <c r="A1337" s="145" t="s">
        <v>1303</v>
      </c>
      <c r="B1337" s="146" t="s">
        <v>1263</v>
      </c>
      <c r="C1337" s="145" t="s">
        <v>1248</v>
      </c>
      <c r="D1337" s="150">
        <v>90850200</v>
      </c>
      <c r="E1337" s="145" t="s">
        <v>1294</v>
      </c>
      <c r="F1337" s="152">
        <v>416515.74</v>
      </c>
      <c r="G1337" s="153">
        <v>416515.74</v>
      </c>
    </row>
    <row r="1338" spans="1:7" x14ac:dyDescent="0.2">
      <c r="A1338" s="145" t="s">
        <v>1303</v>
      </c>
      <c r="B1338" s="146" t="s">
        <v>1263</v>
      </c>
      <c r="C1338" s="145" t="s">
        <v>1248</v>
      </c>
      <c r="D1338" s="150">
        <v>90850200</v>
      </c>
      <c r="E1338" s="145" t="s">
        <v>1278</v>
      </c>
      <c r="F1338" s="152">
        <v>397923.21</v>
      </c>
      <c r="G1338" s="153">
        <v>397923.21</v>
      </c>
    </row>
    <row r="1339" spans="1:7" x14ac:dyDescent="0.2">
      <c r="A1339" s="145" t="s">
        <v>1303</v>
      </c>
      <c r="B1339" s="146" t="s">
        <v>1263</v>
      </c>
      <c r="C1339" s="145" t="s">
        <v>1248</v>
      </c>
      <c r="D1339" s="150">
        <v>90850400</v>
      </c>
      <c r="E1339" s="145" t="s">
        <v>1275</v>
      </c>
      <c r="F1339" s="152">
        <v>3955000</v>
      </c>
      <c r="G1339" s="153">
        <v>3955000</v>
      </c>
    </row>
    <row r="1340" spans="1:7" x14ac:dyDescent="0.2">
      <c r="A1340" s="145" t="s">
        <v>1303</v>
      </c>
      <c r="B1340" s="146" t="s">
        <v>1263</v>
      </c>
      <c r="C1340" s="145" t="s">
        <v>1269</v>
      </c>
      <c r="D1340" s="150">
        <v>90850500</v>
      </c>
      <c r="E1340" s="145" t="s">
        <v>1260</v>
      </c>
      <c r="F1340" s="152">
        <v>72582.16</v>
      </c>
      <c r="G1340" s="153">
        <v>72582.16</v>
      </c>
    </row>
    <row r="1341" spans="1:7" x14ac:dyDescent="0.2">
      <c r="A1341" s="145" t="s">
        <v>1303</v>
      </c>
      <c r="B1341" s="146" t="s">
        <v>1263</v>
      </c>
      <c r="C1341" s="145" t="s">
        <v>1269</v>
      </c>
      <c r="D1341" s="150">
        <v>90850500</v>
      </c>
      <c r="E1341" s="145" t="s">
        <v>1272</v>
      </c>
      <c r="F1341" s="152">
        <v>200000</v>
      </c>
      <c r="G1341" s="153">
        <v>200000</v>
      </c>
    </row>
    <row r="1342" spans="1:7" x14ac:dyDescent="0.2">
      <c r="A1342" s="145" t="s">
        <v>1303</v>
      </c>
      <c r="B1342" s="146" t="s">
        <v>1263</v>
      </c>
      <c r="C1342" s="145" t="s">
        <v>1269</v>
      </c>
      <c r="D1342" s="150">
        <v>90850500</v>
      </c>
      <c r="E1342" s="145" t="s">
        <v>1299</v>
      </c>
      <c r="F1342" s="152">
        <v>9998916.9800000004</v>
      </c>
      <c r="G1342" s="153">
        <v>9998916.9800000004</v>
      </c>
    </row>
    <row r="1343" spans="1:7" x14ac:dyDescent="0.2">
      <c r="A1343" s="145" t="s">
        <v>1303</v>
      </c>
      <c r="B1343" s="146" t="s">
        <v>1263</v>
      </c>
      <c r="C1343" s="145" t="s">
        <v>1248</v>
      </c>
      <c r="D1343" s="150">
        <v>90850600</v>
      </c>
      <c r="E1343" s="145" t="s">
        <v>1300</v>
      </c>
      <c r="F1343" s="152">
        <v>313914</v>
      </c>
      <c r="G1343" s="153">
        <v>313914</v>
      </c>
    </row>
    <row r="1344" spans="1:7" x14ac:dyDescent="0.2">
      <c r="A1344" s="145" t="s">
        <v>1303</v>
      </c>
      <c r="B1344" s="146" t="s">
        <v>1263</v>
      </c>
      <c r="C1344" s="145" t="s">
        <v>1248</v>
      </c>
      <c r="D1344" s="150">
        <v>90850800</v>
      </c>
      <c r="E1344" s="145" t="s">
        <v>1282</v>
      </c>
      <c r="F1344" s="152">
        <v>272381.98</v>
      </c>
      <c r="G1344" s="153">
        <v>272381.98</v>
      </c>
    </row>
    <row r="1345" spans="1:7" x14ac:dyDescent="0.2">
      <c r="A1345" s="145" t="s">
        <v>1303</v>
      </c>
      <c r="B1345" s="146" t="s">
        <v>1263</v>
      </c>
      <c r="C1345" s="145" t="s">
        <v>1248</v>
      </c>
      <c r="D1345" s="150">
        <v>90850800</v>
      </c>
      <c r="E1345" s="145" t="s">
        <v>1301</v>
      </c>
      <c r="F1345" s="152">
        <v>25821.57</v>
      </c>
      <c r="G1345" s="153">
        <v>25821.57</v>
      </c>
    </row>
    <row r="1346" spans="1:7" x14ac:dyDescent="0.2">
      <c r="A1346" s="145" t="s">
        <v>1303</v>
      </c>
      <c r="B1346" s="146" t="s">
        <v>1264</v>
      </c>
      <c r="C1346" s="145" t="s">
        <v>1248</v>
      </c>
      <c r="D1346" s="150">
        <v>90850100</v>
      </c>
      <c r="E1346" s="145" t="s">
        <v>1275</v>
      </c>
      <c r="F1346" s="152">
        <v>4964478.9800000004</v>
      </c>
      <c r="G1346" s="153">
        <v>4964478.9800000004</v>
      </c>
    </row>
    <row r="1347" spans="1:7" x14ac:dyDescent="0.2">
      <c r="A1347" s="145" t="s">
        <v>1303</v>
      </c>
      <c r="B1347" s="146" t="s">
        <v>1264</v>
      </c>
      <c r="C1347" s="145" t="s">
        <v>1248</v>
      </c>
      <c r="D1347" s="150">
        <v>90850100</v>
      </c>
      <c r="E1347" s="145" t="s">
        <v>1260</v>
      </c>
      <c r="F1347" s="152">
        <v>327700</v>
      </c>
      <c r="G1347" s="153">
        <v>327700</v>
      </c>
    </row>
    <row r="1348" spans="1:7" x14ac:dyDescent="0.2">
      <c r="A1348" s="145" t="s">
        <v>1303</v>
      </c>
      <c r="B1348" s="146" t="s">
        <v>1264</v>
      </c>
      <c r="C1348" s="145" t="s">
        <v>1269</v>
      </c>
      <c r="D1348" s="150">
        <v>90850200</v>
      </c>
      <c r="E1348" s="145" t="s">
        <v>1275</v>
      </c>
      <c r="F1348" s="152">
        <v>8155643.1399999997</v>
      </c>
      <c r="G1348" s="153">
        <v>8155643.1399999997</v>
      </c>
    </row>
    <row r="1349" spans="1:7" x14ac:dyDescent="0.2">
      <c r="A1349" s="145" t="s">
        <v>1303</v>
      </c>
      <c r="B1349" s="146" t="s">
        <v>1264</v>
      </c>
      <c r="C1349" s="145" t="s">
        <v>1269</v>
      </c>
      <c r="D1349" s="150">
        <v>90850300</v>
      </c>
      <c r="E1349" s="145" t="s">
        <v>1283</v>
      </c>
      <c r="F1349" s="152">
        <v>4032577</v>
      </c>
      <c r="G1349" s="153">
        <v>4032577</v>
      </c>
    </row>
    <row r="1350" spans="1:7" x14ac:dyDescent="0.2">
      <c r="A1350" s="145" t="s">
        <v>1303</v>
      </c>
      <c r="B1350" s="146" t="s">
        <v>1264</v>
      </c>
      <c r="C1350" s="145" t="s">
        <v>1269</v>
      </c>
      <c r="D1350" s="150">
        <v>90850300</v>
      </c>
      <c r="E1350" s="145" t="s">
        <v>1265</v>
      </c>
      <c r="F1350" s="152">
        <v>216902.26</v>
      </c>
      <c r="G1350" s="153">
        <v>216902.26</v>
      </c>
    </row>
    <row r="1351" spans="1:7" x14ac:dyDescent="0.2">
      <c r="A1351" s="145" t="s">
        <v>1303</v>
      </c>
      <c r="B1351" s="146" t="s">
        <v>1264</v>
      </c>
      <c r="C1351" s="145" t="s">
        <v>1248</v>
      </c>
      <c r="D1351" s="150">
        <v>90850400</v>
      </c>
      <c r="E1351" s="145" t="s">
        <v>1282</v>
      </c>
      <c r="F1351" s="152">
        <v>2260000</v>
      </c>
      <c r="G1351" s="153">
        <v>2260000</v>
      </c>
    </row>
    <row r="1352" spans="1:7" x14ac:dyDescent="0.2">
      <c r="A1352" s="145" t="s">
        <v>1303</v>
      </c>
      <c r="B1352" s="146" t="s">
        <v>1264</v>
      </c>
      <c r="C1352" s="145" t="s">
        <v>1269</v>
      </c>
      <c r="D1352" s="150">
        <v>90850500</v>
      </c>
      <c r="E1352" s="145" t="s">
        <v>1275</v>
      </c>
      <c r="F1352" s="152">
        <v>30575377.329999998</v>
      </c>
      <c r="G1352" s="153">
        <v>30575377.329999998</v>
      </c>
    </row>
    <row r="1353" spans="1:7" x14ac:dyDescent="0.2">
      <c r="A1353" s="145" t="s">
        <v>1303</v>
      </c>
      <c r="B1353" s="146" t="s">
        <v>1264</v>
      </c>
      <c r="C1353" s="145" t="s">
        <v>1248</v>
      </c>
      <c r="D1353" s="150">
        <v>90850600</v>
      </c>
      <c r="E1353" s="145" t="s">
        <v>1275</v>
      </c>
      <c r="F1353" s="152">
        <v>3444423.96</v>
      </c>
      <c r="G1353" s="153">
        <v>3444423.96</v>
      </c>
    </row>
    <row r="1354" spans="1:7" x14ac:dyDescent="0.2">
      <c r="A1354" s="145" t="s">
        <v>1303</v>
      </c>
      <c r="B1354" s="146" t="s">
        <v>1264</v>
      </c>
      <c r="C1354" s="145" t="s">
        <v>1248</v>
      </c>
      <c r="D1354" s="150">
        <v>90850600</v>
      </c>
      <c r="E1354" s="145" t="s">
        <v>1302</v>
      </c>
      <c r="F1354" s="152">
        <v>12682528.73</v>
      </c>
      <c r="G1354" s="153">
        <v>12682528.73</v>
      </c>
    </row>
    <row r="1355" spans="1:7" x14ac:dyDescent="0.2">
      <c r="A1355" s="145" t="s">
        <v>1303</v>
      </c>
      <c r="B1355" s="146" t="s">
        <v>1264</v>
      </c>
      <c r="C1355" s="145" t="s">
        <v>1248</v>
      </c>
      <c r="D1355" s="150">
        <v>90850700</v>
      </c>
      <c r="E1355" s="145" t="s">
        <v>1279</v>
      </c>
      <c r="F1355" s="152">
        <v>1569750</v>
      </c>
      <c r="G1355" s="153">
        <v>1569750</v>
      </c>
    </row>
    <row r="1356" spans="1:7" x14ac:dyDescent="0.2">
      <c r="A1356" s="145" t="s">
        <v>1303</v>
      </c>
      <c r="B1356" s="146" t="s">
        <v>1264</v>
      </c>
      <c r="C1356" s="145" t="s">
        <v>1248</v>
      </c>
      <c r="D1356" s="150">
        <v>90850800</v>
      </c>
      <c r="E1356" s="145" t="s">
        <v>1279</v>
      </c>
      <c r="F1356" s="152">
        <v>526770</v>
      </c>
      <c r="G1356" s="153">
        <v>526770</v>
      </c>
    </row>
    <row r="1357" spans="1:7" x14ac:dyDescent="0.2">
      <c r="A1357" s="145" t="s">
        <v>1303</v>
      </c>
      <c r="B1357" s="146" t="s">
        <v>1264</v>
      </c>
      <c r="C1357" s="145" t="s">
        <v>1248</v>
      </c>
      <c r="D1357" s="150">
        <v>90850900</v>
      </c>
      <c r="E1357" s="145" t="s">
        <v>1260</v>
      </c>
      <c r="F1357" s="152">
        <v>9660.3700000000008</v>
      </c>
      <c r="G1357" s="153">
        <v>9660.3700000000008</v>
      </c>
    </row>
    <row r="1358" spans="1:7" x14ac:dyDescent="0.2">
      <c r="A1358" s="145" t="s">
        <v>1303</v>
      </c>
      <c r="B1358" s="146" t="s">
        <v>1264</v>
      </c>
      <c r="C1358" s="145" t="s">
        <v>1248</v>
      </c>
      <c r="D1358" s="150">
        <v>90850900</v>
      </c>
      <c r="E1358" s="145" t="s">
        <v>1296</v>
      </c>
      <c r="F1358" s="152">
        <v>1325490</v>
      </c>
      <c r="G1358" s="153">
        <v>1325490</v>
      </c>
    </row>
    <row r="1359" spans="1:7" x14ac:dyDescent="0.2">
      <c r="A1359" s="145" t="s">
        <v>1303</v>
      </c>
      <c r="B1359" s="146" t="s">
        <v>1264</v>
      </c>
      <c r="C1359" s="145" t="s">
        <v>1248</v>
      </c>
      <c r="D1359" s="150">
        <v>90851000</v>
      </c>
      <c r="E1359" s="145" t="s">
        <v>1265</v>
      </c>
      <c r="F1359" s="152">
        <v>138559</v>
      </c>
      <c r="G1359" s="153">
        <v>138559</v>
      </c>
    </row>
    <row r="1360" spans="1:7" x14ac:dyDescent="0.2">
      <c r="A1360" s="145" t="s">
        <v>1303</v>
      </c>
      <c r="B1360" s="146" t="s">
        <v>1264</v>
      </c>
      <c r="C1360" s="145" t="s">
        <v>1248</v>
      </c>
      <c r="D1360" s="150">
        <v>90851000</v>
      </c>
      <c r="E1360" s="145" t="s">
        <v>1259</v>
      </c>
      <c r="F1360" s="152">
        <v>336799.89</v>
      </c>
      <c r="G1360" s="153">
        <v>336799.89</v>
      </c>
    </row>
    <row r="1361" spans="1:7" x14ac:dyDescent="0.2">
      <c r="A1361" s="145" t="s">
        <v>1303</v>
      </c>
      <c r="B1361" s="146" t="s">
        <v>1258</v>
      </c>
      <c r="C1361" s="145" t="s">
        <v>1248</v>
      </c>
      <c r="D1361" s="150">
        <v>90850100</v>
      </c>
      <c r="E1361" s="145" t="s">
        <v>1282</v>
      </c>
      <c r="F1361" s="152">
        <v>3177682.77</v>
      </c>
      <c r="G1361" s="153">
        <v>3177682.77</v>
      </c>
    </row>
    <row r="1362" spans="1:7" x14ac:dyDescent="0.2">
      <c r="A1362" s="145" t="s">
        <v>1303</v>
      </c>
      <c r="B1362" s="146" t="s">
        <v>1258</v>
      </c>
      <c r="C1362" s="145" t="s">
        <v>1248</v>
      </c>
      <c r="D1362" s="150">
        <v>90850100</v>
      </c>
      <c r="E1362" s="145" t="s">
        <v>1278</v>
      </c>
      <c r="F1362" s="152">
        <v>355842.16</v>
      </c>
      <c r="G1362" s="153">
        <v>355842.16</v>
      </c>
    </row>
    <row r="1363" spans="1:7" x14ac:dyDescent="0.2">
      <c r="A1363" s="145" t="s">
        <v>1303</v>
      </c>
      <c r="B1363" s="146" t="s">
        <v>1258</v>
      </c>
      <c r="C1363" s="145" t="s">
        <v>1269</v>
      </c>
      <c r="D1363" s="150">
        <v>90850300</v>
      </c>
      <c r="E1363" s="145" t="s">
        <v>1282</v>
      </c>
      <c r="F1363" s="152">
        <v>2713130</v>
      </c>
      <c r="G1363" s="153">
        <v>2713130</v>
      </c>
    </row>
    <row r="1364" spans="1:7" x14ac:dyDescent="0.2">
      <c r="A1364" s="145" t="s">
        <v>1303</v>
      </c>
      <c r="B1364" s="146" t="s">
        <v>1258</v>
      </c>
      <c r="C1364" s="145" t="s">
        <v>1269</v>
      </c>
      <c r="D1364" s="150">
        <v>90850300</v>
      </c>
      <c r="E1364" s="145" t="s">
        <v>1272</v>
      </c>
      <c r="F1364" s="152">
        <v>200000</v>
      </c>
      <c r="G1364" s="153">
        <v>200000</v>
      </c>
    </row>
    <row r="1365" spans="1:7" x14ac:dyDescent="0.2">
      <c r="A1365" s="145" t="s">
        <v>1303</v>
      </c>
      <c r="B1365" s="146" t="s">
        <v>1258</v>
      </c>
      <c r="C1365" s="145" t="s">
        <v>1269</v>
      </c>
      <c r="D1365" s="150">
        <v>90850300</v>
      </c>
      <c r="E1365" s="145" t="s">
        <v>1259</v>
      </c>
      <c r="F1365" s="152">
        <v>1435929</v>
      </c>
      <c r="G1365" s="153">
        <v>1435929</v>
      </c>
    </row>
    <row r="1366" spans="1:7" x14ac:dyDescent="0.2">
      <c r="A1366" s="145" t="s">
        <v>1303</v>
      </c>
      <c r="B1366" s="146" t="s">
        <v>1258</v>
      </c>
      <c r="C1366" s="145" t="s">
        <v>1248</v>
      </c>
      <c r="D1366" s="150">
        <v>90850400</v>
      </c>
      <c r="E1366" s="145" t="s">
        <v>1275</v>
      </c>
      <c r="F1366" s="152">
        <v>23785413.199999999</v>
      </c>
      <c r="G1366" s="153">
        <v>23785413.199999999</v>
      </c>
    </row>
    <row r="1367" spans="1:7" x14ac:dyDescent="0.2">
      <c r="A1367" s="145" t="s">
        <v>1303</v>
      </c>
      <c r="B1367" s="146" t="s">
        <v>1258</v>
      </c>
      <c r="C1367" s="145" t="s">
        <v>1248</v>
      </c>
      <c r="D1367" s="150">
        <v>90850400</v>
      </c>
      <c r="E1367" s="145" t="s">
        <v>1261</v>
      </c>
      <c r="F1367" s="152">
        <v>229600</v>
      </c>
      <c r="G1367" s="153">
        <v>229600</v>
      </c>
    </row>
    <row r="1368" spans="1:7" x14ac:dyDescent="0.2">
      <c r="A1368" s="145" t="s">
        <v>1303</v>
      </c>
      <c r="B1368" s="146" t="s">
        <v>1258</v>
      </c>
      <c r="C1368" s="145" t="s">
        <v>1269</v>
      </c>
      <c r="D1368" s="150">
        <v>90850500</v>
      </c>
      <c r="E1368" s="145" t="s">
        <v>1282</v>
      </c>
      <c r="F1368" s="152">
        <v>2555371.5</v>
      </c>
      <c r="G1368" s="153">
        <v>2555371.5</v>
      </c>
    </row>
    <row r="1369" spans="1:7" x14ac:dyDescent="0.2">
      <c r="A1369" s="145" t="s">
        <v>1303</v>
      </c>
      <c r="B1369" s="146" t="s">
        <v>1258</v>
      </c>
      <c r="C1369" s="145" t="s">
        <v>1248</v>
      </c>
      <c r="D1369" s="150">
        <v>90850600</v>
      </c>
      <c r="E1369" s="145" t="s">
        <v>1260</v>
      </c>
      <c r="F1369" s="152">
        <v>26822.81</v>
      </c>
      <c r="G1369" s="153">
        <v>26822.81</v>
      </c>
    </row>
    <row r="1370" spans="1:7" x14ac:dyDescent="0.2">
      <c r="A1370" s="145" t="s">
        <v>1303</v>
      </c>
      <c r="B1370" s="146" t="s">
        <v>1258</v>
      </c>
      <c r="C1370" s="145" t="s">
        <v>1248</v>
      </c>
      <c r="D1370" s="150">
        <v>90850600</v>
      </c>
      <c r="E1370" s="145" t="s">
        <v>1261</v>
      </c>
      <c r="F1370" s="152">
        <v>76425</v>
      </c>
      <c r="G1370" s="153">
        <v>76425</v>
      </c>
    </row>
    <row r="1371" spans="1:7" x14ac:dyDescent="0.2">
      <c r="A1371" s="145" t="s">
        <v>1303</v>
      </c>
      <c r="B1371" s="146" t="s">
        <v>1258</v>
      </c>
      <c r="C1371" s="145" t="s">
        <v>1248</v>
      </c>
      <c r="D1371" s="150">
        <v>90850700</v>
      </c>
      <c r="E1371" s="145" t="s">
        <v>1261</v>
      </c>
      <c r="F1371" s="152">
        <v>1362300</v>
      </c>
      <c r="G1371" s="153">
        <v>1362300</v>
      </c>
    </row>
    <row r="1372" spans="1:7" x14ac:dyDescent="0.2">
      <c r="A1372" s="145" t="s">
        <v>1303</v>
      </c>
      <c r="B1372" s="146" t="s">
        <v>1258</v>
      </c>
      <c r="C1372" s="145" t="s">
        <v>1269</v>
      </c>
      <c r="D1372" s="150">
        <v>90850700</v>
      </c>
      <c r="E1372" s="145" t="s">
        <v>1272</v>
      </c>
      <c r="F1372" s="152">
        <v>565323</v>
      </c>
      <c r="G1372" s="153">
        <v>565323</v>
      </c>
    </row>
    <row r="1373" spans="1:7" x14ac:dyDescent="0.2">
      <c r="A1373" s="145" t="s">
        <v>1303</v>
      </c>
      <c r="B1373" s="146" t="s">
        <v>1258</v>
      </c>
      <c r="C1373" s="145" t="s">
        <v>1269</v>
      </c>
      <c r="D1373" s="150">
        <v>90850700</v>
      </c>
      <c r="E1373" s="145" t="s">
        <v>1259</v>
      </c>
      <c r="F1373" s="152">
        <v>3559401.84</v>
      </c>
      <c r="G1373" s="153">
        <v>3559401.84</v>
      </c>
    </row>
    <row r="1374" spans="1:7" x14ac:dyDescent="0.2">
      <c r="A1374" s="145" t="s">
        <v>1303</v>
      </c>
      <c r="B1374" s="146" t="s">
        <v>1258</v>
      </c>
      <c r="C1374" s="145" t="s">
        <v>1248</v>
      </c>
      <c r="D1374" s="150">
        <v>90850900</v>
      </c>
      <c r="E1374" s="145" t="s">
        <v>1275</v>
      </c>
      <c r="F1374" s="152">
        <v>5450068.8099999996</v>
      </c>
      <c r="G1374" s="153">
        <v>5450068.8099999996</v>
      </c>
    </row>
    <row r="1375" spans="1:7" x14ac:dyDescent="0.2">
      <c r="A1375" s="145" t="s">
        <v>1303</v>
      </c>
      <c r="B1375" s="146" t="s">
        <v>1258</v>
      </c>
      <c r="C1375" s="145" t="s">
        <v>1248</v>
      </c>
      <c r="D1375" s="150">
        <v>90850900</v>
      </c>
      <c r="E1375" s="145" t="s">
        <v>1261</v>
      </c>
      <c r="F1375" s="152">
        <v>5000</v>
      </c>
      <c r="G1375" s="153">
        <v>5000</v>
      </c>
    </row>
    <row r="1376" spans="1:7" x14ac:dyDescent="0.2">
      <c r="A1376" s="145" t="s">
        <v>1303</v>
      </c>
      <c r="B1376" s="146" t="s">
        <v>1258</v>
      </c>
      <c r="C1376" s="145" t="s">
        <v>1248</v>
      </c>
      <c r="D1376" s="150">
        <v>90851000</v>
      </c>
      <c r="E1376" s="145" t="s">
        <v>1275</v>
      </c>
      <c r="F1376" s="152">
        <v>4846500.96</v>
      </c>
      <c r="G1376" s="153">
        <v>4846500.96</v>
      </c>
    </row>
    <row r="1377" spans="1:7" x14ac:dyDescent="0.2">
      <c r="A1377" s="145" t="s">
        <v>1303</v>
      </c>
      <c r="B1377" s="146" t="s">
        <v>1258</v>
      </c>
      <c r="C1377" s="145" t="s">
        <v>1248</v>
      </c>
      <c r="D1377" s="150">
        <v>90851000</v>
      </c>
      <c r="E1377" s="145" t="s">
        <v>1260</v>
      </c>
      <c r="F1377" s="152">
        <v>64690.239999999998</v>
      </c>
      <c r="G1377" s="153">
        <v>64690.239999999998</v>
      </c>
    </row>
    <row r="1378" spans="1:7" x14ac:dyDescent="0.2">
      <c r="A1378" s="145" t="s">
        <v>1303</v>
      </c>
      <c r="B1378" s="146" t="s">
        <v>1258</v>
      </c>
      <c r="C1378" s="145" t="s">
        <v>1248</v>
      </c>
      <c r="D1378" s="150">
        <v>90851000</v>
      </c>
      <c r="E1378" s="145" t="s">
        <v>1261</v>
      </c>
      <c r="F1378" s="152">
        <v>2206241</v>
      </c>
      <c r="G1378" s="153">
        <v>2206241</v>
      </c>
    </row>
    <row r="1379" spans="1:7" x14ac:dyDescent="0.2">
      <c r="A1379" s="145" t="s">
        <v>1303</v>
      </c>
      <c r="B1379" s="146" t="s">
        <v>1258</v>
      </c>
      <c r="C1379" s="145" t="s">
        <v>1248</v>
      </c>
      <c r="D1379" s="150">
        <v>90851000</v>
      </c>
      <c r="E1379" s="145" t="s">
        <v>1259</v>
      </c>
      <c r="F1379" s="152">
        <v>1203850</v>
      </c>
      <c r="G1379" s="153">
        <v>1203850</v>
      </c>
    </row>
    <row r="1380" spans="1:7" x14ac:dyDescent="0.2">
      <c r="A1380" s="145" t="s">
        <v>1303</v>
      </c>
      <c r="B1380" s="146" t="s">
        <v>1258</v>
      </c>
      <c r="C1380" s="145" t="s">
        <v>1248</v>
      </c>
      <c r="D1380" s="150">
        <v>90851000</v>
      </c>
      <c r="E1380" s="145" t="s">
        <v>1299</v>
      </c>
      <c r="F1380" s="152">
        <v>2093988.54</v>
      </c>
      <c r="G1380" s="153">
        <v>2093988.54</v>
      </c>
    </row>
    <row r="1381" spans="1:7" x14ac:dyDescent="0.2">
      <c r="A1381" s="145" t="s">
        <v>1303</v>
      </c>
      <c r="B1381" s="146" t="s">
        <v>1258</v>
      </c>
      <c r="C1381" s="145" t="s">
        <v>1248</v>
      </c>
      <c r="D1381" s="150">
        <v>90851100</v>
      </c>
      <c r="E1381" s="145" t="s">
        <v>1262</v>
      </c>
      <c r="F1381" s="152">
        <v>3264.57</v>
      </c>
      <c r="G1381" s="153">
        <v>3264.57</v>
      </c>
    </row>
    <row r="1382" spans="1:7" x14ac:dyDescent="0.2">
      <c r="A1382" s="145" t="s">
        <v>1303</v>
      </c>
      <c r="B1382" s="146" t="s">
        <v>1258</v>
      </c>
      <c r="C1382" s="145" t="s">
        <v>1248</v>
      </c>
      <c r="D1382" s="150">
        <v>90851100</v>
      </c>
      <c r="E1382" s="145" t="s">
        <v>1261</v>
      </c>
      <c r="F1382" s="152">
        <v>439595</v>
      </c>
      <c r="G1382" s="153">
        <v>439595</v>
      </c>
    </row>
    <row r="1383" spans="1:7" x14ac:dyDescent="0.2">
      <c r="A1383" s="145" t="s">
        <v>1303</v>
      </c>
      <c r="B1383" s="146" t="s">
        <v>1258</v>
      </c>
      <c r="C1383" s="145" t="s">
        <v>1248</v>
      </c>
      <c r="D1383" s="150">
        <v>90851100</v>
      </c>
      <c r="E1383" s="145" t="s">
        <v>1293</v>
      </c>
      <c r="F1383" s="152">
        <v>8346180</v>
      </c>
      <c r="G1383" s="153">
        <v>8346180</v>
      </c>
    </row>
    <row r="1384" spans="1:7" x14ac:dyDescent="0.2">
      <c r="A1384" s="145" t="s">
        <v>1303</v>
      </c>
      <c r="B1384" s="146" t="s">
        <v>1258</v>
      </c>
      <c r="C1384" s="145" t="s">
        <v>1248</v>
      </c>
      <c r="D1384" s="150">
        <v>90851100</v>
      </c>
      <c r="E1384" s="145" t="s">
        <v>1282</v>
      </c>
      <c r="F1384" s="152">
        <v>14001547.5</v>
      </c>
      <c r="G1384" s="153">
        <v>14001547.5</v>
      </c>
    </row>
    <row r="1385" spans="1:7" x14ac:dyDescent="0.2">
      <c r="A1385" s="145" t="s">
        <v>1303</v>
      </c>
      <c r="B1385" s="146" t="s">
        <v>1258</v>
      </c>
      <c r="C1385" s="145" t="s">
        <v>1248</v>
      </c>
      <c r="D1385" s="150">
        <v>90851100</v>
      </c>
      <c r="E1385" s="145" t="s">
        <v>1296</v>
      </c>
      <c r="F1385" s="152">
        <v>1513070</v>
      </c>
      <c r="G1385" s="153">
        <v>1513070</v>
      </c>
    </row>
    <row r="1386" spans="1:7" x14ac:dyDescent="0.2">
      <c r="A1386" s="145" t="s">
        <v>1303</v>
      </c>
      <c r="B1386" s="146" t="s">
        <v>1258</v>
      </c>
      <c r="C1386" s="145" t="s">
        <v>1248</v>
      </c>
      <c r="D1386" s="150">
        <v>90851100</v>
      </c>
      <c r="E1386" s="145" t="s">
        <v>1294</v>
      </c>
      <c r="F1386" s="152">
        <v>2237400</v>
      </c>
      <c r="G1386" s="153">
        <v>2237400</v>
      </c>
    </row>
    <row r="1387" spans="1:7" x14ac:dyDescent="0.2">
      <c r="A1387" s="145" t="s">
        <v>1303</v>
      </c>
      <c r="B1387" s="146" t="s">
        <v>1258</v>
      </c>
      <c r="C1387" s="145" t="s">
        <v>1248</v>
      </c>
      <c r="D1387" s="150">
        <v>90851100</v>
      </c>
      <c r="E1387" s="145" t="s">
        <v>1259</v>
      </c>
      <c r="F1387" s="152">
        <v>2435797</v>
      </c>
      <c r="G1387" s="153">
        <v>2435797</v>
      </c>
    </row>
    <row r="1388" spans="1:7" x14ac:dyDescent="0.2">
      <c r="A1388" s="145" t="s">
        <v>1303</v>
      </c>
      <c r="B1388" s="146" t="s">
        <v>240</v>
      </c>
      <c r="C1388" s="145" t="s">
        <v>1248</v>
      </c>
      <c r="D1388" s="150">
        <v>90820100</v>
      </c>
      <c r="E1388" s="145" t="s">
        <v>1252</v>
      </c>
      <c r="F1388" s="152">
        <v>5479250</v>
      </c>
      <c r="G1388" s="153">
        <v>5479250</v>
      </c>
    </row>
    <row r="1389" spans="1:7" x14ac:dyDescent="0.2">
      <c r="A1389" s="145" t="s">
        <v>1303</v>
      </c>
      <c r="B1389" s="146" t="s">
        <v>240</v>
      </c>
      <c r="C1389" s="145" t="s">
        <v>1248</v>
      </c>
      <c r="D1389" s="150">
        <v>90850100</v>
      </c>
      <c r="E1389" s="145" t="s">
        <v>1252</v>
      </c>
      <c r="F1389" s="152">
        <v>1472150</v>
      </c>
      <c r="G1389" s="153">
        <v>1472150</v>
      </c>
    </row>
    <row r="1390" spans="1:7" x14ac:dyDescent="0.2">
      <c r="A1390" s="145" t="s">
        <v>1303</v>
      </c>
      <c r="B1390" s="146" t="s">
        <v>240</v>
      </c>
      <c r="C1390" s="145" t="s">
        <v>1248</v>
      </c>
      <c r="D1390" s="150">
        <v>90850200</v>
      </c>
      <c r="E1390" s="145" t="s">
        <v>1252</v>
      </c>
      <c r="F1390" s="152">
        <v>2627100</v>
      </c>
      <c r="G1390" s="153">
        <v>2627100</v>
      </c>
    </row>
    <row r="1391" spans="1:7" x14ac:dyDescent="0.2">
      <c r="A1391" s="145" t="s">
        <v>1303</v>
      </c>
      <c r="B1391" s="146" t="s">
        <v>240</v>
      </c>
      <c r="C1391" s="145" t="s">
        <v>1248</v>
      </c>
      <c r="D1391" s="150">
        <v>90850300</v>
      </c>
      <c r="E1391" s="145" t="s">
        <v>1252</v>
      </c>
      <c r="F1391" s="152">
        <v>312700</v>
      </c>
      <c r="G1391" s="153">
        <v>312700</v>
      </c>
    </row>
    <row r="1392" spans="1:7" x14ac:dyDescent="0.2">
      <c r="A1392" s="145" t="s">
        <v>1303</v>
      </c>
      <c r="B1392" s="146" t="s">
        <v>240</v>
      </c>
      <c r="C1392" s="145" t="s">
        <v>1248</v>
      </c>
      <c r="D1392" s="150">
        <v>90850400</v>
      </c>
      <c r="E1392" s="145" t="s">
        <v>1252</v>
      </c>
      <c r="F1392" s="152">
        <v>3026150</v>
      </c>
      <c r="G1392" s="153">
        <v>3026150</v>
      </c>
    </row>
    <row r="1393" spans="1:7" x14ac:dyDescent="0.2">
      <c r="A1393" s="145" t="s">
        <v>1303</v>
      </c>
      <c r="B1393" s="146" t="s">
        <v>240</v>
      </c>
      <c r="C1393" s="145" t="s">
        <v>1248</v>
      </c>
      <c r="D1393" s="150">
        <v>90850500</v>
      </c>
      <c r="E1393" s="145" t="s">
        <v>1252</v>
      </c>
      <c r="F1393" s="152">
        <v>3176625</v>
      </c>
      <c r="G1393" s="153">
        <v>3176625</v>
      </c>
    </row>
    <row r="1394" spans="1:7" x14ac:dyDescent="0.2">
      <c r="A1394" s="145" t="s">
        <v>1303</v>
      </c>
      <c r="B1394" s="146" t="s">
        <v>240</v>
      </c>
      <c r="C1394" s="145" t="s">
        <v>1248</v>
      </c>
      <c r="D1394" s="150">
        <v>90850600</v>
      </c>
      <c r="E1394" s="145" t="s">
        <v>1252</v>
      </c>
      <c r="F1394" s="152">
        <v>5138375</v>
      </c>
      <c r="G1394" s="153">
        <v>5138375</v>
      </c>
    </row>
    <row r="1395" spans="1:7" x14ac:dyDescent="0.2">
      <c r="A1395" s="145" t="s">
        <v>1303</v>
      </c>
      <c r="B1395" s="146" t="s">
        <v>240</v>
      </c>
      <c r="C1395" s="145" t="s">
        <v>1248</v>
      </c>
      <c r="D1395" s="150">
        <v>90850700</v>
      </c>
      <c r="E1395" s="145" t="s">
        <v>1252</v>
      </c>
      <c r="F1395" s="152">
        <v>2626850</v>
      </c>
      <c r="G1395" s="153">
        <v>2626850</v>
      </c>
    </row>
    <row r="1396" spans="1:7" x14ac:dyDescent="0.2">
      <c r="A1396" s="145" t="s">
        <v>1303</v>
      </c>
      <c r="B1396" s="146" t="s">
        <v>240</v>
      </c>
      <c r="C1396" s="145" t="s">
        <v>1248</v>
      </c>
      <c r="D1396" s="150">
        <v>90850800</v>
      </c>
      <c r="E1396" s="145" t="s">
        <v>1252</v>
      </c>
      <c r="F1396" s="152">
        <v>267025</v>
      </c>
      <c r="G1396" s="153">
        <v>267025</v>
      </c>
    </row>
    <row r="1397" spans="1:7" x14ac:dyDescent="0.2">
      <c r="A1397" s="145" t="s">
        <v>1303</v>
      </c>
      <c r="B1397" s="146" t="s">
        <v>240</v>
      </c>
      <c r="C1397" s="145" t="s">
        <v>1248</v>
      </c>
      <c r="D1397" s="150">
        <v>90850900</v>
      </c>
      <c r="E1397" s="145" t="s">
        <v>1252</v>
      </c>
      <c r="F1397" s="152">
        <v>1513075</v>
      </c>
      <c r="G1397" s="153">
        <v>1513075</v>
      </c>
    </row>
    <row r="1398" spans="1:7" x14ac:dyDescent="0.2">
      <c r="A1398" s="145" t="s">
        <v>1303</v>
      </c>
      <c r="B1398" s="146" t="s">
        <v>240</v>
      </c>
      <c r="C1398" s="145" t="s">
        <v>1248</v>
      </c>
      <c r="D1398" s="150">
        <v>90851000</v>
      </c>
      <c r="E1398" s="145" t="s">
        <v>1252</v>
      </c>
      <c r="F1398" s="152">
        <v>3642050</v>
      </c>
      <c r="G1398" s="153">
        <v>3642050</v>
      </c>
    </row>
    <row r="1399" spans="1:7" x14ac:dyDescent="0.2">
      <c r="A1399" s="145" t="s">
        <v>1303</v>
      </c>
      <c r="B1399" s="146" t="s">
        <v>240</v>
      </c>
      <c r="C1399" s="145" t="s">
        <v>1248</v>
      </c>
      <c r="D1399" s="150">
        <v>90851100</v>
      </c>
      <c r="E1399" s="145" t="s">
        <v>1252</v>
      </c>
      <c r="F1399" s="152">
        <v>1200375</v>
      </c>
      <c r="G1399" s="153">
        <v>1200375</v>
      </c>
    </row>
    <row r="1400" spans="1:7" x14ac:dyDescent="0.2">
      <c r="A1400" s="145" t="s">
        <v>1303</v>
      </c>
      <c r="B1400" s="146" t="s">
        <v>240</v>
      </c>
      <c r="C1400" s="145" t="s">
        <v>1248</v>
      </c>
      <c r="D1400" s="150">
        <v>90820100</v>
      </c>
      <c r="E1400" s="145" t="s">
        <v>1253</v>
      </c>
      <c r="F1400" s="152">
        <v>1576440</v>
      </c>
      <c r="G1400" s="153">
        <v>1576440</v>
      </c>
    </row>
    <row r="1401" spans="1:7" x14ac:dyDescent="0.2">
      <c r="A1401" s="145" t="s">
        <v>1303</v>
      </c>
      <c r="B1401" s="146" t="s">
        <v>240</v>
      </c>
      <c r="C1401" s="145" t="s">
        <v>1248</v>
      </c>
      <c r="D1401" s="150">
        <v>90850100</v>
      </c>
      <c r="E1401" s="145" t="s">
        <v>1253</v>
      </c>
      <c r="F1401" s="152">
        <v>306288</v>
      </c>
      <c r="G1401" s="153">
        <v>306288</v>
      </c>
    </row>
    <row r="1402" spans="1:7" x14ac:dyDescent="0.2">
      <c r="A1402" s="145" t="s">
        <v>1303</v>
      </c>
      <c r="B1402" s="146" t="s">
        <v>240</v>
      </c>
      <c r="C1402" s="145" t="s">
        <v>1248</v>
      </c>
      <c r="D1402" s="150">
        <v>90850200</v>
      </c>
      <c r="E1402" s="145" t="s">
        <v>1253</v>
      </c>
      <c r="F1402" s="152">
        <v>833081</v>
      </c>
      <c r="G1402" s="153">
        <v>833081</v>
      </c>
    </row>
    <row r="1403" spans="1:7" x14ac:dyDescent="0.2">
      <c r="A1403" s="145" t="s">
        <v>1303</v>
      </c>
      <c r="B1403" s="146" t="s">
        <v>240</v>
      </c>
      <c r="C1403" s="145" t="s">
        <v>1248</v>
      </c>
      <c r="D1403" s="150">
        <v>90850300</v>
      </c>
      <c r="E1403" s="145" t="s">
        <v>1253</v>
      </c>
      <c r="F1403" s="152">
        <v>153005</v>
      </c>
      <c r="G1403" s="153">
        <v>153005</v>
      </c>
    </row>
    <row r="1404" spans="1:7" x14ac:dyDescent="0.2">
      <c r="A1404" s="145" t="s">
        <v>1303</v>
      </c>
      <c r="B1404" s="146" t="s">
        <v>240</v>
      </c>
      <c r="C1404" s="145" t="s">
        <v>1248</v>
      </c>
      <c r="D1404" s="150">
        <v>90850400</v>
      </c>
      <c r="E1404" s="145" t="s">
        <v>1253</v>
      </c>
      <c r="F1404" s="152">
        <v>1106374</v>
      </c>
      <c r="G1404" s="153">
        <v>1106374</v>
      </c>
    </row>
    <row r="1405" spans="1:7" x14ac:dyDescent="0.2">
      <c r="A1405" s="145" t="s">
        <v>1303</v>
      </c>
      <c r="B1405" s="146" t="s">
        <v>240</v>
      </c>
      <c r="C1405" s="145" t="s">
        <v>1248</v>
      </c>
      <c r="D1405" s="150">
        <v>90850500</v>
      </c>
      <c r="E1405" s="145" t="s">
        <v>1253</v>
      </c>
      <c r="F1405" s="152">
        <v>1255512</v>
      </c>
      <c r="G1405" s="153">
        <v>1255512</v>
      </c>
    </row>
    <row r="1406" spans="1:7" x14ac:dyDescent="0.2">
      <c r="A1406" s="145" t="s">
        <v>1303</v>
      </c>
      <c r="B1406" s="146" t="s">
        <v>240</v>
      </c>
      <c r="C1406" s="145" t="s">
        <v>1248</v>
      </c>
      <c r="D1406" s="150">
        <v>90850600</v>
      </c>
      <c r="E1406" s="145" t="s">
        <v>1253</v>
      </c>
      <c r="F1406" s="152">
        <v>1786873</v>
      </c>
      <c r="G1406" s="153">
        <v>1786873</v>
      </c>
    </row>
    <row r="1407" spans="1:7" x14ac:dyDescent="0.2">
      <c r="A1407" s="145" t="s">
        <v>1303</v>
      </c>
      <c r="B1407" s="146" t="s">
        <v>240</v>
      </c>
      <c r="C1407" s="145" t="s">
        <v>1248</v>
      </c>
      <c r="D1407" s="150">
        <v>90850700</v>
      </c>
      <c r="E1407" s="145" t="s">
        <v>1253</v>
      </c>
      <c r="F1407" s="152">
        <v>531505</v>
      </c>
      <c r="G1407" s="153">
        <v>531505</v>
      </c>
    </row>
    <row r="1408" spans="1:7" x14ac:dyDescent="0.2">
      <c r="A1408" s="145" t="s">
        <v>1303</v>
      </c>
      <c r="B1408" s="146" t="s">
        <v>240</v>
      </c>
      <c r="C1408" s="145" t="s">
        <v>1248</v>
      </c>
      <c r="D1408" s="150">
        <v>90850800</v>
      </c>
      <c r="E1408" s="145" t="s">
        <v>1253</v>
      </c>
      <c r="F1408" s="152">
        <v>99943</v>
      </c>
      <c r="G1408" s="153">
        <v>99943</v>
      </c>
    </row>
    <row r="1409" spans="1:7" x14ac:dyDescent="0.2">
      <c r="A1409" s="145" t="s">
        <v>1303</v>
      </c>
      <c r="B1409" s="146" t="s">
        <v>240</v>
      </c>
      <c r="C1409" s="145" t="s">
        <v>1248</v>
      </c>
      <c r="D1409" s="150">
        <v>90850900</v>
      </c>
      <c r="E1409" s="145" t="s">
        <v>1253</v>
      </c>
      <c r="F1409" s="152">
        <v>704338</v>
      </c>
      <c r="G1409" s="153">
        <v>704338</v>
      </c>
    </row>
    <row r="1410" spans="1:7" x14ac:dyDescent="0.2">
      <c r="A1410" s="145" t="s">
        <v>1303</v>
      </c>
      <c r="B1410" s="146" t="s">
        <v>240</v>
      </c>
      <c r="C1410" s="145" t="s">
        <v>1248</v>
      </c>
      <c r="D1410" s="150">
        <v>90851000</v>
      </c>
      <c r="E1410" s="145" t="s">
        <v>1253</v>
      </c>
      <c r="F1410" s="152">
        <v>1198686</v>
      </c>
      <c r="G1410" s="153">
        <v>1198686</v>
      </c>
    </row>
    <row r="1411" spans="1:7" x14ac:dyDescent="0.2">
      <c r="A1411" s="145" t="s">
        <v>1303</v>
      </c>
      <c r="B1411" s="146" t="s">
        <v>240</v>
      </c>
      <c r="C1411" s="145" t="s">
        <v>1248</v>
      </c>
      <c r="D1411" s="150">
        <v>90851100</v>
      </c>
      <c r="E1411" s="145" t="s">
        <v>1253</v>
      </c>
      <c r="F1411" s="152">
        <v>514850</v>
      </c>
      <c r="G1411" s="153">
        <v>514850</v>
      </c>
    </row>
    <row r="1412" spans="1:7" x14ac:dyDescent="0.2">
      <c r="A1412" s="145" t="s">
        <v>1303</v>
      </c>
      <c r="B1412" s="146" t="s">
        <v>240</v>
      </c>
      <c r="C1412" s="145" t="s">
        <v>1248</v>
      </c>
      <c r="D1412" s="150">
        <v>90820100</v>
      </c>
      <c r="E1412" s="145" t="s">
        <v>1254</v>
      </c>
      <c r="F1412" s="152">
        <v>1598369</v>
      </c>
      <c r="G1412" s="153">
        <v>1598369</v>
      </c>
    </row>
    <row r="1413" spans="1:7" x14ac:dyDescent="0.2">
      <c r="A1413" s="145" t="s">
        <v>1303</v>
      </c>
      <c r="B1413" s="146" t="s">
        <v>240</v>
      </c>
      <c r="C1413" s="145" t="s">
        <v>1248</v>
      </c>
      <c r="D1413" s="150">
        <v>90850100</v>
      </c>
      <c r="E1413" s="145" t="s">
        <v>1254</v>
      </c>
      <c r="F1413" s="152">
        <v>517537</v>
      </c>
      <c r="G1413" s="153">
        <v>517537</v>
      </c>
    </row>
    <row r="1414" spans="1:7" x14ac:dyDescent="0.2">
      <c r="A1414" s="145" t="s">
        <v>1303</v>
      </c>
      <c r="B1414" s="146" t="s">
        <v>240</v>
      </c>
      <c r="C1414" s="145" t="s">
        <v>1248</v>
      </c>
      <c r="D1414" s="150">
        <v>90850200</v>
      </c>
      <c r="E1414" s="145" t="s">
        <v>1254</v>
      </c>
      <c r="F1414" s="152">
        <v>969684</v>
      </c>
      <c r="G1414" s="153">
        <v>969684</v>
      </c>
    </row>
    <row r="1415" spans="1:7" x14ac:dyDescent="0.2">
      <c r="A1415" s="145" t="s">
        <v>1303</v>
      </c>
      <c r="B1415" s="146" t="s">
        <v>240</v>
      </c>
      <c r="C1415" s="145" t="s">
        <v>1248</v>
      </c>
      <c r="D1415" s="150">
        <v>90850300</v>
      </c>
      <c r="E1415" s="145" t="s">
        <v>1254</v>
      </c>
      <c r="F1415" s="152">
        <v>171985</v>
      </c>
      <c r="G1415" s="153">
        <v>171985</v>
      </c>
    </row>
    <row r="1416" spans="1:7" x14ac:dyDescent="0.2">
      <c r="A1416" s="145" t="s">
        <v>1303</v>
      </c>
      <c r="B1416" s="146" t="s">
        <v>240</v>
      </c>
      <c r="C1416" s="145" t="s">
        <v>1248</v>
      </c>
      <c r="D1416" s="150">
        <v>90850400</v>
      </c>
      <c r="E1416" s="145" t="s">
        <v>1254</v>
      </c>
      <c r="F1416" s="152">
        <v>1210089</v>
      </c>
      <c r="G1416" s="153">
        <v>1210089</v>
      </c>
    </row>
    <row r="1417" spans="1:7" x14ac:dyDescent="0.2">
      <c r="A1417" s="145" t="s">
        <v>1303</v>
      </c>
      <c r="B1417" s="146" t="s">
        <v>240</v>
      </c>
      <c r="C1417" s="145" t="s">
        <v>1248</v>
      </c>
      <c r="D1417" s="150">
        <v>90850500</v>
      </c>
      <c r="E1417" s="145" t="s">
        <v>1254</v>
      </c>
      <c r="F1417" s="152">
        <v>1355196</v>
      </c>
      <c r="G1417" s="153">
        <v>1355196</v>
      </c>
    </row>
    <row r="1418" spans="1:7" x14ac:dyDescent="0.2">
      <c r="A1418" s="145" t="s">
        <v>1303</v>
      </c>
      <c r="B1418" s="146" t="s">
        <v>240</v>
      </c>
      <c r="C1418" s="145" t="s">
        <v>1248</v>
      </c>
      <c r="D1418" s="150">
        <v>90850600</v>
      </c>
      <c r="E1418" s="145" t="s">
        <v>1254</v>
      </c>
      <c r="F1418" s="152">
        <v>1655996</v>
      </c>
      <c r="G1418" s="153">
        <v>1655996</v>
      </c>
    </row>
    <row r="1419" spans="1:7" x14ac:dyDescent="0.2">
      <c r="A1419" s="145" t="s">
        <v>1303</v>
      </c>
      <c r="B1419" s="146" t="s">
        <v>240</v>
      </c>
      <c r="C1419" s="145" t="s">
        <v>1248</v>
      </c>
      <c r="D1419" s="150">
        <v>90850700</v>
      </c>
      <c r="E1419" s="145" t="s">
        <v>1254</v>
      </c>
      <c r="F1419" s="152">
        <v>742224</v>
      </c>
      <c r="G1419" s="153">
        <v>742224</v>
      </c>
    </row>
    <row r="1420" spans="1:7" x14ac:dyDescent="0.2">
      <c r="A1420" s="145" t="s">
        <v>1303</v>
      </c>
      <c r="B1420" s="146" t="s">
        <v>240</v>
      </c>
      <c r="C1420" s="145" t="s">
        <v>1248</v>
      </c>
      <c r="D1420" s="150">
        <v>90850800</v>
      </c>
      <c r="E1420" s="145" t="s">
        <v>1254</v>
      </c>
      <c r="F1420" s="152">
        <v>146864</v>
      </c>
      <c r="G1420" s="153">
        <v>146864</v>
      </c>
    </row>
    <row r="1421" spans="1:7" x14ac:dyDescent="0.2">
      <c r="A1421" s="145" t="s">
        <v>1303</v>
      </c>
      <c r="B1421" s="146" t="s">
        <v>240</v>
      </c>
      <c r="C1421" s="145" t="s">
        <v>1248</v>
      </c>
      <c r="D1421" s="150">
        <v>90850900</v>
      </c>
      <c r="E1421" s="145" t="s">
        <v>1254</v>
      </c>
      <c r="F1421" s="152">
        <v>618572</v>
      </c>
      <c r="G1421" s="153">
        <v>618572</v>
      </c>
    </row>
    <row r="1422" spans="1:7" x14ac:dyDescent="0.2">
      <c r="A1422" s="145" t="s">
        <v>1303</v>
      </c>
      <c r="B1422" s="146" t="s">
        <v>240</v>
      </c>
      <c r="C1422" s="145" t="s">
        <v>1248</v>
      </c>
      <c r="D1422" s="150">
        <v>90851000</v>
      </c>
      <c r="E1422" s="145" t="s">
        <v>1254</v>
      </c>
      <c r="F1422" s="152">
        <v>1202424</v>
      </c>
      <c r="G1422" s="153">
        <v>1202424</v>
      </c>
    </row>
    <row r="1423" spans="1:7" x14ac:dyDescent="0.2">
      <c r="A1423" s="145" t="s">
        <v>1303</v>
      </c>
      <c r="B1423" s="146" t="s">
        <v>240</v>
      </c>
      <c r="C1423" s="145" t="s">
        <v>1248</v>
      </c>
      <c r="D1423" s="150">
        <v>90851100</v>
      </c>
      <c r="E1423" s="145" t="s">
        <v>1254</v>
      </c>
      <c r="F1423" s="152">
        <v>278795</v>
      </c>
      <c r="G1423" s="153">
        <v>278795</v>
      </c>
    </row>
    <row r="1424" spans="1:7" x14ac:dyDescent="0.2">
      <c r="A1424" s="145" t="s">
        <v>1303</v>
      </c>
      <c r="B1424" s="146" t="s">
        <v>240</v>
      </c>
      <c r="C1424" s="145" t="s">
        <v>1248</v>
      </c>
      <c r="D1424" s="150">
        <v>90820100</v>
      </c>
      <c r="E1424" s="145" t="s">
        <v>1254</v>
      </c>
      <c r="F1424" s="152">
        <v>1057337</v>
      </c>
      <c r="G1424" s="153">
        <v>1057337</v>
      </c>
    </row>
    <row r="1425" spans="1:7" x14ac:dyDescent="0.2">
      <c r="A1425" s="145" t="s">
        <v>1303</v>
      </c>
      <c r="B1425" s="146" t="s">
        <v>240</v>
      </c>
      <c r="C1425" s="145" t="s">
        <v>1248</v>
      </c>
      <c r="D1425" s="150">
        <v>90850100</v>
      </c>
      <c r="E1425" s="145" t="s">
        <v>1254</v>
      </c>
      <c r="F1425" s="152">
        <v>203255</v>
      </c>
      <c r="G1425" s="153">
        <v>203255</v>
      </c>
    </row>
    <row r="1426" spans="1:7" x14ac:dyDescent="0.2">
      <c r="A1426" s="145" t="s">
        <v>1303</v>
      </c>
      <c r="B1426" s="146" t="s">
        <v>240</v>
      </c>
      <c r="C1426" s="145" t="s">
        <v>1248</v>
      </c>
      <c r="D1426" s="150">
        <v>90850600</v>
      </c>
      <c r="E1426" s="145" t="s">
        <v>1254</v>
      </c>
      <c r="F1426" s="152">
        <v>521896</v>
      </c>
      <c r="G1426" s="153">
        <v>521896</v>
      </c>
    </row>
    <row r="1427" spans="1:7" x14ac:dyDescent="0.2">
      <c r="A1427" s="145" t="s">
        <v>1303</v>
      </c>
      <c r="B1427" s="146" t="s">
        <v>240</v>
      </c>
      <c r="C1427" s="145" t="s">
        <v>1248</v>
      </c>
      <c r="D1427" s="150">
        <v>90850700</v>
      </c>
      <c r="E1427" s="145" t="s">
        <v>1254</v>
      </c>
      <c r="F1427" s="152">
        <v>309964</v>
      </c>
      <c r="G1427" s="153">
        <v>309964</v>
      </c>
    </row>
    <row r="1428" spans="1:7" x14ac:dyDescent="0.2">
      <c r="A1428" s="145" t="s">
        <v>1303</v>
      </c>
      <c r="B1428" s="146" t="s">
        <v>240</v>
      </c>
      <c r="C1428" s="145" t="s">
        <v>1248</v>
      </c>
      <c r="D1428" s="150">
        <v>90851100</v>
      </c>
      <c r="E1428" s="145" t="s">
        <v>1254</v>
      </c>
      <c r="F1428" s="152">
        <v>229856</v>
      </c>
      <c r="G1428" s="153">
        <v>229856</v>
      </c>
    </row>
    <row r="1429" spans="1:7" x14ac:dyDescent="0.2">
      <c r="A1429" s="145" t="s">
        <v>1303</v>
      </c>
      <c r="B1429" s="146" t="s">
        <v>240</v>
      </c>
      <c r="C1429" s="145" t="s">
        <v>1248</v>
      </c>
      <c r="D1429" s="150">
        <v>90850200</v>
      </c>
      <c r="E1429" s="145" t="s">
        <v>1254</v>
      </c>
      <c r="F1429" s="152">
        <v>229856</v>
      </c>
      <c r="G1429" s="153">
        <v>229856</v>
      </c>
    </row>
    <row r="1430" spans="1:7" x14ac:dyDescent="0.2">
      <c r="A1430" s="145" t="s">
        <v>1303</v>
      </c>
      <c r="B1430" s="146" t="s">
        <v>240</v>
      </c>
      <c r="C1430" s="145" t="s">
        <v>1248</v>
      </c>
      <c r="D1430" s="150">
        <v>90820100</v>
      </c>
      <c r="E1430" s="145" t="s">
        <v>1255</v>
      </c>
      <c r="F1430" s="152">
        <v>546089</v>
      </c>
      <c r="G1430" s="153">
        <v>546089</v>
      </c>
    </row>
    <row r="1431" spans="1:7" x14ac:dyDescent="0.2">
      <c r="A1431" s="145" t="s">
        <v>1303</v>
      </c>
      <c r="B1431" s="146" t="s">
        <v>240</v>
      </c>
      <c r="C1431" s="145" t="s">
        <v>1248</v>
      </c>
      <c r="D1431" s="150">
        <v>90850100</v>
      </c>
      <c r="E1431" s="145" t="s">
        <v>1255</v>
      </c>
      <c r="F1431" s="152">
        <v>147177</v>
      </c>
      <c r="G1431" s="153">
        <v>147177</v>
      </c>
    </row>
    <row r="1432" spans="1:7" x14ac:dyDescent="0.2">
      <c r="A1432" s="145" t="s">
        <v>1303</v>
      </c>
      <c r="B1432" s="146" t="s">
        <v>240</v>
      </c>
      <c r="C1432" s="145" t="s">
        <v>1248</v>
      </c>
      <c r="D1432" s="150">
        <v>90850200</v>
      </c>
      <c r="E1432" s="145" t="s">
        <v>1255</v>
      </c>
      <c r="F1432" s="152">
        <v>322200</v>
      </c>
      <c r="G1432" s="153">
        <v>322200</v>
      </c>
    </row>
    <row r="1433" spans="1:7" x14ac:dyDescent="0.2">
      <c r="A1433" s="145" t="s">
        <v>1303</v>
      </c>
      <c r="B1433" s="146" t="s">
        <v>240</v>
      </c>
      <c r="C1433" s="145" t="s">
        <v>1248</v>
      </c>
      <c r="D1433" s="150">
        <v>90850300</v>
      </c>
      <c r="E1433" s="145" t="s">
        <v>1255</v>
      </c>
      <c r="F1433" s="152">
        <v>65917</v>
      </c>
      <c r="G1433" s="153">
        <v>65917</v>
      </c>
    </row>
    <row r="1434" spans="1:7" x14ac:dyDescent="0.2">
      <c r="A1434" s="145" t="s">
        <v>1303</v>
      </c>
      <c r="B1434" s="146" t="s">
        <v>240</v>
      </c>
      <c r="C1434" s="145" t="s">
        <v>1248</v>
      </c>
      <c r="D1434" s="150">
        <v>90850400</v>
      </c>
      <c r="E1434" s="145" t="s">
        <v>1255</v>
      </c>
      <c r="F1434" s="152">
        <v>297766</v>
      </c>
      <c r="G1434" s="153">
        <v>297766</v>
      </c>
    </row>
    <row r="1435" spans="1:7" x14ac:dyDescent="0.2">
      <c r="A1435" s="145" t="s">
        <v>1303</v>
      </c>
      <c r="B1435" s="146" t="s">
        <v>240</v>
      </c>
      <c r="C1435" s="145" t="s">
        <v>1248</v>
      </c>
      <c r="D1435" s="150">
        <v>90850500</v>
      </c>
      <c r="E1435" s="145" t="s">
        <v>1255</v>
      </c>
      <c r="F1435" s="152">
        <v>268783</v>
      </c>
      <c r="G1435" s="153">
        <v>268783</v>
      </c>
    </row>
    <row r="1436" spans="1:7" x14ac:dyDescent="0.2">
      <c r="A1436" s="145" t="s">
        <v>1303</v>
      </c>
      <c r="B1436" s="146" t="s">
        <v>240</v>
      </c>
      <c r="C1436" s="145" t="s">
        <v>1248</v>
      </c>
      <c r="D1436" s="150">
        <v>90850600</v>
      </c>
      <c r="E1436" s="145" t="s">
        <v>1255</v>
      </c>
      <c r="F1436" s="152">
        <v>588709</v>
      </c>
      <c r="G1436" s="153">
        <v>588709</v>
      </c>
    </row>
    <row r="1437" spans="1:7" x14ac:dyDescent="0.2">
      <c r="A1437" s="145" t="s">
        <v>1303</v>
      </c>
      <c r="B1437" s="146" t="s">
        <v>240</v>
      </c>
      <c r="C1437" s="145" t="s">
        <v>1248</v>
      </c>
      <c r="D1437" s="150">
        <v>90850700</v>
      </c>
      <c r="E1437" s="145" t="s">
        <v>1255</v>
      </c>
      <c r="F1437" s="152">
        <v>156270</v>
      </c>
      <c r="G1437" s="153">
        <v>156270</v>
      </c>
    </row>
    <row r="1438" spans="1:7" x14ac:dyDescent="0.2">
      <c r="A1438" s="145" t="s">
        <v>1303</v>
      </c>
      <c r="B1438" s="146" t="s">
        <v>240</v>
      </c>
      <c r="C1438" s="145" t="s">
        <v>1248</v>
      </c>
      <c r="D1438" s="150">
        <v>90850800</v>
      </c>
      <c r="E1438" s="145" t="s">
        <v>1255</v>
      </c>
      <c r="F1438" s="152">
        <v>21594</v>
      </c>
      <c r="G1438" s="153">
        <v>21594</v>
      </c>
    </row>
    <row r="1439" spans="1:7" x14ac:dyDescent="0.2">
      <c r="A1439" s="145" t="s">
        <v>1303</v>
      </c>
      <c r="B1439" s="146" t="s">
        <v>240</v>
      </c>
      <c r="C1439" s="145" t="s">
        <v>1248</v>
      </c>
      <c r="D1439" s="150">
        <v>90850900</v>
      </c>
      <c r="E1439" s="145" t="s">
        <v>1255</v>
      </c>
      <c r="F1439" s="152">
        <v>139790</v>
      </c>
      <c r="G1439" s="153">
        <v>139790</v>
      </c>
    </row>
    <row r="1440" spans="1:7" x14ac:dyDescent="0.2">
      <c r="A1440" s="145" t="s">
        <v>1303</v>
      </c>
      <c r="B1440" s="146" t="s">
        <v>240</v>
      </c>
      <c r="C1440" s="145" t="s">
        <v>1248</v>
      </c>
      <c r="D1440" s="150">
        <v>90851000</v>
      </c>
      <c r="E1440" s="145" t="s">
        <v>1255</v>
      </c>
      <c r="F1440" s="152">
        <v>396639</v>
      </c>
      <c r="G1440" s="153">
        <v>396639</v>
      </c>
    </row>
    <row r="1441" spans="1:7" x14ac:dyDescent="0.2">
      <c r="A1441" s="145" t="s">
        <v>1303</v>
      </c>
      <c r="B1441" s="146" t="s">
        <v>240</v>
      </c>
      <c r="C1441" s="145" t="s">
        <v>1248</v>
      </c>
      <c r="D1441" s="150">
        <v>90851100</v>
      </c>
      <c r="E1441" s="145" t="s">
        <v>1255</v>
      </c>
      <c r="F1441" s="152">
        <v>125015</v>
      </c>
      <c r="G1441" s="153">
        <v>125015</v>
      </c>
    </row>
    <row r="1442" spans="1:7" x14ac:dyDescent="0.2">
      <c r="A1442" s="145" t="s">
        <v>1303</v>
      </c>
      <c r="B1442" s="146" t="s">
        <v>240</v>
      </c>
      <c r="C1442" s="145" t="s">
        <v>1248</v>
      </c>
      <c r="D1442" s="150">
        <v>90851000</v>
      </c>
      <c r="E1442" s="145" t="s">
        <v>1255</v>
      </c>
      <c r="F1442" s="152">
        <v>46670</v>
      </c>
      <c r="G1442" s="153">
        <v>46670</v>
      </c>
    </row>
    <row r="1443" spans="1:7" x14ac:dyDescent="0.2">
      <c r="A1443" s="145" t="s">
        <v>1303</v>
      </c>
      <c r="B1443" s="146" t="s">
        <v>240</v>
      </c>
      <c r="C1443" s="145" t="s">
        <v>1248</v>
      </c>
      <c r="D1443" s="150">
        <v>90820100</v>
      </c>
      <c r="E1443" s="145" t="s">
        <v>1255</v>
      </c>
      <c r="F1443" s="152">
        <v>137014</v>
      </c>
      <c r="G1443" s="153">
        <v>137014</v>
      </c>
    </row>
    <row r="1444" spans="1:7" x14ac:dyDescent="0.2">
      <c r="A1444" s="145" t="s">
        <v>1303</v>
      </c>
      <c r="B1444" s="146" t="s">
        <v>240</v>
      </c>
      <c r="C1444" s="145" t="s">
        <v>1248</v>
      </c>
      <c r="D1444" s="150">
        <v>90850100</v>
      </c>
      <c r="E1444" s="145" t="s">
        <v>1255</v>
      </c>
      <c r="F1444" s="152">
        <v>122591</v>
      </c>
      <c r="G1444" s="153">
        <v>122591</v>
      </c>
    </row>
    <row r="1445" spans="1:7" x14ac:dyDescent="0.2">
      <c r="A1445" s="145" t="s">
        <v>1303</v>
      </c>
      <c r="B1445" s="146" t="s">
        <v>240</v>
      </c>
      <c r="C1445" s="145" t="s">
        <v>1248</v>
      </c>
      <c r="D1445" s="150">
        <v>90850200</v>
      </c>
      <c r="E1445" s="145" t="s">
        <v>1255</v>
      </c>
      <c r="F1445" s="152">
        <v>295664</v>
      </c>
      <c r="G1445" s="153">
        <v>295664</v>
      </c>
    </row>
    <row r="1446" spans="1:7" x14ac:dyDescent="0.2">
      <c r="A1446" s="145" t="s">
        <v>1303</v>
      </c>
      <c r="B1446" s="146" t="s">
        <v>240</v>
      </c>
      <c r="C1446" s="145" t="s">
        <v>1248</v>
      </c>
      <c r="D1446" s="150">
        <v>90850300</v>
      </c>
      <c r="E1446" s="145" t="s">
        <v>1255</v>
      </c>
      <c r="F1446" s="152">
        <v>57690</v>
      </c>
      <c r="G1446" s="153">
        <v>57690</v>
      </c>
    </row>
    <row r="1447" spans="1:7" x14ac:dyDescent="0.2">
      <c r="A1447" s="145" t="s">
        <v>1303</v>
      </c>
      <c r="B1447" s="146" t="s">
        <v>240</v>
      </c>
      <c r="C1447" s="145" t="s">
        <v>1248</v>
      </c>
      <c r="D1447" s="150">
        <v>90850400</v>
      </c>
      <c r="E1447" s="145" t="s">
        <v>1255</v>
      </c>
      <c r="F1447" s="152">
        <v>425465</v>
      </c>
      <c r="G1447" s="153">
        <v>425465</v>
      </c>
    </row>
    <row r="1448" spans="1:7" x14ac:dyDescent="0.2">
      <c r="A1448" s="145" t="s">
        <v>1303</v>
      </c>
      <c r="B1448" s="146" t="s">
        <v>240</v>
      </c>
      <c r="C1448" s="145" t="s">
        <v>1248</v>
      </c>
      <c r="D1448" s="150">
        <v>90850500</v>
      </c>
      <c r="E1448" s="145" t="s">
        <v>1255</v>
      </c>
      <c r="F1448" s="152">
        <v>274029</v>
      </c>
      <c r="G1448" s="153">
        <v>274029</v>
      </c>
    </row>
    <row r="1449" spans="1:7" x14ac:dyDescent="0.2">
      <c r="A1449" s="145" t="s">
        <v>1303</v>
      </c>
      <c r="B1449" s="146" t="s">
        <v>240</v>
      </c>
      <c r="C1449" s="145" t="s">
        <v>1248</v>
      </c>
      <c r="D1449" s="150">
        <v>90850600</v>
      </c>
      <c r="E1449" s="145" t="s">
        <v>1255</v>
      </c>
      <c r="F1449" s="152">
        <v>1164625</v>
      </c>
      <c r="G1449" s="153">
        <v>1164625</v>
      </c>
    </row>
    <row r="1450" spans="1:7" x14ac:dyDescent="0.2">
      <c r="A1450" s="145" t="s">
        <v>1303</v>
      </c>
      <c r="B1450" s="146" t="s">
        <v>240</v>
      </c>
      <c r="C1450" s="145" t="s">
        <v>1248</v>
      </c>
      <c r="D1450" s="150">
        <v>90850700</v>
      </c>
      <c r="E1450" s="145" t="s">
        <v>1255</v>
      </c>
      <c r="F1450" s="152">
        <v>385805</v>
      </c>
      <c r="G1450" s="153">
        <v>385805</v>
      </c>
    </row>
    <row r="1451" spans="1:7" x14ac:dyDescent="0.2">
      <c r="A1451" s="145" t="s">
        <v>1303</v>
      </c>
      <c r="B1451" s="146" t="s">
        <v>240</v>
      </c>
      <c r="C1451" s="145" t="s">
        <v>1248</v>
      </c>
      <c r="D1451" s="150">
        <v>90850800</v>
      </c>
      <c r="E1451" s="145" t="s">
        <v>1255</v>
      </c>
      <c r="F1451" s="152">
        <v>14423</v>
      </c>
      <c r="G1451" s="153">
        <v>14423</v>
      </c>
    </row>
    <row r="1452" spans="1:7" x14ac:dyDescent="0.2">
      <c r="A1452" s="145" t="s">
        <v>1303</v>
      </c>
      <c r="B1452" s="146" t="s">
        <v>240</v>
      </c>
      <c r="C1452" s="145" t="s">
        <v>1248</v>
      </c>
      <c r="D1452" s="150">
        <v>90850900</v>
      </c>
      <c r="E1452" s="145" t="s">
        <v>1255</v>
      </c>
      <c r="F1452" s="152">
        <v>237972</v>
      </c>
      <c r="G1452" s="153">
        <v>237972</v>
      </c>
    </row>
    <row r="1453" spans="1:7" x14ac:dyDescent="0.2">
      <c r="A1453" s="145" t="s">
        <v>1303</v>
      </c>
      <c r="B1453" s="146" t="s">
        <v>240</v>
      </c>
      <c r="C1453" s="145" t="s">
        <v>1248</v>
      </c>
      <c r="D1453" s="150">
        <v>90851000</v>
      </c>
      <c r="E1453" s="145" t="s">
        <v>1255</v>
      </c>
      <c r="F1453" s="152">
        <v>497578</v>
      </c>
      <c r="G1453" s="153">
        <v>497578</v>
      </c>
    </row>
    <row r="1454" spans="1:7" x14ac:dyDescent="0.2">
      <c r="A1454" s="145" t="s">
        <v>1303</v>
      </c>
      <c r="B1454" s="146" t="s">
        <v>240</v>
      </c>
      <c r="C1454" s="145" t="s">
        <v>1248</v>
      </c>
      <c r="D1454" s="150">
        <v>90851100</v>
      </c>
      <c r="E1454" s="145" t="s">
        <v>1255</v>
      </c>
      <c r="F1454" s="152">
        <v>180282</v>
      </c>
      <c r="G1454" s="153">
        <v>180282</v>
      </c>
    </row>
    <row r="1455" spans="1:7" x14ac:dyDescent="0.2">
      <c r="A1455" s="145" t="s">
        <v>1303</v>
      </c>
      <c r="B1455" s="146" t="s">
        <v>240</v>
      </c>
      <c r="C1455" s="145" t="s">
        <v>1248</v>
      </c>
      <c r="D1455" s="150">
        <v>90850100</v>
      </c>
      <c r="E1455" s="145" t="s">
        <v>1255</v>
      </c>
      <c r="F1455" s="152">
        <v>103710</v>
      </c>
      <c r="G1455" s="153">
        <v>103710</v>
      </c>
    </row>
    <row r="1456" spans="1:7" x14ac:dyDescent="0.2">
      <c r="A1456" s="145" t="s">
        <v>1303</v>
      </c>
      <c r="B1456" s="146" t="s">
        <v>240</v>
      </c>
      <c r="C1456" s="145" t="s">
        <v>1248</v>
      </c>
      <c r="D1456" s="150">
        <v>90850200</v>
      </c>
      <c r="E1456" s="145" t="s">
        <v>1255</v>
      </c>
      <c r="F1456" s="152">
        <v>103710</v>
      </c>
      <c r="G1456" s="153">
        <v>103710</v>
      </c>
    </row>
    <row r="1457" spans="1:7" x14ac:dyDescent="0.2">
      <c r="A1457" s="145" t="s">
        <v>1303</v>
      </c>
      <c r="B1457" s="146" t="s">
        <v>240</v>
      </c>
      <c r="C1457" s="145" t="s">
        <v>1248</v>
      </c>
      <c r="D1457" s="150">
        <v>90850400</v>
      </c>
      <c r="E1457" s="145" t="s">
        <v>1255</v>
      </c>
      <c r="F1457" s="152">
        <v>103710</v>
      </c>
      <c r="G1457" s="153">
        <v>103710</v>
      </c>
    </row>
    <row r="1458" spans="1:7" x14ac:dyDescent="0.2">
      <c r="A1458" s="145" t="s">
        <v>1303</v>
      </c>
      <c r="B1458" s="146" t="s">
        <v>240</v>
      </c>
      <c r="C1458" s="145" t="s">
        <v>1248</v>
      </c>
      <c r="D1458" s="150">
        <v>90850500</v>
      </c>
      <c r="E1458" s="145" t="s">
        <v>1255</v>
      </c>
      <c r="F1458" s="152">
        <v>207420</v>
      </c>
      <c r="G1458" s="153">
        <v>207420</v>
      </c>
    </row>
    <row r="1459" spans="1:7" x14ac:dyDescent="0.2">
      <c r="A1459" s="145" t="s">
        <v>1303</v>
      </c>
      <c r="B1459" s="146" t="s">
        <v>240</v>
      </c>
      <c r="C1459" s="145" t="s">
        <v>1248</v>
      </c>
      <c r="D1459" s="150">
        <v>90850600</v>
      </c>
      <c r="E1459" s="145" t="s">
        <v>1255</v>
      </c>
      <c r="F1459" s="152">
        <v>329450</v>
      </c>
      <c r="G1459" s="153">
        <v>329450</v>
      </c>
    </row>
    <row r="1460" spans="1:7" x14ac:dyDescent="0.2">
      <c r="A1460" s="145" t="s">
        <v>1303</v>
      </c>
      <c r="B1460" s="146" t="s">
        <v>240</v>
      </c>
      <c r="C1460" s="145" t="s">
        <v>1248</v>
      </c>
      <c r="D1460" s="150">
        <v>90850700</v>
      </c>
      <c r="E1460" s="145" t="s">
        <v>1255</v>
      </c>
      <c r="F1460" s="152">
        <v>536870</v>
      </c>
      <c r="G1460" s="153">
        <v>536870</v>
      </c>
    </row>
    <row r="1461" spans="1:7" x14ac:dyDescent="0.2">
      <c r="A1461" s="145" t="s">
        <v>1303</v>
      </c>
      <c r="B1461" s="146" t="s">
        <v>240</v>
      </c>
      <c r="C1461" s="145" t="s">
        <v>1248</v>
      </c>
      <c r="D1461" s="150">
        <v>90851000</v>
      </c>
      <c r="E1461" s="145" t="s">
        <v>1255</v>
      </c>
      <c r="F1461" s="152">
        <v>311130</v>
      </c>
      <c r="G1461" s="153">
        <v>311130</v>
      </c>
    </row>
    <row r="1462" spans="1:7" x14ac:dyDescent="0.2">
      <c r="A1462" s="145" t="s">
        <v>1303</v>
      </c>
      <c r="B1462" s="146" t="s">
        <v>240</v>
      </c>
      <c r="C1462" s="145" t="s">
        <v>1248</v>
      </c>
      <c r="D1462" s="150">
        <v>90851100</v>
      </c>
      <c r="E1462" s="145" t="s">
        <v>1255</v>
      </c>
      <c r="F1462" s="152">
        <v>103710</v>
      </c>
      <c r="G1462" s="153">
        <v>103710</v>
      </c>
    </row>
    <row r="1463" spans="1:7" x14ac:dyDescent="0.2">
      <c r="A1463" s="145" t="s">
        <v>1303</v>
      </c>
      <c r="B1463" s="146" t="s">
        <v>240</v>
      </c>
      <c r="C1463" s="145" t="s">
        <v>1248</v>
      </c>
      <c r="D1463" s="150">
        <v>90850600</v>
      </c>
      <c r="E1463" s="145" t="s">
        <v>1256</v>
      </c>
      <c r="F1463" s="152">
        <v>209919</v>
      </c>
      <c r="G1463" s="153">
        <v>209919</v>
      </c>
    </row>
    <row r="1464" spans="1:7" x14ac:dyDescent="0.2">
      <c r="A1464" s="145" t="s">
        <v>1303</v>
      </c>
      <c r="B1464" s="146" t="s">
        <v>240</v>
      </c>
      <c r="C1464" s="145" t="s">
        <v>1248</v>
      </c>
      <c r="D1464" s="150">
        <v>90850100</v>
      </c>
      <c r="E1464" s="145" t="s">
        <v>1256</v>
      </c>
      <c r="F1464" s="152">
        <v>205101</v>
      </c>
      <c r="G1464" s="153">
        <v>205101</v>
      </c>
    </row>
    <row r="1465" spans="1:7" x14ac:dyDescent="0.2">
      <c r="A1465" s="145" t="s">
        <v>1303</v>
      </c>
      <c r="B1465" s="146" t="s">
        <v>240</v>
      </c>
      <c r="C1465" s="145" t="s">
        <v>1248</v>
      </c>
      <c r="D1465" s="150">
        <v>90820100</v>
      </c>
      <c r="E1465" s="145" t="s">
        <v>1256</v>
      </c>
      <c r="F1465" s="152">
        <v>267131</v>
      </c>
      <c r="G1465" s="153">
        <v>267131</v>
      </c>
    </row>
    <row r="1466" spans="1:7" x14ac:dyDescent="0.2">
      <c r="A1466" s="145" t="s">
        <v>1303</v>
      </c>
      <c r="B1466" s="146" t="s">
        <v>240</v>
      </c>
      <c r="C1466" s="145" t="s">
        <v>1248</v>
      </c>
      <c r="D1466" s="150">
        <v>90850500</v>
      </c>
      <c r="E1466" s="145" t="s">
        <v>1256</v>
      </c>
      <c r="F1466" s="152">
        <v>97767</v>
      </c>
      <c r="G1466" s="153">
        <v>97767</v>
      </c>
    </row>
    <row r="1467" spans="1:7" x14ac:dyDescent="0.2">
      <c r="A1467" s="145" t="s">
        <v>1303</v>
      </c>
      <c r="B1467" s="146" t="s">
        <v>240</v>
      </c>
      <c r="C1467" s="145" t="s">
        <v>1248</v>
      </c>
      <c r="D1467" s="150">
        <v>90820100</v>
      </c>
      <c r="E1467" s="145" t="s">
        <v>1252</v>
      </c>
      <c r="F1467" s="152">
        <v>5479250</v>
      </c>
      <c r="G1467" s="153">
        <v>5479250</v>
      </c>
    </row>
    <row r="1468" spans="1:7" x14ac:dyDescent="0.2">
      <c r="A1468" s="145" t="s">
        <v>1303</v>
      </c>
      <c r="B1468" s="146" t="s">
        <v>240</v>
      </c>
      <c r="C1468" s="145" t="s">
        <v>1248</v>
      </c>
      <c r="D1468" s="150">
        <v>90850100</v>
      </c>
      <c r="E1468" s="145" t="s">
        <v>1252</v>
      </c>
      <c r="F1468" s="152">
        <v>1159450</v>
      </c>
      <c r="G1468" s="153">
        <v>1159450</v>
      </c>
    </row>
    <row r="1469" spans="1:7" x14ac:dyDescent="0.2">
      <c r="A1469" s="145" t="s">
        <v>1303</v>
      </c>
      <c r="B1469" s="146" t="s">
        <v>240</v>
      </c>
      <c r="C1469" s="145" t="s">
        <v>1248</v>
      </c>
      <c r="D1469" s="150">
        <v>90850200</v>
      </c>
      <c r="E1469" s="145" t="s">
        <v>1252</v>
      </c>
      <c r="F1469" s="152">
        <v>2627100</v>
      </c>
      <c r="G1469" s="153">
        <v>2627100</v>
      </c>
    </row>
    <row r="1470" spans="1:7" x14ac:dyDescent="0.2">
      <c r="A1470" s="145" t="s">
        <v>1303</v>
      </c>
      <c r="B1470" s="146" t="s">
        <v>240</v>
      </c>
      <c r="C1470" s="145" t="s">
        <v>1248</v>
      </c>
      <c r="D1470" s="150">
        <v>90850300</v>
      </c>
      <c r="E1470" s="145" t="s">
        <v>1252</v>
      </c>
      <c r="F1470" s="152">
        <v>312700</v>
      </c>
      <c r="G1470" s="153">
        <v>312700</v>
      </c>
    </row>
    <row r="1471" spans="1:7" x14ac:dyDescent="0.2">
      <c r="A1471" s="145" t="s">
        <v>1303</v>
      </c>
      <c r="B1471" s="146" t="s">
        <v>240</v>
      </c>
      <c r="C1471" s="145" t="s">
        <v>1248</v>
      </c>
      <c r="D1471" s="150">
        <v>90850400</v>
      </c>
      <c r="E1471" s="145" t="s">
        <v>1252</v>
      </c>
      <c r="F1471" s="152">
        <v>3026150</v>
      </c>
      <c r="G1471" s="153">
        <v>3026150</v>
      </c>
    </row>
    <row r="1472" spans="1:7" x14ac:dyDescent="0.2">
      <c r="A1472" s="145" t="s">
        <v>1303</v>
      </c>
      <c r="B1472" s="146" t="s">
        <v>240</v>
      </c>
      <c r="C1472" s="145" t="s">
        <v>1248</v>
      </c>
      <c r="D1472" s="150">
        <v>90850500</v>
      </c>
      <c r="E1472" s="145" t="s">
        <v>1252</v>
      </c>
      <c r="F1472" s="152">
        <v>2711562</v>
      </c>
      <c r="G1472" s="153">
        <v>2711562</v>
      </c>
    </row>
    <row r="1473" spans="1:7" x14ac:dyDescent="0.2">
      <c r="A1473" s="145" t="s">
        <v>1303</v>
      </c>
      <c r="B1473" s="146" t="s">
        <v>240</v>
      </c>
      <c r="C1473" s="145" t="s">
        <v>1248</v>
      </c>
      <c r="D1473" s="150">
        <v>90850600</v>
      </c>
      <c r="E1473" s="145" t="s">
        <v>1252</v>
      </c>
      <c r="F1473" s="152">
        <v>5138375</v>
      </c>
      <c r="G1473" s="153">
        <v>5138375</v>
      </c>
    </row>
    <row r="1474" spans="1:7" x14ac:dyDescent="0.2">
      <c r="A1474" s="145" t="s">
        <v>1303</v>
      </c>
      <c r="B1474" s="146" t="s">
        <v>240</v>
      </c>
      <c r="C1474" s="145" t="s">
        <v>1248</v>
      </c>
      <c r="D1474" s="150">
        <v>90850700</v>
      </c>
      <c r="E1474" s="145" t="s">
        <v>1252</v>
      </c>
      <c r="F1474" s="152">
        <v>2626850</v>
      </c>
      <c r="G1474" s="153">
        <v>2626850</v>
      </c>
    </row>
    <row r="1475" spans="1:7" x14ac:dyDescent="0.2">
      <c r="A1475" s="145" t="s">
        <v>1303</v>
      </c>
      <c r="B1475" s="146" t="s">
        <v>240</v>
      </c>
      <c r="C1475" s="145" t="s">
        <v>1248</v>
      </c>
      <c r="D1475" s="150">
        <v>90850800</v>
      </c>
      <c r="E1475" s="145" t="s">
        <v>1252</v>
      </c>
      <c r="F1475" s="152">
        <v>267025</v>
      </c>
      <c r="G1475" s="153">
        <v>267025</v>
      </c>
    </row>
    <row r="1476" spans="1:7" x14ac:dyDescent="0.2">
      <c r="A1476" s="145" t="s">
        <v>1303</v>
      </c>
      <c r="B1476" s="146" t="s">
        <v>240</v>
      </c>
      <c r="C1476" s="145" t="s">
        <v>1248</v>
      </c>
      <c r="D1476" s="150">
        <v>90850900</v>
      </c>
      <c r="E1476" s="145" t="s">
        <v>1252</v>
      </c>
      <c r="F1476" s="152">
        <v>1513075</v>
      </c>
      <c r="G1476" s="153">
        <v>1513075</v>
      </c>
    </row>
    <row r="1477" spans="1:7" x14ac:dyDescent="0.2">
      <c r="A1477" s="145" t="s">
        <v>1303</v>
      </c>
      <c r="B1477" s="146" t="s">
        <v>240</v>
      </c>
      <c r="C1477" s="145" t="s">
        <v>1248</v>
      </c>
      <c r="D1477" s="150">
        <v>90851000</v>
      </c>
      <c r="E1477" s="145" t="s">
        <v>1252</v>
      </c>
      <c r="F1477" s="152">
        <v>3642050</v>
      </c>
      <c r="G1477" s="153">
        <v>3642050</v>
      </c>
    </row>
    <row r="1478" spans="1:7" x14ac:dyDescent="0.2">
      <c r="A1478" s="145" t="s">
        <v>1303</v>
      </c>
      <c r="B1478" s="146" t="s">
        <v>240</v>
      </c>
      <c r="C1478" s="145" t="s">
        <v>1248</v>
      </c>
      <c r="D1478" s="150">
        <v>90851100</v>
      </c>
      <c r="E1478" s="145" t="s">
        <v>1252</v>
      </c>
      <c r="F1478" s="152">
        <v>1200375</v>
      </c>
      <c r="G1478" s="153">
        <v>1200375</v>
      </c>
    </row>
    <row r="1479" spans="1:7" x14ac:dyDescent="0.2">
      <c r="A1479" s="145" t="s">
        <v>1303</v>
      </c>
      <c r="B1479" s="146" t="s">
        <v>240</v>
      </c>
      <c r="C1479" s="145" t="s">
        <v>1248</v>
      </c>
      <c r="D1479" s="150">
        <v>90820100</v>
      </c>
      <c r="E1479" s="145" t="s">
        <v>1253</v>
      </c>
      <c r="F1479" s="152">
        <v>1485924</v>
      </c>
      <c r="G1479" s="153">
        <v>1485924</v>
      </c>
    </row>
    <row r="1480" spans="1:7" x14ac:dyDescent="0.2">
      <c r="A1480" s="145" t="s">
        <v>1303</v>
      </c>
      <c r="B1480" s="146" t="s">
        <v>240</v>
      </c>
      <c r="C1480" s="145" t="s">
        <v>1248</v>
      </c>
      <c r="D1480" s="150">
        <v>90850100</v>
      </c>
      <c r="E1480" s="145" t="s">
        <v>1253</v>
      </c>
      <c r="F1480" s="152">
        <v>215511</v>
      </c>
      <c r="G1480" s="153">
        <v>215511</v>
      </c>
    </row>
    <row r="1481" spans="1:7" x14ac:dyDescent="0.2">
      <c r="A1481" s="145" t="s">
        <v>1303</v>
      </c>
      <c r="B1481" s="146" t="s">
        <v>240</v>
      </c>
      <c r="C1481" s="145" t="s">
        <v>1248</v>
      </c>
      <c r="D1481" s="150">
        <v>90850200</v>
      </c>
      <c r="E1481" s="145" t="s">
        <v>1253</v>
      </c>
      <c r="F1481" s="152">
        <v>833081</v>
      </c>
      <c r="G1481" s="153">
        <v>833081</v>
      </c>
    </row>
    <row r="1482" spans="1:7" x14ac:dyDescent="0.2">
      <c r="A1482" s="145" t="s">
        <v>1303</v>
      </c>
      <c r="B1482" s="146" t="s">
        <v>240</v>
      </c>
      <c r="C1482" s="145" t="s">
        <v>1248</v>
      </c>
      <c r="D1482" s="150">
        <v>90850300</v>
      </c>
      <c r="E1482" s="145" t="s">
        <v>1253</v>
      </c>
      <c r="F1482" s="152">
        <v>153005</v>
      </c>
      <c r="G1482" s="153">
        <v>153005</v>
      </c>
    </row>
    <row r="1483" spans="1:7" x14ac:dyDescent="0.2">
      <c r="A1483" s="145" t="s">
        <v>1303</v>
      </c>
      <c r="B1483" s="146" t="s">
        <v>240</v>
      </c>
      <c r="C1483" s="145" t="s">
        <v>1248</v>
      </c>
      <c r="D1483" s="150">
        <v>90850400</v>
      </c>
      <c r="E1483" s="145" t="s">
        <v>1253</v>
      </c>
      <c r="F1483" s="152">
        <v>1002220</v>
      </c>
      <c r="G1483" s="153">
        <v>1002220</v>
      </c>
    </row>
    <row r="1484" spans="1:7" x14ac:dyDescent="0.2">
      <c r="A1484" s="145" t="s">
        <v>1303</v>
      </c>
      <c r="B1484" s="146" t="s">
        <v>240</v>
      </c>
      <c r="C1484" s="145" t="s">
        <v>1248</v>
      </c>
      <c r="D1484" s="150">
        <v>90850500</v>
      </c>
      <c r="E1484" s="145" t="s">
        <v>1253</v>
      </c>
      <c r="F1484" s="152">
        <v>1063465</v>
      </c>
      <c r="G1484" s="153">
        <v>1063465</v>
      </c>
    </row>
    <row r="1485" spans="1:7" x14ac:dyDescent="0.2">
      <c r="A1485" s="145" t="s">
        <v>1303</v>
      </c>
      <c r="B1485" s="146" t="s">
        <v>240</v>
      </c>
      <c r="C1485" s="145" t="s">
        <v>1248</v>
      </c>
      <c r="D1485" s="150">
        <v>90850600</v>
      </c>
      <c r="E1485" s="145" t="s">
        <v>1253</v>
      </c>
      <c r="F1485" s="152">
        <v>1646033</v>
      </c>
      <c r="G1485" s="153">
        <v>1646033</v>
      </c>
    </row>
    <row r="1486" spans="1:7" x14ac:dyDescent="0.2">
      <c r="A1486" s="145" t="s">
        <v>1303</v>
      </c>
      <c r="B1486" s="146" t="s">
        <v>240</v>
      </c>
      <c r="C1486" s="145" t="s">
        <v>1248</v>
      </c>
      <c r="D1486" s="150">
        <v>90850700</v>
      </c>
      <c r="E1486" s="145" t="s">
        <v>1253</v>
      </c>
      <c r="F1486" s="152">
        <v>467589</v>
      </c>
      <c r="G1486" s="153">
        <v>467589</v>
      </c>
    </row>
    <row r="1487" spans="1:7" x14ac:dyDescent="0.2">
      <c r="A1487" s="145" t="s">
        <v>1303</v>
      </c>
      <c r="B1487" s="146" t="s">
        <v>240</v>
      </c>
      <c r="C1487" s="145" t="s">
        <v>1248</v>
      </c>
      <c r="D1487" s="150">
        <v>90850800</v>
      </c>
      <c r="E1487" s="145" t="s">
        <v>1253</v>
      </c>
      <c r="F1487" s="152">
        <v>99943</v>
      </c>
      <c r="G1487" s="153">
        <v>99943</v>
      </c>
    </row>
    <row r="1488" spans="1:7" x14ac:dyDescent="0.2">
      <c r="A1488" s="145" t="s">
        <v>1303</v>
      </c>
      <c r="B1488" s="146" t="s">
        <v>240</v>
      </c>
      <c r="C1488" s="145" t="s">
        <v>1248</v>
      </c>
      <c r="D1488" s="150">
        <v>90850900</v>
      </c>
      <c r="E1488" s="145" t="s">
        <v>1253</v>
      </c>
      <c r="F1488" s="152">
        <v>684218</v>
      </c>
      <c r="G1488" s="153">
        <v>684218</v>
      </c>
    </row>
    <row r="1489" spans="1:7" x14ac:dyDescent="0.2">
      <c r="A1489" s="145" t="s">
        <v>1303</v>
      </c>
      <c r="B1489" s="146" t="s">
        <v>240</v>
      </c>
      <c r="C1489" s="145" t="s">
        <v>1248</v>
      </c>
      <c r="D1489" s="150">
        <v>90851000</v>
      </c>
      <c r="E1489" s="145" t="s">
        <v>1253</v>
      </c>
      <c r="F1489" s="152">
        <v>1138326</v>
      </c>
      <c r="G1489" s="153">
        <v>1138326</v>
      </c>
    </row>
    <row r="1490" spans="1:7" x14ac:dyDescent="0.2">
      <c r="A1490" s="145" t="s">
        <v>1303</v>
      </c>
      <c r="B1490" s="146" t="s">
        <v>240</v>
      </c>
      <c r="C1490" s="145" t="s">
        <v>1248</v>
      </c>
      <c r="D1490" s="150">
        <v>90851100</v>
      </c>
      <c r="E1490" s="145" t="s">
        <v>1253</v>
      </c>
      <c r="F1490" s="152">
        <v>474610</v>
      </c>
      <c r="G1490" s="153">
        <v>474610</v>
      </c>
    </row>
    <row r="1491" spans="1:7" x14ac:dyDescent="0.2">
      <c r="A1491" s="145" t="s">
        <v>1303</v>
      </c>
      <c r="B1491" s="146" t="s">
        <v>240</v>
      </c>
      <c r="C1491" s="145" t="s">
        <v>1248</v>
      </c>
      <c r="D1491" s="150">
        <v>90820100</v>
      </c>
      <c r="E1491" s="145" t="s">
        <v>1254</v>
      </c>
      <c r="F1491" s="152">
        <v>1598369</v>
      </c>
      <c r="G1491" s="153">
        <v>1598369</v>
      </c>
    </row>
    <row r="1492" spans="1:7" x14ac:dyDescent="0.2">
      <c r="A1492" s="145" t="s">
        <v>1303</v>
      </c>
      <c r="B1492" s="146" t="s">
        <v>240</v>
      </c>
      <c r="C1492" s="145" t="s">
        <v>1248</v>
      </c>
      <c r="D1492" s="150">
        <v>90850100</v>
      </c>
      <c r="E1492" s="145" t="s">
        <v>1254</v>
      </c>
      <c r="F1492" s="152">
        <v>345552</v>
      </c>
      <c r="G1492" s="153">
        <v>345552</v>
      </c>
    </row>
    <row r="1493" spans="1:7" x14ac:dyDescent="0.2">
      <c r="A1493" s="145" t="s">
        <v>1303</v>
      </c>
      <c r="B1493" s="146" t="s">
        <v>240</v>
      </c>
      <c r="C1493" s="145" t="s">
        <v>1248</v>
      </c>
      <c r="D1493" s="150">
        <v>90850200</v>
      </c>
      <c r="E1493" s="145" t="s">
        <v>1254</v>
      </c>
      <c r="F1493" s="152">
        <v>969684</v>
      </c>
      <c r="G1493" s="153">
        <v>969684</v>
      </c>
    </row>
    <row r="1494" spans="1:7" x14ac:dyDescent="0.2">
      <c r="A1494" s="145" t="s">
        <v>1303</v>
      </c>
      <c r="B1494" s="146" t="s">
        <v>240</v>
      </c>
      <c r="C1494" s="145" t="s">
        <v>1248</v>
      </c>
      <c r="D1494" s="150">
        <v>90850300</v>
      </c>
      <c r="E1494" s="145" t="s">
        <v>1254</v>
      </c>
      <c r="F1494" s="152">
        <v>171985</v>
      </c>
      <c r="G1494" s="153">
        <v>171985</v>
      </c>
    </row>
    <row r="1495" spans="1:7" x14ac:dyDescent="0.2">
      <c r="A1495" s="145" t="s">
        <v>1303</v>
      </c>
      <c r="B1495" s="146" t="s">
        <v>240</v>
      </c>
      <c r="C1495" s="145" t="s">
        <v>1248</v>
      </c>
      <c r="D1495" s="150">
        <v>90850400</v>
      </c>
      <c r="E1495" s="145" t="s">
        <v>1254</v>
      </c>
      <c r="F1495" s="152">
        <v>1210089</v>
      </c>
      <c r="G1495" s="153">
        <v>1210089</v>
      </c>
    </row>
    <row r="1496" spans="1:7" x14ac:dyDescent="0.2">
      <c r="A1496" s="145" t="s">
        <v>1303</v>
      </c>
      <c r="B1496" s="146" t="s">
        <v>240</v>
      </c>
      <c r="C1496" s="145" t="s">
        <v>1248</v>
      </c>
      <c r="D1496" s="150">
        <v>90850500</v>
      </c>
      <c r="E1496" s="145" t="s">
        <v>1254</v>
      </c>
      <c r="F1496" s="152">
        <v>1170137</v>
      </c>
      <c r="G1496" s="153">
        <v>1170137</v>
      </c>
    </row>
    <row r="1497" spans="1:7" x14ac:dyDescent="0.2">
      <c r="A1497" s="145" t="s">
        <v>1303</v>
      </c>
      <c r="B1497" s="146" t="s">
        <v>240</v>
      </c>
      <c r="C1497" s="145" t="s">
        <v>1248</v>
      </c>
      <c r="D1497" s="150">
        <v>90850600</v>
      </c>
      <c r="E1497" s="145" t="s">
        <v>1254</v>
      </c>
      <c r="F1497" s="152">
        <v>1655996</v>
      </c>
      <c r="G1497" s="153">
        <v>1655996</v>
      </c>
    </row>
    <row r="1498" spans="1:7" x14ac:dyDescent="0.2">
      <c r="A1498" s="145" t="s">
        <v>1303</v>
      </c>
      <c r="B1498" s="146" t="s">
        <v>240</v>
      </c>
      <c r="C1498" s="145" t="s">
        <v>1248</v>
      </c>
      <c r="D1498" s="150">
        <v>90850700</v>
      </c>
      <c r="E1498" s="145" t="s">
        <v>1254</v>
      </c>
      <c r="F1498" s="152">
        <v>742224</v>
      </c>
      <c r="G1498" s="153">
        <v>742224</v>
      </c>
    </row>
    <row r="1499" spans="1:7" x14ac:dyDescent="0.2">
      <c r="A1499" s="145" t="s">
        <v>1303</v>
      </c>
      <c r="B1499" s="146" t="s">
        <v>240</v>
      </c>
      <c r="C1499" s="145" t="s">
        <v>1248</v>
      </c>
      <c r="D1499" s="150">
        <v>90850800</v>
      </c>
      <c r="E1499" s="145" t="s">
        <v>1254</v>
      </c>
      <c r="F1499" s="152">
        <v>146864</v>
      </c>
      <c r="G1499" s="153">
        <v>146864</v>
      </c>
    </row>
    <row r="1500" spans="1:7" x14ac:dyDescent="0.2">
      <c r="A1500" s="145" t="s">
        <v>1303</v>
      </c>
      <c r="B1500" s="146" t="s">
        <v>240</v>
      </c>
      <c r="C1500" s="145" t="s">
        <v>1248</v>
      </c>
      <c r="D1500" s="150">
        <v>90850900</v>
      </c>
      <c r="E1500" s="145" t="s">
        <v>1254</v>
      </c>
      <c r="F1500" s="152">
        <v>618572</v>
      </c>
      <c r="G1500" s="153">
        <v>618572</v>
      </c>
    </row>
    <row r="1501" spans="1:7" x14ac:dyDescent="0.2">
      <c r="A1501" s="145" t="s">
        <v>1303</v>
      </c>
      <c r="B1501" s="146" t="s">
        <v>240</v>
      </c>
      <c r="C1501" s="145" t="s">
        <v>1248</v>
      </c>
      <c r="D1501" s="150">
        <v>90851000</v>
      </c>
      <c r="E1501" s="145" t="s">
        <v>1254</v>
      </c>
      <c r="F1501" s="152">
        <v>1202424</v>
      </c>
      <c r="G1501" s="153">
        <v>1202424</v>
      </c>
    </row>
    <row r="1502" spans="1:7" x14ac:dyDescent="0.2">
      <c r="A1502" s="145" t="s">
        <v>1303</v>
      </c>
      <c r="B1502" s="146" t="s">
        <v>240</v>
      </c>
      <c r="C1502" s="145" t="s">
        <v>1248</v>
      </c>
      <c r="D1502" s="150">
        <v>90851100</v>
      </c>
      <c r="E1502" s="145" t="s">
        <v>1254</v>
      </c>
      <c r="F1502" s="152">
        <v>278795</v>
      </c>
      <c r="G1502" s="153">
        <v>278795</v>
      </c>
    </row>
    <row r="1503" spans="1:7" x14ac:dyDescent="0.2">
      <c r="A1503" s="145" t="s">
        <v>1303</v>
      </c>
      <c r="B1503" s="146" t="s">
        <v>240</v>
      </c>
      <c r="C1503" s="145" t="s">
        <v>1248</v>
      </c>
      <c r="D1503" s="150">
        <v>90820100</v>
      </c>
      <c r="E1503" s="145" t="s">
        <v>1254</v>
      </c>
      <c r="F1503" s="152">
        <v>1057337</v>
      </c>
      <c r="G1503" s="153">
        <v>1057337</v>
      </c>
    </row>
    <row r="1504" spans="1:7" x14ac:dyDescent="0.2">
      <c r="A1504" s="145" t="s">
        <v>1303</v>
      </c>
      <c r="B1504" s="146" t="s">
        <v>240</v>
      </c>
      <c r="C1504" s="145" t="s">
        <v>1248</v>
      </c>
      <c r="D1504" s="150">
        <v>90850100</v>
      </c>
      <c r="E1504" s="145" t="s">
        <v>1254</v>
      </c>
      <c r="F1504" s="152">
        <v>203255</v>
      </c>
      <c r="G1504" s="153">
        <v>203255</v>
      </c>
    </row>
    <row r="1505" spans="1:7" x14ac:dyDescent="0.2">
      <c r="A1505" s="145" t="s">
        <v>1303</v>
      </c>
      <c r="B1505" s="146" t="s">
        <v>240</v>
      </c>
      <c r="C1505" s="145" t="s">
        <v>1248</v>
      </c>
      <c r="D1505" s="150">
        <v>90850600</v>
      </c>
      <c r="E1505" s="145" t="s">
        <v>1254</v>
      </c>
      <c r="F1505" s="152">
        <v>521896</v>
      </c>
      <c r="G1505" s="153">
        <v>521896</v>
      </c>
    </row>
    <row r="1506" spans="1:7" x14ac:dyDescent="0.2">
      <c r="A1506" s="145" t="s">
        <v>1303</v>
      </c>
      <c r="B1506" s="146" t="s">
        <v>240</v>
      </c>
      <c r="C1506" s="145" t="s">
        <v>1248</v>
      </c>
      <c r="D1506" s="150">
        <v>90850700</v>
      </c>
      <c r="E1506" s="145" t="s">
        <v>1254</v>
      </c>
      <c r="F1506" s="152">
        <v>309964</v>
      </c>
      <c r="G1506" s="153">
        <v>309964</v>
      </c>
    </row>
    <row r="1507" spans="1:7" x14ac:dyDescent="0.2">
      <c r="A1507" s="145" t="s">
        <v>1303</v>
      </c>
      <c r="B1507" s="146" t="s">
        <v>240</v>
      </c>
      <c r="C1507" s="145" t="s">
        <v>1248</v>
      </c>
      <c r="D1507" s="150">
        <v>90851100</v>
      </c>
      <c r="E1507" s="145" t="s">
        <v>1254</v>
      </c>
      <c r="F1507" s="152">
        <v>229856</v>
      </c>
      <c r="G1507" s="153">
        <v>229856</v>
      </c>
    </row>
    <row r="1508" spans="1:7" x14ac:dyDescent="0.2">
      <c r="A1508" s="145" t="s">
        <v>1303</v>
      </c>
      <c r="B1508" s="146" t="s">
        <v>240</v>
      </c>
      <c r="C1508" s="145" t="s">
        <v>1248</v>
      </c>
      <c r="D1508" s="150">
        <v>90850200</v>
      </c>
      <c r="E1508" s="145" t="s">
        <v>1254</v>
      </c>
      <c r="F1508" s="152">
        <v>229856</v>
      </c>
      <c r="G1508" s="153">
        <v>229856</v>
      </c>
    </row>
    <row r="1509" spans="1:7" x14ac:dyDescent="0.2">
      <c r="A1509" s="145" t="s">
        <v>1303</v>
      </c>
      <c r="B1509" s="146" t="s">
        <v>240</v>
      </c>
      <c r="C1509" s="145" t="s">
        <v>1248</v>
      </c>
      <c r="D1509" s="150">
        <v>90820100</v>
      </c>
      <c r="E1509" s="145" t="s">
        <v>1255</v>
      </c>
      <c r="F1509" s="152">
        <v>546089</v>
      </c>
      <c r="G1509" s="153">
        <v>546089</v>
      </c>
    </row>
    <row r="1510" spans="1:7" x14ac:dyDescent="0.2">
      <c r="A1510" s="145" t="s">
        <v>1303</v>
      </c>
      <c r="B1510" s="146" t="s">
        <v>240</v>
      </c>
      <c r="C1510" s="145" t="s">
        <v>1248</v>
      </c>
      <c r="D1510" s="150">
        <v>90850100</v>
      </c>
      <c r="E1510" s="145" t="s">
        <v>1255</v>
      </c>
      <c r="F1510" s="152">
        <v>118764</v>
      </c>
      <c r="G1510" s="153">
        <v>118764</v>
      </c>
    </row>
    <row r="1511" spans="1:7" x14ac:dyDescent="0.2">
      <c r="A1511" s="145" t="s">
        <v>1303</v>
      </c>
      <c r="B1511" s="146" t="s">
        <v>240</v>
      </c>
      <c r="C1511" s="145" t="s">
        <v>1248</v>
      </c>
      <c r="D1511" s="150">
        <v>90850200</v>
      </c>
      <c r="E1511" s="145" t="s">
        <v>1255</v>
      </c>
      <c r="F1511" s="152">
        <v>322200</v>
      </c>
      <c r="G1511" s="153">
        <v>322200</v>
      </c>
    </row>
    <row r="1512" spans="1:7" x14ac:dyDescent="0.2">
      <c r="A1512" s="145" t="s">
        <v>1303</v>
      </c>
      <c r="B1512" s="146" t="s">
        <v>240</v>
      </c>
      <c r="C1512" s="145" t="s">
        <v>1248</v>
      </c>
      <c r="D1512" s="150">
        <v>90850300</v>
      </c>
      <c r="E1512" s="145" t="s">
        <v>1255</v>
      </c>
      <c r="F1512" s="152">
        <v>65917</v>
      </c>
      <c r="G1512" s="153">
        <v>65917</v>
      </c>
    </row>
    <row r="1513" spans="1:7" x14ac:dyDescent="0.2">
      <c r="A1513" s="145" t="s">
        <v>1303</v>
      </c>
      <c r="B1513" s="146" t="s">
        <v>240</v>
      </c>
      <c r="C1513" s="145" t="s">
        <v>1248</v>
      </c>
      <c r="D1513" s="150">
        <v>90850400</v>
      </c>
      <c r="E1513" s="145" t="s">
        <v>1255</v>
      </c>
      <c r="F1513" s="152">
        <v>297766</v>
      </c>
      <c r="G1513" s="153">
        <v>297766</v>
      </c>
    </row>
    <row r="1514" spans="1:7" x14ac:dyDescent="0.2">
      <c r="A1514" s="145" t="s">
        <v>1303</v>
      </c>
      <c r="B1514" s="146" t="s">
        <v>240</v>
      </c>
      <c r="C1514" s="145" t="s">
        <v>1248</v>
      </c>
      <c r="D1514" s="150">
        <v>90850500</v>
      </c>
      <c r="E1514" s="145" t="s">
        <v>1255</v>
      </c>
      <c r="F1514" s="152">
        <v>259615</v>
      </c>
      <c r="G1514" s="153">
        <v>259615</v>
      </c>
    </row>
    <row r="1515" spans="1:7" x14ac:dyDescent="0.2">
      <c r="A1515" s="145" t="s">
        <v>1303</v>
      </c>
      <c r="B1515" s="146" t="s">
        <v>240</v>
      </c>
      <c r="C1515" s="145" t="s">
        <v>1248</v>
      </c>
      <c r="D1515" s="150">
        <v>90850600</v>
      </c>
      <c r="E1515" s="145" t="s">
        <v>1255</v>
      </c>
      <c r="F1515" s="152">
        <v>588709</v>
      </c>
      <c r="G1515" s="153">
        <v>588709</v>
      </c>
    </row>
    <row r="1516" spans="1:7" x14ac:dyDescent="0.2">
      <c r="A1516" s="145" t="s">
        <v>1303</v>
      </c>
      <c r="B1516" s="146" t="s">
        <v>240</v>
      </c>
      <c r="C1516" s="145" t="s">
        <v>1248</v>
      </c>
      <c r="D1516" s="150">
        <v>90850700</v>
      </c>
      <c r="E1516" s="145" t="s">
        <v>1255</v>
      </c>
      <c r="F1516" s="152">
        <v>156270</v>
      </c>
      <c r="G1516" s="153">
        <v>156270</v>
      </c>
    </row>
    <row r="1517" spans="1:7" x14ac:dyDescent="0.2">
      <c r="A1517" s="145" t="s">
        <v>1303</v>
      </c>
      <c r="B1517" s="146" t="s">
        <v>240</v>
      </c>
      <c r="C1517" s="145" t="s">
        <v>1248</v>
      </c>
      <c r="D1517" s="150">
        <v>90850800</v>
      </c>
      <c r="E1517" s="145" t="s">
        <v>1255</v>
      </c>
      <c r="F1517" s="152">
        <v>21594</v>
      </c>
      <c r="G1517" s="153">
        <v>21594</v>
      </c>
    </row>
    <row r="1518" spans="1:7" x14ac:dyDescent="0.2">
      <c r="A1518" s="145" t="s">
        <v>1303</v>
      </c>
      <c r="B1518" s="146" t="s">
        <v>240</v>
      </c>
      <c r="C1518" s="145" t="s">
        <v>1248</v>
      </c>
      <c r="D1518" s="150">
        <v>90850900</v>
      </c>
      <c r="E1518" s="145" t="s">
        <v>1255</v>
      </c>
      <c r="F1518" s="152">
        <v>139790</v>
      </c>
      <c r="G1518" s="153">
        <v>139790</v>
      </c>
    </row>
    <row r="1519" spans="1:7" x14ac:dyDescent="0.2">
      <c r="A1519" s="145" t="s">
        <v>1303</v>
      </c>
      <c r="B1519" s="146" t="s">
        <v>240</v>
      </c>
      <c r="C1519" s="145" t="s">
        <v>1248</v>
      </c>
      <c r="D1519" s="150">
        <v>90851000</v>
      </c>
      <c r="E1519" s="145" t="s">
        <v>1255</v>
      </c>
      <c r="F1519" s="152">
        <v>396639</v>
      </c>
      <c r="G1519" s="153">
        <v>396639</v>
      </c>
    </row>
    <row r="1520" spans="1:7" x14ac:dyDescent="0.2">
      <c r="A1520" s="145" t="s">
        <v>1303</v>
      </c>
      <c r="B1520" s="146" t="s">
        <v>240</v>
      </c>
      <c r="C1520" s="145" t="s">
        <v>1248</v>
      </c>
      <c r="D1520" s="150">
        <v>90851100</v>
      </c>
      <c r="E1520" s="145" t="s">
        <v>1255</v>
      </c>
      <c r="F1520" s="152">
        <v>125015</v>
      </c>
      <c r="G1520" s="153">
        <v>125015</v>
      </c>
    </row>
    <row r="1521" spans="1:7" x14ac:dyDescent="0.2">
      <c r="A1521" s="145" t="s">
        <v>1303</v>
      </c>
      <c r="B1521" s="146" t="s">
        <v>240</v>
      </c>
      <c r="C1521" s="145" t="s">
        <v>1248</v>
      </c>
      <c r="D1521" s="150">
        <v>90851000</v>
      </c>
      <c r="E1521" s="145" t="s">
        <v>1255</v>
      </c>
      <c r="F1521" s="152">
        <v>46670</v>
      </c>
      <c r="G1521" s="153">
        <v>46670</v>
      </c>
    </row>
    <row r="1522" spans="1:7" x14ac:dyDescent="0.2">
      <c r="A1522" s="145" t="s">
        <v>1303</v>
      </c>
      <c r="B1522" s="146" t="s">
        <v>240</v>
      </c>
      <c r="C1522" s="145" t="s">
        <v>1248</v>
      </c>
      <c r="D1522" s="150">
        <v>90820100</v>
      </c>
      <c r="E1522" s="145" t="s">
        <v>1255</v>
      </c>
      <c r="F1522" s="152">
        <v>137014</v>
      </c>
      <c r="G1522" s="153">
        <v>137014</v>
      </c>
    </row>
    <row r="1523" spans="1:7" x14ac:dyDescent="0.2">
      <c r="A1523" s="145" t="s">
        <v>1303</v>
      </c>
      <c r="B1523" s="146" t="s">
        <v>240</v>
      </c>
      <c r="C1523" s="145" t="s">
        <v>1248</v>
      </c>
      <c r="D1523" s="150">
        <v>90850100</v>
      </c>
      <c r="E1523" s="145" t="s">
        <v>1255</v>
      </c>
      <c r="F1523" s="152">
        <v>93746</v>
      </c>
      <c r="G1523" s="153">
        <v>93746</v>
      </c>
    </row>
    <row r="1524" spans="1:7" x14ac:dyDescent="0.2">
      <c r="A1524" s="145" t="s">
        <v>1303</v>
      </c>
      <c r="B1524" s="146" t="s">
        <v>240</v>
      </c>
      <c r="C1524" s="145" t="s">
        <v>1248</v>
      </c>
      <c r="D1524" s="150">
        <v>90850200</v>
      </c>
      <c r="E1524" s="145" t="s">
        <v>1255</v>
      </c>
      <c r="F1524" s="152">
        <v>295664</v>
      </c>
      <c r="G1524" s="153">
        <v>295664</v>
      </c>
    </row>
    <row r="1525" spans="1:7" x14ac:dyDescent="0.2">
      <c r="A1525" s="145" t="s">
        <v>1303</v>
      </c>
      <c r="B1525" s="146" t="s">
        <v>240</v>
      </c>
      <c r="C1525" s="145" t="s">
        <v>1248</v>
      </c>
      <c r="D1525" s="150">
        <v>90850300</v>
      </c>
      <c r="E1525" s="145" t="s">
        <v>1255</v>
      </c>
      <c r="F1525" s="152">
        <v>57690</v>
      </c>
      <c r="G1525" s="153">
        <v>57690</v>
      </c>
    </row>
    <row r="1526" spans="1:7" x14ac:dyDescent="0.2">
      <c r="A1526" s="145" t="s">
        <v>1303</v>
      </c>
      <c r="B1526" s="146" t="s">
        <v>240</v>
      </c>
      <c r="C1526" s="145" t="s">
        <v>1248</v>
      </c>
      <c r="D1526" s="150">
        <v>90850400</v>
      </c>
      <c r="E1526" s="145" t="s">
        <v>1255</v>
      </c>
      <c r="F1526" s="152">
        <v>425465</v>
      </c>
      <c r="G1526" s="153">
        <v>425465</v>
      </c>
    </row>
    <row r="1527" spans="1:7" x14ac:dyDescent="0.2">
      <c r="A1527" s="145" t="s">
        <v>1303</v>
      </c>
      <c r="B1527" s="146" t="s">
        <v>240</v>
      </c>
      <c r="C1527" s="145" t="s">
        <v>1248</v>
      </c>
      <c r="D1527" s="150">
        <v>90850500</v>
      </c>
      <c r="E1527" s="145" t="s">
        <v>1255</v>
      </c>
      <c r="F1527" s="152">
        <v>274029</v>
      </c>
      <c r="G1527" s="153">
        <v>274029</v>
      </c>
    </row>
    <row r="1528" spans="1:7" x14ac:dyDescent="0.2">
      <c r="A1528" s="145" t="s">
        <v>1303</v>
      </c>
      <c r="B1528" s="146" t="s">
        <v>240</v>
      </c>
      <c r="C1528" s="145" t="s">
        <v>1248</v>
      </c>
      <c r="D1528" s="150">
        <v>90850600</v>
      </c>
      <c r="E1528" s="145" t="s">
        <v>1255</v>
      </c>
      <c r="F1528" s="152">
        <v>1164625</v>
      </c>
      <c r="G1528" s="153">
        <v>1164625</v>
      </c>
    </row>
    <row r="1529" spans="1:7" x14ac:dyDescent="0.2">
      <c r="A1529" s="145" t="s">
        <v>1303</v>
      </c>
      <c r="B1529" s="146" t="s">
        <v>240</v>
      </c>
      <c r="C1529" s="145" t="s">
        <v>1248</v>
      </c>
      <c r="D1529" s="150">
        <v>90850700</v>
      </c>
      <c r="E1529" s="145" t="s">
        <v>1255</v>
      </c>
      <c r="F1529" s="152">
        <v>385805</v>
      </c>
      <c r="G1529" s="153">
        <v>385805</v>
      </c>
    </row>
    <row r="1530" spans="1:7" x14ac:dyDescent="0.2">
      <c r="A1530" s="145" t="s">
        <v>1303</v>
      </c>
      <c r="B1530" s="146" t="s">
        <v>240</v>
      </c>
      <c r="C1530" s="145" t="s">
        <v>1248</v>
      </c>
      <c r="D1530" s="150">
        <v>90850800</v>
      </c>
      <c r="E1530" s="145" t="s">
        <v>1255</v>
      </c>
      <c r="F1530" s="152">
        <v>14423</v>
      </c>
      <c r="G1530" s="153">
        <v>14423</v>
      </c>
    </row>
    <row r="1531" spans="1:7" x14ac:dyDescent="0.2">
      <c r="A1531" s="145" t="s">
        <v>1303</v>
      </c>
      <c r="B1531" s="146" t="s">
        <v>240</v>
      </c>
      <c r="C1531" s="145" t="s">
        <v>1248</v>
      </c>
      <c r="D1531" s="150">
        <v>90850900</v>
      </c>
      <c r="E1531" s="145" t="s">
        <v>1255</v>
      </c>
      <c r="F1531" s="152">
        <v>237972</v>
      </c>
      <c r="G1531" s="153">
        <v>237972</v>
      </c>
    </row>
    <row r="1532" spans="1:7" x14ac:dyDescent="0.2">
      <c r="A1532" s="145" t="s">
        <v>1303</v>
      </c>
      <c r="B1532" s="146" t="s">
        <v>240</v>
      </c>
      <c r="C1532" s="145" t="s">
        <v>1248</v>
      </c>
      <c r="D1532" s="150">
        <v>90851000</v>
      </c>
      <c r="E1532" s="145" t="s">
        <v>1255</v>
      </c>
      <c r="F1532" s="152">
        <v>497578</v>
      </c>
      <c r="G1532" s="153">
        <v>497578</v>
      </c>
    </row>
    <row r="1533" spans="1:7" x14ac:dyDescent="0.2">
      <c r="A1533" s="145" t="s">
        <v>1303</v>
      </c>
      <c r="B1533" s="146" t="s">
        <v>240</v>
      </c>
      <c r="C1533" s="145" t="s">
        <v>1248</v>
      </c>
      <c r="D1533" s="150">
        <v>90851100</v>
      </c>
      <c r="E1533" s="145" t="s">
        <v>1255</v>
      </c>
      <c r="F1533" s="152">
        <v>180282</v>
      </c>
      <c r="G1533" s="153">
        <v>180282</v>
      </c>
    </row>
    <row r="1534" spans="1:7" x14ac:dyDescent="0.2">
      <c r="A1534" s="145" t="s">
        <v>1303</v>
      </c>
      <c r="B1534" s="146" t="s">
        <v>240</v>
      </c>
      <c r="C1534" s="145" t="s">
        <v>1248</v>
      </c>
      <c r="D1534" s="150">
        <v>90850100</v>
      </c>
      <c r="E1534" s="145" t="s">
        <v>1255</v>
      </c>
      <c r="F1534" s="152">
        <v>103710</v>
      </c>
      <c r="G1534" s="153">
        <v>103710</v>
      </c>
    </row>
    <row r="1535" spans="1:7" x14ac:dyDescent="0.2">
      <c r="A1535" s="145" t="s">
        <v>1303</v>
      </c>
      <c r="B1535" s="146" t="s">
        <v>240</v>
      </c>
      <c r="C1535" s="145" t="s">
        <v>1248</v>
      </c>
      <c r="D1535" s="150">
        <v>90850200</v>
      </c>
      <c r="E1535" s="145" t="s">
        <v>1255</v>
      </c>
      <c r="F1535" s="152">
        <v>103710</v>
      </c>
      <c r="G1535" s="153">
        <v>103710</v>
      </c>
    </row>
    <row r="1536" spans="1:7" x14ac:dyDescent="0.2">
      <c r="A1536" s="145" t="s">
        <v>1303</v>
      </c>
      <c r="B1536" s="146" t="s">
        <v>240</v>
      </c>
      <c r="C1536" s="145" t="s">
        <v>1248</v>
      </c>
      <c r="D1536" s="150">
        <v>90850400</v>
      </c>
      <c r="E1536" s="145" t="s">
        <v>1255</v>
      </c>
      <c r="F1536" s="152">
        <v>103710</v>
      </c>
      <c r="G1536" s="153">
        <v>103710</v>
      </c>
    </row>
    <row r="1537" spans="1:7" x14ac:dyDescent="0.2">
      <c r="A1537" s="145" t="s">
        <v>1303</v>
      </c>
      <c r="B1537" s="146" t="s">
        <v>240</v>
      </c>
      <c r="C1537" s="145" t="s">
        <v>1248</v>
      </c>
      <c r="D1537" s="150">
        <v>90850500</v>
      </c>
      <c r="E1537" s="145" t="s">
        <v>1255</v>
      </c>
      <c r="F1537" s="152">
        <v>207420</v>
      </c>
      <c r="G1537" s="153">
        <v>207420</v>
      </c>
    </row>
    <row r="1538" spans="1:7" x14ac:dyDescent="0.2">
      <c r="A1538" s="145" t="s">
        <v>1303</v>
      </c>
      <c r="B1538" s="146" t="s">
        <v>240</v>
      </c>
      <c r="C1538" s="145" t="s">
        <v>1248</v>
      </c>
      <c r="D1538" s="150">
        <v>90850600</v>
      </c>
      <c r="E1538" s="145" t="s">
        <v>1255</v>
      </c>
      <c r="F1538" s="152">
        <v>329450</v>
      </c>
      <c r="G1538" s="153">
        <v>329450</v>
      </c>
    </row>
    <row r="1539" spans="1:7" x14ac:dyDescent="0.2">
      <c r="A1539" s="145" t="s">
        <v>1303</v>
      </c>
      <c r="B1539" s="146" t="s">
        <v>240</v>
      </c>
      <c r="C1539" s="145" t="s">
        <v>1248</v>
      </c>
      <c r="D1539" s="150">
        <v>90850700</v>
      </c>
      <c r="E1539" s="145" t="s">
        <v>1255</v>
      </c>
      <c r="F1539" s="152">
        <v>536870</v>
      </c>
      <c r="G1539" s="153">
        <v>536870</v>
      </c>
    </row>
    <row r="1540" spans="1:7" x14ac:dyDescent="0.2">
      <c r="A1540" s="145" t="s">
        <v>1303</v>
      </c>
      <c r="B1540" s="146" t="s">
        <v>240</v>
      </c>
      <c r="C1540" s="145" t="s">
        <v>1248</v>
      </c>
      <c r="D1540" s="150">
        <v>90851000</v>
      </c>
      <c r="E1540" s="145" t="s">
        <v>1255</v>
      </c>
      <c r="F1540" s="152">
        <v>311130</v>
      </c>
      <c r="G1540" s="153">
        <v>311130</v>
      </c>
    </row>
    <row r="1541" spans="1:7" x14ac:dyDescent="0.2">
      <c r="A1541" s="145" t="s">
        <v>1303</v>
      </c>
      <c r="B1541" s="146" t="s">
        <v>240</v>
      </c>
      <c r="C1541" s="145" t="s">
        <v>1248</v>
      </c>
      <c r="D1541" s="150">
        <v>90851100</v>
      </c>
      <c r="E1541" s="145" t="s">
        <v>1255</v>
      </c>
      <c r="F1541" s="152">
        <v>103710</v>
      </c>
      <c r="G1541" s="153">
        <v>103710</v>
      </c>
    </row>
    <row r="1542" spans="1:7" x14ac:dyDescent="0.2">
      <c r="A1542" s="145" t="s">
        <v>1303</v>
      </c>
      <c r="B1542" s="146" t="s">
        <v>240</v>
      </c>
      <c r="C1542" s="145" t="s">
        <v>1248</v>
      </c>
      <c r="D1542" s="150">
        <v>90850600</v>
      </c>
      <c r="E1542" s="145" t="s">
        <v>1256</v>
      </c>
      <c r="F1542" s="152">
        <v>209919</v>
      </c>
      <c r="G1542" s="153">
        <v>209919</v>
      </c>
    </row>
    <row r="1543" spans="1:7" x14ac:dyDescent="0.2">
      <c r="A1543" s="145" t="s">
        <v>1303</v>
      </c>
      <c r="B1543" s="146" t="s">
        <v>240</v>
      </c>
      <c r="C1543" s="145" t="s">
        <v>1248</v>
      </c>
      <c r="D1543" s="150">
        <v>90850100</v>
      </c>
      <c r="E1543" s="145" t="s">
        <v>1256</v>
      </c>
      <c r="F1543" s="152">
        <v>205101</v>
      </c>
      <c r="G1543" s="153">
        <v>205101</v>
      </c>
    </row>
    <row r="1544" spans="1:7" x14ac:dyDescent="0.2">
      <c r="A1544" s="145" t="s">
        <v>1303</v>
      </c>
      <c r="B1544" s="146" t="s">
        <v>240</v>
      </c>
      <c r="C1544" s="145" t="s">
        <v>1248</v>
      </c>
      <c r="D1544" s="150">
        <v>90820100</v>
      </c>
      <c r="E1544" s="145" t="s">
        <v>1256</v>
      </c>
      <c r="F1544" s="152">
        <v>267131</v>
      </c>
      <c r="G1544" s="153">
        <v>267131</v>
      </c>
    </row>
    <row r="1545" spans="1:7" x14ac:dyDescent="0.2">
      <c r="A1545" s="145" t="s">
        <v>1303</v>
      </c>
      <c r="B1545" s="146" t="s">
        <v>240</v>
      </c>
      <c r="C1545" s="145" t="s">
        <v>1248</v>
      </c>
      <c r="D1545" s="150">
        <v>90850500</v>
      </c>
      <c r="E1545" s="145" t="s">
        <v>1256</v>
      </c>
      <c r="F1545" s="152">
        <v>448229</v>
      </c>
      <c r="G1545" s="153">
        <v>448229</v>
      </c>
    </row>
    <row r="1546" spans="1:7" x14ac:dyDescent="0.2">
      <c r="A1546" s="145" t="s">
        <v>1303</v>
      </c>
      <c r="B1546" s="146" t="s">
        <v>240</v>
      </c>
      <c r="C1546" s="145" t="s">
        <v>1248</v>
      </c>
      <c r="D1546" s="150">
        <v>90820100</v>
      </c>
      <c r="E1546" s="145" t="s">
        <v>223</v>
      </c>
      <c r="F1546" s="152">
        <v>440174.85</v>
      </c>
      <c r="G1546" s="153">
        <v>440174.85</v>
      </c>
    </row>
    <row r="1547" spans="1:7" x14ac:dyDescent="0.2">
      <c r="A1547" s="145" t="s">
        <v>1303</v>
      </c>
      <c r="B1547" s="146" t="s">
        <v>240</v>
      </c>
      <c r="C1547" s="145" t="s">
        <v>1248</v>
      </c>
      <c r="D1547" s="150">
        <v>90850100</v>
      </c>
      <c r="E1547" s="145" t="s">
        <v>223</v>
      </c>
      <c r="F1547" s="152">
        <v>272505.84000000003</v>
      </c>
      <c r="G1547" s="153">
        <v>272505.84000000003</v>
      </c>
    </row>
    <row r="1548" spans="1:7" x14ac:dyDescent="0.2">
      <c r="A1548" s="145" t="s">
        <v>1303</v>
      </c>
      <c r="B1548" s="146" t="s">
        <v>240</v>
      </c>
      <c r="C1548" s="145" t="s">
        <v>1248</v>
      </c>
      <c r="D1548" s="150">
        <v>90850200</v>
      </c>
      <c r="E1548" s="145" t="s">
        <v>223</v>
      </c>
      <c r="F1548" s="152">
        <v>417413.62</v>
      </c>
      <c r="G1548" s="153">
        <v>417413.62</v>
      </c>
    </row>
    <row r="1549" spans="1:7" x14ac:dyDescent="0.2">
      <c r="A1549" s="145" t="s">
        <v>1303</v>
      </c>
      <c r="B1549" s="146" t="s">
        <v>240</v>
      </c>
      <c r="C1549" s="145" t="s">
        <v>1248</v>
      </c>
      <c r="D1549" s="150">
        <v>90850400</v>
      </c>
      <c r="E1549" s="145" t="s">
        <v>223</v>
      </c>
      <c r="F1549" s="152">
        <v>585726.49</v>
      </c>
      <c r="G1549" s="153">
        <v>585726.49</v>
      </c>
    </row>
    <row r="1550" spans="1:7" x14ac:dyDescent="0.2">
      <c r="A1550" s="145" t="s">
        <v>1303</v>
      </c>
      <c r="B1550" s="146" t="s">
        <v>240</v>
      </c>
      <c r="C1550" s="145" t="s">
        <v>1248</v>
      </c>
      <c r="D1550" s="150">
        <v>90850500</v>
      </c>
      <c r="E1550" s="145" t="s">
        <v>223</v>
      </c>
      <c r="F1550" s="152">
        <v>490964.42</v>
      </c>
      <c r="G1550" s="153">
        <v>490964.42</v>
      </c>
    </row>
    <row r="1551" spans="1:7" x14ac:dyDescent="0.2">
      <c r="A1551" s="145" t="s">
        <v>1303</v>
      </c>
      <c r="B1551" s="146" t="s">
        <v>240</v>
      </c>
      <c r="C1551" s="145" t="s">
        <v>1248</v>
      </c>
      <c r="D1551" s="150">
        <v>90850600</v>
      </c>
      <c r="E1551" s="145" t="s">
        <v>223</v>
      </c>
      <c r="F1551" s="152">
        <v>271819.34000000003</v>
      </c>
      <c r="G1551" s="153">
        <v>271819.34000000003</v>
      </c>
    </row>
    <row r="1552" spans="1:7" x14ac:dyDescent="0.2">
      <c r="A1552" s="145" t="s">
        <v>1303</v>
      </c>
      <c r="B1552" s="146" t="s">
        <v>240</v>
      </c>
      <c r="C1552" s="145" t="s">
        <v>1248</v>
      </c>
      <c r="D1552" s="150">
        <v>90850500</v>
      </c>
      <c r="E1552" s="145" t="s">
        <v>223</v>
      </c>
      <c r="F1552" s="152">
        <v>382033.08</v>
      </c>
      <c r="G1552" s="153">
        <v>382033.08</v>
      </c>
    </row>
    <row r="1553" spans="1:7" x14ac:dyDescent="0.2">
      <c r="A1553" s="145" t="s">
        <v>1303</v>
      </c>
      <c r="B1553" s="146" t="s">
        <v>240</v>
      </c>
      <c r="C1553" s="145" t="s">
        <v>1248</v>
      </c>
      <c r="D1553" s="150">
        <v>90850800</v>
      </c>
      <c r="E1553" s="145" t="s">
        <v>223</v>
      </c>
      <c r="F1553" s="152">
        <v>58612.94</v>
      </c>
      <c r="G1553" s="153">
        <v>58612.94</v>
      </c>
    </row>
    <row r="1554" spans="1:7" x14ac:dyDescent="0.2">
      <c r="A1554" s="145" t="s">
        <v>1303</v>
      </c>
      <c r="B1554" s="146" t="s">
        <v>240</v>
      </c>
      <c r="C1554" s="145" t="s">
        <v>1248</v>
      </c>
      <c r="D1554" s="150">
        <v>90850900</v>
      </c>
      <c r="E1554" s="145" t="s">
        <v>223</v>
      </c>
      <c r="F1554" s="152">
        <v>285246.68</v>
      </c>
      <c r="G1554" s="153">
        <v>285246.68</v>
      </c>
    </row>
    <row r="1555" spans="1:7" x14ac:dyDescent="0.2">
      <c r="A1555" s="145" t="s">
        <v>1303</v>
      </c>
      <c r="B1555" s="146" t="s">
        <v>240</v>
      </c>
      <c r="C1555" s="145" t="s">
        <v>1248</v>
      </c>
      <c r="D1555" s="150">
        <v>90851000</v>
      </c>
      <c r="E1555" s="145" t="s">
        <v>223</v>
      </c>
      <c r="F1555" s="152">
        <v>351227.81</v>
      </c>
      <c r="G1555" s="153">
        <v>351227.81</v>
      </c>
    </row>
    <row r="1556" spans="1:7" x14ac:dyDescent="0.2">
      <c r="A1556" s="145" t="s">
        <v>1303</v>
      </c>
      <c r="B1556" s="146" t="s">
        <v>240</v>
      </c>
      <c r="C1556" s="145" t="s">
        <v>1248</v>
      </c>
      <c r="D1556" s="150">
        <v>90850500</v>
      </c>
      <c r="E1556" s="145" t="s">
        <v>223</v>
      </c>
      <c r="F1556" s="152">
        <v>138179.18</v>
      </c>
      <c r="G1556" s="153">
        <v>138179.18</v>
      </c>
    </row>
    <row r="1557" spans="1:7" x14ac:dyDescent="0.2">
      <c r="A1557" s="145" t="s">
        <v>1303</v>
      </c>
      <c r="B1557" s="146" t="s">
        <v>240</v>
      </c>
      <c r="C1557" s="145" t="s">
        <v>1248</v>
      </c>
      <c r="D1557" s="150">
        <v>90820100</v>
      </c>
      <c r="E1557" s="145" t="s">
        <v>1252</v>
      </c>
      <c r="F1557" s="152">
        <v>34643816</v>
      </c>
      <c r="G1557" s="153">
        <v>34643816</v>
      </c>
    </row>
    <row r="1558" spans="1:7" x14ac:dyDescent="0.2">
      <c r="A1558" s="145" t="s">
        <v>1303</v>
      </c>
      <c r="B1558" s="146" t="s">
        <v>240</v>
      </c>
      <c r="C1558" s="145" t="s">
        <v>1248</v>
      </c>
      <c r="D1558" s="150">
        <v>908400</v>
      </c>
      <c r="E1558" s="145" t="s">
        <v>1252</v>
      </c>
      <c r="F1558" s="152">
        <v>1500350</v>
      </c>
      <c r="G1558" s="153">
        <v>1500350</v>
      </c>
    </row>
    <row r="1559" spans="1:7" x14ac:dyDescent="0.2">
      <c r="A1559" s="145" t="s">
        <v>1303</v>
      </c>
      <c r="B1559" s="146" t="s">
        <v>240</v>
      </c>
      <c r="C1559" s="145" t="s">
        <v>1248</v>
      </c>
      <c r="D1559" s="150">
        <v>90850100</v>
      </c>
      <c r="E1559" s="145" t="s">
        <v>1252</v>
      </c>
      <c r="F1559" s="152">
        <v>9768745</v>
      </c>
      <c r="G1559" s="153">
        <v>9768745</v>
      </c>
    </row>
    <row r="1560" spans="1:7" x14ac:dyDescent="0.2">
      <c r="A1560" s="145" t="s">
        <v>1303</v>
      </c>
      <c r="B1560" s="146" t="s">
        <v>240</v>
      </c>
      <c r="C1560" s="145" t="s">
        <v>1248</v>
      </c>
      <c r="D1560" s="150">
        <v>90850200</v>
      </c>
      <c r="E1560" s="145" t="s">
        <v>1252</v>
      </c>
      <c r="F1560" s="152">
        <v>10501725</v>
      </c>
      <c r="G1560" s="153">
        <v>10501725</v>
      </c>
    </row>
    <row r="1561" spans="1:7" x14ac:dyDescent="0.2">
      <c r="A1561" s="145" t="s">
        <v>1303</v>
      </c>
      <c r="B1561" s="146" t="s">
        <v>240</v>
      </c>
      <c r="C1561" s="145" t="s">
        <v>1248</v>
      </c>
      <c r="D1561" s="150">
        <v>90850300</v>
      </c>
      <c r="E1561" s="145" t="s">
        <v>1252</v>
      </c>
      <c r="F1561" s="152">
        <v>17878450</v>
      </c>
      <c r="G1561" s="153">
        <v>17878450</v>
      </c>
    </row>
    <row r="1562" spans="1:7" x14ac:dyDescent="0.2">
      <c r="A1562" s="145" t="s">
        <v>1303</v>
      </c>
      <c r="B1562" s="146" t="s">
        <v>240</v>
      </c>
      <c r="C1562" s="145" t="s">
        <v>1248</v>
      </c>
      <c r="D1562" s="150">
        <v>90850400</v>
      </c>
      <c r="E1562" s="145" t="s">
        <v>1252</v>
      </c>
      <c r="F1562" s="152">
        <v>15105863</v>
      </c>
      <c r="G1562" s="153">
        <v>15105863</v>
      </c>
    </row>
    <row r="1563" spans="1:7" x14ac:dyDescent="0.2">
      <c r="A1563" s="145" t="s">
        <v>1303</v>
      </c>
      <c r="B1563" s="146" t="s">
        <v>240</v>
      </c>
      <c r="C1563" s="145" t="s">
        <v>1248</v>
      </c>
      <c r="D1563" s="150">
        <v>90850500</v>
      </c>
      <c r="E1563" s="145" t="s">
        <v>1252</v>
      </c>
      <c r="F1563" s="152">
        <v>41334276</v>
      </c>
      <c r="G1563" s="153">
        <v>41334276</v>
      </c>
    </row>
    <row r="1564" spans="1:7" x14ac:dyDescent="0.2">
      <c r="A1564" s="145" t="s">
        <v>1303</v>
      </c>
      <c r="B1564" s="146" t="s">
        <v>240</v>
      </c>
      <c r="C1564" s="145" t="s">
        <v>1248</v>
      </c>
      <c r="D1564" s="150">
        <v>90850600</v>
      </c>
      <c r="E1564" s="145" t="s">
        <v>1252</v>
      </c>
      <c r="F1564" s="152">
        <v>14028087</v>
      </c>
      <c r="G1564" s="153">
        <v>14028087</v>
      </c>
    </row>
    <row r="1565" spans="1:7" x14ac:dyDescent="0.2">
      <c r="A1565" s="145" t="s">
        <v>1303</v>
      </c>
      <c r="B1565" s="146" t="s">
        <v>240</v>
      </c>
      <c r="C1565" s="145" t="s">
        <v>1248</v>
      </c>
      <c r="D1565" s="150">
        <v>90850700</v>
      </c>
      <c r="E1565" s="145" t="s">
        <v>1252</v>
      </c>
      <c r="F1565" s="152">
        <v>27032598</v>
      </c>
      <c r="G1565" s="153">
        <v>27032598</v>
      </c>
    </row>
    <row r="1566" spans="1:7" x14ac:dyDescent="0.2">
      <c r="A1566" s="145" t="s">
        <v>1303</v>
      </c>
      <c r="B1566" s="146" t="s">
        <v>240</v>
      </c>
      <c r="C1566" s="145" t="s">
        <v>1248</v>
      </c>
      <c r="D1566" s="150">
        <v>90850800</v>
      </c>
      <c r="E1566" s="145" t="s">
        <v>1252</v>
      </c>
      <c r="F1566" s="152">
        <v>5442282</v>
      </c>
      <c r="G1566" s="153">
        <v>5442282</v>
      </c>
    </row>
    <row r="1567" spans="1:7" x14ac:dyDescent="0.2">
      <c r="A1567" s="145" t="s">
        <v>1303</v>
      </c>
      <c r="B1567" s="146" t="s">
        <v>240</v>
      </c>
      <c r="C1567" s="145" t="s">
        <v>1248</v>
      </c>
      <c r="D1567" s="150">
        <v>90850900</v>
      </c>
      <c r="E1567" s="145" t="s">
        <v>1252</v>
      </c>
      <c r="F1567" s="152">
        <v>19204850</v>
      </c>
      <c r="G1567" s="153">
        <v>19204850</v>
      </c>
    </row>
    <row r="1568" spans="1:7" x14ac:dyDescent="0.2">
      <c r="A1568" s="145" t="s">
        <v>1303</v>
      </c>
      <c r="B1568" s="146" t="s">
        <v>240</v>
      </c>
      <c r="C1568" s="145" t="s">
        <v>1248</v>
      </c>
      <c r="D1568" s="150">
        <v>90851000</v>
      </c>
      <c r="E1568" s="145" t="s">
        <v>1252</v>
      </c>
      <c r="F1568" s="152">
        <v>10810300</v>
      </c>
      <c r="G1568" s="153">
        <v>10810300</v>
      </c>
    </row>
    <row r="1569" spans="1:7" x14ac:dyDescent="0.2">
      <c r="A1569" s="145" t="s">
        <v>1303</v>
      </c>
      <c r="B1569" s="146" t="s">
        <v>240</v>
      </c>
      <c r="C1569" s="145" t="s">
        <v>1248</v>
      </c>
      <c r="D1569" s="150">
        <v>90851100</v>
      </c>
      <c r="E1569" s="145" t="s">
        <v>1252</v>
      </c>
      <c r="F1569" s="152">
        <v>13510650</v>
      </c>
      <c r="G1569" s="153">
        <v>13510650</v>
      </c>
    </row>
    <row r="1570" spans="1:7" x14ac:dyDescent="0.2">
      <c r="A1570" s="145" t="s">
        <v>1303</v>
      </c>
      <c r="B1570" s="146" t="s">
        <v>240</v>
      </c>
      <c r="C1570" s="145" t="s">
        <v>1248</v>
      </c>
      <c r="D1570" s="150">
        <v>90820100</v>
      </c>
      <c r="E1570" s="145" t="s">
        <v>1284</v>
      </c>
      <c r="F1570" s="152">
        <v>245190</v>
      </c>
      <c r="G1570" s="153">
        <v>245190</v>
      </c>
    </row>
    <row r="1571" spans="1:7" x14ac:dyDescent="0.2">
      <c r="A1571" s="145" t="s">
        <v>1303</v>
      </c>
      <c r="B1571" s="146" t="s">
        <v>240</v>
      </c>
      <c r="C1571" s="145" t="s">
        <v>1248</v>
      </c>
      <c r="D1571" s="150">
        <v>90820100</v>
      </c>
      <c r="E1571" s="145" t="s">
        <v>1253</v>
      </c>
      <c r="F1571" s="152">
        <v>12547262</v>
      </c>
      <c r="G1571" s="153">
        <v>12547262</v>
      </c>
    </row>
    <row r="1572" spans="1:7" x14ac:dyDescent="0.2">
      <c r="A1572" s="145" t="s">
        <v>1303</v>
      </c>
      <c r="B1572" s="146" t="s">
        <v>240</v>
      </c>
      <c r="C1572" s="145" t="s">
        <v>1248</v>
      </c>
      <c r="D1572" s="150">
        <v>908400</v>
      </c>
      <c r="E1572" s="145" t="s">
        <v>1253</v>
      </c>
      <c r="F1572" s="152">
        <v>337653</v>
      </c>
      <c r="G1572" s="153">
        <v>337653</v>
      </c>
    </row>
    <row r="1573" spans="1:7" x14ac:dyDescent="0.2">
      <c r="A1573" s="145" t="s">
        <v>1303</v>
      </c>
      <c r="B1573" s="146" t="s">
        <v>240</v>
      </c>
      <c r="C1573" s="145" t="s">
        <v>1248</v>
      </c>
      <c r="D1573" s="150">
        <v>90850100</v>
      </c>
      <c r="E1573" s="145" t="s">
        <v>1253</v>
      </c>
      <c r="F1573" s="152">
        <v>2553184</v>
      </c>
      <c r="G1573" s="153">
        <v>2553184</v>
      </c>
    </row>
    <row r="1574" spans="1:7" x14ac:dyDescent="0.2">
      <c r="A1574" s="145" t="s">
        <v>1303</v>
      </c>
      <c r="B1574" s="146" t="s">
        <v>240</v>
      </c>
      <c r="C1574" s="145" t="s">
        <v>1248</v>
      </c>
      <c r="D1574" s="150">
        <v>90850200</v>
      </c>
      <c r="E1574" s="145" t="s">
        <v>1253</v>
      </c>
      <c r="F1574" s="152">
        <v>2698569</v>
      </c>
      <c r="G1574" s="153">
        <v>2698569</v>
      </c>
    </row>
    <row r="1575" spans="1:7" x14ac:dyDescent="0.2">
      <c r="A1575" s="145" t="s">
        <v>1303</v>
      </c>
      <c r="B1575" s="146" t="s">
        <v>240</v>
      </c>
      <c r="C1575" s="145" t="s">
        <v>1248</v>
      </c>
      <c r="D1575" s="150">
        <v>90850300</v>
      </c>
      <c r="E1575" s="145" t="s">
        <v>1253</v>
      </c>
      <c r="F1575" s="152">
        <v>5442508</v>
      </c>
      <c r="G1575" s="153">
        <v>5442508</v>
      </c>
    </row>
    <row r="1576" spans="1:7" x14ac:dyDescent="0.2">
      <c r="A1576" s="145" t="s">
        <v>1303</v>
      </c>
      <c r="B1576" s="146" t="s">
        <v>240</v>
      </c>
      <c r="C1576" s="145" t="s">
        <v>1248</v>
      </c>
      <c r="D1576" s="150">
        <v>90850400</v>
      </c>
      <c r="E1576" s="145" t="s">
        <v>1253</v>
      </c>
      <c r="F1576" s="152">
        <v>5131333</v>
      </c>
      <c r="G1576" s="153">
        <v>5131333</v>
      </c>
    </row>
    <row r="1577" spans="1:7" x14ac:dyDescent="0.2">
      <c r="A1577" s="145" t="s">
        <v>1303</v>
      </c>
      <c r="B1577" s="146" t="s">
        <v>240</v>
      </c>
      <c r="C1577" s="145" t="s">
        <v>1248</v>
      </c>
      <c r="D1577" s="150">
        <v>90850500</v>
      </c>
      <c r="E1577" s="145" t="s">
        <v>1253</v>
      </c>
      <c r="F1577" s="152">
        <v>13974597</v>
      </c>
      <c r="G1577" s="153">
        <v>13974597</v>
      </c>
    </row>
    <row r="1578" spans="1:7" x14ac:dyDescent="0.2">
      <c r="A1578" s="145" t="s">
        <v>1303</v>
      </c>
      <c r="B1578" s="146" t="s">
        <v>240</v>
      </c>
      <c r="C1578" s="145" t="s">
        <v>1248</v>
      </c>
      <c r="D1578" s="150">
        <v>90850600</v>
      </c>
      <c r="E1578" s="145" t="s">
        <v>1253</v>
      </c>
      <c r="F1578" s="152">
        <v>4815683</v>
      </c>
      <c r="G1578" s="153">
        <v>4815683</v>
      </c>
    </row>
    <row r="1579" spans="1:7" x14ac:dyDescent="0.2">
      <c r="A1579" s="145" t="s">
        <v>1303</v>
      </c>
      <c r="B1579" s="146" t="s">
        <v>240</v>
      </c>
      <c r="C1579" s="145" t="s">
        <v>1248</v>
      </c>
      <c r="D1579" s="150">
        <v>90850700</v>
      </c>
      <c r="E1579" s="145" t="s">
        <v>1253</v>
      </c>
      <c r="F1579" s="152">
        <v>7405467</v>
      </c>
      <c r="G1579" s="153">
        <v>7405467</v>
      </c>
    </row>
    <row r="1580" spans="1:7" x14ac:dyDescent="0.2">
      <c r="A1580" s="145" t="s">
        <v>1303</v>
      </c>
      <c r="B1580" s="146" t="s">
        <v>240</v>
      </c>
      <c r="C1580" s="145" t="s">
        <v>1248</v>
      </c>
      <c r="D1580" s="150">
        <v>90850800</v>
      </c>
      <c r="E1580" s="145" t="s">
        <v>1253</v>
      </c>
      <c r="F1580" s="152">
        <v>1762763</v>
      </c>
      <c r="G1580" s="153">
        <v>1762763</v>
      </c>
    </row>
    <row r="1581" spans="1:7" x14ac:dyDescent="0.2">
      <c r="A1581" s="145" t="s">
        <v>1303</v>
      </c>
      <c r="B1581" s="146" t="s">
        <v>240</v>
      </c>
      <c r="C1581" s="145" t="s">
        <v>1248</v>
      </c>
      <c r="D1581" s="150">
        <v>90850900</v>
      </c>
      <c r="E1581" s="145" t="s">
        <v>1253</v>
      </c>
      <c r="F1581" s="152">
        <v>6088982</v>
      </c>
      <c r="G1581" s="153">
        <v>6088982</v>
      </c>
    </row>
    <row r="1582" spans="1:7" x14ac:dyDescent="0.2">
      <c r="A1582" s="145" t="s">
        <v>1303</v>
      </c>
      <c r="B1582" s="146" t="s">
        <v>240</v>
      </c>
      <c r="C1582" s="145" t="s">
        <v>1248</v>
      </c>
      <c r="D1582" s="150">
        <v>90851000</v>
      </c>
      <c r="E1582" s="145" t="s">
        <v>1253</v>
      </c>
      <c r="F1582" s="152">
        <v>3459876</v>
      </c>
      <c r="G1582" s="153">
        <v>3459876</v>
      </c>
    </row>
    <row r="1583" spans="1:7" x14ac:dyDescent="0.2">
      <c r="A1583" s="145" t="s">
        <v>1303</v>
      </c>
      <c r="B1583" s="146" t="s">
        <v>240</v>
      </c>
      <c r="C1583" s="145" t="s">
        <v>1248</v>
      </c>
      <c r="D1583" s="150">
        <v>90851100</v>
      </c>
      <c r="E1583" s="145" t="s">
        <v>1253</v>
      </c>
      <c r="F1583" s="152">
        <v>4680418</v>
      </c>
      <c r="G1583" s="153">
        <v>4680418</v>
      </c>
    </row>
    <row r="1584" spans="1:7" x14ac:dyDescent="0.2">
      <c r="A1584" s="145" t="s">
        <v>1303</v>
      </c>
      <c r="B1584" s="146" t="s">
        <v>240</v>
      </c>
      <c r="C1584" s="145" t="s">
        <v>1248</v>
      </c>
      <c r="D1584" s="150">
        <v>90820100</v>
      </c>
      <c r="E1584" s="145" t="s">
        <v>1254</v>
      </c>
      <c r="F1584" s="152">
        <v>9886002</v>
      </c>
      <c r="G1584" s="153">
        <v>9886002</v>
      </c>
    </row>
    <row r="1585" spans="1:7" x14ac:dyDescent="0.2">
      <c r="A1585" s="145" t="s">
        <v>1303</v>
      </c>
      <c r="B1585" s="146" t="s">
        <v>240</v>
      </c>
      <c r="C1585" s="145" t="s">
        <v>1248</v>
      </c>
      <c r="D1585" s="150">
        <v>90850100</v>
      </c>
      <c r="E1585" s="145" t="s">
        <v>1254</v>
      </c>
      <c r="F1585" s="152">
        <v>1140396</v>
      </c>
      <c r="G1585" s="153">
        <v>1140396</v>
      </c>
    </row>
    <row r="1586" spans="1:7" x14ac:dyDescent="0.2">
      <c r="A1586" s="145" t="s">
        <v>1303</v>
      </c>
      <c r="B1586" s="146" t="s">
        <v>240</v>
      </c>
      <c r="C1586" s="145" t="s">
        <v>1248</v>
      </c>
      <c r="D1586" s="150">
        <v>90850200</v>
      </c>
      <c r="E1586" s="145" t="s">
        <v>1254</v>
      </c>
      <c r="F1586" s="152">
        <v>1583199</v>
      </c>
      <c r="G1586" s="153">
        <v>1583199</v>
      </c>
    </row>
    <row r="1587" spans="1:7" x14ac:dyDescent="0.2">
      <c r="A1587" s="145" t="s">
        <v>1303</v>
      </c>
      <c r="B1587" s="146" t="s">
        <v>240</v>
      </c>
      <c r="C1587" s="145" t="s">
        <v>1248</v>
      </c>
      <c r="D1587" s="150">
        <v>90850300</v>
      </c>
      <c r="E1587" s="145" t="s">
        <v>1254</v>
      </c>
      <c r="F1587" s="152">
        <v>2225611</v>
      </c>
      <c r="G1587" s="153">
        <v>2225611</v>
      </c>
    </row>
    <row r="1588" spans="1:7" x14ac:dyDescent="0.2">
      <c r="A1588" s="145" t="s">
        <v>1303</v>
      </c>
      <c r="B1588" s="146" t="s">
        <v>240</v>
      </c>
      <c r="C1588" s="145" t="s">
        <v>1248</v>
      </c>
      <c r="D1588" s="150">
        <v>90850400</v>
      </c>
      <c r="E1588" s="145" t="s">
        <v>1254</v>
      </c>
      <c r="F1588" s="152">
        <v>1611896</v>
      </c>
      <c r="G1588" s="153">
        <v>1611896</v>
      </c>
    </row>
    <row r="1589" spans="1:7" x14ac:dyDescent="0.2">
      <c r="A1589" s="145" t="s">
        <v>1303</v>
      </c>
      <c r="B1589" s="146" t="s">
        <v>240</v>
      </c>
      <c r="C1589" s="145" t="s">
        <v>1248</v>
      </c>
      <c r="D1589" s="150">
        <v>90850500</v>
      </c>
      <c r="E1589" s="145" t="s">
        <v>1254</v>
      </c>
      <c r="F1589" s="152">
        <v>6228631</v>
      </c>
      <c r="G1589" s="153">
        <v>6228631</v>
      </c>
    </row>
    <row r="1590" spans="1:7" x14ac:dyDescent="0.2">
      <c r="A1590" s="145" t="s">
        <v>1303</v>
      </c>
      <c r="B1590" s="146" t="s">
        <v>240</v>
      </c>
      <c r="C1590" s="145" t="s">
        <v>1248</v>
      </c>
      <c r="D1590" s="150">
        <v>90850600</v>
      </c>
      <c r="E1590" s="145" t="s">
        <v>1254</v>
      </c>
      <c r="F1590" s="152">
        <v>2019454</v>
      </c>
      <c r="G1590" s="153">
        <v>2019454</v>
      </c>
    </row>
    <row r="1591" spans="1:7" x14ac:dyDescent="0.2">
      <c r="A1591" s="145" t="s">
        <v>1303</v>
      </c>
      <c r="B1591" s="146" t="s">
        <v>240</v>
      </c>
      <c r="C1591" s="145" t="s">
        <v>1248</v>
      </c>
      <c r="D1591" s="150">
        <v>90850700</v>
      </c>
      <c r="E1591" s="145" t="s">
        <v>1254</v>
      </c>
      <c r="F1591" s="152">
        <v>2164217</v>
      </c>
      <c r="G1591" s="153">
        <v>2164217</v>
      </c>
    </row>
    <row r="1592" spans="1:7" x14ac:dyDescent="0.2">
      <c r="A1592" s="145" t="s">
        <v>1303</v>
      </c>
      <c r="B1592" s="146" t="s">
        <v>240</v>
      </c>
      <c r="C1592" s="145" t="s">
        <v>1248</v>
      </c>
      <c r="D1592" s="150">
        <v>90850800</v>
      </c>
      <c r="E1592" s="145" t="s">
        <v>1254</v>
      </c>
      <c r="F1592" s="152">
        <v>715111</v>
      </c>
      <c r="G1592" s="153">
        <v>715111</v>
      </c>
    </row>
    <row r="1593" spans="1:7" x14ac:dyDescent="0.2">
      <c r="A1593" s="145" t="s">
        <v>1303</v>
      </c>
      <c r="B1593" s="146" t="s">
        <v>240</v>
      </c>
      <c r="C1593" s="145" t="s">
        <v>1248</v>
      </c>
      <c r="D1593" s="150">
        <v>90850900</v>
      </c>
      <c r="E1593" s="145" t="s">
        <v>1254</v>
      </c>
      <c r="F1593" s="152">
        <v>2606968</v>
      </c>
      <c r="G1593" s="153">
        <v>2606968</v>
      </c>
    </row>
    <row r="1594" spans="1:7" x14ac:dyDescent="0.2">
      <c r="A1594" s="145" t="s">
        <v>1303</v>
      </c>
      <c r="B1594" s="146" t="s">
        <v>240</v>
      </c>
      <c r="C1594" s="145" t="s">
        <v>1248</v>
      </c>
      <c r="D1594" s="150">
        <v>90851000</v>
      </c>
      <c r="E1594" s="145" t="s">
        <v>1254</v>
      </c>
      <c r="F1594" s="152">
        <v>1366620</v>
      </c>
      <c r="G1594" s="153">
        <v>1366620</v>
      </c>
    </row>
    <row r="1595" spans="1:7" x14ac:dyDescent="0.2">
      <c r="A1595" s="145" t="s">
        <v>1303</v>
      </c>
      <c r="B1595" s="146" t="s">
        <v>240</v>
      </c>
      <c r="C1595" s="145" t="s">
        <v>1248</v>
      </c>
      <c r="D1595" s="150">
        <v>90851100</v>
      </c>
      <c r="E1595" s="145" t="s">
        <v>1254</v>
      </c>
      <c r="F1595" s="152">
        <v>1497651</v>
      </c>
      <c r="G1595" s="153">
        <v>1497651</v>
      </c>
    </row>
    <row r="1596" spans="1:7" x14ac:dyDescent="0.2">
      <c r="A1596" s="145" t="s">
        <v>1303</v>
      </c>
      <c r="B1596" s="146" t="s">
        <v>240</v>
      </c>
      <c r="C1596" s="145" t="s">
        <v>1248</v>
      </c>
      <c r="D1596" s="150">
        <v>90820100</v>
      </c>
      <c r="E1596" s="145" t="s">
        <v>1254</v>
      </c>
      <c r="F1596" s="152">
        <v>4515705</v>
      </c>
      <c r="G1596" s="153">
        <v>4515705</v>
      </c>
    </row>
    <row r="1597" spans="1:7" x14ac:dyDescent="0.2">
      <c r="A1597" s="145" t="s">
        <v>1303</v>
      </c>
      <c r="B1597" s="146" t="s">
        <v>240</v>
      </c>
      <c r="C1597" s="145" t="s">
        <v>1248</v>
      </c>
      <c r="D1597" s="150">
        <v>908400</v>
      </c>
      <c r="E1597" s="145" t="s">
        <v>1254</v>
      </c>
      <c r="F1597" s="152">
        <v>851460</v>
      </c>
      <c r="G1597" s="153">
        <v>851460</v>
      </c>
    </row>
    <row r="1598" spans="1:7" x14ac:dyDescent="0.2">
      <c r="A1598" s="145" t="s">
        <v>1303</v>
      </c>
      <c r="B1598" s="146" t="s">
        <v>240</v>
      </c>
      <c r="C1598" s="145" t="s">
        <v>1248</v>
      </c>
      <c r="D1598" s="150">
        <v>90850100</v>
      </c>
      <c r="E1598" s="145" t="s">
        <v>1254</v>
      </c>
      <c r="F1598" s="152">
        <v>712902</v>
      </c>
      <c r="G1598" s="153">
        <v>712902</v>
      </c>
    </row>
    <row r="1599" spans="1:7" x14ac:dyDescent="0.2">
      <c r="A1599" s="145" t="s">
        <v>1303</v>
      </c>
      <c r="B1599" s="146" t="s">
        <v>240</v>
      </c>
      <c r="C1599" s="145" t="s">
        <v>1248</v>
      </c>
      <c r="D1599" s="150">
        <v>90850200</v>
      </c>
      <c r="E1599" s="145" t="s">
        <v>1254</v>
      </c>
      <c r="F1599" s="152">
        <v>194873</v>
      </c>
      <c r="G1599" s="153">
        <v>194873</v>
      </c>
    </row>
    <row r="1600" spans="1:7" x14ac:dyDescent="0.2">
      <c r="A1600" s="145" t="s">
        <v>1303</v>
      </c>
      <c r="B1600" s="146" t="s">
        <v>240</v>
      </c>
      <c r="C1600" s="145" t="s">
        <v>1248</v>
      </c>
      <c r="D1600" s="150">
        <v>90850300</v>
      </c>
      <c r="E1600" s="145" t="s">
        <v>1254</v>
      </c>
      <c r="F1600" s="152">
        <v>1766631</v>
      </c>
      <c r="G1600" s="153">
        <v>1766631</v>
      </c>
    </row>
    <row r="1601" spans="1:7" x14ac:dyDescent="0.2">
      <c r="A1601" s="145" t="s">
        <v>1303</v>
      </c>
      <c r="B1601" s="146" t="s">
        <v>240</v>
      </c>
      <c r="C1601" s="145" t="s">
        <v>1248</v>
      </c>
      <c r="D1601" s="150">
        <v>90850400</v>
      </c>
      <c r="E1601" s="145" t="s">
        <v>1254</v>
      </c>
      <c r="F1601" s="152">
        <v>1249856</v>
      </c>
      <c r="G1601" s="153">
        <v>1249856</v>
      </c>
    </row>
    <row r="1602" spans="1:7" x14ac:dyDescent="0.2">
      <c r="A1602" s="145" t="s">
        <v>1303</v>
      </c>
      <c r="B1602" s="146" t="s">
        <v>240</v>
      </c>
      <c r="C1602" s="145" t="s">
        <v>1248</v>
      </c>
      <c r="D1602" s="150">
        <v>90850500</v>
      </c>
      <c r="E1602" s="145" t="s">
        <v>1254</v>
      </c>
      <c r="F1602" s="152">
        <v>3462775</v>
      </c>
      <c r="G1602" s="153">
        <v>3462775</v>
      </c>
    </row>
    <row r="1603" spans="1:7" x14ac:dyDescent="0.2">
      <c r="A1603" s="145" t="s">
        <v>1303</v>
      </c>
      <c r="B1603" s="146" t="s">
        <v>240</v>
      </c>
      <c r="C1603" s="145" t="s">
        <v>1248</v>
      </c>
      <c r="D1603" s="150">
        <v>90850700</v>
      </c>
      <c r="E1603" s="145" t="s">
        <v>1254</v>
      </c>
      <c r="F1603" s="152">
        <v>713844</v>
      </c>
      <c r="G1603" s="153">
        <v>713844</v>
      </c>
    </row>
    <row r="1604" spans="1:7" x14ac:dyDescent="0.2">
      <c r="A1604" s="145" t="s">
        <v>1303</v>
      </c>
      <c r="B1604" s="146" t="s">
        <v>240</v>
      </c>
      <c r="C1604" s="145" t="s">
        <v>1248</v>
      </c>
      <c r="D1604" s="150">
        <v>90850800</v>
      </c>
      <c r="E1604" s="145" t="s">
        <v>1254</v>
      </c>
      <c r="F1604" s="152">
        <v>229856</v>
      </c>
      <c r="G1604" s="153">
        <v>229856</v>
      </c>
    </row>
    <row r="1605" spans="1:7" x14ac:dyDescent="0.2">
      <c r="A1605" s="145" t="s">
        <v>1303</v>
      </c>
      <c r="B1605" s="146" t="s">
        <v>240</v>
      </c>
      <c r="C1605" s="145" t="s">
        <v>1248</v>
      </c>
      <c r="D1605" s="150">
        <v>90850900</v>
      </c>
      <c r="E1605" s="145" t="s">
        <v>1254</v>
      </c>
      <c r="F1605" s="152">
        <v>1988716</v>
      </c>
      <c r="G1605" s="153">
        <v>1988716</v>
      </c>
    </row>
    <row r="1606" spans="1:7" x14ac:dyDescent="0.2">
      <c r="A1606" s="145" t="s">
        <v>1303</v>
      </c>
      <c r="B1606" s="146" t="s">
        <v>240</v>
      </c>
      <c r="C1606" s="145" t="s">
        <v>1248</v>
      </c>
      <c r="D1606" s="150">
        <v>90851000</v>
      </c>
      <c r="E1606" s="145" t="s">
        <v>1254</v>
      </c>
      <c r="F1606" s="152">
        <v>662967</v>
      </c>
      <c r="G1606" s="153">
        <v>662967</v>
      </c>
    </row>
    <row r="1607" spans="1:7" x14ac:dyDescent="0.2">
      <c r="A1607" s="145" t="s">
        <v>1303</v>
      </c>
      <c r="B1607" s="146" t="s">
        <v>240</v>
      </c>
      <c r="C1607" s="145" t="s">
        <v>1248</v>
      </c>
      <c r="D1607" s="150">
        <v>90851100</v>
      </c>
      <c r="E1607" s="145" t="s">
        <v>1254</v>
      </c>
      <c r="F1607" s="152">
        <v>787178</v>
      </c>
      <c r="G1607" s="153">
        <v>787178</v>
      </c>
    </row>
    <row r="1608" spans="1:7" x14ac:dyDescent="0.2">
      <c r="A1608" s="145" t="s">
        <v>1303</v>
      </c>
      <c r="B1608" s="146" t="s">
        <v>240</v>
      </c>
      <c r="C1608" s="145" t="s">
        <v>1248</v>
      </c>
      <c r="D1608" s="150">
        <v>90820100</v>
      </c>
      <c r="E1608" s="145" t="s">
        <v>1255</v>
      </c>
      <c r="F1608" s="152">
        <v>3272677</v>
      </c>
      <c r="G1608" s="153">
        <v>3272677</v>
      </c>
    </row>
    <row r="1609" spans="1:7" x14ac:dyDescent="0.2">
      <c r="A1609" s="145" t="s">
        <v>1303</v>
      </c>
      <c r="B1609" s="146" t="s">
        <v>240</v>
      </c>
      <c r="C1609" s="145" t="s">
        <v>1248</v>
      </c>
      <c r="D1609" s="150">
        <v>908400</v>
      </c>
      <c r="E1609" s="145" t="s">
        <v>1255</v>
      </c>
      <c r="F1609" s="152">
        <v>134107</v>
      </c>
      <c r="G1609" s="153">
        <v>134107</v>
      </c>
    </row>
    <row r="1610" spans="1:7" x14ac:dyDescent="0.2">
      <c r="A1610" s="145" t="s">
        <v>1303</v>
      </c>
      <c r="B1610" s="146" t="s">
        <v>240</v>
      </c>
      <c r="C1610" s="145" t="s">
        <v>1248</v>
      </c>
      <c r="D1610" s="150">
        <v>90850100</v>
      </c>
      <c r="E1610" s="145" t="s">
        <v>1255</v>
      </c>
      <c r="F1610" s="152">
        <v>359136</v>
      </c>
      <c r="G1610" s="153">
        <v>359136</v>
      </c>
    </row>
    <row r="1611" spans="1:7" x14ac:dyDescent="0.2">
      <c r="A1611" s="145" t="s">
        <v>1303</v>
      </c>
      <c r="B1611" s="146" t="s">
        <v>240</v>
      </c>
      <c r="C1611" s="145" t="s">
        <v>1248</v>
      </c>
      <c r="D1611" s="150">
        <v>90850200</v>
      </c>
      <c r="E1611" s="145" t="s">
        <v>1255</v>
      </c>
      <c r="F1611" s="152">
        <v>333565</v>
      </c>
      <c r="G1611" s="153">
        <v>333565</v>
      </c>
    </row>
    <row r="1612" spans="1:7" x14ac:dyDescent="0.2">
      <c r="A1612" s="145" t="s">
        <v>1303</v>
      </c>
      <c r="B1612" s="146" t="s">
        <v>240</v>
      </c>
      <c r="C1612" s="145" t="s">
        <v>1248</v>
      </c>
      <c r="D1612" s="150">
        <v>90850300</v>
      </c>
      <c r="E1612" s="145" t="s">
        <v>1255</v>
      </c>
      <c r="F1612" s="152">
        <v>694406</v>
      </c>
      <c r="G1612" s="153">
        <v>694406</v>
      </c>
    </row>
    <row r="1613" spans="1:7" x14ac:dyDescent="0.2">
      <c r="A1613" s="145" t="s">
        <v>1303</v>
      </c>
      <c r="B1613" s="146" t="s">
        <v>240</v>
      </c>
      <c r="C1613" s="145" t="s">
        <v>1248</v>
      </c>
      <c r="D1613" s="150">
        <v>90850400</v>
      </c>
      <c r="E1613" s="145" t="s">
        <v>1255</v>
      </c>
      <c r="F1613" s="152">
        <v>561472</v>
      </c>
      <c r="G1613" s="153">
        <v>561472</v>
      </c>
    </row>
    <row r="1614" spans="1:7" x14ac:dyDescent="0.2">
      <c r="A1614" s="145" t="s">
        <v>1303</v>
      </c>
      <c r="B1614" s="146" t="s">
        <v>240</v>
      </c>
      <c r="C1614" s="145" t="s">
        <v>1248</v>
      </c>
      <c r="D1614" s="150">
        <v>90850500</v>
      </c>
      <c r="E1614" s="145" t="s">
        <v>1255</v>
      </c>
      <c r="F1614" s="152">
        <v>1951944</v>
      </c>
      <c r="G1614" s="153">
        <v>1951944</v>
      </c>
    </row>
    <row r="1615" spans="1:7" x14ac:dyDescent="0.2">
      <c r="A1615" s="145" t="s">
        <v>1303</v>
      </c>
      <c r="B1615" s="146" t="s">
        <v>240</v>
      </c>
      <c r="C1615" s="145" t="s">
        <v>1248</v>
      </c>
      <c r="D1615" s="150">
        <v>90850600</v>
      </c>
      <c r="E1615" s="145" t="s">
        <v>1255</v>
      </c>
      <c r="F1615" s="152">
        <v>371069</v>
      </c>
      <c r="G1615" s="153">
        <v>371069</v>
      </c>
    </row>
    <row r="1616" spans="1:7" x14ac:dyDescent="0.2">
      <c r="A1616" s="145" t="s">
        <v>1303</v>
      </c>
      <c r="B1616" s="146" t="s">
        <v>240</v>
      </c>
      <c r="C1616" s="145" t="s">
        <v>1248</v>
      </c>
      <c r="D1616" s="150">
        <v>90850700</v>
      </c>
      <c r="E1616" s="145" t="s">
        <v>1255</v>
      </c>
      <c r="F1616" s="152">
        <v>637011</v>
      </c>
      <c r="G1616" s="153">
        <v>637011</v>
      </c>
    </row>
    <row r="1617" spans="1:7" x14ac:dyDescent="0.2">
      <c r="A1617" s="145" t="s">
        <v>1303</v>
      </c>
      <c r="B1617" s="146" t="s">
        <v>240</v>
      </c>
      <c r="C1617" s="145" t="s">
        <v>1248</v>
      </c>
      <c r="D1617" s="150">
        <v>90850800</v>
      </c>
      <c r="E1617" s="145" t="s">
        <v>1255</v>
      </c>
      <c r="F1617" s="152">
        <v>231279</v>
      </c>
      <c r="G1617" s="153">
        <v>231279</v>
      </c>
    </row>
    <row r="1618" spans="1:7" x14ac:dyDescent="0.2">
      <c r="A1618" s="145" t="s">
        <v>1303</v>
      </c>
      <c r="B1618" s="146" t="s">
        <v>240</v>
      </c>
      <c r="C1618" s="145" t="s">
        <v>1248</v>
      </c>
      <c r="D1618" s="150">
        <v>90850900</v>
      </c>
      <c r="E1618" s="145" t="s">
        <v>1255</v>
      </c>
      <c r="F1618" s="152">
        <v>1039904</v>
      </c>
      <c r="G1618" s="153">
        <v>1039904</v>
      </c>
    </row>
    <row r="1619" spans="1:7" x14ac:dyDescent="0.2">
      <c r="A1619" s="145" t="s">
        <v>1303</v>
      </c>
      <c r="B1619" s="146" t="s">
        <v>240</v>
      </c>
      <c r="C1619" s="145" t="s">
        <v>1248</v>
      </c>
      <c r="D1619" s="150">
        <v>90851000</v>
      </c>
      <c r="E1619" s="145" t="s">
        <v>1255</v>
      </c>
      <c r="F1619" s="152">
        <v>476194</v>
      </c>
      <c r="G1619" s="153">
        <v>476194</v>
      </c>
    </row>
    <row r="1620" spans="1:7" x14ac:dyDescent="0.2">
      <c r="A1620" s="145" t="s">
        <v>1303</v>
      </c>
      <c r="B1620" s="146" t="s">
        <v>240</v>
      </c>
      <c r="C1620" s="145" t="s">
        <v>1248</v>
      </c>
      <c r="D1620" s="150">
        <v>90851100</v>
      </c>
      <c r="E1620" s="145" t="s">
        <v>1255</v>
      </c>
      <c r="F1620" s="152">
        <v>456307</v>
      </c>
      <c r="G1620" s="153">
        <v>456307</v>
      </c>
    </row>
    <row r="1621" spans="1:7" x14ac:dyDescent="0.2">
      <c r="A1621" s="145" t="s">
        <v>1303</v>
      </c>
      <c r="B1621" s="146" t="s">
        <v>240</v>
      </c>
      <c r="C1621" s="145" t="s">
        <v>1248</v>
      </c>
      <c r="D1621" s="150">
        <v>90850100</v>
      </c>
      <c r="E1621" s="145" t="s">
        <v>1255</v>
      </c>
      <c r="F1621" s="152">
        <v>30200</v>
      </c>
      <c r="G1621" s="153">
        <v>30200</v>
      </c>
    </row>
    <row r="1622" spans="1:7" x14ac:dyDescent="0.2">
      <c r="A1622" s="145" t="s">
        <v>1303</v>
      </c>
      <c r="B1622" s="146" t="s">
        <v>240</v>
      </c>
      <c r="C1622" s="145" t="s">
        <v>1248</v>
      </c>
      <c r="D1622" s="150">
        <v>90850300</v>
      </c>
      <c r="E1622" s="145" t="s">
        <v>1255</v>
      </c>
      <c r="F1622" s="152">
        <v>113284</v>
      </c>
      <c r="G1622" s="153">
        <v>113284</v>
      </c>
    </row>
    <row r="1623" spans="1:7" x14ac:dyDescent="0.2">
      <c r="A1623" s="145" t="s">
        <v>1303</v>
      </c>
      <c r="B1623" s="146" t="s">
        <v>240</v>
      </c>
      <c r="C1623" s="145" t="s">
        <v>1248</v>
      </c>
      <c r="D1623" s="150">
        <v>90850500</v>
      </c>
      <c r="E1623" s="145" t="s">
        <v>1255</v>
      </c>
      <c r="F1623" s="152">
        <v>294650</v>
      </c>
      <c r="G1623" s="153">
        <v>294650</v>
      </c>
    </row>
    <row r="1624" spans="1:7" x14ac:dyDescent="0.2">
      <c r="A1624" s="145" t="s">
        <v>1303</v>
      </c>
      <c r="B1624" s="146" t="s">
        <v>240</v>
      </c>
      <c r="C1624" s="145" t="s">
        <v>1248</v>
      </c>
      <c r="D1624" s="150">
        <v>90850600</v>
      </c>
      <c r="E1624" s="145" t="s">
        <v>1255</v>
      </c>
      <c r="F1624" s="152">
        <v>153448</v>
      </c>
      <c r="G1624" s="153">
        <v>153448</v>
      </c>
    </row>
    <row r="1625" spans="1:7" x14ac:dyDescent="0.2">
      <c r="A1625" s="145" t="s">
        <v>1303</v>
      </c>
      <c r="B1625" s="146" t="s">
        <v>240</v>
      </c>
      <c r="C1625" s="145" t="s">
        <v>1248</v>
      </c>
      <c r="D1625" s="150">
        <v>90851000</v>
      </c>
      <c r="E1625" s="145" t="s">
        <v>1255</v>
      </c>
      <c r="F1625" s="152">
        <v>26213</v>
      </c>
      <c r="G1625" s="153">
        <v>26213</v>
      </c>
    </row>
    <row r="1626" spans="1:7" x14ac:dyDescent="0.2">
      <c r="A1626" s="145" t="s">
        <v>1303</v>
      </c>
      <c r="B1626" s="146" t="s">
        <v>240</v>
      </c>
      <c r="C1626" s="145" t="s">
        <v>1248</v>
      </c>
      <c r="D1626" s="150">
        <v>90851100</v>
      </c>
      <c r="E1626" s="145" t="s">
        <v>1255</v>
      </c>
      <c r="F1626" s="152">
        <v>149235</v>
      </c>
      <c r="G1626" s="153">
        <v>149235</v>
      </c>
    </row>
    <row r="1627" spans="1:7" x14ac:dyDescent="0.2">
      <c r="A1627" s="145" t="s">
        <v>1303</v>
      </c>
      <c r="B1627" s="146" t="s">
        <v>240</v>
      </c>
      <c r="C1627" s="145" t="s">
        <v>1248</v>
      </c>
      <c r="D1627" s="150">
        <v>90820100</v>
      </c>
      <c r="E1627" s="145" t="s">
        <v>1255</v>
      </c>
      <c r="F1627" s="152">
        <v>354550</v>
      </c>
      <c r="G1627" s="153">
        <v>354550</v>
      </c>
    </row>
    <row r="1628" spans="1:7" x14ac:dyDescent="0.2">
      <c r="A1628" s="145" t="s">
        <v>1303</v>
      </c>
      <c r="B1628" s="146" t="s">
        <v>240</v>
      </c>
      <c r="C1628" s="145" t="s">
        <v>1248</v>
      </c>
      <c r="D1628" s="150">
        <v>90820100</v>
      </c>
      <c r="E1628" s="145" t="s">
        <v>1255</v>
      </c>
      <c r="F1628" s="152">
        <v>153232</v>
      </c>
      <c r="G1628" s="153">
        <v>153232</v>
      </c>
    </row>
    <row r="1629" spans="1:7" x14ac:dyDescent="0.2">
      <c r="A1629" s="145" t="s">
        <v>1303</v>
      </c>
      <c r="B1629" s="146" t="s">
        <v>240</v>
      </c>
      <c r="C1629" s="145" t="s">
        <v>1248</v>
      </c>
      <c r="D1629" s="150">
        <v>90820100</v>
      </c>
      <c r="E1629" s="145" t="s">
        <v>1255</v>
      </c>
      <c r="F1629" s="152">
        <v>581950</v>
      </c>
      <c r="G1629" s="153">
        <v>581950</v>
      </c>
    </row>
    <row r="1630" spans="1:7" x14ac:dyDescent="0.2">
      <c r="A1630" s="145" t="s">
        <v>1303</v>
      </c>
      <c r="B1630" s="146" t="s">
        <v>240</v>
      </c>
      <c r="C1630" s="145" t="s">
        <v>1248</v>
      </c>
      <c r="D1630" s="150">
        <v>90850100</v>
      </c>
      <c r="E1630" s="145" t="s">
        <v>1255</v>
      </c>
      <c r="F1630" s="152">
        <v>1767969</v>
      </c>
      <c r="G1630" s="153">
        <v>1767969</v>
      </c>
    </row>
    <row r="1631" spans="1:7" x14ac:dyDescent="0.2">
      <c r="A1631" s="145" t="s">
        <v>1303</v>
      </c>
      <c r="B1631" s="146" t="s">
        <v>240</v>
      </c>
      <c r="C1631" s="145" t="s">
        <v>1248</v>
      </c>
      <c r="D1631" s="150">
        <v>90850200</v>
      </c>
      <c r="E1631" s="145" t="s">
        <v>1255</v>
      </c>
      <c r="F1631" s="152">
        <v>1902935</v>
      </c>
      <c r="G1631" s="153">
        <v>1902935</v>
      </c>
    </row>
    <row r="1632" spans="1:7" x14ac:dyDescent="0.2">
      <c r="A1632" s="145" t="s">
        <v>1303</v>
      </c>
      <c r="B1632" s="146" t="s">
        <v>240</v>
      </c>
      <c r="C1632" s="145" t="s">
        <v>1248</v>
      </c>
      <c r="D1632" s="150">
        <v>90850300</v>
      </c>
      <c r="E1632" s="145" t="s">
        <v>1255</v>
      </c>
      <c r="F1632" s="152">
        <v>2981881</v>
      </c>
      <c r="G1632" s="153">
        <v>2981881</v>
      </c>
    </row>
    <row r="1633" spans="1:7" x14ac:dyDescent="0.2">
      <c r="A1633" s="145" t="s">
        <v>1303</v>
      </c>
      <c r="B1633" s="146" t="s">
        <v>240</v>
      </c>
      <c r="C1633" s="145" t="s">
        <v>1248</v>
      </c>
      <c r="D1633" s="150">
        <v>90850400</v>
      </c>
      <c r="E1633" s="145" t="s">
        <v>1255</v>
      </c>
      <c r="F1633" s="152">
        <v>2790532</v>
      </c>
      <c r="G1633" s="153">
        <v>2790532</v>
      </c>
    </row>
    <row r="1634" spans="1:7" x14ac:dyDescent="0.2">
      <c r="A1634" s="145" t="s">
        <v>1303</v>
      </c>
      <c r="B1634" s="146" t="s">
        <v>240</v>
      </c>
      <c r="C1634" s="145" t="s">
        <v>1248</v>
      </c>
      <c r="D1634" s="150">
        <v>90850500</v>
      </c>
      <c r="E1634" s="145" t="s">
        <v>1255</v>
      </c>
      <c r="F1634" s="152">
        <v>5310642</v>
      </c>
      <c r="G1634" s="153">
        <v>5310642</v>
      </c>
    </row>
    <row r="1635" spans="1:7" x14ac:dyDescent="0.2">
      <c r="A1635" s="145" t="s">
        <v>1303</v>
      </c>
      <c r="B1635" s="146" t="s">
        <v>240</v>
      </c>
      <c r="C1635" s="145" t="s">
        <v>1248</v>
      </c>
      <c r="D1635" s="150">
        <v>90850600</v>
      </c>
      <c r="E1635" s="145" t="s">
        <v>1255</v>
      </c>
      <c r="F1635" s="152">
        <v>4605619</v>
      </c>
      <c r="G1635" s="153">
        <v>4605619</v>
      </c>
    </row>
    <row r="1636" spans="1:7" x14ac:dyDescent="0.2">
      <c r="A1636" s="145" t="s">
        <v>1303</v>
      </c>
      <c r="B1636" s="146" t="s">
        <v>240</v>
      </c>
      <c r="C1636" s="145" t="s">
        <v>1248</v>
      </c>
      <c r="D1636" s="150">
        <v>90850700</v>
      </c>
      <c r="E1636" s="145" t="s">
        <v>1255</v>
      </c>
      <c r="F1636" s="152">
        <v>8157888</v>
      </c>
      <c r="G1636" s="153">
        <v>8157888</v>
      </c>
    </row>
    <row r="1637" spans="1:7" x14ac:dyDescent="0.2">
      <c r="A1637" s="145" t="s">
        <v>1303</v>
      </c>
      <c r="B1637" s="146" t="s">
        <v>240</v>
      </c>
      <c r="C1637" s="145" t="s">
        <v>1248</v>
      </c>
      <c r="D1637" s="150">
        <v>90850800</v>
      </c>
      <c r="E1637" s="145" t="s">
        <v>1255</v>
      </c>
      <c r="F1637" s="152">
        <v>1326879</v>
      </c>
      <c r="G1637" s="153">
        <v>1326879</v>
      </c>
    </row>
    <row r="1638" spans="1:7" x14ac:dyDescent="0.2">
      <c r="A1638" s="145" t="s">
        <v>1303</v>
      </c>
      <c r="B1638" s="146" t="s">
        <v>240</v>
      </c>
      <c r="C1638" s="145" t="s">
        <v>1248</v>
      </c>
      <c r="D1638" s="150">
        <v>90850900</v>
      </c>
      <c r="E1638" s="145" t="s">
        <v>1255</v>
      </c>
      <c r="F1638" s="152">
        <v>3886880</v>
      </c>
      <c r="G1638" s="153">
        <v>3886880</v>
      </c>
    </row>
    <row r="1639" spans="1:7" x14ac:dyDescent="0.2">
      <c r="A1639" s="145" t="s">
        <v>1303</v>
      </c>
      <c r="B1639" s="146" t="s">
        <v>240</v>
      </c>
      <c r="C1639" s="145" t="s">
        <v>1248</v>
      </c>
      <c r="D1639" s="150">
        <v>90851000</v>
      </c>
      <c r="E1639" s="145" t="s">
        <v>1255</v>
      </c>
      <c r="F1639" s="152">
        <v>1939836</v>
      </c>
      <c r="G1639" s="153">
        <v>1939836</v>
      </c>
    </row>
    <row r="1640" spans="1:7" x14ac:dyDescent="0.2">
      <c r="A1640" s="145" t="s">
        <v>1303</v>
      </c>
      <c r="B1640" s="146" t="s">
        <v>240</v>
      </c>
      <c r="C1640" s="145" t="s">
        <v>1248</v>
      </c>
      <c r="D1640" s="150">
        <v>90851100</v>
      </c>
      <c r="E1640" s="145" t="s">
        <v>1255</v>
      </c>
      <c r="F1640" s="152">
        <v>3163470</v>
      </c>
      <c r="G1640" s="153">
        <v>3163470</v>
      </c>
    </row>
    <row r="1641" spans="1:7" x14ac:dyDescent="0.2">
      <c r="A1641" s="145" t="s">
        <v>1303</v>
      </c>
      <c r="B1641" s="146" t="s">
        <v>240</v>
      </c>
      <c r="C1641" s="145" t="s">
        <v>1248</v>
      </c>
      <c r="D1641" s="150">
        <v>90820100</v>
      </c>
      <c r="E1641" s="145" t="s">
        <v>1255</v>
      </c>
      <c r="F1641" s="152">
        <v>221320</v>
      </c>
      <c r="G1641" s="153">
        <v>221320</v>
      </c>
    </row>
    <row r="1642" spans="1:7" x14ac:dyDescent="0.2">
      <c r="A1642" s="145" t="s">
        <v>1303</v>
      </c>
      <c r="B1642" s="146" t="s">
        <v>240</v>
      </c>
      <c r="C1642" s="145" t="s">
        <v>1248</v>
      </c>
      <c r="D1642" s="150">
        <v>90850100</v>
      </c>
      <c r="E1642" s="145" t="s">
        <v>1255</v>
      </c>
      <c r="F1642" s="152">
        <v>2278063</v>
      </c>
      <c r="G1642" s="153">
        <v>2278063</v>
      </c>
    </row>
    <row r="1643" spans="1:7" x14ac:dyDescent="0.2">
      <c r="A1643" s="145" t="s">
        <v>1303</v>
      </c>
      <c r="B1643" s="146" t="s">
        <v>240</v>
      </c>
      <c r="C1643" s="145" t="s">
        <v>1248</v>
      </c>
      <c r="D1643" s="150">
        <v>90850200</v>
      </c>
      <c r="E1643" s="145" t="s">
        <v>1255</v>
      </c>
      <c r="F1643" s="152">
        <v>1073100</v>
      </c>
      <c r="G1643" s="153">
        <v>1073100</v>
      </c>
    </row>
    <row r="1644" spans="1:7" x14ac:dyDescent="0.2">
      <c r="A1644" s="145" t="s">
        <v>1303</v>
      </c>
      <c r="B1644" s="146" t="s">
        <v>240</v>
      </c>
      <c r="C1644" s="145" t="s">
        <v>1248</v>
      </c>
      <c r="D1644" s="150">
        <v>90850300</v>
      </c>
      <c r="E1644" s="145" t="s">
        <v>1255</v>
      </c>
      <c r="F1644" s="152">
        <v>1974920</v>
      </c>
      <c r="G1644" s="153">
        <v>1974920</v>
      </c>
    </row>
    <row r="1645" spans="1:7" x14ac:dyDescent="0.2">
      <c r="A1645" s="145" t="s">
        <v>1303</v>
      </c>
      <c r="B1645" s="146" t="s">
        <v>240</v>
      </c>
      <c r="C1645" s="145" t="s">
        <v>1248</v>
      </c>
      <c r="D1645" s="150">
        <v>90850400</v>
      </c>
      <c r="E1645" s="145" t="s">
        <v>1255</v>
      </c>
      <c r="F1645" s="152">
        <v>2343310</v>
      </c>
      <c r="G1645" s="153">
        <v>2343310</v>
      </c>
    </row>
    <row r="1646" spans="1:7" x14ac:dyDescent="0.2">
      <c r="A1646" s="145" t="s">
        <v>1303</v>
      </c>
      <c r="B1646" s="146" t="s">
        <v>240</v>
      </c>
      <c r="C1646" s="145" t="s">
        <v>1248</v>
      </c>
      <c r="D1646" s="150">
        <v>90850500</v>
      </c>
      <c r="E1646" s="145" t="s">
        <v>1255</v>
      </c>
      <c r="F1646" s="152">
        <v>5647980</v>
      </c>
      <c r="G1646" s="153">
        <v>5647980</v>
      </c>
    </row>
    <row r="1647" spans="1:7" x14ac:dyDescent="0.2">
      <c r="A1647" s="145" t="s">
        <v>1303</v>
      </c>
      <c r="B1647" s="146" t="s">
        <v>240</v>
      </c>
      <c r="C1647" s="145" t="s">
        <v>1248</v>
      </c>
      <c r="D1647" s="150">
        <v>90850600</v>
      </c>
      <c r="E1647" s="145" t="s">
        <v>1255</v>
      </c>
      <c r="F1647" s="152">
        <v>3335740</v>
      </c>
      <c r="G1647" s="153">
        <v>3335740</v>
      </c>
    </row>
    <row r="1648" spans="1:7" x14ac:dyDescent="0.2">
      <c r="A1648" s="145" t="s">
        <v>1303</v>
      </c>
      <c r="B1648" s="146" t="s">
        <v>240</v>
      </c>
      <c r="C1648" s="145" t="s">
        <v>1248</v>
      </c>
      <c r="D1648" s="150">
        <v>90850700</v>
      </c>
      <c r="E1648" s="145" t="s">
        <v>1255</v>
      </c>
      <c r="F1648" s="152">
        <v>6315740</v>
      </c>
      <c r="G1648" s="153">
        <v>6315740</v>
      </c>
    </row>
    <row r="1649" spans="1:7" x14ac:dyDescent="0.2">
      <c r="A1649" s="145" t="s">
        <v>1303</v>
      </c>
      <c r="B1649" s="146" t="s">
        <v>240</v>
      </c>
      <c r="C1649" s="145" t="s">
        <v>1248</v>
      </c>
      <c r="D1649" s="150">
        <v>90850800</v>
      </c>
      <c r="E1649" s="145" t="s">
        <v>1255</v>
      </c>
      <c r="F1649" s="152">
        <v>1193630</v>
      </c>
      <c r="G1649" s="153">
        <v>1193630</v>
      </c>
    </row>
    <row r="1650" spans="1:7" x14ac:dyDescent="0.2">
      <c r="A1650" s="145" t="s">
        <v>1303</v>
      </c>
      <c r="B1650" s="146" t="s">
        <v>240</v>
      </c>
      <c r="C1650" s="145" t="s">
        <v>1248</v>
      </c>
      <c r="D1650" s="150">
        <v>90850900</v>
      </c>
      <c r="E1650" s="145" t="s">
        <v>1255</v>
      </c>
      <c r="F1650" s="152">
        <v>2999950</v>
      </c>
      <c r="G1650" s="153">
        <v>2999950</v>
      </c>
    </row>
    <row r="1651" spans="1:7" x14ac:dyDescent="0.2">
      <c r="A1651" s="145" t="s">
        <v>1303</v>
      </c>
      <c r="B1651" s="146" t="s">
        <v>240</v>
      </c>
      <c r="C1651" s="145" t="s">
        <v>1248</v>
      </c>
      <c r="D1651" s="150">
        <v>90851000</v>
      </c>
      <c r="E1651" s="145" t="s">
        <v>1255</v>
      </c>
      <c r="F1651" s="152">
        <v>1574910</v>
      </c>
      <c r="G1651" s="153">
        <v>1574910</v>
      </c>
    </row>
    <row r="1652" spans="1:7" x14ac:dyDescent="0.2">
      <c r="A1652" s="145" t="s">
        <v>1303</v>
      </c>
      <c r="B1652" s="146" t="s">
        <v>240</v>
      </c>
      <c r="C1652" s="145" t="s">
        <v>1248</v>
      </c>
      <c r="D1652" s="150">
        <v>90851100</v>
      </c>
      <c r="E1652" s="145" t="s">
        <v>1255</v>
      </c>
      <c r="F1652" s="152">
        <v>2295670</v>
      </c>
      <c r="G1652" s="153">
        <v>2295670</v>
      </c>
    </row>
    <row r="1653" spans="1:7" x14ac:dyDescent="0.2">
      <c r="A1653" s="145" t="s">
        <v>1303</v>
      </c>
      <c r="B1653" s="146" t="s">
        <v>240</v>
      </c>
      <c r="C1653" s="145" t="s">
        <v>1248</v>
      </c>
      <c r="D1653" s="150">
        <v>90820100</v>
      </c>
      <c r="E1653" s="145" t="s">
        <v>1256</v>
      </c>
      <c r="F1653" s="152">
        <v>596349</v>
      </c>
      <c r="G1653" s="153">
        <v>596349</v>
      </c>
    </row>
    <row r="1654" spans="1:7" x14ac:dyDescent="0.2">
      <c r="A1654" s="145" t="s">
        <v>1303</v>
      </c>
      <c r="B1654" s="146" t="s">
        <v>240</v>
      </c>
      <c r="C1654" s="145" t="s">
        <v>1248</v>
      </c>
      <c r="D1654" s="150">
        <v>90850400</v>
      </c>
      <c r="E1654" s="145" t="s">
        <v>1256</v>
      </c>
      <c r="F1654" s="152">
        <v>544151</v>
      </c>
      <c r="G1654" s="153">
        <v>544151</v>
      </c>
    </row>
    <row r="1655" spans="1:7" x14ac:dyDescent="0.2">
      <c r="A1655" s="145" t="s">
        <v>1303</v>
      </c>
      <c r="B1655" s="146" t="s">
        <v>240</v>
      </c>
      <c r="C1655" s="145" t="s">
        <v>1248</v>
      </c>
      <c r="D1655" s="150">
        <v>90850500</v>
      </c>
      <c r="E1655" s="145" t="s">
        <v>1256</v>
      </c>
      <c r="F1655" s="152">
        <v>972587</v>
      </c>
      <c r="G1655" s="153">
        <v>972587</v>
      </c>
    </row>
    <row r="1656" spans="1:7" x14ac:dyDescent="0.2">
      <c r="A1656" s="145" t="s">
        <v>1303</v>
      </c>
      <c r="B1656" s="146" t="s">
        <v>240</v>
      </c>
      <c r="C1656" s="145" t="s">
        <v>1248</v>
      </c>
      <c r="D1656" s="150">
        <v>90850600</v>
      </c>
      <c r="E1656" s="145" t="s">
        <v>1256</v>
      </c>
      <c r="F1656" s="152">
        <v>287341</v>
      </c>
      <c r="G1656" s="153">
        <v>287341</v>
      </c>
    </row>
    <row r="1657" spans="1:7" x14ac:dyDescent="0.2">
      <c r="A1657" s="145" t="s">
        <v>1303</v>
      </c>
      <c r="B1657" s="146" t="s">
        <v>240</v>
      </c>
      <c r="C1657" s="145" t="s">
        <v>1248</v>
      </c>
      <c r="D1657" s="150">
        <v>90850700</v>
      </c>
      <c r="E1657" s="145" t="s">
        <v>1256</v>
      </c>
      <c r="F1657" s="152">
        <v>1164474</v>
      </c>
      <c r="G1657" s="153">
        <v>1164474</v>
      </c>
    </row>
    <row r="1658" spans="1:7" x14ac:dyDescent="0.2">
      <c r="A1658" s="145" t="s">
        <v>1303</v>
      </c>
      <c r="B1658" s="146" t="s">
        <v>240</v>
      </c>
      <c r="C1658" s="145" t="s">
        <v>1248</v>
      </c>
      <c r="D1658" s="150">
        <v>90850800</v>
      </c>
      <c r="E1658" s="145" t="s">
        <v>1256</v>
      </c>
      <c r="F1658" s="152">
        <v>17088</v>
      </c>
      <c r="G1658" s="153">
        <v>17088</v>
      </c>
    </row>
    <row r="1659" spans="1:7" x14ac:dyDescent="0.2">
      <c r="A1659" s="145" t="s">
        <v>1303</v>
      </c>
      <c r="B1659" s="146" t="s">
        <v>240</v>
      </c>
      <c r="C1659" s="145" t="s">
        <v>1248</v>
      </c>
      <c r="D1659" s="150">
        <v>90820100</v>
      </c>
      <c r="E1659" s="145" t="s">
        <v>1252</v>
      </c>
      <c r="F1659" s="152">
        <v>34941786</v>
      </c>
      <c r="G1659" s="153">
        <v>34941786</v>
      </c>
    </row>
    <row r="1660" spans="1:7" x14ac:dyDescent="0.2">
      <c r="A1660" s="145" t="s">
        <v>1303</v>
      </c>
      <c r="B1660" s="146" t="s">
        <v>240</v>
      </c>
      <c r="C1660" s="145" t="s">
        <v>1248</v>
      </c>
      <c r="D1660" s="150">
        <v>908400</v>
      </c>
      <c r="E1660" s="145" t="s">
        <v>1252</v>
      </c>
      <c r="F1660" s="152">
        <v>1500350</v>
      </c>
      <c r="G1660" s="153">
        <v>1500350</v>
      </c>
    </row>
    <row r="1661" spans="1:7" x14ac:dyDescent="0.2">
      <c r="A1661" s="145" t="s">
        <v>1303</v>
      </c>
      <c r="B1661" s="146" t="s">
        <v>240</v>
      </c>
      <c r="C1661" s="145" t="s">
        <v>1248</v>
      </c>
      <c r="D1661" s="150">
        <v>90850100</v>
      </c>
      <c r="E1661" s="145" t="s">
        <v>1252</v>
      </c>
      <c r="F1661" s="152">
        <v>9752475</v>
      </c>
      <c r="G1661" s="153">
        <v>9752475</v>
      </c>
    </row>
    <row r="1662" spans="1:7" x14ac:dyDescent="0.2">
      <c r="A1662" s="145" t="s">
        <v>1303</v>
      </c>
      <c r="B1662" s="146" t="s">
        <v>240</v>
      </c>
      <c r="C1662" s="145" t="s">
        <v>1248</v>
      </c>
      <c r="D1662" s="150">
        <v>90850200</v>
      </c>
      <c r="E1662" s="145" t="s">
        <v>1252</v>
      </c>
      <c r="F1662" s="152">
        <v>10466570</v>
      </c>
      <c r="G1662" s="153">
        <v>10466570</v>
      </c>
    </row>
    <row r="1663" spans="1:7" x14ac:dyDescent="0.2">
      <c r="A1663" s="145" t="s">
        <v>1303</v>
      </c>
      <c r="B1663" s="146" t="s">
        <v>240</v>
      </c>
      <c r="C1663" s="145" t="s">
        <v>1248</v>
      </c>
      <c r="D1663" s="150">
        <v>90850300</v>
      </c>
      <c r="E1663" s="145" t="s">
        <v>1252</v>
      </c>
      <c r="F1663" s="152">
        <v>17740464</v>
      </c>
      <c r="G1663" s="153">
        <v>17740464</v>
      </c>
    </row>
    <row r="1664" spans="1:7" x14ac:dyDescent="0.2">
      <c r="A1664" s="145" t="s">
        <v>1303</v>
      </c>
      <c r="B1664" s="146" t="s">
        <v>240</v>
      </c>
      <c r="C1664" s="145" t="s">
        <v>1248</v>
      </c>
      <c r="D1664" s="150">
        <v>90850400</v>
      </c>
      <c r="E1664" s="145" t="s">
        <v>1252</v>
      </c>
      <c r="F1664" s="152">
        <v>15361792</v>
      </c>
      <c r="G1664" s="153">
        <v>15361792</v>
      </c>
    </row>
    <row r="1665" spans="1:7" x14ac:dyDescent="0.2">
      <c r="A1665" s="145" t="s">
        <v>1303</v>
      </c>
      <c r="B1665" s="146" t="s">
        <v>240</v>
      </c>
      <c r="C1665" s="145" t="s">
        <v>1248</v>
      </c>
      <c r="D1665" s="150">
        <v>90850500</v>
      </c>
      <c r="E1665" s="145" t="s">
        <v>1252</v>
      </c>
      <c r="F1665" s="152">
        <v>40922425</v>
      </c>
      <c r="G1665" s="153">
        <v>40922425</v>
      </c>
    </row>
    <row r="1666" spans="1:7" x14ac:dyDescent="0.2">
      <c r="A1666" s="145" t="s">
        <v>1303</v>
      </c>
      <c r="B1666" s="146" t="s">
        <v>240</v>
      </c>
      <c r="C1666" s="145" t="s">
        <v>1248</v>
      </c>
      <c r="D1666" s="150">
        <v>90850600</v>
      </c>
      <c r="E1666" s="145" t="s">
        <v>1252</v>
      </c>
      <c r="F1666" s="152">
        <v>14138800</v>
      </c>
      <c r="G1666" s="153">
        <v>14138800</v>
      </c>
    </row>
    <row r="1667" spans="1:7" x14ac:dyDescent="0.2">
      <c r="A1667" s="145" t="s">
        <v>1303</v>
      </c>
      <c r="B1667" s="146" t="s">
        <v>240</v>
      </c>
      <c r="C1667" s="145" t="s">
        <v>1248</v>
      </c>
      <c r="D1667" s="150">
        <v>90850700</v>
      </c>
      <c r="E1667" s="145" t="s">
        <v>1252</v>
      </c>
      <c r="F1667" s="152">
        <v>27348220</v>
      </c>
      <c r="G1667" s="153">
        <v>27348220</v>
      </c>
    </row>
    <row r="1668" spans="1:7" x14ac:dyDescent="0.2">
      <c r="A1668" s="145" t="s">
        <v>1303</v>
      </c>
      <c r="B1668" s="146" t="s">
        <v>240</v>
      </c>
      <c r="C1668" s="145" t="s">
        <v>1248</v>
      </c>
      <c r="D1668" s="150">
        <v>90850800</v>
      </c>
      <c r="E1668" s="145" t="s">
        <v>1252</v>
      </c>
      <c r="F1668" s="152">
        <v>5454000</v>
      </c>
      <c r="G1668" s="153">
        <v>5454000</v>
      </c>
    </row>
    <row r="1669" spans="1:7" x14ac:dyDescent="0.2">
      <c r="A1669" s="145" t="s">
        <v>1303</v>
      </c>
      <c r="B1669" s="146" t="s">
        <v>240</v>
      </c>
      <c r="C1669" s="145" t="s">
        <v>1248</v>
      </c>
      <c r="D1669" s="150">
        <v>90850900</v>
      </c>
      <c r="E1669" s="145" t="s">
        <v>1252</v>
      </c>
      <c r="F1669" s="152">
        <v>18770400</v>
      </c>
      <c r="G1669" s="153">
        <v>18770400</v>
      </c>
    </row>
    <row r="1670" spans="1:7" x14ac:dyDescent="0.2">
      <c r="A1670" s="145" t="s">
        <v>1303</v>
      </c>
      <c r="B1670" s="146" t="s">
        <v>240</v>
      </c>
      <c r="C1670" s="145" t="s">
        <v>1248</v>
      </c>
      <c r="D1670" s="150">
        <v>90851000</v>
      </c>
      <c r="E1670" s="145" t="s">
        <v>1252</v>
      </c>
      <c r="F1670" s="152">
        <v>10279593</v>
      </c>
      <c r="G1670" s="153">
        <v>10279593</v>
      </c>
    </row>
    <row r="1671" spans="1:7" x14ac:dyDescent="0.2">
      <c r="A1671" s="145" t="s">
        <v>1303</v>
      </c>
      <c r="B1671" s="146" t="s">
        <v>240</v>
      </c>
      <c r="C1671" s="145" t="s">
        <v>1248</v>
      </c>
      <c r="D1671" s="150">
        <v>90851100</v>
      </c>
      <c r="E1671" s="145" t="s">
        <v>1252</v>
      </c>
      <c r="F1671" s="152">
        <v>13183892</v>
      </c>
      <c r="G1671" s="153">
        <v>13183892</v>
      </c>
    </row>
    <row r="1672" spans="1:7" x14ac:dyDescent="0.2">
      <c r="A1672" s="145" t="s">
        <v>1303</v>
      </c>
      <c r="B1672" s="146" t="s">
        <v>240</v>
      </c>
      <c r="C1672" s="145" t="s">
        <v>1248</v>
      </c>
      <c r="D1672" s="150">
        <v>90820100</v>
      </c>
      <c r="E1672" s="145" t="s">
        <v>1253</v>
      </c>
      <c r="F1672" s="152">
        <v>11913891</v>
      </c>
      <c r="G1672" s="153">
        <v>11913891</v>
      </c>
    </row>
    <row r="1673" spans="1:7" x14ac:dyDescent="0.2">
      <c r="A1673" s="145" t="s">
        <v>1303</v>
      </c>
      <c r="B1673" s="146" t="s">
        <v>240</v>
      </c>
      <c r="C1673" s="145" t="s">
        <v>1248</v>
      </c>
      <c r="D1673" s="150">
        <v>908400</v>
      </c>
      <c r="E1673" s="145" t="s">
        <v>1253</v>
      </c>
      <c r="F1673" s="152">
        <v>334886</v>
      </c>
      <c r="G1673" s="153">
        <v>334886</v>
      </c>
    </row>
    <row r="1674" spans="1:7" x14ac:dyDescent="0.2">
      <c r="A1674" s="145" t="s">
        <v>1303</v>
      </c>
      <c r="B1674" s="146" t="s">
        <v>240</v>
      </c>
      <c r="C1674" s="145" t="s">
        <v>1248</v>
      </c>
      <c r="D1674" s="150">
        <v>90850100</v>
      </c>
      <c r="E1674" s="145" t="s">
        <v>1253</v>
      </c>
      <c r="F1674" s="152">
        <v>2440821</v>
      </c>
      <c r="G1674" s="153">
        <v>2440821</v>
      </c>
    </row>
    <row r="1675" spans="1:7" x14ac:dyDescent="0.2">
      <c r="A1675" s="145" t="s">
        <v>1303</v>
      </c>
      <c r="B1675" s="146" t="s">
        <v>240</v>
      </c>
      <c r="C1675" s="145" t="s">
        <v>1248</v>
      </c>
      <c r="D1675" s="150">
        <v>90850200</v>
      </c>
      <c r="E1675" s="145" t="s">
        <v>1253</v>
      </c>
      <c r="F1675" s="152">
        <v>2571696</v>
      </c>
      <c r="G1675" s="153">
        <v>2571696</v>
      </c>
    </row>
    <row r="1676" spans="1:7" x14ac:dyDescent="0.2">
      <c r="A1676" s="145" t="s">
        <v>1303</v>
      </c>
      <c r="B1676" s="146" t="s">
        <v>240</v>
      </c>
      <c r="C1676" s="145" t="s">
        <v>1248</v>
      </c>
      <c r="D1676" s="150">
        <v>90850300</v>
      </c>
      <c r="E1676" s="145" t="s">
        <v>1253</v>
      </c>
      <c r="F1676" s="152">
        <v>5086957</v>
      </c>
      <c r="G1676" s="153">
        <v>5086957</v>
      </c>
    </row>
    <row r="1677" spans="1:7" x14ac:dyDescent="0.2">
      <c r="A1677" s="145" t="s">
        <v>1303</v>
      </c>
      <c r="B1677" s="146" t="s">
        <v>240</v>
      </c>
      <c r="C1677" s="145" t="s">
        <v>1248</v>
      </c>
      <c r="D1677" s="150">
        <v>90850400</v>
      </c>
      <c r="E1677" s="145" t="s">
        <v>1253</v>
      </c>
      <c r="F1677" s="152">
        <v>5163168</v>
      </c>
      <c r="G1677" s="153">
        <v>5163168</v>
      </c>
    </row>
    <row r="1678" spans="1:7" x14ac:dyDescent="0.2">
      <c r="A1678" s="145" t="s">
        <v>1303</v>
      </c>
      <c r="B1678" s="146" t="s">
        <v>240</v>
      </c>
      <c r="C1678" s="145" t="s">
        <v>1248</v>
      </c>
      <c r="D1678" s="150">
        <v>90850500</v>
      </c>
      <c r="E1678" s="145" t="s">
        <v>1253</v>
      </c>
      <c r="F1678" s="152">
        <v>12702820</v>
      </c>
      <c r="G1678" s="153">
        <v>12702820</v>
      </c>
    </row>
    <row r="1679" spans="1:7" x14ac:dyDescent="0.2">
      <c r="A1679" s="145" t="s">
        <v>1303</v>
      </c>
      <c r="B1679" s="146" t="s">
        <v>240</v>
      </c>
      <c r="C1679" s="145" t="s">
        <v>1248</v>
      </c>
      <c r="D1679" s="150">
        <v>90850600</v>
      </c>
      <c r="E1679" s="145" t="s">
        <v>1253</v>
      </c>
      <c r="F1679" s="152">
        <v>4636965</v>
      </c>
      <c r="G1679" s="153">
        <v>4636965</v>
      </c>
    </row>
    <row r="1680" spans="1:7" x14ac:dyDescent="0.2">
      <c r="A1680" s="145" t="s">
        <v>1303</v>
      </c>
      <c r="B1680" s="146" t="s">
        <v>240</v>
      </c>
      <c r="C1680" s="145" t="s">
        <v>1248</v>
      </c>
      <c r="D1680" s="150">
        <v>90850700</v>
      </c>
      <c r="E1680" s="145" t="s">
        <v>1253</v>
      </c>
      <c r="F1680" s="152">
        <v>7293175</v>
      </c>
      <c r="G1680" s="153">
        <v>7293175</v>
      </c>
    </row>
    <row r="1681" spans="1:7" x14ac:dyDescent="0.2">
      <c r="A1681" s="145" t="s">
        <v>1303</v>
      </c>
      <c r="B1681" s="146" t="s">
        <v>240</v>
      </c>
      <c r="C1681" s="145" t="s">
        <v>1248</v>
      </c>
      <c r="D1681" s="150">
        <v>90850800</v>
      </c>
      <c r="E1681" s="145" t="s">
        <v>1253</v>
      </c>
      <c r="F1681" s="152">
        <v>1647161</v>
      </c>
      <c r="G1681" s="153">
        <v>1647161</v>
      </c>
    </row>
    <row r="1682" spans="1:7" x14ac:dyDescent="0.2">
      <c r="A1682" s="145" t="s">
        <v>1303</v>
      </c>
      <c r="B1682" s="146" t="s">
        <v>240</v>
      </c>
      <c r="C1682" s="145" t="s">
        <v>1248</v>
      </c>
      <c r="D1682" s="150">
        <v>90850900</v>
      </c>
      <c r="E1682" s="145" t="s">
        <v>1253</v>
      </c>
      <c r="F1682" s="152">
        <v>5668927</v>
      </c>
      <c r="G1682" s="153">
        <v>5668927</v>
      </c>
    </row>
    <row r="1683" spans="1:7" x14ac:dyDescent="0.2">
      <c r="A1683" s="145" t="s">
        <v>1303</v>
      </c>
      <c r="B1683" s="146" t="s">
        <v>240</v>
      </c>
      <c r="C1683" s="145" t="s">
        <v>1248</v>
      </c>
      <c r="D1683" s="150">
        <v>90851000</v>
      </c>
      <c r="E1683" s="145" t="s">
        <v>1253</v>
      </c>
      <c r="F1683" s="152">
        <v>3161725</v>
      </c>
      <c r="G1683" s="153">
        <v>3161725</v>
      </c>
    </row>
    <row r="1684" spans="1:7" x14ac:dyDescent="0.2">
      <c r="A1684" s="145" t="s">
        <v>1303</v>
      </c>
      <c r="B1684" s="146" t="s">
        <v>240</v>
      </c>
      <c r="C1684" s="145" t="s">
        <v>1248</v>
      </c>
      <c r="D1684" s="150">
        <v>90851100</v>
      </c>
      <c r="E1684" s="145" t="s">
        <v>1253</v>
      </c>
      <c r="F1684" s="152">
        <v>4344088</v>
      </c>
      <c r="G1684" s="153">
        <v>4344088</v>
      </c>
    </row>
    <row r="1685" spans="1:7" x14ac:dyDescent="0.2">
      <c r="A1685" s="145" t="s">
        <v>1303</v>
      </c>
      <c r="B1685" s="146" t="s">
        <v>240</v>
      </c>
      <c r="C1685" s="145" t="s">
        <v>1248</v>
      </c>
      <c r="D1685" s="150">
        <v>90820100</v>
      </c>
      <c r="E1685" s="145" t="s">
        <v>1254</v>
      </c>
      <c r="F1685" s="152">
        <v>9937440</v>
      </c>
      <c r="G1685" s="153">
        <v>9937440</v>
      </c>
    </row>
    <row r="1686" spans="1:7" x14ac:dyDescent="0.2">
      <c r="A1686" s="145" t="s">
        <v>1303</v>
      </c>
      <c r="B1686" s="146" t="s">
        <v>240</v>
      </c>
      <c r="C1686" s="145" t="s">
        <v>1248</v>
      </c>
      <c r="D1686" s="150">
        <v>90850100</v>
      </c>
      <c r="E1686" s="145" t="s">
        <v>1254</v>
      </c>
      <c r="F1686" s="152">
        <v>1137085</v>
      </c>
      <c r="G1686" s="153">
        <v>1137085</v>
      </c>
    </row>
    <row r="1687" spans="1:7" x14ac:dyDescent="0.2">
      <c r="A1687" s="145" t="s">
        <v>1303</v>
      </c>
      <c r="B1687" s="146" t="s">
        <v>240</v>
      </c>
      <c r="C1687" s="145" t="s">
        <v>1248</v>
      </c>
      <c r="D1687" s="150">
        <v>90850200</v>
      </c>
      <c r="E1687" s="145" t="s">
        <v>1254</v>
      </c>
      <c r="F1687" s="152">
        <v>1583199</v>
      </c>
      <c r="G1687" s="153">
        <v>1583199</v>
      </c>
    </row>
    <row r="1688" spans="1:7" x14ac:dyDescent="0.2">
      <c r="A1688" s="145" t="s">
        <v>1303</v>
      </c>
      <c r="B1688" s="146" t="s">
        <v>240</v>
      </c>
      <c r="C1688" s="145" t="s">
        <v>1248</v>
      </c>
      <c r="D1688" s="150">
        <v>90850300</v>
      </c>
      <c r="E1688" s="145" t="s">
        <v>1254</v>
      </c>
      <c r="F1688" s="152">
        <v>2199678</v>
      </c>
      <c r="G1688" s="153">
        <v>2199678</v>
      </c>
    </row>
    <row r="1689" spans="1:7" x14ac:dyDescent="0.2">
      <c r="A1689" s="145" t="s">
        <v>1303</v>
      </c>
      <c r="B1689" s="146" t="s">
        <v>240</v>
      </c>
      <c r="C1689" s="145" t="s">
        <v>1248</v>
      </c>
      <c r="D1689" s="150">
        <v>90850400</v>
      </c>
      <c r="E1689" s="145" t="s">
        <v>1254</v>
      </c>
      <c r="F1689" s="152">
        <v>1740379</v>
      </c>
      <c r="G1689" s="153">
        <v>1740379</v>
      </c>
    </row>
    <row r="1690" spans="1:7" x14ac:dyDescent="0.2">
      <c r="A1690" s="145" t="s">
        <v>1303</v>
      </c>
      <c r="B1690" s="146" t="s">
        <v>240</v>
      </c>
      <c r="C1690" s="145" t="s">
        <v>1248</v>
      </c>
      <c r="D1690" s="150">
        <v>90850500</v>
      </c>
      <c r="E1690" s="145" t="s">
        <v>1254</v>
      </c>
      <c r="F1690" s="152">
        <v>6087763</v>
      </c>
      <c r="G1690" s="153">
        <v>6087763</v>
      </c>
    </row>
    <row r="1691" spans="1:7" x14ac:dyDescent="0.2">
      <c r="A1691" s="145" t="s">
        <v>1303</v>
      </c>
      <c r="B1691" s="146" t="s">
        <v>240</v>
      </c>
      <c r="C1691" s="145" t="s">
        <v>1248</v>
      </c>
      <c r="D1691" s="150">
        <v>90850600</v>
      </c>
      <c r="E1691" s="145" t="s">
        <v>1254</v>
      </c>
      <c r="F1691" s="152">
        <v>2019454</v>
      </c>
      <c r="G1691" s="153">
        <v>2019454</v>
      </c>
    </row>
    <row r="1692" spans="1:7" x14ac:dyDescent="0.2">
      <c r="A1692" s="145" t="s">
        <v>1303</v>
      </c>
      <c r="B1692" s="146" t="s">
        <v>240</v>
      </c>
      <c r="C1692" s="145" t="s">
        <v>1248</v>
      </c>
      <c r="D1692" s="150">
        <v>90850700</v>
      </c>
      <c r="E1692" s="145" t="s">
        <v>1254</v>
      </c>
      <c r="F1692" s="152">
        <v>2164217</v>
      </c>
      <c r="G1692" s="153">
        <v>2164217</v>
      </c>
    </row>
    <row r="1693" spans="1:7" x14ac:dyDescent="0.2">
      <c r="A1693" s="145" t="s">
        <v>1303</v>
      </c>
      <c r="B1693" s="146" t="s">
        <v>240</v>
      </c>
      <c r="C1693" s="145" t="s">
        <v>1248</v>
      </c>
      <c r="D1693" s="150">
        <v>90850800</v>
      </c>
      <c r="E1693" s="145" t="s">
        <v>1254</v>
      </c>
      <c r="F1693" s="152">
        <v>715111</v>
      </c>
      <c r="G1693" s="153">
        <v>715111</v>
      </c>
    </row>
    <row r="1694" spans="1:7" x14ac:dyDescent="0.2">
      <c r="A1694" s="145" t="s">
        <v>1303</v>
      </c>
      <c r="B1694" s="146" t="s">
        <v>240</v>
      </c>
      <c r="C1694" s="145" t="s">
        <v>1248</v>
      </c>
      <c r="D1694" s="150">
        <v>90850900</v>
      </c>
      <c r="E1694" s="145" t="s">
        <v>1254</v>
      </c>
      <c r="F1694" s="152">
        <v>2606968</v>
      </c>
      <c r="G1694" s="153">
        <v>2606968</v>
      </c>
    </row>
    <row r="1695" spans="1:7" x14ac:dyDescent="0.2">
      <c r="A1695" s="145" t="s">
        <v>1303</v>
      </c>
      <c r="B1695" s="146" t="s">
        <v>240</v>
      </c>
      <c r="C1695" s="145" t="s">
        <v>1248</v>
      </c>
      <c r="D1695" s="150">
        <v>90851000</v>
      </c>
      <c r="E1695" s="145" t="s">
        <v>1254</v>
      </c>
      <c r="F1695" s="152">
        <v>1356197</v>
      </c>
      <c r="G1695" s="153">
        <v>1356197</v>
      </c>
    </row>
    <row r="1696" spans="1:7" x14ac:dyDescent="0.2">
      <c r="A1696" s="145" t="s">
        <v>1303</v>
      </c>
      <c r="B1696" s="146" t="s">
        <v>240</v>
      </c>
      <c r="C1696" s="145" t="s">
        <v>1248</v>
      </c>
      <c r="D1696" s="150">
        <v>90851100</v>
      </c>
      <c r="E1696" s="145" t="s">
        <v>1254</v>
      </c>
      <c r="F1696" s="152">
        <v>1497651</v>
      </c>
      <c r="G1696" s="153">
        <v>1497651</v>
      </c>
    </row>
    <row r="1697" spans="1:7" x14ac:dyDescent="0.2">
      <c r="A1697" s="145" t="s">
        <v>1303</v>
      </c>
      <c r="B1697" s="146" t="s">
        <v>240</v>
      </c>
      <c r="C1697" s="145" t="s">
        <v>1248</v>
      </c>
      <c r="D1697" s="150">
        <v>90820100</v>
      </c>
      <c r="E1697" s="145" t="s">
        <v>1254</v>
      </c>
      <c r="F1697" s="152">
        <v>4609515</v>
      </c>
      <c r="G1697" s="153">
        <v>4609515</v>
      </c>
    </row>
    <row r="1698" spans="1:7" x14ac:dyDescent="0.2">
      <c r="A1698" s="145" t="s">
        <v>1303</v>
      </c>
      <c r="B1698" s="146" t="s">
        <v>240</v>
      </c>
      <c r="C1698" s="145" t="s">
        <v>1248</v>
      </c>
      <c r="D1698" s="150">
        <v>908400</v>
      </c>
      <c r="E1698" s="145" t="s">
        <v>1254</v>
      </c>
      <c r="F1698" s="152">
        <v>851460</v>
      </c>
      <c r="G1698" s="153">
        <v>851460</v>
      </c>
    </row>
    <row r="1699" spans="1:7" x14ac:dyDescent="0.2">
      <c r="A1699" s="145" t="s">
        <v>1303</v>
      </c>
      <c r="B1699" s="146" t="s">
        <v>240</v>
      </c>
      <c r="C1699" s="145" t="s">
        <v>1248</v>
      </c>
      <c r="D1699" s="150">
        <v>90850100</v>
      </c>
      <c r="E1699" s="145" t="s">
        <v>1254</v>
      </c>
      <c r="F1699" s="152">
        <v>712902</v>
      </c>
      <c r="G1699" s="153">
        <v>712902</v>
      </c>
    </row>
    <row r="1700" spans="1:7" x14ac:dyDescent="0.2">
      <c r="A1700" s="145" t="s">
        <v>1303</v>
      </c>
      <c r="B1700" s="146" t="s">
        <v>240</v>
      </c>
      <c r="C1700" s="145" t="s">
        <v>1248</v>
      </c>
      <c r="D1700" s="150">
        <v>90850200</v>
      </c>
      <c r="E1700" s="145" t="s">
        <v>1254</v>
      </c>
      <c r="F1700" s="152">
        <v>194873</v>
      </c>
      <c r="G1700" s="153">
        <v>194873</v>
      </c>
    </row>
    <row r="1701" spans="1:7" x14ac:dyDescent="0.2">
      <c r="A1701" s="145" t="s">
        <v>1303</v>
      </c>
      <c r="B1701" s="146" t="s">
        <v>240</v>
      </c>
      <c r="C1701" s="145" t="s">
        <v>1248</v>
      </c>
      <c r="D1701" s="150">
        <v>90850300</v>
      </c>
      <c r="E1701" s="145" t="s">
        <v>1254</v>
      </c>
      <c r="F1701" s="152">
        <v>1720660</v>
      </c>
      <c r="G1701" s="153">
        <v>1720660</v>
      </c>
    </row>
    <row r="1702" spans="1:7" x14ac:dyDescent="0.2">
      <c r="A1702" s="145" t="s">
        <v>1303</v>
      </c>
      <c r="B1702" s="146" t="s">
        <v>240</v>
      </c>
      <c r="C1702" s="145" t="s">
        <v>1248</v>
      </c>
      <c r="D1702" s="150">
        <v>90850400</v>
      </c>
      <c r="E1702" s="145" t="s">
        <v>1254</v>
      </c>
      <c r="F1702" s="152">
        <v>1249856</v>
      </c>
      <c r="G1702" s="153">
        <v>1249856</v>
      </c>
    </row>
    <row r="1703" spans="1:7" x14ac:dyDescent="0.2">
      <c r="A1703" s="145" t="s">
        <v>1303</v>
      </c>
      <c r="B1703" s="146" t="s">
        <v>240</v>
      </c>
      <c r="C1703" s="145" t="s">
        <v>1248</v>
      </c>
      <c r="D1703" s="150">
        <v>90850500</v>
      </c>
      <c r="E1703" s="145" t="s">
        <v>1254</v>
      </c>
      <c r="F1703" s="152">
        <v>3215609</v>
      </c>
      <c r="G1703" s="153">
        <v>3215609</v>
      </c>
    </row>
    <row r="1704" spans="1:7" x14ac:dyDescent="0.2">
      <c r="A1704" s="145" t="s">
        <v>1303</v>
      </c>
      <c r="B1704" s="146" t="s">
        <v>240</v>
      </c>
      <c r="C1704" s="145" t="s">
        <v>1248</v>
      </c>
      <c r="D1704" s="150">
        <v>90850700</v>
      </c>
      <c r="E1704" s="145" t="s">
        <v>1254</v>
      </c>
      <c r="F1704" s="152">
        <v>713844</v>
      </c>
      <c r="G1704" s="153">
        <v>713844</v>
      </c>
    </row>
    <row r="1705" spans="1:7" x14ac:dyDescent="0.2">
      <c r="A1705" s="145" t="s">
        <v>1303</v>
      </c>
      <c r="B1705" s="146" t="s">
        <v>240</v>
      </c>
      <c r="C1705" s="145" t="s">
        <v>1248</v>
      </c>
      <c r="D1705" s="150">
        <v>90850800</v>
      </c>
      <c r="E1705" s="145" t="s">
        <v>1254</v>
      </c>
      <c r="F1705" s="152">
        <v>229856</v>
      </c>
      <c r="G1705" s="153">
        <v>229856</v>
      </c>
    </row>
    <row r="1706" spans="1:7" x14ac:dyDescent="0.2">
      <c r="A1706" s="145" t="s">
        <v>1303</v>
      </c>
      <c r="B1706" s="146" t="s">
        <v>240</v>
      </c>
      <c r="C1706" s="145" t="s">
        <v>1248</v>
      </c>
      <c r="D1706" s="150">
        <v>90850900</v>
      </c>
      <c r="E1706" s="145" t="s">
        <v>1254</v>
      </c>
      <c r="F1706" s="152">
        <v>1871923</v>
      </c>
      <c r="G1706" s="153">
        <v>1871923</v>
      </c>
    </row>
    <row r="1707" spans="1:7" x14ac:dyDescent="0.2">
      <c r="A1707" s="145" t="s">
        <v>1303</v>
      </c>
      <c r="B1707" s="146" t="s">
        <v>240</v>
      </c>
      <c r="C1707" s="145" t="s">
        <v>1248</v>
      </c>
      <c r="D1707" s="150">
        <v>90851000</v>
      </c>
      <c r="E1707" s="145" t="s">
        <v>1254</v>
      </c>
      <c r="F1707" s="152">
        <v>662967</v>
      </c>
      <c r="G1707" s="153">
        <v>662967</v>
      </c>
    </row>
    <row r="1708" spans="1:7" x14ac:dyDescent="0.2">
      <c r="A1708" s="145" t="s">
        <v>1303</v>
      </c>
      <c r="B1708" s="146" t="s">
        <v>240</v>
      </c>
      <c r="C1708" s="145" t="s">
        <v>1248</v>
      </c>
      <c r="D1708" s="150">
        <v>90851100</v>
      </c>
      <c r="E1708" s="145" t="s">
        <v>1254</v>
      </c>
      <c r="F1708" s="152">
        <v>787178</v>
      </c>
      <c r="G1708" s="153">
        <v>787178</v>
      </c>
    </row>
    <row r="1709" spans="1:7" x14ac:dyDescent="0.2">
      <c r="A1709" s="145" t="s">
        <v>1303</v>
      </c>
      <c r="B1709" s="146" t="s">
        <v>240</v>
      </c>
      <c r="C1709" s="145" t="s">
        <v>1248</v>
      </c>
      <c r="D1709" s="150">
        <v>90820100</v>
      </c>
      <c r="E1709" s="145" t="s">
        <v>1255</v>
      </c>
      <c r="F1709" s="152">
        <v>3271541</v>
      </c>
      <c r="G1709" s="153">
        <v>3271541</v>
      </c>
    </row>
    <row r="1710" spans="1:7" x14ac:dyDescent="0.2">
      <c r="A1710" s="145" t="s">
        <v>1303</v>
      </c>
      <c r="B1710" s="146" t="s">
        <v>240</v>
      </c>
      <c r="C1710" s="145" t="s">
        <v>1248</v>
      </c>
      <c r="D1710" s="150">
        <v>908400</v>
      </c>
      <c r="E1710" s="145" t="s">
        <v>1255</v>
      </c>
      <c r="F1710" s="152">
        <v>134107</v>
      </c>
      <c r="G1710" s="153">
        <v>134107</v>
      </c>
    </row>
    <row r="1711" spans="1:7" x14ac:dyDescent="0.2">
      <c r="A1711" s="145" t="s">
        <v>1303</v>
      </c>
      <c r="B1711" s="146" t="s">
        <v>240</v>
      </c>
      <c r="C1711" s="145" t="s">
        <v>1248</v>
      </c>
      <c r="D1711" s="150">
        <v>90850100</v>
      </c>
      <c r="E1711" s="145" t="s">
        <v>1255</v>
      </c>
      <c r="F1711" s="152">
        <v>359136</v>
      </c>
      <c r="G1711" s="153">
        <v>359136</v>
      </c>
    </row>
    <row r="1712" spans="1:7" x14ac:dyDescent="0.2">
      <c r="A1712" s="145" t="s">
        <v>1303</v>
      </c>
      <c r="B1712" s="146" t="s">
        <v>240</v>
      </c>
      <c r="C1712" s="145" t="s">
        <v>1248</v>
      </c>
      <c r="D1712" s="150">
        <v>90850200</v>
      </c>
      <c r="E1712" s="145" t="s">
        <v>1255</v>
      </c>
      <c r="F1712" s="152">
        <v>333565</v>
      </c>
      <c r="G1712" s="153">
        <v>333565</v>
      </c>
    </row>
    <row r="1713" spans="1:7" x14ac:dyDescent="0.2">
      <c r="A1713" s="145" t="s">
        <v>1303</v>
      </c>
      <c r="B1713" s="146" t="s">
        <v>240</v>
      </c>
      <c r="C1713" s="145" t="s">
        <v>1248</v>
      </c>
      <c r="D1713" s="150">
        <v>90850300</v>
      </c>
      <c r="E1713" s="145" t="s">
        <v>1255</v>
      </c>
      <c r="F1713" s="152">
        <v>673305</v>
      </c>
      <c r="G1713" s="153">
        <v>673305</v>
      </c>
    </row>
    <row r="1714" spans="1:7" x14ac:dyDescent="0.2">
      <c r="A1714" s="145" t="s">
        <v>1303</v>
      </c>
      <c r="B1714" s="146" t="s">
        <v>240</v>
      </c>
      <c r="C1714" s="145" t="s">
        <v>1248</v>
      </c>
      <c r="D1714" s="150">
        <v>90850400</v>
      </c>
      <c r="E1714" s="145" t="s">
        <v>1255</v>
      </c>
      <c r="F1714" s="152">
        <v>594960</v>
      </c>
      <c r="G1714" s="153">
        <v>594960</v>
      </c>
    </row>
    <row r="1715" spans="1:7" x14ac:dyDescent="0.2">
      <c r="A1715" s="145" t="s">
        <v>1303</v>
      </c>
      <c r="B1715" s="146" t="s">
        <v>240</v>
      </c>
      <c r="C1715" s="145" t="s">
        <v>1248</v>
      </c>
      <c r="D1715" s="150">
        <v>90850500</v>
      </c>
      <c r="E1715" s="145" t="s">
        <v>1255</v>
      </c>
      <c r="F1715" s="152">
        <v>1838787</v>
      </c>
      <c r="G1715" s="153">
        <v>1838787</v>
      </c>
    </row>
    <row r="1716" spans="1:7" x14ac:dyDescent="0.2">
      <c r="A1716" s="145" t="s">
        <v>1303</v>
      </c>
      <c r="B1716" s="146" t="s">
        <v>240</v>
      </c>
      <c r="C1716" s="145" t="s">
        <v>1248</v>
      </c>
      <c r="D1716" s="150">
        <v>90850600</v>
      </c>
      <c r="E1716" s="145" t="s">
        <v>1255</v>
      </c>
      <c r="F1716" s="152">
        <v>371069</v>
      </c>
      <c r="G1716" s="153">
        <v>371069</v>
      </c>
    </row>
    <row r="1717" spans="1:7" x14ac:dyDescent="0.2">
      <c r="A1717" s="145" t="s">
        <v>1303</v>
      </c>
      <c r="B1717" s="146" t="s">
        <v>240</v>
      </c>
      <c r="C1717" s="145" t="s">
        <v>1248</v>
      </c>
      <c r="D1717" s="150">
        <v>90850700</v>
      </c>
      <c r="E1717" s="145" t="s">
        <v>1255</v>
      </c>
      <c r="F1717" s="152">
        <v>637011</v>
      </c>
      <c r="G1717" s="153">
        <v>637011</v>
      </c>
    </row>
    <row r="1718" spans="1:7" x14ac:dyDescent="0.2">
      <c r="A1718" s="145" t="s">
        <v>1303</v>
      </c>
      <c r="B1718" s="146" t="s">
        <v>240</v>
      </c>
      <c r="C1718" s="145" t="s">
        <v>1248</v>
      </c>
      <c r="D1718" s="150">
        <v>90850800</v>
      </c>
      <c r="E1718" s="145" t="s">
        <v>1255</v>
      </c>
      <c r="F1718" s="152">
        <v>231279</v>
      </c>
      <c r="G1718" s="153">
        <v>231279</v>
      </c>
    </row>
    <row r="1719" spans="1:7" x14ac:dyDescent="0.2">
      <c r="A1719" s="145" t="s">
        <v>1303</v>
      </c>
      <c r="B1719" s="146" t="s">
        <v>240</v>
      </c>
      <c r="C1719" s="145" t="s">
        <v>1248</v>
      </c>
      <c r="D1719" s="150">
        <v>90850900</v>
      </c>
      <c r="E1719" s="145" t="s">
        <v>1255</v>
      </c>
      <c r="F1719" s="152">
        <v>994292</v>
      </c>
      <c r="G1719" s="153">
        <v>994292</v>
      </c>
    </row>
    <row r="1720" spans="1:7" x14ac:dyDescent="0.2">
      <c r="A1720" s="145" t="s">
        <v>1303</v>
      </c>
      <c r="B1720" s="146" t="s">
        <v>240</v>
      </c>
      <c r="C1720" s="145" t="s">
        <v>1248</v>
      </c>
      <c r="D1720" s="150">
        <v>90851000</v>
      </c>
      <c r="E1720" s="145" t="s">
        <v>1255</v>
      </c>
      <c r="F1720" s="152">
        <v>448918</v>
      </c>
      <c r="G1720" s="153">
        <v>448918</v>
      </c>
    </row>
    <row r="1721" spans="1:7" x14ac:dyDescent="0.2">
      <c r="A1721" s="145" t="s">
        <v>1303</v>
      </c>
      <c r="B1721" s="146" t="s">
        <v>240</v>
      </c>
      <c r="C1721" s="145" t="s">
        <v>1248</v>
      </c>
      <c r="D1721" s="150">
        <v>90851100</v>
      </c>
      <c r="E1721" s="145" t="s">
        <v>1255</v>
      </c>
      <c r="F1721" s="152">
        <v>456307</v>
      </c>
      <c r="G1721" s="153">
        <v>456307</v>
      </c>
    </row>
    <row r="1722" spans="1:7" x14ac:dyDescent="0.2">
      <c r="A1722" s="145" t="s">
        <v>1303</v>
      </c>
      <c r="B1722" s="146" t="s">
        <v>240</v>
      </c>
      <c r="C1722" s="145" t="s">
        <v>1248</v>
      </c>
      <c r="D1722" s="150">
        <v>90850100</v>
      </c>
      <c r="E1722" s="145" t="s">
        <v>1255</v>
      </c>
      <c r="F1722" s="152">
        <v>30200</v>
      </c>
      <c r="G1722" s="153">
        <v>30200</v>
      </c>
    </row>
    <row r="1723" spans="1:7" x14ac:dyDescent="0.2">
      <c r="A1723" s="145" t="s">
        <v>1303</v>
      </c>
      <c r="B1723" s="146" t="s">
        <v>240</v>
      </c>
      <c r="C1723" s="145" t="s">
        <v>1248</v>
      </c>
      <c r="D1723" s="150">
        <v>90850300</v>
      </c>
      <c r="E1723" s="145" t="s">
        <v>1255</v>
      </c>
      <c r="F1723" s="152">
        <v>113284</v>
      </c>
      <c r="G1723" s="153">
        <v>113284</v>
      </c>
    </row>
    <row r="1724" spans="1:7" x14ac:dyDescent="0.2">
      <c r="A1724" s="145" t="s">
        <v>1303</v>
      </c>
      <c r="B1724" s="146" t="s">
        <v>240</v>
      </c>
      <c r="C1724" s="145" t="s">
        <v>1248</v>
      </c>
      <c r="D1724" s="150">
        <v>90850500</v>
      </c>
      <c r="E1724" s="145" t="s">
        <v>1255</v>
      </c>
      <c r="F1724" s="152">
        <v>292902</v>
      </c>
      <c r="G1724" s="153">
        <v>292902</v>
      </c>
    </row>
    <row r="1725" spans="1:7" x14ac:dyDescent="0.2">
      <c r="A1725" s="145" t="s">
        <v>1303</v>
      </c>
      <c r="B1725" s="146" t="s">
        <v>240</v>
      </c>
      <c r="C1725" s="145" t="s">
        <v>1248</v>
      </c>
      <c r="D1725" s="150">
        <v>90850600</v>
      </c>
      <c r="E1725" s="145" t="s">
        <v>1255</v>
      </c>
      <c r="F1725" s="152">
        <v>153448</v>
      </c>
      <c r="G1725" s="153">
        <v>153448</v>
      </c>
    </row>
    <row r="1726" spans="1:7" x14ac:dyDescent="0.2">
      <c r="A1726" s="145" t="s">
        <v>1303</v>
      </c>
      <c r="B1726" s="146" t="s">
        <v>240</v>
      </c>
      <c r="C1726" s="145" t="s">
        <v>1248</v>
      </c>
      <c r="D1726" s="150">
        <v>90851000</v>
      </c>
      <c r="E1726" s="145" t="s">
        <v>1255</v>
      </c>
      <c r="F1726" s="152">
        <v>26213</v>
      </c>
      <c r="G1726" s="153">
        <v>26213</v>
      </c>
    </row>
    <row r="1727" spans="1:7" x14ac:dyDescent="0.2">
      <c r="A1727" s="145" t="s">
        <v>1303</v>
      </c>
      <c r="B1727" s="146" t="s">
        <v>240</v>
      </c>
      <c r="C1727" s="145" t="s">
        <v>1248</v>
      </c>
      <c r="D1727" s="150">
        <v>90851100</v>
      </c>
      <c r="E1727" s="145" t="s">
        <v>1255</v>
      </c>
      <c r="F1727" s="152">
        <v>149235</v>
      </c>
      <c r="G1727" s="153">
        <v>149235</v>
      </c>
    </row>
    <row r="1728" spans="1:7" x14ac:dyDescent="0.2">
      <c r="A1728" s="145" t="s">
        <v>1303</v>
      </c>
      <c r="B1728" s="146" t="s">
        <v>240</v>
      </c>
      <c r="C1728" s="145" t="s">
        <v>1248</v>
      </c>
      <c r="D1728" s="150">
        <v>90820100</v>
      </c>
      <c r="E1728" s="145" t="s">
        <v>1255</v>
      </c>
      <c r="F1728" s="152">
        <v>354550</v>
      </c>
      <c r="G1728" s="153">
        <v>354550</v>
      </c>
    </row>
    <row r="1729" spans="1:7" x14ac:dyDescent="0.2">
      <c r="A1729" s="145" t="s">
        <v>1303</v>
      </c>
      <c r="B1729" s="146" t="s">
        <v>240</v>
      </c>
      <c r="C1729" s="145" t="s">
        <v>1248</v>
      </c>
      <c r="D1729" s="150">
        <v>90820100</v>
      </c>
      <c r="E1729" s="145" t="s">
        <v>1255</v>
      </c>
      <c r="F1729" s="152">
        <v>153232</v>
      </c>
      <c r="G1729" s="153">
        <v>153232</v>
      </c>
    </row>
    <row r="1730" spans="1:7" x14ac:dyDescent="0.2">
      <c r="A1730" s="145" t="s">
        <v>1303</v>
      </c>
      <c r="B1730" s="146" t="s">
        <v>240</v>
      </c>
      <c r="C1730" s="145" t="s">
        <v>1248</v>
      </c>
      <c r="D1730" s="150">
        <v>90820100</v>
      </c>
      <c r="E1730" s="145" t="s">
        <v>1255</v>
      </c>
      <c r="F1730" s="152">
        <v>558874</v>
      </c>
      <c r="G1730" s="153">
        <v>558874</v>
      </c>
    </row>
    <row r="1731" spans="1:7" x14ac:dyDescent="0.2">
      <c r="A1731" s="145" t="s">
        <v>1303</v>
      </c>
      <c r="B1731" s="146" t="s">
        <v>240</v>
      </c>
      <c r="C1731" s="145" t="s">
        <v>1248</v>
      </c>
      <c r="D1731" s="150">
        <v>90850100</v>
      </c>
      <c r="E1731" s="145" t="s">
        <v>1255</v>
      </c>
      <c r="F1731" s="152">
        <v>1763161</v>
      </c>
      <c r="G1731" s="153">
        <v>1763161</v>
      </c>
    </row>
    <row r="1732" spans="1:7" x14ac:dyDescent="0.2">
      <c r="A1732" s="145" t="s">
        <v>1303</v>
      </c>
      <c r="B1732" s="146" t="s">
        <v>240</v>
      </c>
      <c r="C1732" s="145" t="s">
        <v>1248</v>
      </c>
      <c r="D1732" s="150">
        <v>90850200</v>
      </c>
      <c r="E1732" s="145" t="s">
        <v>1255</v>
      </c>
      <c r="F1732" s="152">
        <v>1896084</v>
      </c>
      <c r="G1732" s="153">
        <v>1896084</v>
      </c>
    </row>
    <row r="1733" spans="1:7" x14ac:dyDescent="0.2">
      <c r="A1733" s="145" t="s">
        <v>1303</v>
      </c>
      <c r="B1733" s="146" t="s">
        <v>240</v>
      </c>
      <c r="C1733" s="145" t="s">
        <v>1248</v>
      </c>
      <c r="D1733" s="150">
        <v>90850300</v>
      </c>
      <c r="E1733" s="145" t="s">
        <v>1255</v>
      </c>
      <c r="F1733" s="152">
        <v>2930199</v>
      </c>
      <c r="G1733" s="153">
        <v>2930199</v>
      </c>
    </row>
    <row r="1734" spans="1:7" x14ac:dyDescent="0.2">
      <c r="A1734" s="145" t="s">
        <v>1303</v>
      </c>
      <c r="B1734" s="146" t="s">
        <v>240</v>
      </c>
      <c r="C1734" s="145" t="s">
        <v>1248</v>
      </c>
      <c r="D1734" s="150">
        <v>90850400</v>
      </c>
      <c r="E1734" s="145" t="s">
        <v>1255</v>
      </c>
      <c r="F1734" s="152">
        <v>2859280</v>
      </c>
      <c r="G1734" s="153">
        <v>2859280</v>
      </c>
    </row>
    <row r="1735" spans="1:7" x14ac:dyDescent="0.2">
      <c r="A1735" s="145" t="s">
        <v>1303</v>
      </c>
      <c r="B1735" s="146" t="s">
        <v>240</v>
      </c>
      <c r="C1735" s="145" t="s">
        <v>1248</v>
      </c>
      <c r="D1735" s="150">
        <v>90850500</v>
      </c>
      <c r="E1735" s="145" t="s">
        <v>1255</v>
      </c>
      <c r="F1735" s="152">
        <v>5116898</v>
      </c>
      <c r="G1735" s="153">
        <v>5116898</v>
      </c>
    </row>
    <row r="1736" spans="1:7" x14ac:dyDescent="0.2">
      <c r="A1736" s="145" t="s">
        <v>1303</v>
      </c>
      <c r="B1736" s="146" t="s">
        <v>240</v>
      </c>
      <c r="C1736" s="145" t="s">
        <v>1248</v>
      </c>
      <c r="D1736" s="150">
        <v>90850600</v>
      </c>
      <c r="E1736" s="145" t="s">
        <v>1255</v>
      </c>
      <c r="F1736" s="152">
        <v>4629657</v>
      </c>
      <c r="G1736" s="153">
        <v>4629657</v>
      </c>
    </row>
    <row r="1737" spans="1:7" x14ac:dyDescent="0.2">
      <c r="A1737" s="145" t="s">
        <v>1303</v>
      </c>
      <c r="B1737" s="146" t="s">
        <v>240</v>
      </c>
      <c r="C1737" s="145" t="s">
        <v>1248</v>
      </c>
      <c r="D1737" s="150">
        <v>90850700</v>
      </c>
      <c r="E1737" s="145" t="s">
        <v>1255</v>
      </c>
      <c r="F1737" s="152">
        <v>8074236</v>
      </c>
      <c r="G1737" s="153">
        <v>8074236</v>
      </c>
    </row>
    <row r="1738" spans="1:7" x14ac:dyDescent="0.2">
      <c r="A1738" s="145" t="s">
        <v>1303</v>
      </c>
      <c r="B1738" s="146" t="s">
        <v>240</v>
      </c>
      <c r="C1738" s="145" t="s">
        <v>1248</v>
      </c>
      <c r="D1738" s="150">
        <v>90850800</v>
      </c>
      <c r="E1738" s="145" t="s">
        <v>1255</v>
      </c>
      <c r="F1738" s="152">
        <v>1326879</v>
      </c>
      <c r="G1738" s="153">
        <v>1326879</v>
      </c>
    </row>
    <row r="1739" spans="1:7" x14ac:dyDescent="0.2">
      <c r="A1739" s="145" t="s">
        <v>1303</v>
      </c>
      <c r="B1739" s="146" t="s">
        <v>240</v>
      </c>
      <c r="C1739" s="145" t="s">
        <v>1248</v>
      </c>
      <c r="D1739" s="150">
        <v>90850900</v>
      </c>
      <c r="E1739" s="145" t="s">
        <v>1255</v>
      </c>
      <c r="F1739" s="152">
        <v>3800345</v>
      </c>
      <c r="G1739" s="153">
        <v>3800345</v>
      </c>
    </row>
    <row r="1740" spans="1:7" x14ac:dyDescent="0.2">
      <c r="A1740" s="145" t="s">
        <v>1303</v>
      </c>
      <c r="B1740" s="146" t="s">
        <v>240</v>
      </c>
      <c r="C1740" s="145" t="s">
        <v>1248</v>
      </c>
      <c r="D1740" s="150">
        <v>90851000</v>
      </c>
      <c r="E1740" s="145" t="s">
        <v>1255</v>
      </c>
      <c r="F1740" s="152">
        <v>1831186</v>
      </c>
      <c r="G1740" s="153">
        <v>1831186</v>
      </c>
    </row>
    <row r="1741" spans="1:7" x14ac:dyDescent="0.2">
      <c r="A1741" s="145" t="s">
        <v>1303</v>
      </c>
      <c r="B1741" s="146" t="s">
        <v>240</v>
      </c>
      <c r="C1741" s="145" t="s">
        <v>1248</v>
      </c>
      <c r="D1741" s="150">
        <v>90851100</v>
      </c>
      <c r="E1741" s="145" t="s">
        <v>1255</v>
      </c>
      <c r="F1741" s="152">
        <v>2995688</v>
      </c>
      <c r="G1741" s="153">
        <v>2995688</v>
      </c>
    </row>
    <row r="1742" spans="1:7" x14ac:dyDescent="0.2">
      <c r="A1742" s="145" t="s">
        <v>1303</v>
      </c>
      <c r="B1742" s="146" t="s">
        <v>240</v>
      </c>
      <c r="C1742" s="145" t="s">
        <v>1248</v>
      </c>
      <c r="D1742" s="150">
        <v>90820100</v>
      </c>
      <c r="E1742" s="145" t="s">
        <v>1255</v>
      </c>
      <c r="F1742" s="152">
        <v>221320</v>
      </c>
      <c r="G1742" s="153">
        <v>221320</v>
      </c>
    </row>
    <row r="1743" spans="1:7" x14ac:dyDescent="0.2">
      <c r="A1743" s="145" t="s">
        <v>1303</v>
      </c>
      <c r="B1743" s="146" t="s">
        <v>240</v>
      </c>
      <c r="C1743" s="145" t="s">
        <v>1248</v>
      </c>
      <c r="D1743" s="150">
        <v>90850100</v>
      </c>
      <c r="E1743" s="145" t="s">
        <v>1255</v>
      </c>
      <c r="F1743" s="152">
        <v>2274180</v>
      </c>
      <c r="G1743" s="153">
        <v>2274180</v>
      </c>
    </row>
    <row r="1744" spans="1:7" x14ac:dyDescent="0.2">
      <c r="A1744" s="145" t="s">
        <v>1303</v>
      </c>
      <c r="B1744" s="146" t="s">
        <v>240</v>
      </c>
      <c r="C1744" s="145" t="s">
        <v>1248</v>
      </c>
      <c r="D1744" s="150">
        <v>90850200</v>
      </c>
      <c r="E1744" s="145" t="s">
        <v>1255</v>
      </c>
      <c r="F1744" s="152">
        <v>1073100</v>
      </c>
      <c r="G1744" s="153">
        <v>1073100</v>
      </c>
    </row>
    <row r="1745" spans="1:7" x14ac:dyDescent="0.2">
      <c r="A1745" s="145" t="s">
        <v>1303</v>
      </c>
      <c r="B1745" s="146" t="s">
        <v>240</v>
      </c>
      <c r="C1745" s="145" t="s">
        <v>1248</v>
      </c>
      <c r="D1745" s="150">
        <v>90850300</v>
      </c>
      <c r="E1745" s="145" t="s">
        <v>1255</v>
      </c>
      <c r="F1745" s="152">
        <v>1943602</v>
      </c>
      <c r="G1745" s="153">
        <v>1943602</v>
      </c>
    </row>
    <row r="1746" spans="1:7" x14ac:dyDescent="0.2">
      <c r="A1746" s="145" t="s">
        <v>1303</v>
      </c>
      <c r="B1746" s="146" t="s">
        <v>240</v>
      </c>
      <c r="C1746" s="145" t="s">
        <v>1248</v>
      </c>
      <c r="D1746" s="150">
        <v>90850400</v>
      </c>
      <c r="E1746" s="145" t="s">
        <v>1255</v>
      </c>
      <c r="F1746" s="152">
        <v>2343310</v>
      </c>
      <c r="G1746" s="153">
        <v>2343310</v>
      </c>
    </row>
    <row r="1747" spans="1:7" x14ac:dyDescent="0.2">
      <c r="A1747" s="145" t="s">
        <v>1303</v>
      </c>
      <c r="B1747" s="146" t="s">
        <v>240</v>
      </c>
      <c r="C1747" s="145" t="s">
        <v>1248</v>
      </c>
      <c r="D1747" s="150">
        <v>90850500</v>
      </c>
      <c r="E1747" s="145" t="s">
        <v>1255</v>
      </c>
      <c r="F1747" s="152">
        <v>5609101</v>
      </c>
      <c r="G1747" s="153">
        <v>5609101</v>
      </c>
    </row>
    <row r="1748" spans="1:7" x14ac:dyDescent="0.2">
      <c r="A1748" s="145" t="s">
        <v>1303</v>
      </c>
      <c r="B1748" s="146" t="s">
        <v>240</v>
      </c>
      <c r="C1748" s="145" t="s">
        <v>1248</v>
      </c>
      <c r="D1748" s="150">
        <v>90850600</v>
      </c>
      <c r="E1748" s="145" t="s">
        <v>1255</v>
      </c>
      <c r="F1748" s="152">
        <v>3369650</v>
      </c>
      <c r="G1748" s="153">
        <v>3369650</v>
      </c>
    </row>
    <row r="1749" spans="1:7" x14ac:dyDescent="0.2">
      <c r="A1749" s="145" t="s">
        <v>1303</v>
      </c>
      <c r="B1749" s="146" t="s">
        <v>240</v>
      </c>
      <c r="C1749" s="145" t="s">
        <v>1248</v>
      </c>
      <c r="D1749" s="150">
        <v>90850700</v>
      </c>
      <c r="E1749" s="145" t="s">
        <v>1255</v>
      </c>
      <c r="F1749" s="152">
        <v>6380481</v>
      </c>
      <c r="G1749" s="153">
        <v>6380481</v>
      </c>
    </row>
    <row r="1750" spans="1:7" x14ac:dyDescent="0.2">
      <c r="A1750" s="145" t="s">
        <v>1303</v>
      </c>
      <c r="B1750" s="146" t="s">
        <v>240</v>
      </c>
      <c r="C1750" s="145" t="s">
        <v>1248</v>
      </c>
      <c r="D1750" s="150">
        <v>90850800</v>
      </c>
      <c r="E1750" s="145" t="s">
        <v>1255</v>
      </c>
      <c r="F1750" s="152">
        <v>1193630</v>
      </c>
      <c r="G1750" s="153">
        <v>1193630</v>
      </c>
    </row>
    <row r="1751" spans="1:7" x14ac:dyDescent="0.2">
      <c r="A1751" s="145" t="s">
        <v>1303</v>
      </c>
      <c r="B1751" s="146" t="s">
        <v>240</v>
      </c>
      <c r="C1751" s="145" t="s">
        <v>1248</v>
      </c>
      <c r="D1751" s="150">
        <v>90850900</v>
      </c>
      <c r="E1751" s="145" t="s">
        <v>1255</v>
      </c>
      <c r="F1751" s="152">
        <v>2956170</v>
      </c>
      <c r="G1751" s="153">
        <v>2956170</v>
      </c>
    </row>
    <row r="1752" spans="1:7" x14ac:dyDescent="0.2">
      <c r="A1752" s="145" t="s">
        <v>1303</v>
      </c>
      <c r="B1752" s="146" t="s">
        <v>240</v>
      </c>
      <c r="C1752" s="145" t="s">
        <v>1248</v>
      </c>
      <c r="D1752" s="150">
        <v>90851000</v>
      </c>
      <c r="E1752" s="145" t="s">
        <v>1255</v>
      </c>
      <c r="F1752" s="152">
        <v>1471200</v>
      </c>
      <c r="G1752" s="153">
        <v>1471200</v>
      </c>
    </row>
    <row r="1753" spans="1:7" x14ac:dyDescent="0.2">
      <c r="A1753" s="145" t="s">
        <v>1303</v>
      </c>
      <c r="B1753" s="146" t="s">
        <v>240</v>
      </c>
      <c r="C1753" s="145" t="s">
        <v>1248</v>
      </c>
      <c r="D1753" s="150">
        <v>90851100</v>
      </c>
      <c r="E1753" s="145" t="s">
        <v>1255</v>
      </c>
      <c r="F1753" s="152">
        <v>2232970</v>
      </c>
      <c r="G1753" s="153">
        <v>2232970</v>
      </c>
    </row>
    <row r="1754" spans="1:7" x14ac:dyDescent="0.2">
      <c r="A1754" s="145" t="s">
        <v>1303</v>
      </c>
      <c r="B1754" s="146" t="s">
        <v>240</v>
      </c>
      <c r="C1754" s="145" t="s">
        <v>1248</v>
      </c>
      <c r="D1754" s="150">
        <v>90820100</v>
      </c>
      <c r="E1754" s="145" t="s">
        <v>1256</v>
      </c>
      <c r="F1754" s="152">
        <v>417737</v>
      </c>
      <c r="G1754" s="153">
        <v>417737</v>
      </c>
    </row>
    <row r="1755" spans="1:7" x14ac:dyDescent="0.2">
      <c r="A1755" s="145" t="s">
        <v>1303</v>
      </c>
      <c r="B1755" s="146" t="s">
        <v>240</v>
      </c>
      <c r="C1755" s="145" t="s">
        <v>1248</v>
      </c>
      <c r="D1755" s="150">
        <v>90850500</v>
      </c>
      <c r="E1755" s="145" t="s">
        <v>1256</v>
      </c>
      <c r="F1755" s="152">
        <v>1208529</v>
      </c>
      <c r="G1755" s="153">
        <v>1208529</v>
      </c>
    </row>
    <row r="1756" spans="1:7" x14ac:dyDescent="0.2">
      <c r="A1756" s="145" t="s">
        <v>1303</v>
      </c>
      <c r="B1756" s="146" t="s">
        <v>240</v>
      </c>
      <c r="C1756" s="145" t="s">
        <v>1248</v>
      </c>
      <c r="D1756" s="150">
        <v>90850700</v>
      </c>
      <c r="E1756" s="145" t="s">
        <v>1256</v>
      </c>
      <c r="F1756" s="152">
        <v>426495</v>
      </c>
      <c r="G1756" s="153">
        <v>426495</v>
      </c>
    </row>
    <row r="1757" spans="1:7" x14ac:dyDescent="0.2">
      <c r="A1757" s="145" t="s">
        <v>1303</v>
      </c>
      <c r="B1757" s="146" t="s">
        <v>240</v>
      </c>
      <c r="C1757" s="145" t="s">
        <v>1248</v>
      </c>
      <c r="D1757" s="150">
        <v>90850200</v>
      </c>
      <c r="E1757" s="145" t="s">
        <v>1256</v>
      </c>
      <c r="F1757" s="152">
        <v>43710</v>
      </c>
      <c r="G1757" s="153">
        <v>43710</v>
      </c>
    </row>
    <row r="1758" spans="1:7" x14ac:dyDescent="0.2">
      <c r="A1758" s="145" t="s">
        <v>1303</v>
      </c>
      <c r="B1758" s="146" t="s">
        <v>240</v>
      </c>
      <c r="C1758" s="145" t="s">
        <v>1248</v>
      </c>
      <c r="D1758" s="150">
        <v>90850300</v>
      </c>
      <c r="E1758" s="145" t="s">
        <v>1256</v>
      </c>
      <c r="F1758" s="152">
        <v>319490</v>
      </c>
      <c r="G1758" s="153">
        <v>319490</v>
      </c>
    </row>
    <row r="1759" spans="1:7" x14ac:dyDescent="0.2">
      <c r="A1759" s="145" t="s">
        <v>1303</v>
      </c>
      <c r="B1759" s="146" t="s">
        <v>240</v>
      </c>
      <c r="C1759" s="145" t="s">
        <v>1248</v>
      </c>
      <c r="D1759" s="150">
        <v>90850900</v>
      </c>
      <c r="E1759" s="145" t="s">
        <v>1256</v>
      </c>
      <c r="F1759" s="152">
        <v>588247</v>
      </c>
      <c r="G1759" s="153">
        <v>588247</v>
      </c>
    </row>
    <row r="1760" spans="1:7" x14ac:dyDescent="0.2">
      <c r="A1760" s="145" t="s">
        <v>1303</v>
      </c>
      <c r="B1760" s="146" t="s">
        <v>240</v>
      </c>
      <c r="C1760" s="145" t="s">
        <v>1248</v>
      </c>
      <c r="D1760" s="150">
        <v>90851000</v>
      </c>
      <c r="E1760" s="145" t="s">
        <v>1256</v>
      </c>
      <c r="F1760" s="152">
        <v>509981</v>
      </c>
      <c r="G1760" s="153">
        <v>509981</v>
      </c>
    </row>
    <row r="1761" spans="1:7" x14ac:dyDescent="0.2">
      <c r="A1761" s="145" t="s">
        <v>1303</v>
      </c>
      <c r="B1761" s="146" t="s">
        <v>240</v>
      </c>
      <c r="C1761" s="145" t="s">
        <v>1248</v>
      </c>
      <c r="D1761" s="150">
        <v>90820100</v>
      </c>
      <c r="E1761" s="145" t="s">
        <v>223</v>
      </c>
      <c r="F1761" s="152">
        <v>4495033.1100000003</v>
      </c>
      <c r="G1761" s="153">
        <v>4495033.1100000003</v>
      </c>
    </row>
    <row r="1762" spans="1:7" x14ac:dyDescent="0.2">
      <c r="A1762" s="145" t="s">
        <v>1303</v>
      </c>
      <c r="B1762" s="146" t="s">
        <v>240</v>
      </c>
      <c r="C1762" s="145" t="s">
        <v>1248</v>
      </c>
      <c r="D1762" s="150">
        <v>908400</v>
      </c>
      <c r="E1762" s="145" t="s">
        <v>223</v>
      </c>
      <c r="F1762" s="152">
        <v>158867.04999999999</v>
      </c>
      <c r="G1762" s="153">
        <v>158867.04999999999</v>
      </c>
    </row>
    <row r="1763" spans="1:7" x14ac:dyDescent="0.2">
      <c r="A1763" s="145" t="s">
        <v>1303</v>
      </c>
      <c r="B1763" s="146" t="s">
        <v>240</v>
      </c>
      <c r="C1763" s="145" t="s">
        <v>1248</v>
      </c>
      <c r="D1763" s="150">
        <v>90850100</v>
      </c>
      <c r="E1763" s="145" t="s">
        <v>223</v>
      </c>
      <c r="F1763" s="152">
        <v>1342135.57</v>
      </c>
      <c r="G1763" s="153">
        <v>1342135.57</v>
      </c>
    </row>
    <row r="1764" spans="1:7" x14ac:dyDescent="0.2">
      <c r="A1764" s="145" t="s">
        <v>1303</v>
      </c>
      <c r="B1764" s="146" t="s">
        <v>240</v>
      </c>
      <c r="C1764" s="145" t="s">
        <v>1248</v>
      </c>
      <c r="D1764" s="150">
        <v>90850200</v>
      </c>
      <c r="E1764" s="145" t="s">
        <v>223</v>
      </c>
      <c r="F1764" s="152">
        <v>1068275.9099999999</v>
      </c>
      <c r="G1764" s="153">
        <v>1068275.9099999999</v>
      </c>
    </row>
    <row r="1765" spans="1:7" x14ac:dyDescent="0.2">
      <c r="A1765" s="145" t="s">
        <v>1303</v>
      </c>
      <c r="B1765" s="146" t="s">
        <v>240</v>
      </c>
      <c r="C1765" s="145" t="s">
        <v>1248</v>
      </c>
      <c r="D1765" s="150">
        <v>90850300</v>
      </c>
      <c r="E1765" s="145" t="s">
        <v>223</v>
      </c>
      <c r="F1765" s="152">
        <v>2700766.43</v>
      </c>
      <c r="G1765" s="153">
        <v>2700766.43</v>
      </c>
    </row>
    <row r="1766" spans="1:7" x14ac:dyDescent="0.2">
      <c r="A1766" s="145" t="s">
        <v>1303</v>
      </c>
      <c r="B1766" s="146" t="s">
        <v>240</v>
      </c>
      <c r="C1766" s="145" t="s">
        <v>1248</v>
      </c>
      <c r="D1766" s="150">
        <v>90850400</v>
      </c>
      <c r="E1766" s="145" t="s">
        <v>223</v>
      </c>
      <c r="F1766" s="152">
        <v>1929041.06</v>
      </c>
      <c r="G1766" s="153">
        <v>1929041.06</v>
      </c>
    </row>
    <row r="1767" spans="1:7" x14ac:dyDescent="0.2">
      <c r="A1767" s="145" t="s">
        <v>1303</v>
      </c>
      <c r="B1767" s="146" t="s">
        <v>240</v>
      </c>
      <c r="C1767" s="145" t="s">
        <v>1248</v>
      </c>
      <c r="D1767" s="150">
        <v>90850500</v>
      </c>
      <c r="E1767" s="145" t="s">
        <v>223</v>
      </c>
      <c r="F1767" s="152">
        <v>6069567.3499999996</v>
      </c>
      <c r="G1767" s="153">
        <v>6069567.3499999996</v>
      </c>
    </row>
    <row r="1768" spans="1:7" x14ac:dyDescent="0.2">
      <c r="A1768" s="145" t="s">
        <v>1303</v>
      </c>
      <c r="B1768" s="146" t="s">
        <v>240</v>
      </c>
      <c r="C1768" s="145" t="s">
        <v>1248</v>
      </c>
      <c r="D1768" s="150">
        <v>90820100</v>
      </c>
      <c r="E1768" s="145" t="s">
        <v>223</v>
      </c>
      <c r="F1768" s="152">
        <v>427970.22</v>
      </c>
      <c r="G1768" s="153">
        <v>427970.22</v>
      </c>
    </row>
    <row r="1769" spans="1:7" x14ac:dyDescent="0.2">
      <c r="A1769" s="145" t="s">
        <v>1303</v>
      </c>
      <c r="B1769" s="146" t="s">
        <v>240</v>
      </c>
      <c r="C1769" s="145" t="s">
        <v>1248</v>
      </c>
      <c r="D1769" s="150">
        <v>90850500</v>
      </c>
      <c r="E1769" s="145" t="s">
        <v>223</v>
      </c>
      <c r="F1769" s="152">
        <v>1313525.2</v>
      </c>
      <c r="G1769" s="153">
        <v>1313525.2</v>
      </c>
    </row>
    <row r="1770" spans="1:7" x14ac:dyDescent="0.2">
      <c r="A1770" s="145" t="s">
        <v>1303</v>
      </c>
      <c r="B1770" s="146" t="s">
        <v>240</v>
      </c>
      <c r="C1770" s="145" t="s">
        <v>1248</v>
      </c>
      <c r="D1770" s="150">
        <v>90850800</v>
      </c>
      <c r="E1770" s="145" t="s">
        <v>223</v>
      </c>
      <c r="F1770" s="152">
        <v>560352.49</v>
      </c>
      <c r="G1770" s="153">
        <v>560352.49</v>
      </c>
    </row>
    <row r="1771" spans="1:7" x14ac:dyDescent="0.2">
      <c r="A1771" s="145" t="s">
        <v>1303</v>
      </c>
      <c r="B1771" s="146" t="s">
        <v>240</v>
      </c>
      <c r="C1771" s="145" t="s">
        <v>1248</v>
      </c>
      <c r="D1771" s="150">
        <v>90850900</v>
      </c>
      <c r="E1771" s="145" t="s">
        <v>223</v>
      </c>
      <c r="F1771" s="152">
        <v>2396931.91</v>
      </c>
      <c r="G1771" s="153">
        <v>2396931.91</v>
      </c>
    </row>
    <row r="1772" spans="1:7" x14ac:dyDescent="0.2">
      <c r="A1772" s="145" t="s">
        <v>1303</v>
      </c>
      <c r="B1772" s="146" t="s">
        <v>240</v>
      </c>
      <c r="C1772" s="145" t="s">
        <v>1248</v>
      </c>
      <c r="D1772" s="150">
        <v>90851000</v>
      </c>
      <c r="E1772" s="145" t="s">
        <v>223</v>
      </c>
      <c r="F1772" s="152">
        <v>1639181.8</v>
      </c>
      <c r="G1772" s="153">
        <v>1639181.8</v>
      </c>
    </row>
    <row r="1773" spans="1:7" x14ac:dyDescent="0.2">
      <c r="A1773" s="145" t="s">
        <v>1303</v>
      </c>
      <c r="B1773" s="146" t="s">
        <v>240</v>
      </c>
      <c r="C1773" s="145" t="s">
        <v>1248</v>
      </c>
      <c r="D1773" s="150">
        <v>90850500</v>
      </c>
      <c r="E1773" s="145" t="s">
        <v>223</v>
      </c>
      <c r="F1773" s="152">
        <v>933210.51</v>
      </c>
      <c r="G1773" s="153">
        <v>933210.51</v>
      </c>
    </row>
    <row r="1774" spans="1:7" x14ac:dyDescent="0.2">
      <c r="A1774" s="145" t="s">
        <v>1303</v>
      </c>
      <c r="B1774" s="146" t="s">
        <v>240</v>
      </c>
      <c r="C1774" s="145" t="s">
        <v>1248</v>
      </c>
      <c r="D1774" s="150">
        <v>90820100</v>
      </c>
      <c r="E1774" s="145" t="s">
        <v>1285</v>
      </c>
      <c r="F1774" s="152">
        <v>12118035</v>
      </c>
      <c r="G1774" s="153">
        <v>12118035</v>
      </c>
    </row>
    <row r="1775" spans="1:7" x14ac:dyDescent="0.2">
      <c r="A1775" s="145" t="s">
        <v>1303</v>
      </c>
      <c r="B1775" s="146" t="s">
        <v>240</v>
      </c>
      <c r="C1775" s="145" t="s">
        <v>1248</v>
      </c>
      <c r="D1775" s="150">
        <v>90820100</v>
      </c>
      <c r="E1775" s="145" t="s">
        <v>1285</v>
      </c>
      <c r="F1775" s="152">
        <v>3581609</v>
      </c>
      <c r="G1775" s="153">
        <v>3581609</v>
      </c>
    </row>
    <row r="1776" spans="1:7" x14ac:dyDescent="0.2">
      <c r="A1776" s="145" t="s">
        <v>1303</v>
      </c>
      <c r="B1776" s="146" t="s">
        <v>240</v>
      </c>
      <c r="C1776" s="145" t="s">
        <v>1248</v>
      </c>
      <c r="D1776" s="150">
        <v>90850200</v>
      </c>
      <c r="E1776" s="145" t="s">
        <v>1285</v>
      </c>
      <c r="F1776" s="152">
        <v>3131843</v>
      </c>
      <c r="G1776" s="153">
        <v>3131843</v>
      </c>
    </row>
    <row r="1777" spans="1:7" x14ac:dyDescent="0.2">
      <c r="A1777" s="145" t="s">
        <v>1303</v>
      </c>
      <c r="B1777" s="146" t="s">
        <v>240</v>
      </c>
      <c r="C1777" s="145" t="s">
        <v>1248</v>
      </c>
      <c r="D1777" s="150">
        <v>90850300</v>
      </c>
      <c r="E1777" s="145" t="s">
        <v>1285</v>
      </c>
      <c r="F1777" s="152">
        <v>6070719</v>
      </c>
      <c r="G1777" s="153">
        <v>6070719</v>
      </c>
    </row>
    <row r="1778" spans="1:7" x14ac:dyDescent="0.2">
      <c r="A1778" s="145" t="s">
        <v>1303</v>
      </c>
      <c r="B1778" s="146" t="s">
        <v>240</v>
      </c>
      <c r="C1778" s="145" t="s">
        <v>1248</v>
      </c>
      <c r="D1778" s="150">
        <v>90850400</v>
      </c>
      <c r="E1778" s="145" t="s">
        <v>1285</v>
      </c>
      <c r="F1778" s="152">
        <v>5551899</v>
      </c>
      <c r="G1778" s="153">
        <v>5551899</v>
      </c>
    </row>
    <row r="1779" spans="1:7" x14ac:dyDescent="0.2">
      <c r="A1779" s="145" t="s">
        <v>1303</v>
      </c>
      <c r="B1779" s="146" t="s">
        <v>240</v>
      </c>
      <c r="C1779" s="145" t="s">
        <v>1248</v>
      </c>
      <c r="D1779" s="150">
        <v>90850500</v>
      </c>
      <c r="E1779" s="145" t="s">
        <v>1285</v>
      </c>
      <c r="F1779" s="152">
        <v>14042259</v>
      </c>
      <c r="G1779" s="153">
        <v>14042259</v>
      </c>
    </row>
    <row r="1780" spans="1:7" x14ac:dyDescent="0.2">
      <c r="A1780" s="145" t="s">
        <v>1303</v>
      </c>
      <c r="B1780" s="146" t="s">
        <v>240</v>
      </c>
      <c r="C1780" s="145" t="s">
        <v>1248</v>
      </c>
      <c r="D1780" s="150">
        <v>90850700</v>
      </c>
      <c r="E1780" s="145" t="s">
        <v>1285</v>
      </c>
      <c r="F1780" s="152">
        <v>9697091</v>
      </c>
      <c r="G1780" s="153">
        <v>9697091</v>
      </c>
    </row>
    <row r="1781" spans="1:7" x14ac:dyDescent="0.2">
      <c r="A1781" s="145" t="s">
        <v>1303</v>
      </c>
      <c r="B1781" s="146" t="s">
        <v>240</v>
      </c>
      <c r="C1781" s="145" t="s">
        <v>1248</v>
      </c>
      <c r="D1781" s="150">
        <v>90820100</v>
      </c>
      <c r="E1781" s="145" t="s">
        <v>1285</v>
      </c>
      <c r="F1781" s="152">
        <v>456799</v>
      </c>
      <c r="G1781" s="153">
        <v>456799</v>
      </c>
    </row>
    <row r="1782" spans="1:7" x14ac:dyDescent="0.2">
      <c r="A1782" s="145" t="s">
        <v>1303</v>
      </c>
      <c r="B1782" s="146" t="s">
        <v>240</v>
      </c>
      <c r="C1782" s="145" t="s">
        <v>1248</v>
      </c>
      <c r="D1782" s="150">
        <v>90851100</v>
      </c>
      <c r="E1782" s="145" t="s">
        <v>1285</v>
      </c>
      <c r="F1782" s="152">
        <v>4819331</v>
      </c>
      <c r="G1782" s="153">
        <v>4819331</v>
      </c>
    </row>
    <row r="1783" spans="1:7" x14ac:dyDescent="0.2">
      <c r="A1783" s="145" t="s">
        <v>1303</v>
      </c>
      <c r="B1783" s="146" t="s">
        <v>240</v>
      </c>
      <c r="C1783" s="145" t="s">
        <v>1248</v>
      </c>
      <c r="D1783" s="150">
        <v>90850600</v>
      </c>
      <c r="E1783" s="145" t="s">
        <v>1285</v>
      </c>
      <c r="F1783" s="152">
        <v>5380012</v>
      </c>
      <c r="G1783" s="153">
        <v>5380012</v>
      </c>
    </row>
    <row r="1784" spans="1:7" x14ac:dyDescent="0.2">
      <c r="A1784" s="145" t="s">
        <v>1303</v>
      </c>
      <c r="B1784" s="146" t="s">
        <v>240</v>
      </c>
      <c r="C1784" s="145" t="s">
        <v>1248</v>
      </c>
      <c r="D1784" s="150">
        <v>90850800</v>
      </c>
      <c r="E1784" s="145" t="s">
        <v>1285</v>
      </c>
      <c r="F1784" s="152">
        <v>1984241</v>
      </c>
      <c r="G1784" s="153">
        <v>1984241</v>
      </c>
    </row>
    <row r="1785" spans="1:7" x14ac:dyDescent="0.2">
      <c r="A1785" s="145" t="s">
        <v>1303</v>
      </c>
      <c r="B1785" s="146" t="s">
        <v>240</v>
      </c>
      <c r="C1785" s="145" t="s">
        <v>1248</v>
      </c>
      <c r="D1785" s="150">
        <v>90850900</v>
      </c>
      <c r="E1785" s="145" t="s">
        <v>1285</v>
      </c>
      <c r="F1785" s="152">
        <v>7085539</v>
      </c>
      <c r="G1785" s="153">
        <v>7085539</v>
      </c>
    </row>
    <row r="1786" spans="1:7" x14ac:dyDescent="0.2">
      <c r="A1786" s="145" t="s">
        <v>1303</v>
      </c>
      <c r="B1786" s="146" t="s">
        <v>240</v>
      </c>
      <c r="C1786" s="145" t="s">
        <v>1248</v>
      </c>
      <c r="D1786" s="150">
        <v>90851000</v>
      </c>
      <c r="E1786" s="145" t="s">
        <v>1285</v>
      </c>
      <c r="F1786" s="152">
        <v>3624814</v>
      </c>
      <c r="G1786" s="153">
        <v>3624814</v>
      </c>
    </row>
    <row r="1787" spans="1:7" x14ac:dyDescent="0.2">
      <c r="A1787" s="145" t="s">
        <v>1303</v>
      </c>
      <c r="B1787" s="146" t="s">
        <v>240</v>
      </c>
      <c r="C1787" s="145" t="s">
        <v>1248</v>
      </c>
      <c r="D1787" s="150">
        <v>90820100</v>
      </c>
      <c r="E1787" s="145" t="s">
        <v>1286</v>
      </c>
      <c r="F1787" s="152">
        <v>654041</v>
      </c>
      <c r="G1787" s="153">
        <v>654041</v>
      </c>
    </row>
    <row r="1788" spans="1:7" x14ac:dyDescent="0.2">
      <c r="A1788" s="145" t="s">
        <v>1303</v>
      </c>
      <c r="B1788" s="146" t="s">
        <v>240</v>
      </c>
      <c r="C1788" s="145" t="s">
        <v>1248</v>
      </c>
      <c r="D1788" s="150">
        <v>90820100</v>
      </c>
      <c r="E1788" s="145" t="s">
        <v>1286</v>
      </c>
      <c r="F1788" s="152">
        <v>193602</v>
      </c>
      <c r="G1788" s="153">
        <v>193602</v>
      </c>
    </row>
    <row r="1789" spans="1:7" x14ac:dyDescent="0.2">
      <c r="A1789" s="145" t="s">
        <v>1303</v>
      </c>
      <c r="B1789" s="146" t="s">
        <v>240</v>
      </c>
      <c r="C1789" s="145" t="s">
        <v>1248</v>
      </c>
      <c r="D1789" s="150">
        <v>90850200</v>
      </c>
      <c r="E1789" s="145" t="s">
        <v>1286</v>
      </c>
      <c r="F1789" s="152">
        <v>169287</v>
      </c>
      <c r="G1789" s="153">
        <v>169287</v>
      </c>
    </row>
    <row r="1790" spans="1:7" x14ac:dyDescent="0.2">
      <c r="A1790" s="145" t="s">
        <v>1303</v>
      </c>
      <c r="B1790" s="146" t="s">
        <v>240</v>
      </c>
      <c r="C1790" s="145" t="s">
        <v>1248</v>
      </c>
      <c r="D1790" s="150">
        <v>90850300</v>
      </c>
      <c r="E1790" s="145" t="s">
        <v>1286</v>
      </c>
      <c r="F1790" s="152">
        <v>328142</v>
      </c>
      <c r="G1790" s="153">
        <v>328142</v>
      </c>
    </row>
    <row r="1791" spans="1:7" x14ac:dyDescent="0.2">
      <c r="A1791" s="145" t="s">
        <v>1303</v>
      </c>
      <c r="B1791" s="146" t="s">
        <v>240</v>
      </c>
      <c r="C1791" s="145" t="s">
        <v>1248</v>
      </c>
      <c r="D1791" s="150">
        <v>90850400</v>
      </c>
      <c r="E1791" s="145" t="s">
        <v>1286</v>
      </c>
      <c r="F1791" s="152">
        <v>300105</v>
      </c>
      <c r="G1791" s="153">
        <v>300105</v>
      </c>
    </row>
    <row r="1792" spans="1:7" x14ac:dyDescent="0.2">
      <c r="A1792" s="145" t="s">
        <v>1303</v>
      </c>
      <c r="B1792" s="146" t="s">
        <v>240</v>
      </c>
      <c r="C1792" s="145" t="s">
        <v>1248</v>
      </c>
      <c r="D1792" s="150">
        <v>90850500</v>
      </c>
      <c r="E1792" s="145" t="s">
        <v>1286</v>
      </c>
      <c r="F1792" s="152">
        <v>759038</v>
      </c>
      <c r="G1792" s="153">
        <v>759038</v>
      </c>
    </row>
    <row r="1793" spans="1:7" x14ac:dyDescent="0.2">
      <c r="A1793" s="145" t="s">
        <v>1303</v>
      </c>
      <c r="B1793" s="146" t="s">
        <v>240</v>
      </c>
      <c r="C1793" s="145" t="s">
        <v>1248</v>
      </c>
      <c r="D1793" s="150">
        <v>90850700</v>
      </c>
      <c r="E1793" s="145" t="s">
        <v>1286</v>
      </c>
      <c r="F1793" s="152">
        <v>524173</v>
      </c>
      <c r="G1793" s="153">
        <v>524173</v>
      </c>
    </row>
    <row r="1794" spans="1:7" x14ac:dyDescent="0.2">
      <c r="A1794" s="145" t="s">
        <v>1303</v>
      </c>
      <c r="B1794" s="146" t="s">
        <v>240</v>
      </c>
      <c r="C1794" s="145" t="s">
        <v>1248</v>
      </c>
      <c r="D1794" s="150">
        <v>90820100</v>
      </c>
      <c r="E1794" s="145" t="s">
        <v>1286</v>
      </c>
      <c r="F1794" s="152">
        <v>24692</v>
      </c>
      <c r="G1794" s="153">
        <v>24692</v>
      </c>
    </row>
    <row r="1795" spans="1:7" x14ac:dyDescent="0.2">
      <c r="A1795" s="145" t="s">
        <v>1303</v>
      </c>
      <c r="B1795" s="146" t="s">
        <v>240</v>
      </c>
      <c r="C1795" s="145" t="s">
        <v>1248</v>
      </c>
      <c r="D1795" s="150">
        <v>90851100</v>
      </c>
      <c r="E1795" s="145" t="s">
        <v>1286</v>
      </c>
      <c r="F1795" s="152">
        <v>260505</v>
      </c>
      <c r="G1795" s="153">
        <v>260505</v>
      </c>
    </row>
    <row r="1796" spans="1:7" x14ac:dyDescent="0.2">
      <c r="A1796" s="145" t="s">
        <v>1303</v>
      </c>
      <c r="B1796" s="146" t="s">
        <v>240</v>
      </c>
      <c r="C1796" s="145" t="s">
        <v>1248</v>
      </c>
      <c r="D1796" s="150">
        <v>90850600</v>
      </c>
      <c r="E1796" s="145" t="s">
        <v>1286</v>
      </c>
      <c r="F1796" s="152">
        <v>290813</v>
      </c>
      <c r="G1796" s="153">
        <v>290813</v>
      </c>
    </row>
    <row r="1797" spans="1:7" x14ac:dyDescent="0.2">
      <c r="A1797" s="145" t="s">
        <v>1303</v>
      </c>
      <c r="B1797" s="146" t="s">
        <v>240</v>
      </c>
      <c r="C1797" s="145" t="s">
        <v>1248</v>
      </c>
      <c r="D1797" s="150">
        <v>90850800</v>
      </c>
      <c r="E1797" s="145" t="s">
        <v>1286</v>
      </c>
      <c r="F1797" s="152">
        <v>107256</v>
      </c>
      <c r="G1797" s="153">
        <v>107256</v>
      </c>
    </row>
    <row r="1798" spans="1:7" x14ac:dyDescent="0.2">
      <c r="A1798" s="145" t="s">
        <v>1303</v>
      </c>
      <c r="B1798" s="146" t="s">
        <v>240</v>
      </c>
      <c r="C1798" s="145" t="s">
        <v>1248</v>
      </c>
      <c r="D1798" s="150">
        <v>90850900</v>
      </c>
      <c r="E1798" s="145" t="s">
        <v>1286</v>
      </c>
      <c r="F1798" s="152">
        <v>383000</v>
      </c>
      <c r="G1798" s="153">
        <v>383000</v>
      </c>
    </row>
    <row r="1799" spans="1:7" x14ac:dyDescent="0.2">
      <c r="A1799" s="145" t="s">
        <v>1303</v>
      </c>
      <c r="B1799" s="146" t="s">
        <v>240</v>
      </c>
      <c r="C1799" s="145" t="s">
        <v>1248</v>
      </c>
      <c r="D1799" s="150">
        <v>90851000</v>
      </c>
      <c r="E1799" s="145" t="s">
        <v>1286</v>
      </c>
      <c r="F1799" s="152">
        <v>195936</v>
      </c>
      <c r="G1799" s="153">
        <v>195936</v>
      </c>
    </row>
    <row r="1800" spans="1:7" x14ac:dyDescent="0.2">
      <c r="A1800" s="145" t="s">
        <v>1303</v>
      </c>
      <c r="B1800" s="146" t="s">
        <v>240</v>
      </c>
      <c r="C1800" s="145" t="s">
        <v>1248</v>
      </c>
      <c r="D1800" s="150">
        <v>90820100</v>
      </c>
      <c r="E1800" s="145" t="s">
        <v>1287</v>
      </c>
      <c r="F1800" s="152">
        <v>7092016</v>
      </c>
      <c r="G1800" s="153">
        <v>7092016</v>
      </c>
    </row>
    <row r="1801" spans="1:7" x14ac:dyDescent="0.2">
      <c r="A1801" s="145" t="s">
        <v>1303</v>
      </c>
      <c r="B1801" s="146" t="s">
        <v>240</v>
      </c>
      <c r="C1801" s="145" t="s">
        <v>1248</v>
      </c>
      <c r="D1801" s="150">
        <v>90820100</v>
      </c>
      <c r="E1801" s="145" t="s">
        <v>1287</v>
      </c>
      <c r="F1801" s="152">
        <v>2098627</v>
      </c>
      <c r="G1801" s="153">
        <v>2098627</v>
      </c>
    </row>
    <row r="1802" spans="1:7" x14ac:dyDescent="0.2">
      <c r="A1802" s="145" t="s">
        <v>1303</v>
      </c>
      <c r="B1802" s="146" t="s">
        <v>240</v>
      </c>
      <c r="C1802" s="145" t="s">
        <v>1248</v>
      </c>
      <c r="D1802" s="150">
        <v>90850200</v>
      </c>
      <c r="E1802" s="145" t="s">
        <v>1287</v>
      </c>
      <c r="F1802" s="152">
        <v>1835096</v>
      </c>
      <c r="G1802" s="153">
        <v>1835096</v>
      </c>
    </row>
    <row r="1803" spans="1:7" x14ac:dyDescent="0.2">
      <c r="A1803" s="145" t="s">
        <v>1303</v>
      </c>
      <c r="B1803" s="146" t="s">
        <v>240</v>
      </c>
      <c r="C1803" s="145" t="s">
        <v>1248</v>
      </c>
      <c r="D1803" s="150">
        <v>90850300</v>
      </c>
      <c r="E1803" s="145" t="s">
        <v>1287</v>
      </c>
      <c r="F1803" s="152">
        <v>3472595</v>
      </c>
      <c r="G1803" s="153">
        <v>3472595</v>
      </c>
    </row>
    <row r="1804" spans="1:7" x14ac:dyDescent="0.2">
      <c r="A1804" s="145" t="s">
        <v>1303</v>
      </c>
      <c r="B1804" s="146" t="s">
        <v>240</v>
      </c>
      <c r="C1804" s="145" t="s">
        <v>1248</v>
      </c>
      <c r="D1804" s="150">
        <v>90850400</v>
      </c>
      <c r="E1804" s="145" t="s">
        <v>1287</v>
      </c>
      <c r="F1804" s="152">
        <v>3253119</v>
      </c>
      <c r="G1804" s="153">
        <v>3253119</v>
      </c>
    </row>
    <row r="1805" spans="1:7" x14ac:dyDescent="0.2">
      <c r="A1805" s="145" t="s">
        <v>1303</v>
      </c>
      <c r="B1805" s="146" t="s">
        <v>240</v>
      </c>
      <c r="C1805" s="145" t="s">
        <v>1248</v>
      </c>
      <c r="D1805" s="150">
        <v>90850500</v>
      </c>
      <c r="E1805" s="145" t="s">
        <v>1287</v>
      </c>
      <c r="F1805" s="152">
        <v>8130644</v>
      </c>
      <c r="G1805" s="153">
        <v>8130644</v>
      </c>
    </row>
    <row r="1806" spans="1:7" x14ac:dyDescent="0.2">
      <c r="A1806" s="145" t="s">
        <v>1303</v>
      </c>
      <c r="B1806" s="146" t="s">
        <v>240</v>
      </c>
      <c r="C1806" s="145" t="s">
        <v>1248</v>
      </c>
      <c r="D1806" s="150">
        <v>90850700</v>
      </c>
      <c r="E1806" s="145" t="s">
        <v>1287</v>
      </c>
      <c r="F1806" s="152">
        <v>5681971</v>
      </c>
      <c r="G1806" s="153">
        <v>5681971</v>
      </c>
    </row>
    <row r="1807" spans="1:7" x14ac:dyDescent="0.2">
      <c r="A1807" s="145" t="s">
        <v>1303</v>
      </c>
      <c r="B1807" s="146" t="s">
        <v>240</v>
      </c>
      <c r="C1807" s="145" t="s">
        <v>1248</v>
      </c>
      <c r="D1807" s="150">
        <v>90820100</v>
      </c>
      <c r="E1807" s="145" t="s">
        <v>1287</v>
      </c>
      <c r="F1807" s="152">
        <v>267660</v>
      </c>
      <c r="G1807" s="153">
        <v>267660</v>
      </c>
    </row>
    <row r="1808" spans="1:7" x14ac:dyDescent="0.2">
      <c r="A1808" s="145" t="s">
        <v>1303</v>
      </c>
      <c r="B1808" s="146" t="s">
        <v>240</v>
      </c>
      <c r="C1808" s="145" t="s">
        <v>1248</v>
      </c>
      <c r="D1808" s="150">
        <v>90851100</v>
      </c>
      <c r="E1808" s="145" t="s">
        <v>1287</v>
      </c>
      <c r="F1808" s="152">
        <v>2823867</v>
      </c>
      <c r="G1808" s="153">
        <v>2823867</v>
      </c>
    </row>
    <row r="1809" spans="1:7" x14ac:dyDescent="0.2">
      <c r="A1809" s="145" t="s">
        <v>1303</v>
      </c>
      <c r="B1809" s="146" t="s">
        <v>240</v>
      </c>
      <c r="C1809" s="145" t="s">
        <v>1248</v>
      </c>
      <c r="D1809" s="150">
        <v>90850600</v>
      </c>
      <c r="E1809" s="145" t="s">
        <v>1287</v>
      </c>
      <c r="F1809" s="152">
        <v>3152396</v>
      </c>
      <c r="G1809" s="153">
        <v>3152396</v>
      </c>
    </row>
    <row r="1810" spans="1:7" x14ac:dyDescent="0.2">
      <c r="A1810" s="145" t="s">
        <v>1303</v>
      </c>
      <c r="B1810" s="146" t="s">
        <v>240</v>
      </c>
      <c r="C1810" s="145" t="s">
        <v>1248</v>
      </c>
      <c r="D1810" s="150">
        <v>90850800</v>
      </c>
      <c r="E1810" s="145" t="s">
        <v>1287</v>
      </c>
      <c r="F1810" s="152">
        <v>1162661</v>
      </c>
      <c r="G1810" s="153">
        <v>1162661</v>
      </c>
    </row>
    <row r="1811" spans="1:7" x14ac:dyDescent="0.2">
      <c r="A1811" s="145" t="s">
        <v>1303</v>
      </c>
      <c r="B1811" s="146" t="s">
        <v>240</v>
      </c>
      <c r="C1811" s="145" t="s">
        <v>1248</v>
      </c>
      <c r="D1811" s="150">
        <v>90850900</v>
      </c>
      <c r="E1811" s="145" t="s">
        <v>1287</v>
      </c>
      <c r="F1811" s="152">
        <v>4151745</v>
      </c>
      <c r="G1811" s="153">
        <v>4151745</v>
      </c>
    </row>
    <row r="1812" spans="1:7" x14ac:dyDescent="0.2">
      <c r="A1812" s="145" t="s">
        <v>1303</v>
      </c>
      <c r="B1812" s="146" t="s">
        <v>240</v>
      </c>
      <c r="C1812" s="145" t="s">
        <v>1248</v>
      </c>
      <c r="D1812" s="150">
        <v>90851000</v>
      </c>
      <c r="E1812" s="145" t="s">
        <v>1287</v>
      </c>
      <c r="F1812" s="152">
        <v>2123944</v>
      </c>
      <c r="G1812" s="153">
        <v>2123944</v>
      </c>
    </row>
    <row r="1813" spans="1:7" x14ac:dyDescent="0.2">
      <c r="A1813" s="145" t="s">
        <v>1303</v>
      </c>
      <c r="B1813" s="146" t="s">
        <v>240</v>
      </c>
      <c r="C1813" s="145" t="s">
        <v>1248</v>
      </c>
      <c r="D1813" s="150">
        <v>90820100</v>
      </c>
      <c r="E1813" s="145" t="s">
        <v>1288</v>
      </c>
      <c r="F1813" s="152">
        <v>3924215</v>
      </c>
      <c r="G1813" s="153">
        <v>3924215</v>
      </c>
    </row>
    <row r="1814" spans="1:7" x14ac:dyDescent="0.2">
      <c r="A1814" s="145" t="s">
        <v>1303</v>
      </c>
      <c r="B1814" s="146" t="s">
        <v>240</v>
      </c>
      <c r="C1814" s="145" t="s">
        <v>1248</v>
      </c>
      <c r="D1814" s="150">
        <v>90820100</v>
      </c>
      <c r="E1814" s="145" t="s">
        <v>1288</v>
      </c>
      <c r="F1814" s="152">
        <v>1161607</v>
      </c>
      <c r="G1814" s="153">
        <v>1161607</v>
      </c>
    </row>
    <row r="1815" spans="1:7" x14ac:dyDescent="0.2">
      <c r="A1815" s="145" t="s">
        <v>1303</v>
      </c>
      <c r="B1815" s="146" t="s">
        <v>240</v>
      </c>
      <c r="C1815" s="145" t="s">
        <v>1248</v>
      </c>
      <c r="D1815" s="150">
        <v>90850200</v>
      </c>
      <c r="E1815" s="145" t="s">
        <v>1288</v>
      </c>
      <c r="F1815" s="152">
        <v>1015733</v>
      </c>
      <c r="G1815" s="153">
        <v>1015733</v>
      </c>
    </row>
    <row r="1816" spans="1:7" x14ac:dyDescent="0.2">
      <c r="A1816" s="145" t="s">
        <v>1303</v>
      </c>
      <c r="B1816" s="146" t="s">
        <v>240</v>
      </c>
      <c r="C1816" s="145" t="s">
        <v>1248</v>
      </c>
      <c r="D1816" s="150">
        <v>90850300</v>
      </c>
      <c r="E1816" s="145" t="s">
        <v>1288</v>
      </c>
      <c r="F1816" s="152">
        <v>1968886</v>
      </c>
      <c r="G1816" s="153">
        <v>1968886</v>
      </c>
    </row>
    <row r="1817" spans="1:7" x14ac:dyDescent="0.2">
      <c r="A1817" s="145" t="s">
        <v>1303</v>
      </c>
      <c r="B1817" s="146" t="s">
        <v>240</v>
      </c>
      <c r="C1817" s="145" t="s">
        <v>1248</v>
      </c>
      <c r="D1817" s="150">
        <v>90850400</v>
      </c>
      <c r="E1817" s="145" t="s">
        <v>1288</v>
      </c>
      <c r="F1817" s="152">
        <v>1800619</v>
      </c>
      <c r="G1817" s="153">
        <v>1800619</v>
      </c>
    </row>
    <row r="1818" spans="1:7" x14ac:dyDescent="0.2">
      <c r="A1818" s="145" t="s">
        <v>1303</v>
      </c>
      <c r="B1818" s="146" t="s">
        <v>240</v>
      </c>
      <c r="C1818" s="145" t="s">
        <v>1248</v>
      </c>
      <c r="D1818" s="150">
        <v>90850500</v>
      </c>
      <c r="E1818" s="145" t="s">
        <v>1288</v>
      </c>
      <c r="F1818" s="152">
        <v>4554248</v>
      </c>
      <c r="G1818" s="153">
        <v>4554248</v>
      </c>
    </row>
    <row r="1819" spans="1:7" x14ac:dyDescent="0.2">
      <c r="A1819" s="145" t="s">
        <v>1303</v>
      </c>
      <c r="B1819" s="146" t="s">
        <v>240</v>
      </c>
      <c r="C1819" s="145" t="s">
        <v>1248</v>
      </c>
      <c r="D1819" s="150">
        <v>90850700</v>
      </c>
      <c r="E1819" s="145" t="s">
        <v>1288</v>
      </c>
      <c r="F1819" s="152">
        <v>3145001</v>
      </c>
      <c r="G1819" s="153">
        <v>3145001</v>
      </c>
    </row>
    <row r="1820" spans="1:7" x14ac:dyDescent="0.2">
      <c r="A1820" s="145" t="s">
        <v>1303</v>
      </c>
      <c r="B1820" s="146" t="s">
        <v>240</v>
      </c>
      <c r="C1820" s="145" t="s">
        <v>1248</v>
      </c>
      <c r="D1820" s="150">
        <v>90820100</v>
      </c>
      <c r="E1820" s="145" t="s">
        <v>1288</v>
      </c>
      <c r="F1820" s="152">
        <v>148151</v>
      </c>
      <c r="G1820" s="153">
        <v>148151</v>
      </c>
    </row>
    <row r="1821" spans="1:7" x14ac:dyDescent="0.2">
      <c r="A1821" s="145" t="s">
        <v>1303</v>
      </c>
      <c r="B1821" s="146" t="s">
        <v>240</v>
      </c>
      <c r="C1821" s="145" t="s">
        <v>1248</v>
      </c>
      <c r="D1821" s="150">
        <v>90851100</v>
      </c>
      <c r="E1821" s="145" t="s">
        <v>1288</v>
      </c>
      <c r="F1821" s="152">
        <v>1563029</v>
      </c>
      <c r="G1821" s="153">
        <v>1563029</v>
      </c>
    </row>
    <row r="1822" spans="1:7" x14ac:dyDescent="0.2">
      <c r="A1822" s="145" t="s">
        <v>1303</v>
      </c>
      <c r="B1822" s="146" t="s">
        <v>240</v>
      </c>
      <c r="C1822" s="145" t="s">
        <v>1248</v>
      </c>
      <c r="D1822" s="150">
        <v>90850600</v>
      </c>
      <c r="E1822" s="145" t="s">
        <v>1288</v>
      </c>
      <c r="F1822" s="152">
        <v>1744871</v>
      </c>
      <c r="G1822" s="153">
        <v>1744871</v>
      </c>
    </row>
    <row r="1823" spans="1:7" x14ac:dyDescent="0.2">
      <c r="A1823" s="145" t="s">
        <v>1303</v>
      </c>
      <c r="B1823" s="146" t="s">
        <v>240</v>
      </c>
      <c r="C1823" s="145" t="s">
        <v>1248</v>
      </c>
      <c r="D1823" s="150">
        <v>90850800</v>
      </c>
      <c r="E1823" s="145" t="s">
        <v>1288</v>
      </c>
      <c r="F1823" s="152">
        <v>643540</v>
      </c>
      <c r="G1823" s="153">
        <v>643540</v>
      </c>
    </row>
    <row r="1824" spans="1:7" x14ac:dyDescent="0.2">
      <c r="A1824" s="145" t="s">
        <v>1303</v>
      </c>
      <c r="B1824" s="146" t="s">
        <v>240</v>
      </c>
      <c r="C1824" s="145" t="s">
        <v>1248</v>
      </c>
      <c r="D1824" s="150">
        <v>90850900</v>
      </c>
      <c r="E1824" s="145" t="s">
        <v>1288</v>
      </c>
      <c r="F1824" s="152">
        <v>2298019</v>
      </c>
      <c r="G1824" s="153">
        <v>2298019</v>
      </c>
    </row>
    <row r="1825" spans="1:7" x14ac:dyDescent="0.2">
      <c r="A1825" s="145" t="s">
        <v>1303</v>
      </c>
      <c r="B1825" s="146" t="s">
        <v>240</v>
      </c>
      <c r="C1825" s="145" t="s">
        <v>1248</v>
      </c>
      <c r="D1825" s="150">
        <v>90851000</v>
      </c>
      <c r="E1825" s="145" t="s">
        <v>1288</v>
      </c>
      <c r="F1825" s="152">
        <v>1175619</v>
      </c>
      <c r="G1825" s="153">
        <v>1175619</v>
      </c>
    </row>
    <row r="1826" spans="1:7" x14ac:dyDescent="0.2">
      <c r="A1826" s="145" t="s">
        <v>1303</v>
      </c>
      <c r="B1826" s="146" t="s">
        <v>240</v>
      </c>
      <c r="C1826" s="145" t="s">
        <v>1248</v>
      </c>
      <c r="D1826" s="150">
        <v>90820100</v>
      </c>
      <c r="E1826" s="145" t="s">
        <v>1289</v>
      </c>
      <c r="F1826" s="152">
        <v>1962107</v>
      </c>
      <c r="G1826" s="153">
        <v>1962107</v>
      </c>
    </row>
    <row r="1827" spans="1:7" x14ac:dyDescent="0.2">
      <c r="A1827" s="145" t="s">
        <v>1303</v>
      </c>
      <c r="B1827" s="146" t="s">
        <v>240</v>
      </c>
      <c r="C1827" s="145" t="s">
        <v>1248</v>
      </c>
      <c r="D1827" s="150">
        <v>90820100</v>
      </c>
      <c r="E1827" s="145" t="s">
        <v>1289</v>
      </c>
      <c r="F1827" s="152">
        <v>580803</v>
      </c>
      <c r="G1827" s="153">
        <v>580803</v>
      </c>
    </row>
    <row r="1828" spans="1:7" x14ac:dyDescent="0.2">
      <c r="A1828" s="145" t="s">
        <v>1303</v>
      </c>
      <c r="B1828" s="146" t="s">
        <v>240</v>
      </c>
      <c r="C1828" s="145" t="s">
        <v>1248</v>
      </c>
      <c r="D1828" s="150">
        <v>90850200</v>
      </c>
      <c r="E1828" s="145" t="s">
        <v>1289</v>
      </c>
      <c r="F1828" s="152">
        <v>507863</v>
      </c>
      <c r="G1828" s="153">
        <v>507863</v>
      </c>
    </row>
    <row r="1829" spans="1:7" x14ac:dyDescent="0.2">
      <c r="A1829" s="145" t="s">
        <v>1303</v>
      </c>
      <c r="B1829" s="146" t="s">
        <v>240</v>
      </c>
      <c r="C1829" s="145" t="s">
        <v>1248</v>
      </c>
      <c r="D1829" s="150">
        <v>90850300</v>
      </c>
      <c r="E1829" s="145" t="s">
        <v>1289</v>
      </c>
      <c r="F1829" s="152">
        <v>984439</v>
      </c>
      <c r="G1829" s="153">
        <v>984439</v>
      </c>
    </row>
    <row r="1830" spans="1:7" x14ac:dyDescent="0.2">
      <c r="A1830" s="145" t="s">
        <v>1303</v>
      </c>
      <c r="B1830" s="146" t="s">
        <v>240</v>
      </c>
      <c r="C1830" s="145" t="s">
        <v>1248</v>
      </c>
      <c r="D1830" s="150">
        <v>90850400</v>
      </c>
      <c r="E1830" s="145" t="s">
        <v>1289</v>
      </c>
      <c r="F1830" s="152">
        <v>900308</v>
      </c>
      <c r="G1830" s="153">
        <v>900308</v>
      </c>
    </row>
    <row r="1831" spans="1:7" x14ac:dyDescent="0.2">
      <c r="A1831" s="145" t="s">
        <v>1303</v>
      </c>
      <c r="B1831" s="146" t="s">
        <v>240</v>
      </c>
      <c r="C1831" s="145" t="s">
        <v>1248</v>
      </c>
      <c r="D1831" s="150">
        <v>90850500</v>
      </c>
      <c r="E1831" s="145" t="s">
        <v>1289</v>
      </c>
      <c r="F1831" s="152">
        <v>2277124</v>
      </c>
      <c r="G1831" s="153">
        <v>2277124</v>
      </c>
    </row>
    <row r="1832" spans="1:7" x14ac:dyDescent="0.2">
      <c r="A1832" s="145" t="s">
        <v>1303</v>
      </c>
      <c r="B1832" s="146" t="s">
        <v>240</v>
      </c>
      <c r="C1832" s="145" t="s">
        <v>1248</v>
      </c>
      <c r="D1832" s="150">
        <v>90850700</v>
      </c>
      <c r="E1832" s="145" t="s">
        <v>1289</v>
      </c>
      <c r="F1832" s="152">
        <v>1572510</v>
      </c>
      <c r="G1832" s="153">
        <v>1572510</v>
      </c>
    </row>
    <row r="1833" spans="1:7" x14ac:dyDescent="0.2">
      <c r="A1833" s="145" t="s">
        <v>1303</v>
      </c>
      <c r="B1833" s="146" t="s">
        <v>240</v>
      </c>
      <c r="C1833" s="145" t="s">
        <v>1248</v>
      </c>
      <c r="D1833" s="150">
        <v>90820100</v>
      </c>
      <c r="E1833" s="145" t="s">
        <v>1289</v>
      </c>
      <c r="F1833" s="152">
        <v>74075</v>
      </c>
      <c r="G1833" s="153">
        <v>74075</v>
      </c>
    </row>
    <row r="1834" spans="1:7" x14ac:dyDescent="0.2">
      <c r="A1834" s="145" t="s">
        <v>1303</v>
      </c>
      <c r="B1834" s="146" t="s">
        <v>240</v>
      </c>
      <c r="C1834" s="145" t="s">
        <v>1248</v>
      </c>
      <c r="D1834" s="150">
        <v>90851100</v>
      </c>
      <c r="E1834" s="145" t="s">
        <v>1289</v>
      </c>
      <c r="F1834" s="152">
        <v>781512</v>
      </c>
      <c r="G1834" s="153">
        <v>781512</v>
      </c>
    </row>
    <row r="1835" spans="1:7" x14ac:dyDescent="0.2">
      <c r="A1835" s="145" t="s">
        <v>1303</v>
      </c>
      <c r="B1835" s="146" t="s">
        <v>240</v>
      </c>
      <c r="C1835" s="145" t="s">
        <v>1248</v>
      </c>
      <c r="D1835" s="150">
        <v>90850600</v>
      </c>
      <c r="E1835" s="145" t="s">
        <v>1289</v>
      </c>
      <c r="F1835" s="152">
        <v>872432</v>
      </c>
      <c r="G1835" s="153">
        <v>872432</v>
      </c>
    </row>
    <row r="1836" spans="1:7" x14ac:dyDescent="0.2">
      <c r="A1836" s="145" t="s">
        <v>1303</v>
      </c>
      <c r="B1836" s="146" t="s">
        <v>240</v>
      </c>
      <c r="C1836" s="145" t="s">
        <v>1248</v>
      </c>
      <c r="D1836" s="150">
        <v>90850800</v>
      </c>
      <c r="E1836" s="145" t="s">
        <v>1289</v>
      </c>
      <c r="F1836" s="152">
        <v>321767</v>
      </c>
      <c r="G1836" s="153">
        <v>321767</v>
      </c>
    </row>
    <row r="1837" spans="1:7" x14ac:dyDescent="0.2">
      <c r="A1837" s="145" t="s">
        <v>1303</v>
      </c>
      <c r="B1837" s="146" t="s">
        <v>240</v>
      </c>
      <c r="C1837" s="145" t="s">
        <v>1248</v>
      </c>
      <c r="D1837" s="150">
        <v>90850900</v>
      </c>
      <c r="E1837" s="145" t="s">
        <v>1289</v>
      </c>
      <c r="F1837" s="152">
        <v>1149004</v>
      </c>
      <c r="G1837" s="153">
        <v>1149004</v>
      </c>
    </row>
    <row r="1838" spans="1:7" x14ac:dyDescent="0.2">
      <c r="A1838" s="145" t="s">
        <v>1303</v>
      </c>
      <c r="B1838" s="146" t="s">
        <v>240</v>
      </c>
      <c r="C1838" s="145" t="s">
        <v>1248</v>
      </c>
      <c r="D1838" s="150">
        <v>90851000</v>
      </c>
      <c r="E1838" s="145" t="s">
        <v>1289</v>
      </c>
      <c r="F1838" s="152">
        <v>587809</v>
      </c>
      <c r="G1838" s="153">
        <v>587809</v>
      </c>
    </row>
    <row r="1839" spans="1:7" x14ac:dyDescent="0.2">
      <c r="A1839" s="145" t="s">
        <v>1303</v>
      </c>
      <c r="B1839" s="146" t="s">
        <v>240</v>
      </c>
      <c r="C1839" s="145" t="s">
        <v>1248</v>
      </c>
      <c r="D1839" s="150">
        <v>90820100</v>
      </c>
      <c r="E1839" s="145" t="s">
        <v>1252</v>
      </c>
      <c r="F1839" s="152">
        <v>-104140</v>
      </c>
      <c r="G1839" s="153">
        <v>-104140</v>
      </c>
    </row>
    <row r="1840" spans="1:7" x14ac:dyDescent="0.2">
      <c r="A1840" s="145" t="s">
        <v>1303</v>
      </c>
      <c r="B1840" s="146" t="s">
        <v>240</v>
      </c>
      <c r="C1840" s="145" t="s">
        <v>1248</v>
      </c>
      <c r="D1840" s="150">
        <v>90850200</v>
      </c>
      <c r="E1840" s="145" t="s">
        <v>1285</v>
      </c>
      <c r="F1840" s="152">
        <v>985947</v>
      </c>
      <c r="G1840" s="153">
        <v>985947</v>
      </c>
    </row>
    <row r="1841" spans="1:7" x14ac:dyDescent="0.2">
      <c r="A1841" s="145" t="s">
        <v>1303</v>
      </c>
      <c r="B1841" s="146" t="s">
        <v>240</v>
      </c>
      <c r="C1841" s="145" t="s">
        <v>1248</v>
      </c>
      <c r="D1841" s="150">
        <v>90850300</v>
      </c>
      <c r="E1841" s="145" t="s">
        <v>1285</v>
      </c>
      <c r="F1841" s="152">
        <v>140840</v>
      </c>
      <c r="G1841" s="153">
        <v>140840</v>
      </c>
    </row>
    <row r="1842" spans="1:7" x14ac:dyDescent="0.2">
      <c r="A1842" s="145" t="s">
        <v>1303</v>
      </c>
      <c r="B1842" s="146" t="s">
        <v>240</v>
      </c>
      <c r="C1842" s="145" t="s">
        <v>1248</v>
      </c>
      <c r="D1842" s="150">
        <v>90850400</v>
      </c>
      <c r="E1842" s="145" t="s">
        <v>1285</v>
      </c>
      <c r="F1842" s="152">
        <v>1116187</v>
      </c>
      <c r="G1842" s="153">
        <v>1116187</v>
      </c>
    </row>
    <row r="1843" spans="1:7" x14ac:dyDescent="0.2">
      <c r="A1843" s="145" t="s">
        <v>1303</v>
      </c>
      <c r="B1843" s="146" t="s">
        <v>240</v>
      </c>
      <c r="C1843" s="145" t="s">
        <v>1248</v>
      </c>
      <c r="D1843" s="150">
        <v>90850500</v>
      </c>
      <c r="E1843" s="145" t="s">
        <v>1285</v>
      </c>
      <c r="F1843" s="152">
        <v>1170662</v>
      </c>
      <c r="G1843" s="153">
        <v>1170662</v>
      </c>
    </row>
    <row r="1844" spans="1:7" x14ac:dyDescent="0.2">
      <c r="A1844" s="145" t="s">
        <v>1303</v>
      </c>
      <c r="B1844" s="146" t="s">
        <v>240</v>
      </c>
      <c r="C1844" s="145" t="s">
        <v>1248</v>
      </c>
      <c r="D1844" s="150">
        <v>90850600</v>
      </c>
      <c r="E1844" s="145" t="s">
        <v>1285</v>
      </c>
      <c r="F1844" s="152">
        <v>2278184</v>
      </c>
      <c r="G1844" s="153">
        <v>2278184</v>
      </c>
    </row>
    <row r="1845" spans="1:7" x14ac:dyDescent="0.2">
      <c r="A1845" s="145" t="s">
        <v>1303</v>
      </c>
      <c r="B1845" s="146" t="s">
        <v>240</v>
      </c>
      <c r="C1845" s="145" t="s">
        <v>1248</v>
      </c>
      <c r="D1845" s="150">
        <v>90850700</v>
      </c>
      <c r="E1845" s="145" t="s">
        <v>1285</v>
      </c>
      <c r="F1845" s="152">
        <v>963775</v>
      </c>
      <c r="G1845" s="153">
        <v>963775</v>
      </c>
    </row>
    <row r="1846" spans="1:7" x14ac:dyDescent="0.2">
      <c r="A1846" s="145" t="s">
        <v>1303</v>
      </c>
      <c r="B1846" s="146" t="s">
        <v>240</v>
      </c>
      <c r="C1846" s="145" t="s">
        <v>1248</v>
      </c>
      <c r="D1846" s="150">
        <v>90850800</v>
      </c>
      <c r="E1846" s="145" t="s">
        <v>1285</v>
      </c>
      <c r="F1846" s="152">
        <v>101722</v>
      </c>
      <c r="G1846" s="153">
        <v>101722</v>
      </c>
    </row>
    <row r="1847" spans="1:7" x14ac:dyDescent="0.2">
      <c r="A1847" s="145" t="s">
        <v>1303</v>
      </c>
      <c r="B1847" s="146" t="s">
        <v>240</v>
      </c>
      <c r="C1847" s="145" t="s">
        <v>1248</v>
      </c>
      <c r="D1847" s="150">
        <v>90850900</v>
      </c>
      <c r="E1847" s="145" t="s">
        <v>1285</v>
      </c>
      <c r="F1847" s="152">
        <v>588960</v>
      </c>
      <c r="G1847" s="153">
        <v>588960</v>
      </c>
    </row>
    <row r="1848" spans="1:7" x14ac:dyDescent="0.2">
      <c r="A1848" s="145" t="s">
        <v>1303</v>
      </c>
      <c r="B1848" s="146" t="s">
        <v>240</v>
      </c>
      <c r="C1848" s="145" t="s">
        <v>1248</v>
      </c>
      <c r="D1848" s="150">
        <v>90851000</v>
      </c>
      <c r="E1848" s="145" t="s">
        <v>1285</v>
      </c>
      <c r="F1848" s="152">
        <v>1309546</v>
      </c>
      <c r="G1848" s="153">
        <v>1309546</v>
      </c>
    </row>
    <row r="1849" spans="1:7" x14ac:dyDescent="0.2">
      <c r="A1849" s="145" t="s">
        <v>1303</v>
      </c>
      <c r="B1849" s="146" t="s">
        <v>240</v>
      </c>
      <c r="C1849" s="145" t="s">
        <v>1248</v>
      </c>
      <c r="D1849" s="150">
        <v>90820100</v>
      </c>
      <c r="E1849" s="145" t="s">
        <v>1285</v>
      </c>
      <c r="F1849" s="152">
        <v>475914</v>
      </c>
      <c r="G1849" s="153">
        <v>475914</v>
      </c>
    </row>
    <row r="1850" spans="1:7" x14ac:dyDescent="0.2">
      <c r="A1850" s="145" t="s">
        <v>1303</v>
      </c>
      <c r="B1850" s="146" t="s">
        <v>240</v>
      </c>
      <c r="C1850" s="145" t="s">
        <v>1248</v>
      </c>
      <c r="D1850" s="150">
        <v>90850100</v>
      </c>
      <c r="E1850" s="145" t="s">
        <v>1285</v>
      </c>
      <c r="F1850" s="152">
        <v>1928620</v>
      </c>
      <c r="G1850" s="153">
        <v>1928620</v>
      </c>
    </row>
    <row r="1851" spans="1:7" x14ac:dyDescent="0.2">
      <c r="A1851" s="145" t="s">
        <v>1303</v>
      </c>
      <c r="B1851" s="146" t="s">
        <v>240</v>
      </c>
      <c r="C1851" s="145" t="s">
        <v>1248</v>
      </c>
      <c r="D1851" s="150">
        <v>90851100</v>
      </c>
      <c r="E1851" s="145" t="s">
        <v>1285</v>
      </c>
      <c r="F1851" s="152">
        <v>497545</v>
      </c>
      <c r="G1851" s="153">
        <v>497545</v>
      </c>
    </row>
    <row r="1852" spans="1:7" x14ac:dyDescent="0.2">
      <c r="A1852" s="145" t="s">
        <v>1303</v>
      </c>
      <c r="B1852" s="146" t="s">
        <v>240</v>
      </c>
      <c r="C1852" s="145" t="s">
        <v>1248</v>
      </c>
      <c r="D1852" s="150">
        <v>90850200</v>
      </c>
      <c r="E1852" s="145" t="s">
        <v>1286</v>
      </c>
      <c r="F1852" s="152">
        <v>53294</v>
      </c>
      <c r="G1852" s="153">
        <v>53294</v>
      </c>
    </row>
    <row r="1853" spans="1:7" x14ac:dyDescent="0.2">
      <c r="A1853" s="145" t="s">
        <v>1303</v>
      </c>
      <c r="B1853" s="146" t="s">
        <v>240</v>
      </c>
      <c r="C1853" s="145" t="s">
        <v>1248</v>
      </c>
      <c r="D1853" s="150">
        <v>90850300</v>
      </c>
      <c r="E1853" s="145" t="s">
        <v>1286</v>
      </c>
      <c r="F1853" s="152">
        <v>7613</v>
      </c>
      <c r="G1853" s="153">
        <v>7613</v>
      </c>
    </row>
    <row r="1854" spans="1:7" x14ac:dyDescent="0.2">
      <c r="A1854" s="145" t="s">
        <v>1303</v>
      </c>
      <c r="B1854" s="146" t="s">
        <v>240</v>
      </c>
      <c r="C1854" s="145" t="s">
        <v>1248</v>
      </c>
      <c r="D1854" s="150">
        <v>90850400</v>
      </c>
      <c r="E1854" s="145" t="s">
        <v>1286</v>
      </c>
      <c r="F1854" s="152">
        <v>60333</v>
      </c>
      <c r="G1854" s="153">
        <v>60333</v>
      </c>
    </row>
    <row r="1855" spans="1:7" x14ac:dyDescent="0.2">
      <c r="A1855" s="145" t="s">
        <v>1303</v>
      </c>
      <c r="B1855" s="146" t="s">
        <v>240</v>
      </c>
      <c r="C1855" s="145" t="s">
        <v>1248</v>
      </c>
      <c r="D1855" s="150">
        <v>90850500</v>
      </c>
      <c r="E1855" s="145" t="s">
        <v>1286</v>
      </c>
      <c r="F1855" s="152">
        <v>63279</v>
      </c>
      <c r="G1855" s="153">
        <v>63279</v>
      </c>
    </row>
    <row r="1856" spans="1:7" x14ac:dyDescent="0.2">
      <c r="A1856" s="145" t="s">
        <v>1303</v>
      </c>
      <c r="B1856" s="146" t="s">
        <v>240</v>
      </c>
      <c r="C1856" s="145" t="s">
        <v>1248</v>
      </c>
      <c r="D1856" s="150">
        <v>90850600</v>
      </c>
      <c r="E1856" s="145" t="s">
        <v>1286</v>
      </c>
      <c r="F1856" s="152">
        <v>123144</v>
      </c>
      <c r="G1856" s="153">
        <v>123144</v>
      </c>
    </row>
    <row r="1857" spans="1:7" x14ac:dyDescent="0.2">
      <c r="A1857" s="145" t="s">
        <v>1303</v>
      </c>
      <c r="B1857" s="146" t="s">
        <v>240</v>
      </c>
      <c r="C1857" s="145" t="s">
        <v>1248</v>
      </c>
      <c r="D1857" s="150">
        <v>90850700</v>
      </c>
      <c r="E1857" s="145" t="s">
        <v>1286</v>
      </c>
      <c r="F1857" s="152">
        <v>52095</v>
      </c>
      <c r="G1857" s="153">
        <v>52095</v>
      </c>
    </row>
    <row r="1858" spans="1:7" x14ac:dyDescent="0.2">
      <c r="A1858" s="145" t="s">
        <v>1303</v>
      </c>
      <c r="B1858" s="146" t="s">
        <v>240</v>
      </c>
      <c r="C1858" s="145" t="s">
        <v>1248</v>
      </c>
      <c r="D1858" s="150">
        <v>90850800</v>
      </c>
      <c r="E1858" s="145" t="s">
        <v>1286</v>
      </c>
      <c r="F1858" s="152">
        <v>5498</v>
      </c>
      <c r="G1858" s="153">
        <v>5498</v>
      </c>
    </row>
    <row r="1859" spans="1:7" x14ac:dyDescent="0.2">
      <c r="A1859" s="145" t="s">
        <v>1303</v>
      </c>
      <c r="B1859" s="146" t="s">
        <v>240</v>
      </c>
      <c r="C1859" s="145" t="s">
        <v>1248</v>
      </c>
      <c r="D1859" s="150">
        <v>90850900</v>
      </c>
      <c r="E1859" s="145" t="s">
        <v>1286</v>
      </c>
      <c r="F1859" s="152">
        <v>31835</v>
      </c>
      <c r="G1859" s="153">
        <v>31835</v>
      </c>
    </row>
    <row r="1860" spans="1:7" x14ac:dyDescent="0.2">
      <c r="A1860" s="145" t="s">
        <v>1303</v>
      </c>
      <c r="B1860" s="146" t="s">
        <v>240</v>
      </c>
      <c r="C1860" s="145" t="s">
        <v>1248</v>
      </c>
      <c r="D1860" s="150">
        <v>90851000</v>
      </c>
      <c r="E1860" s="145" t="s">
        <v>1286</v>
      </c>
      <c r="F1860" s="152">
        <v>70788</v>
      </c>
      <c r="G1860" s="153">
        <v>70788</v>
      </c>
    </row>
    <row r="1861" spans="1:7" x14ac:dyDescent="0.2">
      <c r="A1861" s="145" t="s">
        <v>1303</v>
      </c>
      <c r="B1861" s="146" t="s">
        <v>240</v>
      </c>
      <c r="C1861" s="145" t="s">
        <v>1248</v>
      </c>
      <c r="D1861" s="150">
        <v>90820100</v>
      </c>
      <c r="E1861" s="145" t="s">
        <v>1286</v>
      </c>
      <c r="F1861" s="152">
        <v>25737</v>
      </c>
      <c r="G1861" s="153">
        <v>25737</v>
      </c>
    </row>
    <row r="1862" spans="1:7" x14ac:dyDescent="0.2">
      <c r="A1862" s="145" t="s">
        <v>1303</v>
      </c>
      <c r="B1862" s="146" t="s">
        <v>240</v>
      </c>
      <c r="C1862" s="145" t="s">
        <v>1248</v>
      </c>
      <c r="D1862" s="150">
        <v>90850100</v>
      </c>
      <c r="E1862" s="145" t="s">
        <v>1286</v>
      </c>
      <c r="F1862" s="152">
        <v>104248</v>
      </c>
      <c r="G1862" s="153">
        <v>104248</v>
      </c>
    </row>
    <row r="1863" spans="1:7" x14ac:dyDescent="0.2">
      <c r="A1863" s="145" t="s">
        <v>1303</v>
      </c>
      <c r="B1863" s="146" t="s">
        <v>240</v>
      </c>
      <c r="C1863" s="145" t="s">
        <v>1248</v>
      </c>
      <c r="D1863" s="150">
        <v>90851100</v>
      </c>
      <c r="E1863" s="145" t="s">
        <v>1286</v>
      </c>
      <c r="F1863" s="152">
        <v>26894</v>
      </c>
      <c r="G1863" s="153">
        <v>26894</v>
      </c>
    </row>
    <row r="1864" spans="1:7" x14ac:dyDescent="0.2">
      <c r="A1864" s="145" t="s">
        <v>1303</v>
      </c>
      <c r="B1864" s="146" t="s">
        <v>240</v>
      </c>
      <c r="C1864" s="145" t="s">
        <v>1248</v>
      </c>
      <c r="D1864" s="150">
        <v>90850200</v>
      </c>
      <c r="E1864" s="145" t="s">
        <v>1287</v>
      </c>
      <c r="F1864" s="152">
        <v>577711</v>
      </c>
      <c r="G1864" s="153">
        <v>577711</v>
      </c>
    </row>
    <row r="1865" spans="1:7" x14ac:dyDescent="0.2">
      <c r="A1865" s="145" t="s">
        <v>1303</v>
      </c>
      <c r="B1865" s="146" t="s">
        <v>240</v>
      </c>
      <c r="C1865" s="145" t="s">
        <v>1248</v>
      </c>
      <c r="D1865" s="150">
        <v>90850300</v>
      </c>
      <c r="E1865" s="145" t="s">
        <v>1287</v>
      </c>
      <c r="F1865" s="152">
        <v>82525</v>
      </c>
      <c r="G1865" s="153">
        <v>82525</v>
      </c>
    </row>
    <row r="1866" spans="1:7" x14ac:dyDescent="0.2">
      <c r="A1866" s="145" t="s">
        <v>1303</v>
      </c>
      <c r="B1866" s="146" t="s">
        <v>240</v>
      </c>
      <c r="C1866" s="145" t="s">
        <v>1248</v>
      </c>
      <c r="D1866" s="150">
        <v>90850400</v>
      </c>
      <c r="E1866" s="145" t="s">
        <v>1287</v>
      </c>
      <c r="F1866" s="152">
        <v>654024</v>
      </c>
      <c r="G1866" s="153">
        <v>654024</v>
      </c>
    </row>
    <row r="1867" spans="1:7" x14ac:dyDescent="0.2">
      <c r="A1867" s="145" t="s">
        <v>1303</v>
      </c>
      <c r="B1867" s="146" t="s">
        <v>240</v>
      </c>
      <c r="C1867" s="145" t="s">
        <v>1248</v>
      </c>
      <c r="D1867" s="150">
        <v>90850500</v>
      </c>
      <c r="E1867" s="145" t="s">
        <v>1287</v>
      </c>
      <c r="F1867" s="152">
        <v>685946</v>
      </c>
      <c r="G1867" s="153">
        <v>685946</v>
      </c>
    </row>
    <row r="1868" spans="1:7" x14ac:dyDescent="0.2">
      <c r="A1868" s="145" t="s">
        <v>1303</v>
      </c>
      <c r="B1868" s="146" t="s">
        <v>240</v>
      </c>
      <c r="C1868" s="145" t="s">
        <v>1248</v>
      </c>
      <c r="D1868" s="150">
        <v>90850600</v>
      </c>
      <c r="E1868" s="145" t="s">
        <v>1287</v>
      </c>
      <c r="F1868" s="152">
        <v>1334884</v>
      </c>
      <c r="G1868" s="153">
        <v>1334884</v>
      </c>
    </row>
    <row r="1869" spans="1:7" x14ac:dyDescent="0.2">
      <c r="A1869" s="145" t="s">
        <v>1303</v>
      </c>
      <c r="B1869" s="146" t="s">
        <v>240</v>
      </c>
      <c r="C1869" s="145" t="s">
        <v>1248</v>
      </c>
      <c r="D1869" s="150">
        <v>90850700</v>
      </c>
      <c r="E1869" s="145" t="s">
        <v>1287</v>
      </c>
      <c r="F1869" s="152">
        <v>564719</v>
      </c>
      <c r="G1869" s="153">
        <v>564719</v>
      </c>
    </row>
    <row r="1870" spans="1:7" x14ac:dyDescent="0.2">
      <c r="A1870" s="145" t="s">
        <v>1303</v>
      </c>
      <c r="B1870" s="146" t="s">
        <v>240</v>
      </c>
      <c r="C1870" s="145" t="s">
        <v>1248</v>
      </c>
      <c r="D1870" s="150">
        <v>90850800</v>
      </c>
      <c r="E1870" s="145" t="s">
        <v>1287</v>
      </c>
      <c r="F1870" s="152">
        <v>59604</v>
      </c>
      <c r="G1870" s="153">
        <v>59604</v>
      </c>
    </row>
    <row r="1871" spans="1:7" x14ac:dyDescent="0.2">
      <c r="A1871" s="145" t="s">
        <v>1303</v>
      </c>
      <c r="B1871" s="146" t="s">
        <v>240</v>
      </c>
      <c r="C1871" s="145" t="s">
        <v>1248</v>
      </c>
      <c r="D1871" s="150">
        <v>90850900</v>
      </c>
      <c r="E1871" s="145" t="s">
        <v>1287</v>
      </c>
      <c r="F1871" s="152">
        <v>345099</v>
      </c>
      <c r="G1871" s="153">
        <v>345099</v>
      </c>
    </row>
    <row r="1872" spans="1:7" x14ac:dyDescent="0.2">
      <c r="A1872" s="145" t="s">
        <v>1303</v>
      </c>
      <c r="B1872" s="146" t="s">
        <v>240</v>
      </c>
      <c r="C1872" s="145" t="s">
        <v>1248</v>
      </c>
      <c r="D1872" s="150">
        <v>90851000</v>
      </c>
      <c r="E1872" s="145" t="s">
        <v>1287</v>
      </c>
      <c r="F1872" s="152">
        <v>767324</v>
      </c>
      <c r="G1872" s="153">
        <v>767324</v>
      </c>
    </row>
    <row r="1873" spans="1:7" x14ac:dyDescent="0.2">
      <c r="A1873" s="145" t="s">
        <v>1303</v>
      </c>
      <c r="B1873" s="146" t="s">
        <v>240</v>
      </c>
      <c r="C1873" s="145" t="s">
        <v>1248</v>
      </c>
      <c r="D1873" s="150">
        <v>90820100</v>
      </c>
      <c r="E1873" s="145" t="s">
        <v>1287</v>
      </c>
      <c r="F1873" s="152">
        <v>278868</v>
      </c>
      <c r="G1873" s="153">
        <v>278868</v>
      </c>
    </row>
    <row r="1874" spans="1:7" x14ac:dyDescent="0.2">
      <c r="A1874" s="145" t="s">
        <v>1303</v>
      </c>
      <c r="B1874" s="146" t="s">
        <v>240</v>
      </c>
      <c r="C1874" s="145" t="s">
        <v>1248</v>
      </c>
      <c r="D1874" s="150">
        <v>90850100</v>
      </c>
      <c r="E1874" s="145" t="s">
        <v>1287</v>
      </c>
      <c r="F1874" s="152">
        <v>1130069</v>
      </c>
      <c r="G1874" s="153">
        <v>1130069</v>
      </c>
    </row>
    <row r="1875" spans="1:7" x14ac:dyDescent="0.2">
      <c r="A1875" s="145" t="s">
        <v>1303</v>
      </c>
      <c r="B1875" s="146" t="s">
        <v>240</v>
      </c>
      <c r="C1875" s="145" t="s">
        <v>1248</v>
      </c>
      <c r="D1875" s="150">
        <v>90851100</v>
      </c>
      <c r="E1875" s="145" t="s">
        <v>1287</v>
      </c>
      <c r="F1875" s="152">
        <v>291533</v>
      </c>
      <c r="G1875" s="153">
        <v>291533</v>
      </c>
    </row>
    <row r="1876" spans="1:7" x14ac:dyDescent="0.2">
      <c r="A1876" s="145" t="s">
        <v>1303</v>
      </c>
      <c r="B1876" s="146" t="s">
        <v>240</v>
      </c>
      <c r="C1876" s="145" t="s">
        <v>1248</v>
      </c>
      <c r="D1876" s="150">
        <v>90850200</v>
      </c>
      <c r="E1876" s="145" t="s">
        <v>1288</v>
      </c>
      <c r="F1876" s="152">
        <v>319768</v>
      </c>
      <c r="G1876" s="153">
        <v>319768</v>
      </c>
    </row>
    <row r="1877" spans="1:7" x14ac:dyDescent="0.2">
      <c r="A1877" s="145" t="s">
        <v>1303</v>
      </c>
      <c r="B1877" s="146" t="s">
        <v>240</v>
      </c>
      <c r="C1877" s="145" t="s">
        <v>1248</v>
      </c>
      <c r="D1877" s="150">
        <v>90850300</v>
      </c>
      <c r="E1877" s="145" t="s">
        <v>1288</v>
      </c>
      <c r="F1877" s="152">
        <v>45678</v>
      </c>
      <c r="G1877" s="153">
        <v>45678</v>
      </c>
    </row>
    <row r="1878" spans="1:7" x14ac:dyDescent="0.2">
      <c r="A1878" s="145" t="s">
        <v>1303</v>
      </c>
      <c r="B1878" s="146" t="s">
        <v>240</v>
      </c>
      <c r="C1878" s="145" t="s">
        <v>1248</v>
      </c>
      <c r="D1878" s="150">
        <v>90850400</v>
      </c>
      <c r="E1878" s="145" t="s">
        <v>1288</v>
      </c>
      <c r="F1878" s="152">
        <v>362005</v>
      </c>
      <c r="G1878" s="153">
        <v>362005</v>
      </c>
    </row>
    <row r="1879" spans="1:7" x14ac:dyDescent="0.2">
      <c r="A1879" s="145" t="s">
        <v>1303</v>
      </c>
      <c r="B1879" s="146" t="s">
        <v>240</v>
      </c>
      <c r="C1879" s="145" t="s">
        <v>1248</v>
      </c>
      <c r="D1879" s="150">
        <v>90850500</v>
      </c>
      <c r="E1879" s="145" t="s">
        <v>1288</v>
      </c>
      <c r="F1879" s="152">
        <v>379675</v>
      </c>
      <c r="G1879" s="153">
        <v>379675</v>
      </c>
    </row>
    <row r="1880" spans="1:7" x14ac:dyDescent="0.2">
      <c r="A1880" s="145" t="s">
        <v>1303</v>
      </c>
      <c r="B1880" s="146" t="s">
        <v>240</v>
      </c>
      <c r="C1880" s="145" t="s">
        <v>1248</v>
      </c>
      <c r="D1880" s="150">
        <v>90850600</v>
      </c>
      <c r="E1880" s="145" t="s">
        <v>1288</v>
      </c>
      <c r="F1880" s="152">
        <v>738878</v>
      </c>
      <c r="G1880" s="153">
        <v>738878</v>
      </c>
    </row>
    <row r="1881" spans="1:7" x14ac:dyDescent="0.2">
      <c r="A1881" s="145" t="s">
        <v>1303</v>
      </c>
      <c r="B1881" s="146" t="s">
        <v>240</v>
      </c>
      <c r="C1881" s="145" t="s">
        <v>1248</v>
      </c>
      <c r="D1881" s="150">
        <v>90850700</v>
      </c>
      <c r="E1881" s="145" t="s">
        <v>1288</v>
      </c>
      <c r="F1881" s="152">
        <v>312576</v>
      </c>
      <c r="G1881" s="153">
        <v>312576</v>
      </c>
    </row>
    <row r="1882" spans="1:7" x14ac:dyDescent="0.2">
      <c r="A1882" s="145" t="s">
        <v>1303</v>
      </c>
      <c r="B1882" s="146" t="s">
        <v>240</v>
      </c>
      <c r="C1882" s="145" t="s">
        <v>1248</v>
      </c>
      <c r="D1882" s="150">
        <v>90850800</v>
      </c>
      <c r="E1882" s="145" t="s">
        <v>1288</v>
      </c>
      <c r="F1882" s="152">
        <v>32991</v>
      </c>
      <c r="G1882" s="153">
        <v>32991</v>
      </c>
    </row>
    <row r="1883" spans="1:7" x14ac:dyDescent="0.2">
      <c r="A1883" s="145" t="s">
        <v>1303</v>
      </c>
      <c r="B1883" s="146" t="s">
        <v>240</v>
      </c>
      <c r="C1883" s="145" t="s">
        <v>1248</v>
      </c>
      <c r="D1883" s="150">
        <v>90850900</v>
      </c>
      <c r="E1883" s="145" t="s">
        <v>1288</v>
      </c>
      <c r="F1883" s="152">
        <v>191014</v>
      </c>
      <c r="G1883" s="153">
        <v>191014</v>
      </c>
    </row>
    <row r="1884" spans="1:7" x14ac:dyDescent="0.2">
      <c r="A1884" s="145" t="s">
        <v>1303</v>
      </c>
      <c r="B1884" s="146" t="s">
        <v>240</v>
      </c>
      <c r="C1884" s="145" t="s">
        <v>1248</v>
      </c>
      <c r="D1884" s="150">
        <v>90851000</v>
      </c>
      <c r="E1884" s="145" t="s">
        <v>1288</v>
      </c>
      <c r="F1884" s="152">
        <v>424718</v>
      </c>
      <c r="G1884" s="153">
        <v>424718</v>
      </c>
    </row>
    <row r="1885" spans="1:7" x14ac:dyDescent="0.2">
      <c r="A1885" s="145" t="s">
        <v>1303</v>
      </c>
      <c r="B1885" s="146" t="s">
        <v>240</v>
      </c>
      <c r="C1885" s="145" t="s">
        <v>1248</v>
      </c>
      <c r="D1885" s="150">
        <v>90820100</v>
      </c>
      <c r="E1885" s="145" t="s">
        <v>1288</v>
      </c>
      <c r="F1885" s="152">
        <v>154340</v>
      </c>
      <c r="G1885" s="153">
        <v>154340</v>
      </c>
    </row>
    <row r="1886" spans="1:7" x14ac:dyDescent="0.2">
      <c r="A1886" s="145" t="s">
        <v>1303</v>
      </c>
      <c r="B1886" s="146" t="s">
        <v>240</v>
      </c>
      <c r="C1886" s="145" t="s">
        <v>1248</v>
      </c>
      <c r="D1886" s="150">
        <v>90850100</v>
      </c>
      <c r="E1886" s="145" t="s">
        <v>1288</v>
      </c>
      <c r="F1886" s="152">
        <v>625498</v>
      </c>
      <c r="G1886" s="153">
        <v>625498</v>
      </c>
    </row>
    <row r="1887" spans="1:7" x14ac:dyDescent="0.2">
      <c r="A1887" s="145" t="s">
        <v>1303</v>
      </c>
      <c r="B1887" s="146" t="s">
        <v>240</v>
      </c>
      <c r="C1887" s="145" t="s">
        <v>1248</v>
      </c>
      <c r="D1887" s="150">
        <v>90851100</v>
      </c>
      <c r="E1887" s="145" t="s">
        <v>1288</v>
      </c>
      <c r="F1887" s="152">
        <v>161364</v>
      </c>
      <c r="G1887" s="153">
        <v>161364</v>
      </c>
    </row>
    <row r="1888" spans="1:7" x14ac:dyDescent="0.2">
      <c r="A1888" s="145" t="s">
        <v>1303</v>
      </c>
      <c r="B1888" s="146" t="s">
        <v>240</v>
      </c>
      <c r="C1888" s="145" t="s">
        <v>1248</v>
      </c>
      <c r="D1888" s="150">
        <v>90850200</v>
      </c>
      <c r="E1888" s="145" t="s">
        <v>1289</v>
      </c>
      <c r="F1888" s="152">
        <v>159882</v>
      </c>
      <c r="G1888" s="153">
        <v>159882</v>
      </c>
    </row>
    <row r="1889" spans="1:7" x14ac:dyDescent="0.2">
      <c r="A1889" s="145" t="s">
        <v>1303</v>
      </c>
      <c r="B1889" s="146" t="s">
        <v>240</v>
      </c>
      <c r="C1889" s="145" t="s">
        <v>1248</v>
      </c>
      <c r="D1889" s="150">
        <v>90850300</v>
      </c>
      <c r="E1889" s="145" t="s">
        <v>1289</v>
      </c>
      <c r="F1889" s="152">
        <v>22839</v>
      </c>
      <c r="G1889" s="153">
        <v>22839</v>
      </c>
    </row>
    <row r="1890" spans="1:7" x14ac:dyDescent="0.2">
      <c r="A1890" s="145" t="s">
        <v>1303</v>
      </c>
      <c r="B1890" s="146" t="s">
        <v>240</v>
      </c>
      <c r="C1890" s="145" t="s">
        <v>1248</v>
      </c>
      <c r="D1890" s="150">
        <v>90850400</v>
      </c>
      <c r="E1890" s="145" t="s">
        <v>1289</v>
      </c>
      <c r="F1890" s="152">
        <v>181003</v>
      </c>
      <c r="G1890" s="153">
        <v>181003</v>
      </c>
    </row>
    <row r="1891" spans="1:7" x14ac:dyDescent="0.2">
      <c r="A1891" s="145" t="s">
        <v>1303</v>
      </c>
      <c r="B1891" s="146" t="s">
        <v>240</v>
      </c>
      <c r="C1891" s="145" t="s">
        <v>1248</v>
      </c>
      <c r="D1891" s="150">
        <v>90850500</v>
      </c>
      <c r="E1891" s="145" t="s">
        <v>1289</v>
      </c>
      <c r="F1891" s="152">
        <v>189838</v>
      </c>
      <c r="G1891" s="153">
        <v>189838</v>
      </c>
    </row>
    <row r="1892" spans="1:7" x14ac:dyDescent="0.2">
      <c r="A1892" s="145" t="s">
        <v>1303</v>
      </c>
      <c r="B1892" s="146" t="s">
        <v>240</v>
      </c>
      <c r="C1892" s="145" t="s">
        <v>1248</v>
      </c>
      <c r="D1892" s="150">
        <v>90850600</v>
      </c>
      <c r="E1892" s="145" t="s">
        <v>1289</v>
      </c>
      <c r="F1892" s="152">
        <v>369432</v>
      </c>
      <c r="G1892" s="153">
        <v>369432</v>
      </c>
    </row>
    <row r="1893" spans="1:7" x14ac:dyDescent="0.2">
      <c r="A1893" s="145" t="s">
        <v>1303</v>
      </c>
      <c r="B1893" s="146" t="s">
        <v>240</v>
      </c>
      <c r="C1893" s="145" t="s">
        <v>1248</v>
      </c>
      <c r="D1893" s="150">
        <v>90850700</v>
      </c>
      <c r="E1893" s="145" t="s">
        <v>1289</v>
      </c>
      <c r="F1893" s="152">
        <v>156287</v>
      </c>
      <c r="G1893" s="153">
        <v>156287</v>
      </c>
    </row>
    <row r="1894" spans="1:7" x14ac:dyDescent="0.2">
      <c r="A1894" s="145" t="s">
        <v>1303</v>
      </c>
      <c r="B1894" s="146" t="s">
        <v>240</v>
      </c>
      <c r="C1894" s="145" t="s">
        <v>1248</v>
      </c>
      <c r="D1894" s="150">
        <v>90850800</v>
      </c>
      <c r="E1894" s="145" t="s">
        <v>1289</v>
      </c>
      <c r="F1894" s="152">
        <v>16495</v>
      </c>
      <c r="G1894" s="153">
        <v>16495</v>
      </c>
    </row>
    <row r="1895" spans="1:7" x14ac:dyDescent="0.2">
      <c r="A1895" s="145" t="s">
        <v>1303</v>
      </c>
      <c r="B1895" s="146" t="s">
        <v>240</v>
      </c>
      <c r="C1895" s="145" t="s">
        <v>1248</v>
      </c>
      <c r="D1895" s="150">
        <v>90850900</v>
      </c>
      <c r="E1895" s="145" t="s">
        <v>1289</v>
      </c>
      <c r="F1895" s="152">
        <v>95507</v>
      </c>
      <c r="G1895" s="153">
        <v>95507</v>
      </c>
    </row>
    <row r="1896" spans="1:7" x14ac:dyDescent="0.2">
      <c r="A1896" s="145" t="s">
        <v>1303</v>
      </c>
      <c r="B1896" s="146" t="s">
        <v>240</v>
      </c>
      <c r="C1896" s="145" t="s">
        <v>1248</v>
      </c>
      <c r="D1896" s="150">
        <v>90851000</v>
      </c>
      <c r="E1896" s="145" t="s">
        <v>1289</v>
      </c>
      <c r="F1896" s="152">
        <v>212359</v>
      </c>
      <c r="G1896" s="153">
        <v>212359</v>
      </c>
    </row>
    <row r="1897" spans="1:7" x14ac:dyDescent="0.2">
      <c r="A1897" s="145" t="s">
        <v>1303</v>
      </c>
      <c r="B1897" s="146" t="s">
        <v>240</v>
      </c>
      <c r="C1897" s="145" t="s">
        <v>1248</v>
      </c>
      <c r="D1897" s="150">
        <v>90820100</v>
      </c>
      <c r="E1897" s="145" t="s">
        <v>1289</v>
      </c>
      <c r="F1897" s="152">
        <v>77175</v>
      </c>
      <c r="G1897" s="153">
        <v>77175</v>
      </c>
    </row>
    <row r="1898" spans="1:7" x14ac:dyDescent="0.2">
      <c r="A1898" s="145" t="s">
        <v>1303</v>
      </c>
      <c r="B1898" s="146" t="s">
        <v>240</v>
      </c>
      <c r="C1898" s="145" t="s">
        <v>1248</v>
      </c>
      <c r="D1898" s="150">
        <v>90820100</v>
      </c>
      <c r="E1898" s="145" t="s">
        <v>1289</v>
      </c>
      <c r="F1898" s="152">
        <v>312750</v>
      </c>
      <c r="G1898" s="153">
        <v>312750</v>
      </c>
    </row>
    <row r="1899" spans="1:7" x14ac:dyDescent="0.2">
      <c r="A1899" s="145" t="s">
        <v>1303</v>
      </c>
      <c r="B1899" s="146" t="s">
        <v>240</v>
      </c>
      <c r="C1899" s="145" t="s">
        <v>1248</v>
      </c>
      <c r="D1899" s="150">
        <v>90851100</v>
      </c>
      <c r="E1899" s="145" t="s">
        <v>1289</v>
      </c>
      <c r="F1899" s="152">
        <v>80684</v>
      </c>
      <c r="G1899" s="153">
        <v>80684</v>
      </c>
    </row>
    <row r="1900" spans="1:7" x14ac:dyDescent="0.2">
      <c r="A1900" s="145" t="s">
        <v>1303</v>
      </c>
      <c r="B1900" s="146" t="s">
        <v>240</v>
      </c>
      <c r="C1900" s="145" t="s">
        <v>1248</v>
      </c>
      <c r="D1900" s="150">
        <v>90820100</v>
      </c>
      <c r="E1900" s="145" t="s">
        <v>1252</v>
      </c>
      <c r="F1900" s="152">
        <v>-879.5</v>
      </c>
      <c r="G1900" s="153">
        <v>-879.5</v>
      </c>
    </row>
    <row r="1901" spans="1:7" x14ac:dyDescent="0.2">
      <c r="A1901" s="145" t="s">
        <v>1303</v>
      </c>
      <c r="B1901" s="146" t="s">
        <v>240</v>
      </c>
      <c r="C1901" s="145" t="s">
        <v>1248</v>
      </c>
      <c r="D1901" s="150">
        <v>90820100</v>
      </c>
      <c r="E1901" s="145" t="s">
        <v>1290</v>
      </c>
      <c r="F1901" s="152">
        <v>196257</v>
      </c>
      <c r="G1901" s="153">
        <v>196257</v>
      </c>
    </row>
    <row r="1902" spans="1:7" x14ac:dyDescent="0.2">
      <c r="A1902" s="145" t="s">
        <v>1303</v>
      </c>
      <c r="B1902" s="146" t="s">
        <v>240</v>
      </c>
      <c r="C1902" s="145" t="s">
        <v>1248</v>
      </c>
      <c r="D1902" s="150">
        <v>90850100</v>
      </c>
      <c r="E1902" s="145" t="s">
        <v>1290</v>
      </c>
      <c r="F1902" s="152">
        <v>25275</v>
      </c>
      <c r="G1902" s="153">
        <v>25275</v>
      </c>
    </row>
    <row r="1903" spans="1:7" x14ac:dyDescent="0.2">
      <c r="A1903" s="145" t="s">
        <v>1303</v>
      </c>
      <c r="B1903" s="146" t="s">
        <v>240</v>
      </c>
      <c r="C1903" s="145" t="s">
        <v>1248</v>
      </c>
      <c r="D1903" s="150">
        <v>90850200</v>
      </c>
      <c r="E1903" s="145" t="s">
        <v>1290</v>
      </c>
      <c r="F1903" s="152">
        <v>200313</v>
      </c>
      <c r="G1903" s="153">
        <v>200313</v>
      </c>
    </row>
    <row r="1904" spans="1:7" x14ac:dyDescent="0.2">
      <c r="A1904" s="145" t="s">
        <v>1303</v>
      </c>
      <c r="B1904" s="146" t="s">
        <v>240</v>
      </c>
      <c r="C1904" s="145" t="s">
        <v>1248</v>
      </c>
      <c r="D1904" s="150">
        <v>90850300</v>
      </c>
      <c r="E1904" s="145" t="s">
        <v>1290</v>
      </c>
      <c r="F1904" s="152">
        <v>210086</v>
      </c>
      <c r="G1904" s="153">
        <v>210086</v>
      </c>
    </row>
    <row r="1905" spans="1:7" x14ac:dyDescent="0.2">
      <c r="A1905" s="145" t="s">
        <v>1303</v>
      </c>
      <c r="B1905" s="146" t="s">
        <v>240</v>
      </c>
      <c r="C1905" s="145" t="s">
        <v>1248</v>
      </c>
      <c r="D1905" s="150">
        <v>90850400</v>
      </c>
      <c r="E1905" s="145" t="s">
        <v>1290</v>
      </c>
      <c r="F1905" s="152">
        <v>408841</v>
      </c>
      <c r="G1905" s="153">
        <v>408841</v>
      </c>
    </row>
    <row r="1906" spans="1:7" x14ac:dyDescent="0.2">
      <c r="A1906" s="145" t="s">
        <v>1303</v>
      </c>
      <c r="B1906" s="146" t="s">
        <v>240</v>
      </c>
      <c r="C1906" s="145" t="s">
        <v>1248</v>
      </c>
      <c r="D1906" s="150">
        <v>90850500</v>
      </c>
      <c r="E1906" s="145" t="s">
        <v>1290</v>
      </c>
      <c r="F1906" s="152">
        <v>172958</v>
      </c>
      <c r="G1906" s="153">
        <v>172958</v>
      </c>
    </row>
    <row r="1907" spans="1:7" x14ac:dyDescent="0.2">
      <c r="A1907" s="145" t="s">
        <v>1303</v>
      </c>
      <c r="B1907" s="146" t="s">
        <v>240</v>
      </c>
      <c r="C1907" s="145" t="s">
        <v>1248</v>
      </c>
      <c r="D1907" s="150">
        <v>90850600</v>
      </c>
      <c r="E1907" s="145" t="s">
        <v>1290</v>
      </c>
      <c r="F1907" s="152">
        <v>18255</v>
      </c>
      <c r="G1907" s="153">
        <v>18255</v>
      </c>
    </row>
    <row r="1908" spans="1:7" x14ac:dyDescent="0.2">
      <c r="A1908" s="145" t="s">
        <v>1303</v>
      </c>
      <c r="B1908" s="146" t="s">
        <v>240</v>
      </c>
      <c r="C1908" s="145" t="s">
        <v>1248</v>
      </c>
      <c r="D1908" s="150">
        <v>90850700</v>
      </c>
      <c r="E1908" s="145" t="s">
        <v>1290</v>
      </c>
      <c r="F1908" s="152">
        <v>105695</v>
      </c>
      <c r="G1908" s="153">
        <v>105695</v>
      </c>
    </row>
    <row r="1909" spans="1:7" x14ac:dyDescent="0.2">
      <c r="A1909" s="145" t="s">
        <v>1303</v>
      </c>
      <c r="B1909" s="146" t="s">
        <v>240</v>
      </c>
      <c r="C1909" s="145" t="s">
        <v>1248</v>
      </c>
      <c r="D1909" s="150">
        <v>90820100</v>
      </c>
      <c r="E1909" s="145" t="s">
        <v>1290</v>
      </c>
      <c r="F1909" s="152">
        <v>235010</v>
      </c>
      <c r="G1909" s="153">
        <v>235010</v>
      </c>
    </row>
    <row r="1910" spans="1:7" x14ac:dyDescent="0.2">
      <c r="A1910" s="145" t="s">
        <v>1303</v>
      </c>
      <c r="B1910" s="146" t="s">
        <v>240</v>
      </c>
      <c r="C1910" s="145" t="s">
        <v>1248</v>
      </c>
      <c r="D1910" s="150">
        <v>90850900</v>
      </c>
      <c r="E1910" s="145" t="s">
        <v>1290</v>
      </c>
      <c r="F1910" s="152">
        <v>66082</v>
      </c>
      <c r="G1910" s="153">
        <v>66082</v>
      </c>
    </row>
    <row r="1911" spans="1:7" x14ac:dyDescent="0.2">
      <c r="A1911" s="145" t="s">
        <v>1303</v>
      </c>
      <c r="B1911" s="146" t="s">
        <v>240</v>
      </c>
      <c r="C1911" s="145" t="s">
        <v>1248</v>
      </c>
      <c r="D1911" s="150">
        <v>90851000</v>
      </c>
      <c r="E1911" s="145" t="s">
        <v>1290</v>
      </c>
      <c r="F1911" s="152">
        <v>346113</v>
      </c>
      <c r="G1911" s="153">
        <v>346113</v>
      </c>
    </row>
    <row r="1912" spans="1:7" x14ac:dyDescent="0.2">
      <c r="A1912" s="145" t="s">
        <v>1303</v>
      </c>
      <c r="B1912" s="146" t="s">
        <v>240</v>
      </c>
      <c r="C1912" s="145" t="s">
        <v>1248</v>
      </c>
      <c r="D1912" s="150">
        <v>90851100</v>
      </c>
      <c r="E1912" s="145" t="s">
        <v>1290</v>
      </c>
      <c r="F1912" s="152">
        <v>89290</v>
      </c>
      <c r="G1912" s="153">
        <v>89290</v>
      </c>
    </row>
    <row r="1913" spans="1:7" x14ac:dyDescent="0.2">
      <c r="A1913" s="145" t="s">
        <v>1303</v>
      </c>
      <c r="B1913" s="146" t="s">
        <v>240</v>
      </c>
      <c r="C1913" s="145" t="s">
        <v>1248</v>
      </c>
      <c r="D1913" s="150">
        <v>90820100</v>
      </c>
      <c r="E1913" s="145" t="s">
        <v>1290</v>
      </c>
      <c r="F1913" s="152">
        <v>2171417</v>
      </c>
      <c r="G1913" s="153">
        <v>2171417</v>
      </c>
    </row>
    <row r="1914" spans="1:7" x14ac:dyDescent="0.2">
      <c r="A1914" s="145" t="s">
        <v>1303</v>
      </c>
      <c r="B1914" s="146" t="s">
        <v>240</v>
      </c>
      <c r="C1914" s="145" t="s">
        <v>1248</v>
      </c>
      <c r="D1914" s="150">
        <v>90850100</v>
      </c>
      <c r="E1914" s="145" t="s">
        <v>1290</v>
      </c>
      <c r="F1914" s="152">
        <v>642753</v>
      </c>
      <c r="G1914" s="153">
        <v>642753</v>
      </c>
    </row>
    <row r="1915" spans="1:7" x14ac:dyDescent="0.2">
      <c r="A1915" s="145" t="s">
        <v>1303</v>
      </c>
      <c r="B1915" s="146" t="s">
        <v>240</v>
      </c>
      <c r="C1915" s="145" t="s">
        <v>1248</v>
      </c>
      <c r="D1915" s="150">
        <v>90850200</v>
      </c>
      <c r="E1915" s="145" t="s">
        <v>1290</v>
      </c>
      <c r="F1915" s="152">
        <v>562039</v>
      </c>
      <c r="G1915" s="153">
        <v>562039</v>
      </c>
    </row>
    <row r="1916" spans="1:7" x14ac:dyDescent="0.2">
      <c r="A1916" s="145" t="s">
        <v>1303</v>
      </c>
      <c r="B1916" s="146" t="s">
        <v>240</v>
      </c>
      <c r="C1916" s="145" t="s">
        <v>1248</v>
      </c>
      <c r="D1916" s="150">
        <v>90850300</v>
      </c>
      <c r="E1916" s="145" t="s">
        <v>1290</v>
      </c>
      <c r="F1916" s="152">
        <v>1089458</v>
      </c>
      <c r="G1916" s="153">
        <v>1089458</v>
      </c>
    </row>
    <row r="1917" spans="1:7" x14ac:dyDescent="0.2">
      <c r="A1917" s="145" t="s">
        <v>1303</v>
      </c>
      <c r="B1917" s="146" t="s">
        <v>240</v>
      </c>
      <c r="C1917" s="145" t="s">
        <v>1248</v>
      </c>
      <c r="D1917" s="150">
        <v>90850400</v>
      </c>
      <c r="E1917" s="145" t="s">
        <v>1290</v>
      </c>
      <c r="F1917" s="152">
        <v>996342</v>
      </c>
      <c r="G1917" s="153">
        <v>996342</v>
      </c>
    </row>
    <row r="1918" spans="1:7" x14ac:dyDescent="0.2">
      <c r="A1918" s="145" t="s">
        <v>1303</v>
      </c>
      <c r="B1918" s="146" t="s">
        <v>240</v>
      </c>
      <c r="C1918" s="145" t="s">
        <v>1248</v>
      </c>
      <c r="D1918" s="150">
        <v>90850500</v>
      </c>
      <c r="E1918" s="145" t="s">
        <v>1290</v>
      </c>
      <c r="F1918" s="152">
        <v>2520004</v>
      </c>
      <c r="G1918" s="153">
        <v>2520004</v>
      </c>
    </row>
    <row r="1919" spans="1:7" x14ac:dyDescent="0.2">
      <c r="A1919" s="145" t="s">
        <v>1303</v>
      </c>
      <c r="B1919" s="146" t="s">
        <v>240</v>
      </c>
      <c r="C1919" s="145" t="s">
        <v>1248</v>
      </c>
      <c r="D1919" s="150">
        <v>90850700</v>
      </c>
      <c r="E1919" s="145" t="s">
        <v>1290</v>
      </c>
      <c r="F1919" s="152">
        <v>1740216</v>
      </c>
      <c r="G1919" s="153">
        <v>1740216</v>
      </c>
    </row>
    <row r="1920" spans="1:7" x14ac:dyDescent="0.2">
      <c r="A1920" s="145" t="s">
        <v>1303</v>
      </c>
      <c r="B1920" s="146" t="s">
        <v>240</v>
      </c>
      <c r="C1920" s="145" t="s">
        <v>1248</v>
      </c>
      <c r="D1920" s="150">
        <v>90820100</v>
      </c>
      <c r="E1920" s="145" t="s">
        <v>1290</v>
      </c>
      <c r="F1920" s="152">
        <v>81977</v>
      </c>
      <c r="G1920" s="153">
        <v>81977</v>
      </c>
    </row>
    <row r="1921" spans="1:7" x14ac:dyDescent="0.2">
      <c r="A1921" s="145" t="s">
        <v>1303</v>
      </c>
      <c r="B1921" s="146" t="s">
        <v>240</v>
      </c>
      <c r="C1921" s="145" t="s">
        <v>1248</v>
      </c>
      <c r="D1921" s="150">
        <v>90851100</v>
      </c>
      <c r="E1921" s="145" t="s">
        <v>1290</v>
      </c>
      <c r="F1921" s="152">
        <v>864873</v>
      </c>
      <c r="G1921" s="153">
        <v>864873</v>
      </c>
    </row>
    <row r="1922" spans="1:7" x14ac:dyDescent="0.2">
      <c r="A1922" s="145" t="s">
        <v>1303</v>
      </c>
      <c r="B1922" s="146" t="s">
        <v>240</v>
      </c>
      <c r="C1922" s="145" t="s">
        <v>1248</v>
      </c>
      <c r="D1922" s="150">
        <v>90850600</v>
      </c>
      <c r="E1922" s="145" t="s">
        <v>1290</v>
      </c>
      <c r="F1922" s="152">
        <v>965492</v>
      </c>
      <c r="G1922" s="153">
        <v>965492</v>
      </c>
    </row>
    <row r="1923" spans="1:7" x14ac:dyDescent="0.2">
      <c r="A1923" s="145" t="s">
        <v>1303</v>
      </c>
      <c r="B1923" s="146" t="s">
        <v>240</v>
      </c>
      <c r="C1923" s="145" t="s">
        <v>1248</v>
      </c>
      <c r="D1923" s="150">
        <v>90820100</v>
      </c>
      <c r="E1923" s="145" t="s">
        <v>1290</v>
      </c>
      <c r="F1923" s="152">
        <v>356093</v>
      </c>
      <c r="G1923" s="153">
        <v>356093</v>
      </c>
    </row>
    <row r="1924" spans="1:7" x14ac:dyDescent="0.2">
      <c r="A1924" s="145" t="s">
        <v>1303</v>
      </c>
      <c r="B1924" s="146" t="s">
        <v>240</v>
      </c>
      <c r="C1924" s="145" t="s">
        <v>1248</v>
      </c>
      <c r="D1924" s="150">
        <v>90850900</v>
      </c>
      <c r="E1924" s="145" t="s">
        <v>1290</v>
      </c>
      <c r="F1924" s="152">
        <v>1271564</v>
      </c>
      <c r="G1924" s="153">
        <v>1271564</v>
      </c>
    </row>
    <row r="1925" spans="1:7" x14ac:dyDescent="0.2">
      <c r="A1925" s="145" t="s">
        <v>1303</v>
      </c>
      <c r="B1925" s="146" t="s">
        <v>240</v>
      </c>
      <c r="C1925" s="145" t="s">
        <v>1248</v>
      </c>
      <c r="D1925" s="150">
        <v>90851000</v>
      </c>
      <c r="E1925" s="145" t="s">
        <v>1290</v>
      </c>
      <c r="F1925" s="152">
        <v>650506</v>
      </c>
      <c r="G1925" s="153">
        <v>650506</v>
      </c>
    </row>
    <row r="1926" spans="1:7" x14ac:dyDescent="0.2">
      <c r="A1926" s="145" t="s">
        <v>1303</v>
      </c>
      <c r="B1926" s="146" t="s">
        <v>240</v>
      </c>
      <c r="C1926" s="145" t="s">
        <v>1248</v>
      </c>
      <c r="D1926" s="150">
        <v>90820100</v>
      </c>
      <c r="E1926" s="145" t="s">
        <v>1252</v>
      </c>
      <c r="F1926" s="152">
        <v>8.0000000074505806E-2</v>
      </c>
      <c r="G1926" s="153">
        <v>8.0000000074505806E-2</v>
      </c>
    </row>
    <row r="1927" spans="1:7" x14ac:dyDescent="0.2">
      <c r="A1927" s="145" t="s">
        <v>1304</v>
      </c>
      <c r="B1927" s="146" t="s">
        <v>1258</v>
      </c>
      <c r="C1927" s="145" t="s">
        <v>1248</v>
      </c>
      <c r="D1927" s="150">
        <v>90850100</v>
      </c>
      <c r="E1927" s="145" t="s">
        <v>1282</v>
      </c>
      <c r="F1927" s="152">
        <v>5871841.5999999996</v>
      </c>
      <c r="G1927" s="153">
        <v>5871841.5999999996</v>
      </c>
    </row>
    <row r="1928" spans="1:7" x14ac:dyDescent="0.2">
      <c r="A1928" s="145" t="s">
        <v>1304</v>
      </c>
      <c r="B1928" s="146" t="s">
        <v>1258</v>
      </c>
      <c r="C1928" s="145" t="s">
        <v>1269</v>
      </c>
      <c r="D1928" s="150">
        <v>90850300</v>
      </c>
      <c r="E1928" s="145" t="s">
        <v>1259</v>
      </c>
      <c r="F1928" s="152">
        <v>1952004</v>
      </c>
      <c r="G1928" s="153">
        <v>1952004</v>
      </c>
    </row>
    <row r="1929" spans="1:7" x14ac:dyDescent="0.2">
      <c r="A1929" s="145" t="s">
        <v>1304</v>
      </c>
      <c r="B1929" s="146" t="s">
        <v>1258</v>
      </c>
      <c r="C1929" s="145" t="s">
        <v>1248</v>
      </c>
      <c r="D1929" s="150">
        <v>90850400</v>
      </c>
      <c r="E1929" s="145" t="s">
        <v>1275</v>
      </c>
      <c r="F1929" s="152">
        <v>4992106.59</v>
      </c>
      <c r="G1929" s="153">
        <v>4992106.59</v>
      </c>
    </row>
    <row r="1930" spans="1:7" x14ac:dyDescent="0.2">
      <c r="A1930" s="145" t="s">
        <v>1304</v>
      </c>
      <c r="B1930" s="146" t="s">
        <v>1258</v>
      </c>
      <c r="C1930" s="145" t="s">
        <v>1248</v>
      </c>
      <c r="D1930" s="150">
        <v>90850400</v>
      </c>
      <c r="E1930" s="145" t="s">
        <v>1261</v>
      </c>
      <c r="F1930" s="152">
        <v>204400</v>
      </c>
      <c r="G1930" s="153">
        <v>204400</v>
      </c>
    </row>
    <row r="1931" spans="1:7" x14ac:dyDescent="0.2">
      <c r="A1931" s="145" t="s">
        <v>1304</v>
      </c>
      <c r="B1931" s="146" t="s">
        <v>1258</v>
      </c>
      <c r="C1931" s="145" t="s">
        <v>1248</v>
      </c>
      <c r="D1931" s="150">
        <v>90850400</v>
      </c>
      <c r="E1931" s="145" t="s">
        <v>1299</v>
      </c>
      <c r="F1931" s="152">
        <v>402517.75</v>
      </c>
      <c r="G1931" s="153">
        <v>402517.75</v>
      </c>
    </row>
    <row r="1932" spans="1:7" x14ac:dyDescent="0.2">
      <c r="A1932" s="145" t="s">
        <v>1304</v>
      </c>
      <c r="B1932" s="146" t="s">
        <v>1258</v>
      </c>
      <c r="C1932" s="145" t="s">
        <v>1269</v>
      </c>
      <c r="D1932" s="150">
        <v>90850500</v>
      </c>
      <c r="E1932" s="145" t="s">
        <v>1261</v>
      </c>
      <c r="F1932" s="152">
        <v>139100</v>
      </c>
      <c r="G1932" s="153">
        <v>139100</v>
      </c>
    </row>
    <row r="1933" spans="1:7" x14ac:dyDescent="0.2">
      <c r="A1933" s="145" t="s">
        <v>1304</v>
      </c>
      <c r="B1933" s="146" t="s">
        <v>1258</v>
      </c>
      <c r="C1933" s="145" t="s">
        <v>1269</v>
      </c>
      <c r="D1933" s="150">
        <v>90850500</v>
      </c>
      <c r="E1933" s="145" t="s">
        <v>1259</v>
      </c>
      <c r="F1933" s="152">
        <v>3527591.93</v>
      </c>
      <c r="G1933" s="153">
        <v>3527591.93</v>
      </c>
    </row>
    <row r="1934" spans="1:7" x14ac:dyDescent="0.2">
      <c r="A1934" s="145" t="s">
        <v>1304</v>
      </c>
      <c r="B1934" s="146" t="s">
        <v>1258</v>
      </c>
      <c r="C1934" s="145" t="s">
        <v>1248</v>
      </c>
      <c r="D1934" s="150">
        <v>90850600</v>
      </c>
      <c r="E1934" s="145" t="s">
        <v>1260</v>
      </c>
      <c r="F1934" s="152">
        <v>41044.99</v>
      </c>
      <c r="G1934" s="153">
        <v>41044.99</v>
      </c>
    </row>
    <row r="1935" spans="1:7" x14ac:dyDescent="0.2">
      <c r="A1935" s="145" t="s">
        <v>1304</v>
      </c>
      <c r="B1935" s="146" t="s">
        <v>1258</v>
      </c>
      <c r="C1935" s="145" t="s">
        <v>1248</v>
      </c>
      <c r="D1935" s="150">
        <v>90850700</v>
      </c>
      <c r="E1935" s="145" t="s">
        <v>1261</v>
      </c>
      <c r="F1935" s="152">
        <v>190400</v>
      </c>
      <c r="G1935" s="153">
        <v>190400</v>
      </c>
    </row>
    <row r="1936" spans="1:7" x14ac:dyDescent="0.2">
      <c r="A1936" s="145" t="s">
        <v>1304</v>
      </c>
      <c r="B1936" s="146" t="s">
        <v>1258</v>
      </c>
      <c r="C1936" s="145" t="s">
        <v>1269</v>
      </c>
      <c r="D1936" s="150">
        <v>90850700</v>
      </c>
      <c r="E1936" s="145" t="s">
        <v>1282</v>
      </c>
      <c r="F1936" s="152">
        <v>1998027.9</v>
      </c>
      <c r="G1936" s="153">
        <v>1998027.9</v>
      </c>
    </row>
    <row r="1937" spans="1:7" x14ac:dyDescent="0.2">
      <c r="A1937" s="145" t="s">
        <v>1304</v>
      </c>
      <c r="B1937" s="146" t="s">
        <v>1258</v>
      </c>
      <c r="C1937" s="145" t="s">
        <v>1269</v>
      </c>
      <c r="D1937" s="150">
        <v>90850700</v>
      </c>
      <c r="E1937" s="145" t="s">
        <v>1272</v>
      </c>
      <c r="F1937" s="152">
        <v>600000</v>
      </c>
      <c r="G1937" s="153">
        <v>600000</v>
      </c>
    </row>
    <row r="1938" spans="1:7" x14ac:dyDescent="0.2">
      <c r="A1938" s="145" t="s">
        <v>1304</v>
      </c>
      <c r="B1938" s="146" t="s">
        <v>1258</v>
      </c>
      <c r="C1938" s="145" t="s">
        <v>1248</v>
      </c>
      <c r="D1938" s="150">
        <v>90850900</v>
      </c>
      <c r="E1938" s="145" t="s">
        <v>1275</v>
      </c>
      <c r="F1938" s="152">
        <v>4694141.28</v>
      </c>
      <c r="G1938" s="153">
        <v>4694141.28</v>
      </c>
    </row>
    <row r="1939" spans="1:7" x14ac:dyDescent="0.2">
      <c r="A1939" s="145" t="s">
        <v>1304</v>
      </c>
      <c r="B1939" s="146" t="s">
        <v>1258</v>
      </c>
      <c r="C1939" s="145" t="s">
        <v>1248</v>
      </c>
      <c r="D1939" s="150">
        <v>90851000</v>
      </c>
      <c r="E1939" s="145" t="s">
        <v>1275</v>
      </c>
      <c r="F1939" s="152">
        <v>1530867.5</v>
      </c>
      <c r="G1939" s="153">
        <v>1530867.5</v>
      </c>
    </row>
    <row r="1940" spans="1:7" x14ac:dyDescent="0.2">
      <c r="A1940" s="145" t="s">
        <v>1304</v>
      </c>
      <c r="B1940" s="146" t="s">
        <v>1258</v>
      </c>
      <c r="C1940" s="145" t="s">
        <v>1248</v>
      </c>
      <c r="D1940" s="150">
        <v>90851000</v>
      </c>
      <c r="E1940" s="145" t="s">
        <v>1260</v>
      </c>
      <c r="F1940" s="152">
        <v>8086.28</v>
      </c>
      <c r="G1940" s="153">
        <v>8086.28</v>
      </c>
    </row>
    <row r="1941" spans="1:7" x14ac:dyDescent="0.2">
      <c r="A1941" s="145" t="s">
        <v>1304</v>
      </c>
      <c r="B1941" s="146" t="s">
        <v>1258</v>
      </c>
      <c r="C1941" s="145" t="s">
        <v>1248</v>
      </c>
      <c r="D1941" s="150">
        <v>90851000</v>
      </c>
      <c r="E1941" s="145" t="s">
        <v>1261</v>
      </c>
      <c r="F1941" s="152">
        <v>1175259.02</v>
      </c>
      <c r="G1941" s="153">
        <v>1175259.02</v>
      </c>
    </row>
    <row r="1942" spans="1:7" x14ac:dyDescent="0.2">
      <c r="A1942" s="145" t="s">
        <v>1304</v>
      </c>
      <c r="B1942" s="146" t="s">
        <v>1258</v>
      </c>
      <c r="C1942" s="145" t="s">
        <v>1248</v>
      </c>
      <c r="D1942" s="150">
        <v>90851000</v>
      </c>
      <c r="E1942" s="145" t="s">
        <v>1259</v>
      </c>
      <c r="F1942" s="152">
        <v>1497628</v>
      </c>
      <c r="G1942" s="153">
        <v>1497628</v>
      </c>
    </row>
    <row r="1943" spans="1:7" x14ac:dyDescent="0.2">
      <c r="A1943" s="145" t="s">
        <v>1304</v>
      </c>
      <c r="B1943" s="146" t="s">
        <v>1258</v>
      </c>
      <c r="C1943" s="145" t="s">
        <v>1248</v>
      </c>
      <c r="D1943" s="150">
        <v>90851100</v>
      </c>
      <c r="E1943" s="145" t="s">
        <v>1262</v>
      </c>
      <c r="F1943" s="152">
        <v>7947.19</v>
      </c>
      <c r="G1943" s="153">
        <v>7947.19</v>
      </c>
    </row>
    <row r="1944" spans="1:7" x14ac:dyDescent="0.2">
      <c r="A1944" s="145" t="s">
        <v>1304</v>
      </c>
      <c r="B1944" s="146" t="s">
        <v>1258</v>
      </c>
      <c r="C1944" s="145" t="s">
        <v>1248</v>
      </c>
      <c r="D1944" s="150">
        <v>90851100</v>
      </c>
      <c r="E1944" s="145" t="s">
        <v>1261</v>
      </c>
      <c r="F1944" s="152">
        <v>631915</v>
      </c>
      <c r="G1944" s="153">
        <v>631915</v>
      </c>
    </row>
    <row r="1945" spans="1:7" x14ac:dyDescent="0.2">
      <c r="A1945" s="145" t="s">
        <v>1304</v>
      </c>
      <c r="B1945" s="146" t="s">
        <v>1258</v>
      </c>
      <c r="C1945" s="145" t="s">
        <v>1248</v>
      </c>
      <c r="D1945" s="150">
        <v>90851100</v>
      </c>
      <c r="E1945" s="145" t="s">
        <v>1282</v>
      </c>
      <c r="F1945" s="152">
        <v>4690087.5999999996</v>
      </c>
      <c r="G1945" s="153">
        <v>4690087.5999999996</v>
      </c>
    </row>
    <row r="1946" spans="1:7" x14ac:dyDescent="0.2">
      <c r="A1946" s="145" t="s">
        <v>1304</v>
      </c>
      <c r="B1946" s="146" t="s">
        <v>1258</v>
      </c>
      <c r="C1946" s="145" t="s">
        <v>1248</v>
      </c>
      <c r="D1946" s="150">
        <v>90851100</v>
      </c>
      <c r="E1946" s="145" t="s">
        <v>1296</v>
      </c>
      <c r="F1946" s="152">
        <v>987620</v>
      </c>
      <c r="G1946" s="153">
        <v>987620</v>
      </c>
    </row>
    <row r="1947" spans="1:7" x14ac:dyDescent="0.2">
      <c r="A1947" s="145" t="s">
        <v>1304</v>
      </c>
      <c r="B1947" s="146" t="s">
        <v>1258</v>
      </c>
      <c r="C1947" s="145" t="s">
        <v>1248</v>
      </c>
      <c r="D1947" s="150">
        <v>90851100</v>
      </c>
      <c r="E1947" s="145" t="s">
        <v>1294</v>
      </c>
      <c r="F1947" s="152">
        <v>2017046.61</v>
      </c>
      <c r="G1947" s="153">
        <v>2017046.61</v>
      </c>
    </row>
    <row r="1948" spans="1:7" x14ac:dyDescent="0.2">
      <c r="A1948" s="145" t="s">
        <v>1304</v>
      </c>
      <c r="B1948" s="146" t="s">
        <v>1258</v>
      </c>
      <c r="C1948" s="145" t="s">
        <v>1248</v>
      </c>
      <c r="D1948" s="150">
        <v>90851100</v>
      </c>
      <c r="E1948" s="145" t="s">
        <v>1259</v>
      </c>
      <c r="F1948" s="152">
        <v>2714041</v>
      </c>
      <c r="G1948" s="153">
        <v>2714041</v>
      </c>
    </row>
    <row r="1949" spans="1:7" x14ac:dyDescent="0.2">
      <c r="A1949" s="145" t="s">
        <v>1304</v>
      </c>
      <c r="B1949" s="146" t="s">
        <v>1264</v>
      </c>
      <c r="C1949" s="145" t="s">
        <v>1269</v>
      </c>
      <c r="D1949" s="150">
        <v>90850300</v>
      </c>
      <c r="E1949" s="145" t="s">
        <v>1283</v>
      </c>
      <c r="F1949" s="152">
        <v>4901154</v>
      </c>
      <c r="G1949" s="153">
        <v>4901154</v>
      </c>
    </row>
    <row r="1950" spans="1:7" x14ac:dyDescent="0.2">
      <c r="A1950" s="145" t="s">
        <v>1304</v>
      </c>
      <c r="B1950" s="146" t="s">
        <v>1264</v>
      </c>
      <c r="C1950" s="145" t="s">
        <v>1269</v>
      </c>
      <c r="D1950" s="150">
        <v>90850300</v>
      </c>
      <c r="E1950" s="145" t="s">
        <v>1265</v>
      </c>
      <c r="F1950" s="152">
        <v>369356.32</v>
      </c>
      <c r="G1950" s="153">
        <v>369356.32</v>
      </c>
    </row>
    <row r="1951" spans="1:7" x14ac:dyDescent="0.2">
      <c r="A1951" s="145" t="s">
        <v>1304</v>
      </c>
      <c r="B1951" s="146" t="s">
        <v>1264</v>
      </c>
      <c r="C1951" s="145" t="s">
        <v>1248</v>
      </c>
      <c r="D1951" s="150">
        <v>90851000</v>
      </c>
      <c r="E1951" s="145" t="s">
        <v>1265</v>
      </c>
      <c r="F1951" s="152">
        <v>88873.88</v>
      </c>
      <c r="G1951" s="153">
        <v>88873.88</v>
      </c>
    </row>
    <row r="1952" spans="1:7" x14ac:dyDescent="0.2">
      <c r="A1952" s="145" t="s">
        <v>1304</v>
      </c>
      <c r="B1952" s="146" t="s">
        <v>1264</v>
      </c>
      <c r="C1952" s="145" t="s">
        <v>1248</v>
      </c>
      <c r="D1952" s="150">
        <v>90850700</v>
      </c>
      <c r="E1952" s="145" t="s">
        <v>1279</v>
      </c>
      <c r="F1952" s="152">
        <v>3705805</v>
      </c>
      <c r="G1952" s="153">
        <v>3705805</v>
      </c>
    </row>
    <row r="1953" spans="1:7" x14ac:dyDescent="0.2">
      <c r="A1953" s="145" t="s">
        <v>1304</v>
      </c>
      <c r="B1953" s="146" t="s">
        <v>1264</v>
      </c>
      <c r="C1953" s="145" t="s">
        <v>1248</v>
      </c>
      <c r="D1953" s="150">
        <v>90851000</v>
      </c>
      <c r="E1953" s="145" t="s">
        <v>1277</v>
      </c>
      <c r="F1953" s="152">
        <v>4320116.66</v>
      </c>
      <c r="G1953" s="153">
        <v>4320116.66</v>
      </c>
    </row>
    <row r="1954" spans="1:7" x14ac:dyDescent="0.2">
      <c r="A1954" s="145" t="s">
        <v>1304</v>
      </c>
      <c r="B1954" s="146" t="s">
        <v>1264</v>
      </c>
      <c r="C1954" s="145" t="s">
        <v>1248</v>
      </c>
      <c r="D1954" s="150">
        <v>90850900</v>
      </c>
      <c r="E1954" s="145" t="s">
        <v>1270</v>
      </c>
      <c r="F1954" s="152">
        <v>245597.11</v>
      </c>
      <c r="G1954" s="153">
        <v>245597.11</v>
      </c>
    </row>
    <row r="1955" spans="1:7" x14ac:dyDescent="0.2">
      <c r="A1955" s="145" t="s">
        <v>1304</v>
      </c>
      <c r="B1955" s="146" t="s">
        <v>1264</v>
      </c>
      <c r="C1955" s="145" t="s">
        <v>1248</v>
      </c>
      <c r="D1955" s="150">
        <v>90850100</v>
      </c>
      <c r="E1955" s="145" t="s">
        <v>1275</v>
      </c>
      <c r="F1955" s="152">
        <v>1447538.16</v>
      </c>
      <c r="G1955" s="153">
        <v>1447538.16</v>
      </c>
    </row>
    <row r="1956" spans="1:7" x14ac:dyDescent="0.2">
      <c r="A1956" s="145" t="s">
        <v>1304</v>
      </c>
      <c r="B1956" s="146" t="s">
        <v>1264</v>
      </c>
      <c r="C1956" s="145" t="s">
        <v>1269</v>
      </c>
      <c r="D1956" s="150">
        <v>90850200</v>
      </c>
      <c r="E1956" s="145" t="s">
        <v>1275</v>
      </c>
      <c r="F1956" s="152">
        <v>4077821.57</v>
      </c>
      <c r="G1956" s="153">
        <v>4077821.57</v>
      </c>
    </row>
    <row r="1957" spans="1:7" x14ac:dyDescent="0.2">
      <c r="A1957" s="145" t="s">
        <v>1304</v>
      </c>
      <c r="B1957" s="146" t="s">
        <v>1264</v>
      </c>
      <c r="C1957" s="145" t="s">
        <v>1248</v>
      </c>
      <c r="D1957" s="150">
        <v>90850600</v>
      </c>
      <c r="E1957" s="145" t="s">
        <v>1275</v>
      </c>
      <c r="F1957" s="152">
        <v>2346211.98</v>
      </c>
      <c r="G1957" s="153">
        <v>2346211.98</v>
      </c>
    </row>
    <row r="1958" spans="1:7" x14ac:dyDescent="0.2">
      <c r="A1958" s="145" t="s">
        <v>1304</v>
      </c>
      <c r="B1958" s="146" t="s">
        <v>1264</v>
      </c>
      <c r="C1958" s="145" t="s">
        <v>1248</v>
      </c>
      <c r="D1958" s="150">
        <v>90850100</v>
      </c>
      <c r="E1958" s="145" t="s">
        <v>1260</v>
      </c>
      <c r="F1958" s="152">
        <v>163850</v>
      </c>
      <c r="G1958" s="153">
        <v>163850</v>
      </c>
    </row>
    <row r="1959" spans="1:7" x14ac:dyDescent="0.2">
      <c r="A1959" s="145" t="s">
        <v>1304</v>
      </c>
      <c r="B1959" s="146" t="s">
        <v>1264</v>
      </c>
      <c r="C1959" s="145" t="s">
        <v>1248</v>
      </c>
      <c r="D1959" s="150">
        <v>90850900</v>
      </c>
      <c r="E1959" s="145" t="s">
        <v>1260</v>
      </c>
      <c r="F1959" s="152">
        <v>8086.28</v>
      </c>
      <c r="G1959" s="153">
        <v>8086.28</v>
      </c>
    </row>
    <row r="1960" spans="1:7" x14ac:dyDescent="0.2">
      <c r="A1960" s="145" t="s">
        <v>1304</v>
      </c>
      <c r="B1960" s="146" t="s">
        <v>1264</v>
      </c>
      <c r="C1960" s="145" t="s">
        <v>1248</v>
      </c>
      <c r="D1960" s="150">
        <v>90850600</v>
      </c>
      <c r="E1960" s="145" t="s">
        <v>1261</v>
      </c>
      <c r="F1960" s="152">
        <v>437975</v>
      </c>
      <c r="G1960" s="153">
        <v>437975</v>
      </c>
    </row>
    <row r="1961" spans="1:7" x14ac:dyDescent="0.2">
      <c r="A1961" s="145" t="s">
        <v>1304</v>
      </c>
      <c r="B1961" s="146" t="s">
        <v>1264</v>
      </c>
      <c r="C1961" s="145" t="s">
        <v>1248</v>
      </c>
      <c r="D1961" s="150">
        <v>90851100</v>
      </c>
      <c r="E1961" s="145" t="s">
        <v>1274</v>
      </c>
      <c r="F1961" s="152">
        <v>2727121</v>
      </c>
      <c r="G1961" s="153">
        <v>2727121</v>
      </c>
    </row>
    <row r="1962" spans="1:7" x14ac:dyDescent="0.2">
      <c r="A1962" s="145" t="s">
        <v>1304</v>
      </c>
      <c r="B1962" s="146" t="s">
        <v>1264</v>
      </c>
      <c r="C1962" s="145" t="s">
        <v>1248</v>
      </c>
      <c r="D1962" s="150">
        <v>90850800</v>
      </c>
      <c r="E1962" s="145" t="s">
        <v>1301</v>
      </c>
      <c r="F1962" s="152">
        <v>66000</v>
      </c>
      <c r="G1962" s="153">
        <v>66000</v>
      </c>
    </row>
    <row r="1963" spans="1:7" x14ac:dyDescent="0.2">
      <c r="A1963" s="145" t="s">
        <v>1304</v>
      </c>
      <c r="B1963" s="146" t="s">
        <v>1264</v>
      </c>
      <c r="C1963" s="145" t="s">
        <v>1248</v>
      </c>
      <c r="D1963" s="150">
        <v>90850600</v>
      </c>
      <c r="E1963" s="145" t="s">
        <v>1278</v>
      </c>
      <c r="F1963" s="152">
        <v>454338.4</v>
      </c>
      <c r="G1963" s="153">
        <v>454338.4</v>
      </c>
    </row>
    <row r="1964" spans="1:7" x14ac:dyDescent="0.2">
      <c r="A1964" s="145" t="s">
        <v>1304</v>
      </c>
      <c r="B1964" s="146" t="s">
        <v>1264</v>
      </c>
      <c r="C1964" s="145" t="s">
        <v>1269</v>
      </c>
      <c r="D1964" s="150">
        <v>90850700</v>
      </c>
      <c r="E1964" s="145" t="s">
        <v>1299</v>
      </c>
      <c r="F1964" s="152">
        <v>329259.40000000002</v>
      </c>
      <c r="G1964" s="153">
        <v>329259.40000000002</v>
      </c>
    </row>
    <row r="1965" spans="1:7" x14ac:dyDescent="0.2">
      <c r="A1965" s="145" t="s">
        <v>1304</v>
      </c>
      <c r="B1965" s="146" t="s">
        <v>1263</v>
      </c>
      <c r="C1965" s="145" t="s">
        <v>1269</v>
      </c>
      <c r="D1965" s="150">
        <v>90850200</v>
      </c>
      <c r="E1965" s="145" t="s">
        <v>1260</v>
      </c>
      <c r="F1965" s="152">
        <v>51081.65</v>
      </c>
      <c r="G1965" s="153">
        <v>51081.65</v>
      </c>
    </row>
    <row r="1966" spans="1:7" x14ac:dyDescent="0.2">
      <c r="A1966" s="145" t="s">
        <v>1304</v>
      </c>
      <c r="B1966" s="146" t="s">
        <v>1263</v>
      </c>
      <c r="C1966" s="145" t="s">
        <v>1269</v>
      </c>
      <c r="D1966" s="150">
        <v>90850300</v>
      </c>
      <c r="E1966" s="145" t="s">
        <v>1299</v>
      </c>
      <c r="F1966" s="152">
        <v>5256760</v>
      </c>
      <c r="G1966" s="153">
        <v>5256760</v>
      </c>
    </row>
    <row r="1967" spans="1:7" x14ac:dyDescent="0.2">
      <c r="A1967" s="145" t="s">
        <v>1304</v>
      </c>
      <c r="B1967" s="146" t="s">
        <v>1263</v>
      </c>
      <c r="C1967" s="145" t="s">
        <v>1269</v>
      </c>
      <c r="D1967" s="150">
        <v>90850500</v>
      </c>
      <c r="E1967" s="145" t="s">
        <v>1270</v>
      </c>
      <c r="F1967" s="152">
        <v>14366.5</v>
      </c>
      <c r="G1967" s="153">
        <v>14366.5</v>
      </c>
    </row>
    <row r="1968" spans="1:7" x14ac:dyDescent="0.2">
      <c r="A1968" s="145" t="s">
        <v>1304</v>
      </c>
      <c r="B1968" s="146" t="s">
        <v>1263</v>
      </c>
      <c r="C1968" s="145" t="s">
        <v>1269</v>
      </c>
      <c r="D1968" s="150">
        <v>90850500</v>
      </c>
      <c r="E1968" s="145" t="s">
        <v>1260</v>
      </c>
      <c r="F1968" s="152">
        <v>29586.79</v>
      </c>
      <c r="G1968" s="153">
        <v>29586.79</v>
      </c>
    </row>
    <row r="1969" spans="1:7" x14ac:dyDescent="0.2">
      <c r="A1969" s="145" t="s">
        <v>1304</v>
      </c>
      <c r="B1969" s="146" t="s">
        <v>1263</v>
      </c>
      <c r="C1969" s="145" t="s">
        <v>1269</v>
      </c>
      <c r="D1969" s="150">
        <v>90850500</v>
      </c>
      <c r="E1969" s="145" t="s">
        <v>1272</v>
      </c>
      <c r="F1969" s="152">
        <v>200000</v>
      </c>
      <c r="G1969" s="153">
        <v>200000</v>
      </c>
    </row>
    <row r="1970" spans="1:7" x14ac:dyDescent="0.2">
      <c r="A1970" s="145" t="s">
        <v>1304</v>
      </c>
      <c r="B1970" s="146" t="s">
        <v>1263</v>
      </c>
      <c r="C1970" s="145" t="s">
        <v>1269</v>
      </c>
      <c r="D1970" s="150">
        <v>90850700</v>
      </c>
      <c r="E1970" s="145" t="s">
        <v>1282</v>
      </c>
      <c r="F1970" s="152">
        <v>2873207.36</v>
      </c>
      <c r="G1970" s="153">
        <v>2873207.36</v>
      </c>
    </row>
    <row r="1971" spans="1:7" x14ac:dyDescent="0.2">
      <c r="A1971" s="145" t="s">
        <v>1304</v>
      </c>
      <c r="B1971" s="146" t="s">
        <v>1263</v>
      </c>
      <c r="C1971" s="145" t="s">
        <v>1248</v>
      </c>
      <c r="D1971" s="150">
        <v>90850800</v>
      </c>
      <c r="E1971" s="145" t="s">
        <v>1305</v>
      </c>
      <c r="F1971" s="152">
        <v>2933367</v>
      </c>
      <c r="G1971" s="153">
        <v>2933367</v>
      </c>
    </row>
    <row r="1972" spans="1:7" x14ac:dyDescent="0.2">
      <c r="A1972" s="145" t="s">
        <v>1304</v>
      </c>
      <c r="B1972" s="146" t="s">
        <v>1263</v>
      </c>
      <c r="C1972" s="145" t="s">
        <v>1248</v>
      </c>
      <c r="D1972" s="150">
        <v>90850800</v>
      </c>
      <c r="E1972" s="145" t="s">
        <v>1301</v>
      </c>
      <c r="F1972" s="152">
        <v>273747.56</v>
      </c>
      <c r="G1972" s="153">
        <v>273747.56</v>
      </c>
    </row>
    <row r="1973" spans="1:7" x14ac:dyDescent="0.2">
      <c r="A1973" s="145" t="s">
        <v>1304</v>
      </c>
      <c r="B1973" s="146" t="s">
        <v>1263</v>
      </c>
      <c r="C1973" s="145" t="s">
        <v>1248</v>
      </c>
      <c r="D1973" s="150">
        <v>90850800</v>
      </c>
      <c r="E1973" s="145" t="s">
        <v>1306</v>
      </c>
      <c r="F1973" s="152">
        <v>20532.169999999998</v>
      </c>
      <c r="G1973" s="153">
        <v>20532.169999999998</v>
      </c>
    </row>
    <row r="1974" spans="1:7" x14ac:dyDescent="0.2">
      <c r="A1974" s="145" t="s">
        <v>1304</v>
      </c>
      <c r="B1974" s="146" t="s">
        <v>1263</v>
      </c>
      <c r="C1974" s="145" t="s">
        <v>1248</v>
      </c>
      <c r="D1974" s="150">
        <v>90850800</v>
      </c>
      <c r="E1974" s="145" t="s">
        <v>1307</v>
      </c>
      <c r="F1974" s="152">
        <v>50373.07</v>
      </c>
      <c r="G1974" s="153">
        <v>50373.07</v>
      </c>
    </row>
    <row r="1975" spans="1:7" x14ac:dyDescent="0.2">
      <c r="A1975" s="145" t="s">
        <v>1304</v>
      </c>
      <c r="B1975" s="146" t="s">
        <v>240</v>
      </c>
      <c r="C1975" s="145" t="s">
        <v>1248</v>
      </c>
      <c r="D1975" s="150">
        <v>90820100</v>
      </c>
      <c r="E1975" s="145" t="s">
        <v>1253</v>
      </c>
      <c r="F1975" s="152">
        <v>1810372.5</v>
      </c>
      <c r="G1975" s="153">
        <v>1810372.5</v>
      </c>
    </row>
    <row r="1976" spans="1:7" x14ac:dyDescent="0.2">
      <c r="A1976" s="145" t="s">
        <v>1304</v>
      </c>
      <c r="B1976" s="146" t="s">
        <v>240</v>
      </c>
      <c r="C1976" s="145" t="s">
        <v>1248</v>
      </c>
      <c r="D1976" s="150">
        <v>90820100</v>
      </c>
      <c r="E1976" s="145" t="s">
        <v>1292</v>
      </c>
      <c r="F1976" s="152">
        <v>182531.93</v>
      </c>
      <c r="G1976" s="153">
        <v>182531.93</v>
      </c>
    </row>
    <row r="1977" spans="1:7" x14ac:dyDescent="0.2">
      <c r="A1977" s="145" t="s">
        <v>1304</v>
      </c>
      <c r="B1977" s="146" t="s">
        <v>240</v>
      </c>
      <c r="C1977" s="145" t="s">
        <v>1248</v>
      </c>
      <c r="D1977" s="150">
        <v>90820100</v>
      </c>
      <c r="E1977" s="145" t="s">
        <v>1257</v>
      </c>
      <c r="F1977" s="152">
        <v>150803.20000000001</v>
      </c>
      <c r="G1977" s="153">
        <v>150803.20000000001</v>
      </c>
    </row>
    <row r="1978" spans="1:7" x14ac:dyDescent="0.2">
      <c r="A1978" s="145" t="s">
        <v>1304</v>
      </c>
      <c r="B1978" s="146" t="s">
        <v>240</v>
      </c>
      <c r="C1978" s="145" t="s">
        <v>1269</v>
      </c>
      <c r="D1978" s="150">
        <v>90820100</v>
      </c>
      <c r="E1978" s="145" t="s">
        <v>1308</v>
      </c>
      <c r="F1978" s="152">
        <v>19969531.550000001</v>
      </c>
      <c r="G1978" s="153">
        <v>19969531.550000001</v>
      </c>
    </row>
    <row r="1979" spans="1:7" x14ac:dyDescent="0.2">
      <c r="A1979" s="145" t="s">
        <v>1304</v>
      </c>
      <c r="B1979" s="146" t="s">
        <v>240</v>
      </c>
      <c r="C1979" s="145" t="s">
        <v>1248</v>
      </c>
      <c r="D1979" s="150">
        <v>90820100</v>
      </c>
      <c r="E1979" s="145" t="s">
        <v>1260</v>
      </c>
      <c r="F1979" s="152">
        <v>264576</v>
      </c>
      <c r="G1979" s="153">
        <v>264576</v>
      </c>
    </row>
    <row r="1980" spans="1:7" x14ac:dyDescent="0.2">
      <c r="A1980" s="145" t="s">
        <v>1304</v>
      </c>
      <c r="B1980" s="146" t="s">
        <v>240</v>
      </c>
      <c r="C1980" s="145" t="s">
        <v>1269</v>
      </c>
      <c r="D1980" s="150">
        <v>90820100</v>
      </c>
      <c r="E1980" s="145" t="s">
        <v>1262</v>
      </c>
      <c r="F1980" s="152">
        <v>61339.12</v>
      </c>
      <c r="G1980" s="153">
        <v>61339.12</v>
      </c>
    </row>
    <row r="1981" spans="1:7" x14ac:dyDescent="0.2">
      <c r="A1981" s="145" t="s">
        <v>1304</v>
      </c>
      <c r="B1981" s="146" t="s">
        <v>240</v>
      </c>
      <c r="C1981" s="145" t="s">
        <v>1269</v>
      </c>
      <c r="D1981" s="150">
        <v>90820100</v>
      </c>
      <c r="E1981" s="145" t="s">
        <v>1261</v>
      </c>
      <c r="F1981" s="152">
        <v>2387368</v>
      </c>
      <c r="G1981" s="153">
        <v>2387368</v>
      </c>
    </row>
    <row r="1982" spans="1:7" x14ac:dyDescent="0.2">
      <c r="A1982" s="145" t="s">
        <v>1304</v>
      </c>
      <c r="B1982" s="146" t="s">
        <v>240</v>
      </c>
      <c r="C1982" s="145" t="s">
        <v>1269</v>
      </c>
      <c r="D1982" s="150">
        <v>90820100</v>
      </c>
      <c r="E1982" s="145" t="s">
        <v>1274</v>
      </c>
      <c r="F1982" s="152">
        <v>317523</v>
      </c>
      <c r="G1982" s="153">
        <v>317523</v>
      </c>
    </row>
    <row r="1983" spans="1:7" x14ac:dyDescent="0.2">
      <c r="A1983" s="145" t="s">
        <v>1304</v>
      </c>
      <c r="B1983" s="146" t="s">
        <v>240</v>
      </c>
      <c r="C1983" s="145" t="s">
        <v>1269</v>
      </c>
      <c r="D1983" s="150">
        <v>90820100</v>
      </c>
      <c r="E1983" s="145" t="s">
        <v>1259</v>
      </c>
      <c r="F1983" s="152">
        <v>1159511.8600000001</v>
      </c>
      <c r="G1983" s="153">
        <v>1159511.8600000001</v>
      </c>
    </row>
    <row r="1984" spans="1:7" x14ac:dyDescent="0.2">
      <c r="A1984" s="145" t="s">
        <v>1304</v>
      </c>
      <c r="B1984" s="146" t="s">
        <v>240</v>
      </c>
      <c r="C1984" s="145" t="s">
        <v>1248</v>
      </c>
      <c r="D1984" s="150">
        <v>90850100</v>
      </c>
      <c r="E1984" s="145" t="s">
        <v>1265</v>
      </c>
      <c r="F1984" s="152">
        <v>1233554</v>
      </c>
      <c r="G1984" s="153">
        <v>1233554</v>
      </c>
    </row>
    <row r="1985" spans="1:7" x14ac:dyDescent="0.2">
      <c r="A1985" s="145" t="s">
        <v>1304</v>
      </c>
      <c r="B1985" s="146" t="s">
        <v>240</v>
      </c>
      <c r="C1985" s="145" t="s">
        <v>1248</v>
      </c>
      <c r="D1985" s="150">
        <v>90850100</v>
      </c>
      <c r="E1985" s="145" t="s">
        <v>1279</v>
      </c>
      <c r="F1985" s="152">
        <v>835305</v>
      </c>
      <c r="G1985" s="153">
        <v>835305</v>
      </c>
    </row>
    <row r="1986" spans="1:7" x14ac:dyDescent="0.2">
      <c r="A1986" s="145" t="s">
        <v>1304</v>
      </c>
      <c r="B1986" s="146" t="s">
        <v>240</v>
      </c>
      <c r="C1986" s="145" t="s">
        <v>1248</v>
      </c>
      <c r="D1986" s="150">
        <v>90850100</v>
      </c>
      <c r="E1986" s="145" t="s">
        <v>1277</v>
      </c>
      <c r="F1986" s="152">
        <v>1344193.5</v>
      </c>
      <c r="G1986" s="153">
        <v>1344193.5</v>
      </c>
    </row>
    <row r="1987" spans="1:7" x14ac:dyDescent="0.2">
      <c r="A1987" s="145" t="s">
        <v>1304</v>
      </c>
      <c r="B1987" s="146" t="s">
        <v>240</v>
      </c>
      <c r="C1987" s="145" t="s">
        <v>1248</v>
      </c>
      <c r="D1987" s="150">
        <v>90850100</v>
      </c>
      <c r="E1987" s="145" t="s">
        <v>1270</v>
      </c>
      <c r="F1987" s="152">
        <v>423013.26</v>
      </c>
      <c r="G1987" s="153">
        <v>423013.26</v>
      </c>
    </row>
    <row r="1988" spans="1:7" x14ac:dyDescent="0.2">
      <c r="A1988" s="145" t="s">
        <v>1304</v>
      </c>
      <c r="B1988" s="146" t="s">
        <v>240</v>
      </c>
      <c r="C1988" s="145" t="s">
        <v>1248</v>
      </c>
      <c r="D1988" s="150">
        <v>90850100</v>
      </c>
      <c r="E1988" s="145" t="s">
        <v>1275</v>
      </c>
      <c r="F1988" s="152">
        <v>3262706.06</v>
      </c>
      <c r="G1988" s="153">
        <v>3262706.06</v>
      </c>
    </row>
    <row r="1989" spans="1:7" x14ac:dyDescent="0.2">
      <c r="A1989" s="145" t="s">
        <v>1304</v>
      </c>
      <c r="B1989" s="146" t="s">
        <v>240</v>
      </c>
      <c r="C1989" s="145" t="s">
        <v>1248</v>
      </c>
      <c r="D1989" s="150">
        <v>90850100</v>
      </c>
      <c r="E1989" s="145" t="s">
        <v>1260</v>
      </c>
      <c r="F1989" s="152">
        <v>24258.84</v>
      </c>
      <c r="G1989" s="153">
        <v>24258.84</v>
      </c>
    </row>
    <row r="1990" spans="1:7" x14ac:dyDescent="0.2">
      <c r="A1990" s="145" t="s">
        <v>1304</v>
      </c>
      <c r="B1990" s="146" t="s">
        <v>240</v>
      </c>
      <c r="C1990" s="145" t="s">
        <v>1248</v>
      </c>
      <c r="D1990" s="150">
        <v>90850100</v>
      </c>
      <c r="E1990" s="145" t="s">
        <v>1261</v>
      </c>
      <c r="F1990" s="152">
        <v>700190</v>
      </c>
      <c r="G1990" s="153">
        <v>700190</v>
      </c>
    </row>
    <row r="1991" spans="1:7" x14ac:dyDescent="0.2">
      <c r="A1991" s="145" t="s">
        <v>1304</v>
      </c>
      <c r="B1991" s="146" t="s">
        <v>240</v>
      </c>
      <c r="C1991" s="145" t="s">
        <v>1248</v>
      </c>
      <c r="D1991" s="150">
        <v>90850100</v>
      </c>
      <c r="E1991" s="145" t="s">
        <v>1259</v>
      </c>
      <c r="F1991" s="152">
        <v>1673201</v>
      </c>
      <c r="G1991" s="153">
        <v>1673201</v>
      </c>
    </row>
    <row r="1992" spans="1:7" x14ac:dyDescent="0.2">
      <c r="A1992" s="145" t="s">
        <v>1304</v>
      </c>
      <c r="B1992" s="146" t="s">
        <v>240</v>
      </c>
      <c r="C1992" s="145" t="s">
        <v>1248</v>
      </c>
      <c r="D1992" s="150">
        <v>90850200</v>
      </c>
      <c r="E1992" s="145" t="s">
        <v>1265</v>
      </c>
      <c r="F1992" s="152">
        <v>226448.67</v>
      </c>
      <c r="G1992" s="153">
        <v>226448.67</v>
      </c>
    </row>
    <row r="1993" spans="1:7" x14ac:dyDescent="0.2">
      <c r="A1993" s="145" t="s">
        <v>1304</v>
      </c>
      <c r="B1993" s="146" t="s">
        <v>240</v>
      </c>
      <c r="C1993" s="145" t="s">
        <v>1248</v>
      </c>
      <c r="D1993" s="150">
        <v>90850200</v>
      </c>
      <c r="E1993" s="145" t="s">
        <v>1279</v>
      </c>
      <c r="F1993" s="152">
        <v>461870</v>
      </c>
      <c r="G1993" s="153">
        <v>461870</v>
      </c>
    </row>
    <row r="1994" spans="1:7" x14ac:dyDescent="0.2">
      <c r="A1994" s="145" t="s">
        <v>1304</v>
      </c>
      <c r="B1994" s="146" t="s">
        <v>240</v>
      </c>
      <c r="C1994" s="145" t="s">
        <v>1248</v>
      </c>
      <c r="D1994" s="150">
        <v>90850200</v>
      </c>
      <c r="E1994" s="145" t="s">
        <v>1277</v>
      </c>
      <c r="F1994" s="152">
        <v>1423409.31</v>
      </c>
      <c r="G1994" s="153">
        <v>1423409.31</v>
      </c>
    </row>
    <row r="1995" spans="1:7" x14ac:dyDescent="0.2">
      <c r="A1995" s="145" t="s">
        <v>1304</v>
      </c>
      <c r="B1995" s="146" t="s">
        <v>240</v>
      </c>
      <c r="C1995" s="145" t="s">
        <v>1269</v>
      </c>
      <c r="D1995" s="150">
        <v>90850200</v>
      </c>
      <c r="E1995" s="145" t="s">
        <v>1275</v>
      </c>
      <c r="F1995" s="152">
        <v>6131000</v>
      </c>
      <c r="G1995" s="153">
        <v>6131000</v>
      </c>
    </row>
    <row r="1996" spans="1:7" x14ac:dyDescent="0.2">
      <c r="A1996" s="145" t="s">
        <v>1304</v>
      </c>
      <c r="B1996" s="146" t="s">
        <v>240</v>
      </c>
      <c r="C1996" s="145" t="s">
        <v>1248</v>
      </c>
      <c r="D1996" s="150">
        <v>90850200</v>
      </c>
      <c r="E1996" s="145" t="s">
        <v>1261</v>
      </c>
      <c r="F1996" s="152">
        <v>1334349</v>
      </c>
      <c r="G1996" s="153">
        <v>1334349</v>
      </c>
    </row>
    <row r="1997" spans="1:7" x14ac:dyDescent="0.2">
      <c r="A1997" s="145" t="s">
        <v>1304</v>
      </c>
      <c r="B1997" s="146" t="s">
        <v>240</v>
      </c>
      <c r="C1997" s="145" t="s">
        <v>1248</v>
      </c>
      <c r="D1997" s="150">
        <v>90850200</v>
      </c>
      <c r="E1997" s="145" t="s">
        <v>1259</v>
      </c>
      <c r="F1997" s="152">
        <v>2014300.14</v>
      </c>
      <c r="G1997" s="153">
        <v>2014300.14</v>
      </c>
    </row>
    <row r="1998" spans="1:7" x14ac:dyDescent="0.2">
      <c r="A1998" s="145" t="s">
        <v>1304</v>
      </c>
      <c r="B1998" s="146" t="s">
        <v>240</v>
      </c>
      <c r="C1998" s="145" t="s">
        <v>1248</v>
      </c>
      <c r="D1998" s="150">
        <v>90850200</v>
      </c>
      <c r="E1998" s="145" t="s">
        <v>1299</v>
      </c>
      <c r="F1998" s="152">
        <v>1141878.56</v>
      </c>
      <c r="G1998" s="153">
        <v>1141878.56</v>
      </c>
    </row>
    <row r="1999" spans="1:7" x14ac:dyDescent="0.2">
      <c r="A1999" s="145" t="s">
        <v>1304</v>
      </c>
      <c r="B1999" s="146" t="s">
        <v>240</v>
      </c>
      <c r="C1999" s="145" t="s">
        <v>1269</v>
      </c>
      <c r="D1999" s="150">
        <v>90850300</v>
      </c>
      <c r="E1999" s="145" t="s">
        <v>1283</v>
      </c>
      <c r="F1999" s="152">
        <v>1433599.99</v>
      </c>
      <c r="G1999" s="153">
        <v>1433599.99</v>
      </c>
    </row>
    <row r="2000" spans="1:7" x14ac:dyDescent="0.2">
      <c r="A2000" s="145" t="s">
        <v>1304</v>
      </c>
      <c r="B2000" s="146" t="s">
        <v>240</v>
      </c>
      <c r="C2000" s="145" t="s">
        <v>1269</v>
      </c>
      <c r="D2000" s="150">
        <v>90850300</v>
      </c>
      <c r="E2000" s="145" t="s">
        <v>1279</v>
      </c>
      <c r="F2000" s="152">
        <v>358620</v>
      </c>
      <c r="G2000" s="153">
        <v>358620</v>
      </c>
    </row>
    <row r="2001" spans="1:7" x14ac:dyDescent="0.2">
      <c r="A2001" s="145" t="s">
        <v>1304</v>
      </c>
      <c r="B2001" s="146" t="s">
        <v>240</v>
      </c>
      <c r="C2001" s="145" t="s">
        <v>1269</v>
      </c>
      <c r="D2001" s="150">
        <v>90850300</v>
      </c>
      <c r="E2001" s="145" t="s">
        <v>1275</v>
      </c>
      <c r="F2001" s="152">
        <v>5755001.46</v>
      </c>
      <c r="G2001" s="153">
        <v>5755001.46</v>
      </c>
    </row>
    <row r="2002" spans="1:7" x14ac:dyDescent="0.2">
      <c r="A2002" s="145" t="s">
        <v>1304</v>
      </c>
      <c r="B2002" s="146" t="s">
        <v>240</v>
      </c>
      <c r="C2002" s="145" t="s">
        <v>1269</v>
      </c>
      <c r="D2002" s="150">
        <v>90850300</v>
      </c>
      <c r="E2002" s="145" t="s">
        <v>1260</v>
      </c>
      <c r="F2002" s="152">
        <v>42597.61</v>
      </c>
      <c r="G2002" s="153">
        <v>42597.61</v>
      </c>
    </row>
    <row r="2003" spans="1:7" x14ac:dyDescent="0.2">
      <c r="A2003" s="145" t="s">
        <v>1304</v>
      </c>
      <c r="B2003" s="146" t="s">
        <v>240</v>
      </c>
      <c r="C2003" s="145" t="s">
        <v>1269</v>
      </c>
      <c r="D2003" s="150">
        <v>90850300</v>
      </c>
      <c r="E2003" s="145" t="s">
        <v>1261</v>
      </c>
      <c r="F2003" s="152">
        <v>1715819</v>
      </c>
      <c r="G2003" s="153">
        <v>1715819</v>
      </c>
    </row>
    <row r="2004" spans="1:7" x14ac:dyDescent="0.2">
      <c r="A2004" s="145" t="s">
        <v>1304</v>
      </c>
      <c r="B2004" s="146" t="s">
        <v>240</v>
      </c>
      <c r="C2004" s="145" t="s">
        <v>1269</v>
      </c>
      <c r="D2004" s="150">
        <v>90850300</v>
      </c>
      <c r="E2004" s="145" t="s">
        <v>1274</v>
      </c>
      <c r="F2004" s="152">
        <v>1359268</v>
      </c>
      <c r="G2004" s="153">
        <v>1359268</v>
      </c>
    </row>
    <row r="2005" spans="1:7" x14ac:dyDescent="0.2">
      <c r="A2005" s="145" t="s">
        <v>1304</v>
      </c>
      <c r="B2005" s="146" t="s">
        <v>240</v>
      </c>
      <c r="C2005" s="145" t="s">
        <v>1248</v>
      </c>
      <c r="D2005" s="150">
        <v>90850400</v>
      </c>
      <c r="E2005" s="145" t="s">
        <v>1265</v>
      </c>
      <c r="F2005" s="152">
        <v>2182107.4</v>
      </c>
      <c r="G2005" s="153">
        <v>2182107.4</v>
      </c>
    </row>
    <row r="2006" spans="1:7" x14ac:dyDescent="0.2">
      <c r="A2006" s="145" t="s">
        <v>1304</v>
      </c>
      <c r="B2006" s="146" t="s">
        <v>240</v>
      </c>
      <c r="C2006" s="145" t="s">
        <v>1248</v>
      </c>
      <c r="D2006" s="150">
        <v>90850400</v>
      </c>
      <c r="E2006" s="145" t="s">
        <v>1279</v>
      </c>
      <c r="F2006" s="152">
        <v>1352595</v>
      </c>
      <c r="G2006" s="153">
        <v>1352595</v>
      </c>
    </row>
    <row r="2007" spans="1:7" x14ac:dyDescent="0.2">
      <c r="A2007" s="145" t="s">
        <v>1304</v>
      </c>
      <c r="B2007" s="146" t="s">
        <v>240</v>
      </c>
      <c r="C2007" s="145" t="s">
        <v>1248</v>
      </c>
      <c r="D2007" s="150">
        <v>90850400</v>
      </c>
      <c r="E2007" s="145" t="s">
        <v>1277</v>
      </c>
      <c r="F2007" s="152">
        <v>2794642.45</v>
      </c>
      <c r="G2007" s="153">
        <v>2794642.45</v>
      </c>
    </row>
    <row r="2008" spans="1:7" x14ac:dyDescent="0.2">
      <c r="A2008" s="145" t="s">
        <v>1304</v>
      </c>
      <c r="B2008" s="146" t="s">
        <v>240</v>
      </c>
      <c r="C2008" s="145" t="s">
        <v>1248</v>
      </c>
      <c r="D2008" s="150">
        <v>90850400</v>
      </c>
      <c r="E2008" s="145" t="s">
        <v>1270</v>
      </c>
      <c r="F2008" s="152">
        <v>42584.03</v>
      </c>
      <c r="G2008" s="153">
        <v>42584.03</v>
      </c>
    </row>
    <row r="2009" spans="1:7" x14ac:dyDescent="0.2">
      <c r="A2009" s="145" t="s">
        <v>1304</v>
      </c>
      <c r="B2009" s="146" t="s">
        <v>240</v>
      </c>
      <c r="C2009" s="145" t="s">
        <v>1248</v>
      </c>
      <c r="D2009" s="150">
        <v>90850400</v>
      </c>
      <c r="E2009" s="145" t="s">
        <v>1260</v>
      </c>
      <c r="F2009" s="152">
        <v>32345.119999999999</v>
      </c>
      <c r="G2009" s="153">
        <v>32345.119999999999</v>
      </c>
    </row>
    <row r="2010" spans="1:7" x14ac:dyDescent="0.2">
      <c r="A2010" s="145" t="s">
        <v>1304</v>
      </c>
      <c r="B2010" s="146" t="s">
        <v>240</v>
      </c>
      <c r="C2010" s="145" t="s">
        <v>1248</v>
      </c>
      <c r="D2010" s="150">
        <v>90850400</v>
      </c>
      <c r="E2010" s="145" t="s">
        <v>1262</v>
      </c>
      <c r="F2010" s="152">
        <v>14541.54</v>
      </c>
      <c r="G2010" s="153">
        <v>14541.54</v>
      </c>
    </row>
    <row r="2011" spans="1:7" x14ac:dyDescent="0.2">
      <c r="A2011" s="145" t="s">
        <v>1304</v>
      </c>
      <c r="B2011" s="146" t="s">
        <v>240</v>
      </c>
      <c r="C2011" s="145" t="s">
        <v>1248</v>
      </c>
      <c r="D2011" s="150">
        <v>90850400</v>
      </c>
      <c r="E2011" s="145" t="s">
        <v>1261</v>
      </c>
      <c r="F2011" s="152">
        <v>1874191</v>
      </c>
      <c r="G2011" s="153">
        <v>1874191</v>
      </c>
    </row>
    <row r="2012" spans="1:7" x14ac:dyDescent="0.2">
      <c r="A2012" s="145" t="s">
        <v>1304</v>
      </c>
      <c r="B2012" s="146" t="s">
        <v>240</v>
      </c>
      <c r="C2012" s="145" t="s">
        <v>1269</v>
      </c>
      <c r="D2012" s="150">
        <v>90850400</v>
      </c>
      <c r="E2012" s="145" t="s">
        <v>1302</v>
      </c>
      <c r="F2012" s="152">
        <v>49999110</v>
      </c>
      <c r="G2012" s="153">
        <v>49999110</v>
      </c>
    </row>
    <row r="2013" spans="1:7" x14ac:dyDescent="0.2">
      <c r="A2013" s="145" t="s">
        <v>1304</v>
      </c>
      <c r="B2013" s="146" t="s">
        <v>240</v>
      </c>
      <c r="C2013" s="145" t="s">
        <v>1248</v>
      </c>
      <c r="D2013" s="150">
        <v>90850400</v>
      </c>
      <c r="E2013" s="145" t="s">
        <v>1282</v>
      </c>
      <c r="F2013" s="152">
        <v>289280</v>
      </c>
      <c r="G2013" s="153">
        <v>289280</v>
      </c>
    </row>
    <row r="2014" spans="1:7" x14ac:dyDescent="0.2">
      <c r="A2014" s="145" t="s">
        <v>1304</v>
      </c>
      <c r="B2014" s="146" t="s">
        <v>240</v>
      </c>
      <c r="C2014" s="145" t="s">
        <v>1248</v>
      </c>
      <c r="D2014" s="150">
        <v>90850400</v>
      </c>
      <c r="E2014" s="145" t="s">
        <v>1294</v>
      </c>
      <c r="F2014" s="152">
        <v>1275572.25</v>
      </c>
      <c r="G2014" s="153">
        <v>1275572.25</v>
      </c>
    </row>
    <row r="2015" spans="1:7" x14ac:dyDescent="0.2">
      <c r="A2015" s="145" t="s">
        <v>1304</v>
      </c>
      <c r="B2015" s="146" t="s">
        <v>240</v>
      </c>
      <c r="C2015" s="145" t="s">
        <v>1248</v>
      </c>
      <c r="D2015" s="150">
        <v>90850400</v>
      </c>
      <c r="E2015" s="145" t="s">
        <v>1259</v>
      </c>
      <c r="F2015" s="152">
        <v>1094200.23</v>
      </c>
      <c r="G2015" s="153">
        <v>1094200.23</v>
      </c>
    </row>
    <row r="2016" spans="1:7" x14ac:dyDescent="0.2">
      <c r="A2016" s="145" t="s">
        <v>1304</v>
      </c>
      <c r="B2016" s="146" t="s">
        <v>240</v>
      </c>
      <c r="C2016" s="145" t="s">
        <v>1248</v>
      </c>
      <c r="D2016" s="150">
        <v>90850400</v>
      </c>
      <c r="E2016" s="145" t="s">
        <v>1280</v>
      </c>
      <c r="F2016" s="152">
        <v>66075000</v>
      </c>
      <c r="G2016" s="153">
        <v>66075000</v>
      </c>
    </row>
    <row r="2017" spans="1:7" x14ac:dyDescent="0.2">
      <c r="A2017" s="145" t="s">
        <v>1304</v>
      </c>
      <c r="B2017" s="146" t="s">
        <v>240</v>
      </c>
      <c r="C2017" s="145" t="s">
        <v>1269</v>
      </c>
      <c r="D2017" s="150">
        <v>90850500</v>
      </c>
      <c r="E2017" s="145" t="s">
        <v>1265</v>
      </c>
      <c r="F2017" s="152">
        <v>133773.24</v>
      </c>
      <c r="G2017" s="153">
        <v>133773.24</v>
      </c>
    </row>
    <row r="2018" spans="1:7" x14ac:dyDescent="0.2">
      <c r="A2018" s="145" t="s">
        <v>1304</v>
      </c>
      <c r="B2018" s="146" t="s">
        <v>240</v>
      </c>
      <c r="C2018" s="145" t="s">
        <v>1269</v>
      </c>
      <c r="D2018" s="150">
        <v>90850500</v>
      </c>
      <c r="E2018" s="145" t="s">
        <v>1279</v>
      </c>
      <c r="F2018" s="152">
        <v>2346522.85</v>
      </c>
      <c r="G2018" s="153">
        <v>2346522.85</v>
      </c>
    </row>
    <row r="2019" spans="1:7" x14ac:dyDescent="0.2">
      <c r="A2019" s="145" t="s">
        <v>1304</v>
      </c>
      <c r="B2019" s="146" t="s">
        <v>240</v>
      </c>
      <c r="C2019" s="145" t="s">
        <v>1269</v>
      </c>
      <c r="D2019" s="150">
        <v>90850500</v>
      </c>
      <c r="E2019" s="145" t="s">
        <v>1262</v>
      </c>
      <c r="F2019" s="152">
        <v>620.37</v>
      </c>
      <c r="G2019" s="153">
        <v>620.37</v>
      </c>
    </row>
    <row r="2020" spans="1:7" x14ac:dyDescent="0.2">
      <c r="A2020" s="145" t="s">
        <v>1304</v>
      </c>
      <c r="B2020" s="146" t="s">
        <v>240</v>
      </c>
      <c r="C2020" s="145" t="s">
        <v>1269</v>
      </c>
      <c r="D2020" s="150">
        <v>90850500</v>
      </c>
      <c r="E2020" s="145" t="s">
        <v>1261</v>
      </c>
      <c r="F2020" s="152">
        <v>1738167.19</v>
      </c>
      <c r="G2020" s="153">
        <v>1738167.19</v>
      </c>
    </row>
    <row r="2021" spans="1:7" x14ac:dyDescent="0.2">
      <c r="A2021" s="145" t="s">
        <v>1304</v>
      </c>
      <c r="B2021" s="146" t="s">
        <v>240</v>
      </c>
      <c r="C2021" s="145" t="s">
        <v>1248</v>
      </c>
      <c r="D2021" s="150">
        <v>90850600</v>
      </c>
      <c r="E2021" s="145" t="s">
        <v>1279</v>
      </c>
      <c r="F2021" s="152">
        <v>3257950</v>
      </c>
      <c r="G2021" s="153">
        <v>3257950</v>
      </c>
    </row>
    <row r="2022" spans="1:7" x14ac:dyDescent="0.2">
      <c r="A2022" s="145" t="s">
        <v>1304</v>
      </c>
      <c r="B2022" s="146" t="s">
        <v>240</v>
      </c>
      <c r="C2022" s="145" t="s">
        <v>1248</v>
      </c>
      <c r="D2022" s="150">
        <v>90850600</v>
      </c>
      <c r="E2022" s="145" t="s">
        <v>1261</v>
      </c>
      <c r="F2022" s="152">
        <v>363400</v>
      </c>
      <c r="G2022" s="153">
        <v>363400</v>
      </c>
    </row>
    <row r="2023" spans="1:7" x14ac:dyDescent="0.2">
      <c r="A2023" s="145" t="s">
        <v>1304</v>
      </c>
      <c r="B2023" s="146" t="s">
        <v>240</v>
      </c>
      <c r="C2023" s="145" t="s">
        <v>1248</v>
      </c>
      <c r="D2023" s="150">
        <v>90850600</v>
      </c>
      <c r="E2023" s="145" t="s">
        <v>1274</v>
      </c>
      <c r="F2023" s="152">
        <v>61907</v>
      </c>
      <c r="G2023" s="153">
        <v>61907</v>
      </c>
    </row>
    <row r="2024" spans="1:7" x14ac:dyDescent="0.2">
      <c r="A2024" s="145" t="s">
        <v>1304</v>
      </c>
      <c r="B2024" s="146" t="s">
        <v>240</v>
      </c>
      <c r="C2024" s="145" t="s">
        <v>1248</v>
      </c>
      <c r="D2024" s="150">
        <v>90850600</v>
      </c>
      <c r="E2024" s="145" t="s">
        <v>1259</v>
      </c>
      <c r="F2024" s="152">
        <v>4311831.8</v>
      </c>
      <c r="G2024" s="153">
        <v>4311831.8</v>
      </c>
    </row>
    <row r="2025" spans="1:7" x14ac:dyDescent="0.2">
      <c r="A2025" s="145" t="s">
        <v>1304</v>
      </c>
      <c r="B2025" s="146" t="s">
        <v>240</v>
      </c>
      <c r="C2025" s="145" t="s">
        <v>1248</v>
      </c>
      <c r="D2025" s="150">
        <v>90850700</v>
      </c>
      <c r="E2025" s="145" t="s">
        <v>1253</v>
      </c>
      <c r="F2025" s="152">
        <v>3568162.47</v>
      </c>
      <c r="G2025" s="153">
        <v>3568162.47</v>
      </c>
    </row>
    <row r="2026" spans="1:7" x14ac:dyDescent="0.2">
      <c r="A2026" s="145" t="s">
        <v>1304</v>
      </c>
      <c r="B2026" s="146" t="s">
        <v>240</v>
      </c>
      <c r="C2026" s="145" t="s">
        <v>1248</v>
      </c>
      <c r="D2026" s="150">
        <v>90850700</v>
      </c>
      <c r="E2026" s="145" t="s">
        <v>1292</v>
      </c>
      <c r="F2026" s="152">
        <v>359527.01</v>
      </c>
      <c r="G2026" s="153">
        <v>359527.01</v>
      </c>
    </row>
    <row r="2027" spans="1:7" x14ac:dyDescent="0.2">
      <c r="A2027" s="145" t="s">
        <v>1304</v>
      </c>
      <c r="B2027" s="146" t="s">
        <v>240</v>
      </c>
      <c r="C2027" s="145" t="s">
        <v>1248</v>
      </c>
      <c r="D2027" s="150">
        <v>90850700</v>
      </c>
      <c r="E2027" s="145" t="s">
        <v>1257</v>
      </c>
      <c r="F2027" s="152">
        <v>294702.13</v>
      </c>
      <c r="G2027" s="153">
        <v>294702.13</v>
      </c>
    </row>
    <row r="2028" spans="1:7" x14ac:dyDescent="0.2">
      <c r="A2028" s="145" t="s">
        <v>1304</v>
      </c>
      <c r="B2028" s="146" t="s">
        <v>240</v>
      </c>
      <c r="C2028" s="145" t="s">
        <v>1248</v>
      </c>
      <c r="D2028" s="150">
        <v>90850700</v>
      </c>
      <c r="E2028" s="145" t="s">
        <v>1265</v>
      </c>
      <c r="F2028" s="152">
        <v>286384</v>
      </c>
      <c r="G2028" s="153">
        <v>286384</v>
      </c>
    </row>
    <row r="2029" spans="1:7" x14ac:dyDescent="0.2">
      <c r="A2029" s="145" t="s">
        <v>1304</v>
      </c>
      <c r="B2029" s="146" t="s">
        <v>240</v>
      </c>
      <c r="C2029" s="145" t="s">
        <v>1269</v>
      </c>
      <c r="D2029" s="150">
        <v>90850700</v>
      </c>
      <c r="E2029" s="145" t="s">
        <v>1275</v>
      </c>
      <c r="F2029" s="152">
        <v>7158061.8200000003</v>
      </c>
      <c r="G2029" s="153">
        <v>7158061.8200000003</v>
      </c>
    </row>
    <row r="2030" spans="1:7" x14ac:dyDescent="0.2">
      <c r="A2030" s="145" t="s">
        <v>1304</v>
      </c>
      <c r="B2030" s="146" t="s">
        <v>240</v>
      </c>
      <c r="C2030" s="145" t="s">
        <v>1248</v>
      </c>
      <c r="D2030" s="150">
        <v>90850700</v>
      </c>
      <c r="E2030" s="145" t="s">
        <v>1261</v>
      </c>
      <c r="F2030" s="152">
        <v>376455</v>
      </c>
      <c r="G2030" s="153">
        <v>376455</v>
      </c>
    </row>
    <row r="2031" spans="1:7" x14ac:dyDescent="0.2">
      <c r="A2031" s="145" t="s">
        <v>1304</v>
      </c>
      <c r="B2031" s="146" t="s">
        <v>240</v>
      </c>
      <c r="C2031" s="145" t="s">
        <v>1269</v>
      </c>
      <c r="D2031" s="150">
        <v>90850700</v>
      </c>
      <c r="E2031" s="145" t="s">
        <v>1282</v>
      </c>
      <c r="F2031" s="152">
        <v>336451</v>
      </c>
      <c r="G2031" s="153">
        <v>336451</v>
      </c>
    </row>
    <row r="2032" spans="1:7" x14ac:dyDescent="0.2">
      <c r="A2032" s="145" t="s">
        <v>1304</v>
      </c>
      <c r="B2032" s="146" t="s">
        <v>240</v>
      </c>
      <c r="C2032" s="145" t="s">
        <v>1248</v>
      </c>
      <c r="D2032" s="150">
        <v>90850700</v>
      </c>
      <c r="E2032" s="145" t="s">
        <v>1259</v>
      </c>
      <c r="F2032" s="152">
        <v>4878851.82</v>
      </c>
      <c r="G2032" s="153">
        <v>4878851.82</v>
      </c>
    </row>
    <row r="2033" spans="1:7" x14ac:dyDescent="0.2">
      <c r="A2033" s="145" t="s">
        <v>1304</v>
      </c>
      <c r="B2033" s="146" t="s">
        <v>240</v>
      </c>
      <c r="C2033" s="145" t="s">
        <v>1248</v>
      </c>
      <c r="D2033" s="150">
        <v>90850800</v>
      </c>
      <c r="E2033" s="145" t="s">
        <v>1281</v>
      </c>
      <c r="F2033" s="152">
        <v>46405333.32</v>
      </c>
      <c r="G2033" s="153">
        <v>46405333.32</v>
      </c>
    </row>
    <row r="2034" spans="1:7" x14ac:dyDescent="0.2">
      <c r="A2034" s="145" t="s">
        <v>1304</v>
      </c>
      <c r="B2034" s="146" t="s">
        <v>240</v>
      </c>
      <c r="C2034" s="145" t="s">
        <v>1248</v>
      </c>
      <c r="D2034" s="150">
        <v>90850800</v>
      </c>
      <c r="E2034" s="145" t="s">
        <v>1262</v>
      </c>
      <c r="F2034" s="152">
        <v>44280.75</v>
      </c>
      <c r="G2034" s="153">
        <v>44280.75</v>
      </c>
    </row>
    <row r="2035" spans="1:7" x14ac:dyDescent="0.2">
      <c r="A2035" s="145" t="s">
        <v>1304</v>
      </c>
      <c r="B2035" s="146" t="s">
        <v>240</v>
      </c>
      <c r="C2035" s="145" t="s">
        <v>1269</v>
      </c>
      <c r="D2035" s="150">
        <v>90850800</v>
      </c>
      <c r="E2035" s="145" t="s">
        <v>1261</v>
      </c>
      <c r="F2035" s="152">
        <v>442120</v>
      </c>
      <c r="G2035" s="153">
        <v>442120</v>
      </c>
    </row>
    <row r="2036" spans="1:7" x14ac:dyDescent="0.2">
      <c r="A2036" s="145" t="s">
        <v>1304</v>
      </c>
      <c r="B2036" s="146" t="s">
        <v>240</v>
      </c>
      <c r="C2036" s="145" t="s">
        <v>1248</v>
      </c>
      <c r="D2036" s="150">
        <v>90850800</v>
      </c>
      <c r="E2036" s="145" t="s">
        <v>1282</v>
      </c>
      <c r="F2036" s="152">
        <v>683802.55</v>
      </c>
      <c r="G2036" s="153">
        <v>683802.55</v>
      </c>
    </row>
    <row r="2037" spans="1:7" x14ac:dyDescent="0.2">
      <c r="A2037" s="145" t="s">
        <v>1304</v>
      </c>
      <c r="B2037" s="146" t="s">
        <v>240</v>
      </c>
      <c r="C2037" s="145" t="s">
        <v>1248</v>
      </c>
      <c r="D2037" s="150">
        <v>90850800</v>
      </c>
      <c r="E2037" s="145" t="s">
        <v>1259</v>
      </c>
      <c r="F2037" s="152">
        <v>1616814</v>
      </c>
      <c r="G2037" s="153">
        <v>1616814</v>
      </c>
    </row>
    <row r="2038" spans="1:7" x14ac:dyDescent="0.2">
      <c r="A2038" s="145" t="s">
        <v>1304</v>
      </c>
      <c r="B2038" s="146" t="s">
        <v>240</v>
      </c>
      <c r="C2038" s="145" t="s">
        <v>1248</v>
      </c>
      <c r="D2038" s="150">
        <v>90850800</v>
      </c>
      <c r="E2038" s="145" t="s">
        <v>1278</v>
      </c>
      <c r="F2038" s="152">
        <v>127606.12</v>
      </c>
      <c r="G2038" s="153">
        <v>127606.12</v>
      </c>
    </row>
    <row r="2039" spans="1:7" x14ac:dyDescent="0.2">
      <c r="A2039" s="145" t="s">
        <v>1304</v>
      </c>
      <c r="B2039" s="146" t="s">
        <v>240</v>
      </c>
      <c r="C2039" s="145" t="s">
        <v>1248</v>
      </c>
      <c r="D2039" s="150">
        <v>90850800</v>
      </c>
      <c r="E2039" s="145" t="s">
        <v>1307</v>
      </c>
      <c r="F2039" s="152">
        <v>15526.56</v>
      </c>
      <c r="G2039" s="153">
        <v>15526.56</v>
      </c>
    </row>
    <row r="2040" spans="1:7" x14ac:dyDescent="0.2">
      <c r="A2040" s="145" t="s">
        <v>1304</v>
      </c>
      <c r="B2040" s="146" t="s">
        <v>240</v>
      </c>
      <c r="C2040" s="145" t="s">
        <v>1248</v>
      </c>
      <c r="D2040" s="150">
        <v>90850900</v>
      </c>
      <c r="E2040" s="145" t="s">
        <v>1265</v>
      </c>
      <c r="F2040" s="152">
        <v>525792.89</v>
      </c>
      <c r="G2040" s="153">
        <v>525792.89</v>
      </c>
    </row>
    <row r="2041" spans="1:7" x14ac:dyDescent="0.2">
      <c r="A2041" s="145" t="s">
        <v>1304</v>
      </c>
      <c r="B2041" s="146" t="s">
        <v>240</v>
      </c>
      <c r="C2041" s="145" t="s">
        <v>1248</v>
      </c>
      <c r="D2041" s="150">
        <v>90850900</v>
      </c>
      <c r="E2041" s="145" t="s">
        <v>1279</v>
      </c>
      <c r="F2041" s="152">
        <v>1776440.33</v>
      </c>
      <c r="G2041" s="153">
        <v>1776440.33</v>
      </c>
    </row>
    <row r="2042" spans="1:7" x14ac:dyDescent="0.2">
      <c r="A2042" s="145" t="s">
        <v>1304</v>
      </c>
      <c r="B2042" s="146" t="s">
        <v>240</v>
      </c>
      <c r="C2042" s="145" t="s">
        <v>1248</v>
      </c>
      <c r="D2042" s="150">
        <v>90850900</v>
      </c>
      <c r="E2042" s="145" t="s">
        <v>1277</v>
      </c>
      <c r="F2042" s="152">
        <v>2381238.94</v>
      </c>
      <c r="G2042" s="153">
        <v>2381238.94</v>
      </c>
    </row>
    <row r="2043" spans="1:7" x14ac:dyDescent="0.2">
      <c r="A2043" s="145" t="s">
        <v>1304</v>
      </c>
      <c r="B2043" s="146" t="s">
        <v>240</v>
      </c>
      <c r="C2043" s="145" t="s">
        <v>1248</v>
      </c>
      <c r="D2043" s="150">
        <v>90850900</v>
      </c>
      <c r="E2043" s="145" t="s">
        <v>1275</v>
      </c>
      <c r="F2043" s="152">
        <v>5728592.04</v>
      </c>
      <c r="G2043" s="153">
        <v>5728592.04</v>
      </c>
    </row>
    <row r="2044" spans="1:7" x14ac:dyDescent="0.2">
      <c r="A2044" s="145" t="s">
        <v>1304</v>
      </c>
      <c r="B2044" s="146" t="s">
        <v>240</v>
      </c>
      <c r="C2044" s="145" t="s">
        <v>1248</v>
      </c>
      <c r="D2044" s="150">
        <v>90850900</v>
      </c>
      <c r="E2044" s="145" t="s">
        <v>1262</v>
      </c>
      <c r="F2044" s="152">
        <v>11093.54</v>
      </c>
      <c r="G2044" s="153">
        <v>11093.54</v>
      </c>
    </row>
    <row r="2045" spans="1:7" x14ac:dyDescent="0.2">
      <c r="A2045" s="145" t="s">
        <v>1304</v>
      </c>
      <c r="B2045" s="146" t="s">
        <v>240</v>
      </c>
      <c r="C2045" s="145" t="s">
        <v>1248</v>
      </c>
      <c r="D2045" s="150">
        <v>90850900</v>
      </c>
      <c r="E2045" s="145" t="s">
        <v>1261</v>
      </c>
      <c r="F2045" s="152">
        <v>967808.05</v>
      </c>
      <c r="G2045" s="153">
        <v>967808.05</v>
      </c>
    </row>
    <row r="2046" spans="1:7" x14ac:dyDescent="0.2">
      <c r="A2046" s="145" t="s">
        <v>1304</v>
      </c>
      <c r="B2046" s="146" t="s">
        <v>240</v>
      </c>
      <c r="C2046" s="145" t="s">
        <v>1248</v>
      </c>
      <c r="D2046" s="150">
        <v>90850900</v>
      </c>
      <c r="E2046" s="145" t="s">
        <v>1274</v>
      </c>
      <c r="F2046" s="152">
        <v>520523</v>
      </c>
      <c r="G2046" s="153">
        <v>520523</v>
      </c>
    </row>
    <row r="2047" spans="1:7" x14ac:dyDescent="0.2">
      <c r="A2047" s="145" t="s">
        <v>1304</v>
      </c>
      <c r="B2047" s="146" t="s">
        <v>240</v>
      </c>
      <c r="C2047" s="145" t="s">
        <v>1248</v>
      </c>
      <c r="D2047" s="150">
        <v>90850900</v>
      </c>
      <c r="E2047" s="145" t="s">
        <v>1259</v>
      </c>
      <c r="F2047" s="152">
        <v>3318380</v>
      </c>
      <c r="G2047" s="153">
        <v>3318380</v>
      </c>
    </row>
    <row r="2048" spans="1:7" x14ac:dyDescent="0.2">
      <c r="A2048" s="145" t="s">
        <v>1304</v>
      </c>
      <c r="B2048" s="146" t="s">
        <v>240</v>
      </c>
      <c r="C2048" s="145" t="s">
        <v>1248</v>
      </c>
      <c r="D2048" s="150">
        <v>90851000</v>
      </c>
      <c r="E2048" s="145" t="s">
        <v>1279</v>
      </c>
      <c r="F2048" s="152">
        <v>884790</v>
      </c>
      <c r="G2048" s="153">
        <v>884790</v>
      </c>
    </row>
    <row r="2049" spans="1:7" x14ac:dyDescent="0.2">
      <c r="A2049" s="145" t="s">
        <v>1304</v>
      </c>
      <c r="B2049" s="146" t="s">
        <v>240</v>
      </c>
      <c r="C2049" s="145" t="s">
        <v>1248</v>
      </c>
      <c r="D2049" s="150">
        <v>90851000</v>
      </c>
      <c r="E2049" s="145" t="s">
        <v>1282</v>
      </c>
      <c r="F2049" s="152">
        <v>432790</v>
      </c>
      <c r="G2049" s="153">
        <v>432790</v>
      </c>
    </row>
    <row r="2050" spans="1:7" x14ac:dyDescent="0.2">
      <c r="A2050" s="145" t="s">
        <v>1304</v>
      </c>
      <c r="B2050" s="146" t="s">
        <v>240</v>
      </c>
      <c r="C2050" s="145" t="s">
        <v>1248</v>
      </c>
      <c r="D2050" s="150">
        <v>90851000</v>
      </c>
      <c r="E2050" s="145" t="s">
        <v>1278</v>
      </c>
      <c r="F2050" s="152">
        <v>107981.69</v>
      </c>
      <c r="G2050" s="153">
        <v>107981.69</v>
      </c>
    </row>
    <row r="2051" spans="1:7" x14ac:dyDescent="0.2">
      <c r="A2051" s="145" t="s">
        <v>1304</v>
      </c>
      <c r="B2051" s="146" t="s">
        <v>240</v>
      </c>
      <c r="C2051" s="145" t="s">
        <v>1248</v>
      </c>
      <c r="D2051" s="150">
        <v>90851100</v>
      </c>
      <c r="E2051" s="145" t="s">
        <v>1253</v>
      </c>
      <c r="F2051" s="152">
        <v>1857597</v>
      </c>
      <c r="G2051" s="153">
        <v>1857597</v>
      </c>
    </row>
    <row r="2052" spans="1:7" x14ac:dyDescent="0.2">
      <c r="A2052" s="145" t="s">
        <v>1304</v>
      </c>
      <c r="B2052" s="146" t="s">
        <v>240</v>
      </c>
      <c r="C2052" s="145" t="s">
        <v>1248</v>
      </c>
      <c r="D2052" s="150">
        <v>90851100</v>
      </c>
      <c r="E2052" s="145" t="s">
        <v>1292</v>
      </c>
      <c r="F2052" s="152">
        <v>210852.19</v>
      </c>
      <c r="G2052" s="153">
        <v>210852.19</v>
      </c>
    </row>
    <row r="2053" spans="1:7" x14ac:dyDescent="0.2">
      <c r="A2053" s="145" t="s">
        <v>1304</v>
      </c>
      <c r="B2053" s="146" t="s">
        <v>240</v>
      </c>
      <c r="C2053" s="145" t="s">
        <v>1248</v>
      </c>
      <c r="D2053" s="150">
        <v>90851100</v>
      </c>
      <c r="E2053" s="145" t="s">
        <v>1257</v>
      </c>
      <c r="F2053" s="152">
        <v>174201.78</v>
      </c>
      <c r="G2053" s="153">
        <v>174201.78</v>
      </c>
    </row>
    <row r="2054" spans="1:7" x14ac:dyDescent="0.2">
      <c r="A2054" s="145" t="s">
        <v>1304</v>
      </c>
      <c r="B2054" s="146" t="s">
        <v>240</v>
      </c>
      <c r="C2054" s="145" t="s">
        <v>1248</v>
      </c>
      <c r="D2054" s="150">
        <v>90851100</v>
      </c>
      <c r="E2054" s="145" t="s">
        <v>1265</v>
      </c>
      <c r="F2054" s="152">
        <v>384677.92</v>
      </c>
      <c r="G2054" s="153">
        <v>384677.92</v>
      </c>
    </row>
    <row r="2055" spans="1:7" x14ac:dyDescent="0.2">
      <c r="A2055" s="145" t="s">
        <v>1304</v>
      </c>
      <c r="B2055" s="146" t="s">
        <v>240</v>
      </c>
      <c r="C2055" s="145" t="s">
        <v>1248</v>
      </c>
      <c r="D2055" s="150">
        <v>90851100</v>
      </c>
      <c r="E2055" s="145" t="s">
        <v>1279</v>
      </c>
      <c r="F2055" s="152">
        <v>1284836.98</v>
      </c>
      <c r="G2055" s="153">
        <v>1284836.98</v>
      </c>
    </row>
    <row r="2056" spans="1:7" x14ac:dyDescent="0.2">
      <c r="A2056" s="145" t="s">
        <v>1304</v>
      </c>
      <c r="B2056" s="146" t="s">
        <v>240</v>
      </c>
      <c r="C2056" s="145" t="s">
        <v>1248</v>
      </c>
      <c r="D2056" s="150">
        <v>90851100</v>
      </c>
      <c r="E2056" s="145" t="s">
        <v>1275</v>
      </c>
      <c r="F2056" s="152">
        <v>13118902.380000001</v>
      </c>
      <c r="G2056" s="153">
        <v>13118902.380000001</v>
      </c>
    </row>
    <row r="2057" spans="1:7" x14ac:dyDescent="0.2">
      <c r="A2057" s="145" t="s">
        <v>1304</v>
      </c>
      <c r="B2057" s="146" t="s">
        <v>240</v>
      </c>
      <c r="C2057" s="145" t="s">
        <v>1248</v>
      </c>
      <c r="D2057" s="150">
        <v>90851100</v>
      </c>
      <c r="E2057" s="145" t="s">
        <v>1260</v>
      </c>
      <c r="F2057" s="152">
        <v>58770.17</v>
      </c>
      <c r="G2057" s="153">
        <v>58770.17</v>
      </c>
    </row>
    <row r="2058" spans="1:7" x14ac:dyDescent="0.2">
      <c r="A2058" s="145" t="s">
        <v>1304</v>
      </c>
      <c r="B2058" s="146" t="s">
        <v>240</v>
      </c>
      <c r="C2058" s="145" t="s">
        <v>1248</v>
      </c>
      <c r="D2058" s="150">
        <v>90820100</v>
      </c>
      <c r="E2058" s="145" t="s">
        <v>1252</v>
      </c>
      <c r="F2058" s="152">
        <v>10565</v>
      </c>
      <c r="G2058" s="153">
        <v>10565</v>
      </c>
    </row>
    <row r="2059" spans="1:7" x14ac:dyDescent="0.2">
      <c r="A2059" s="145" t="s">
        <v>1304</v>
      </c>
      <c r="B2059" s="146" t="s">
        <v>240</v>
      </c>
      <c r="C2059" s="145" t="s">
        <v>1248</v>
      </c>
      <c r="D2059" s="150">
        <v>90820100</v>
      </c>
      <c r="E2059" s="145" t="s">
        <v>1252</v>
      </c>
      <c r="F2059" s="152">
        <v>5526400</v>
      </c>
      <c r="G2059" s="153">
        <v>5526400</v>
      </c>
    </row>
    <row r="2060" spans="1:7" x14ac:dyDescent="0.2">
      <c r="A2060" s="145" t="s">
        <v>1304</v>
      </c>
      <c r="B2060" s="146" t="s">
        <v>240</v>
      </c>
      <c r="C2060" s="145" t="s">
        <v>1248</v>
      </c>
      <c r="D2060" s="150">
        <v>90850100</v>
      </c>
      <c r="E2060" s="145" t="s">
        <v>1252</v>
      </c>
      <c r="F2060" s="152">
        <v>1703572</v>
      </c>
      <c r="G2060" s="153">
        <v>1703572</v>
      </c>
    </row>
    <row r="2061" spans="1:7" x14ac:dyDescent="0.2">
      <c r="A2061" s="145" t="s">
        <v>1304</v>
      </c>
      <c r="B2061" s="146" t="s">
        <v>240</v>
      </c>
      <c r="C2061" s="145" t="s">
        <v>1248</v>
      </c>
      <c r="D2061" s="150">
        <v>90850200</v>
      </c>
      <c r="E2061" s="145" t="s">
        <v>1252</v>
      </c>
      <c r="F2061" s="152">
        <v>2555893</v>
      </c>
      <c r="G2061" s="153">
        <v>2555893</v>
      </c>
    </row>
    <row r="2062" spans="1:7" x14ac:dyDescent="0.2">
      <c r="A2062" s="145" t="s">
        <v>1304</v>
      </c>
      <c r="B2062" s="146" t="s">
        <v>240</v>
      </c>
      <c r="C2062" s="145" t="s">
        <v>1248</v>
      </c>
      <c r="D2062" s="150">
        <v>90850300</v>
      </c>
      <c r="E2062" s="145" t="s">
        <v>1252</v>
      </c>
      <c r="F2062" s="152">
        <v>312700</v>
      </c>
      <c r="G2062" s="153">
        <v>312700</v>
      </c>
    </row>
    <row r="2063" spans="1:7" x14ac:dyDescent="0.2">
      <c r="A2063" s="145" t="s">
        <v>1304</v>
      </c>
      <c r="B2063" s="146" t="s">
        <v>240</v>
      </c>
      <c r="C2063" s="145" t="s">
        <v>1248</v>
      </c>
      <c r="D2063" s="150">
        <v>90850400</v>
      </c>
      <c r="E2063" s="145" t="s">
        <v>1252</v>
      </c>
      <c r="F2063" s="152">
        <v>3026150</v>
      </c>
      <c r="G2063" s="153">
        <v>3026150</v>
      </c>
    </row>
    <row r="2064" spans="1:7" x14ac:dyDescent="0.2">
      <c r="A2064" s="145" t="s">
        <v>1304</v>
      </c>
      <c r="B2064" s="146" t="s">
        <v>240</v>
      </c>
      <c r="C2064" s="145" t="s">
        <v>1248</v>
      </c>
      <c r="D2064" s="150">
        <v>90850500</v>
      </c>
      <c r="E2064" s="145" t="s">
        <v>1252</v>
      </c>
      <c r="F2064" s="152">
        <v>3247350</v>
      </c>
      <c r="G2064" s="153">
        <v>3247350</v>
      </c>
    </row>
    <row r="2065" spans="1:7" x14ac:dyDescent="0.2">
      <c r="A2065" s="145" t="s">
        <v>1304</v>
      </c>
      <c r="B2065" s="146" t="s">
        <v>240</v>
      </c>
      <c r="C2065" s="145" t="s">
        <v>1248</v>
      </c>
      <c r="D2065" s="150">
        <v>90850600</v>
      </c>
      <c r="E2065" s="145" t="s">
        <v>1252</v>
      </c>
      <c r="F2065" s="152">
        <v>5138375</v>
      </c>
      <c r="G2065" s="153">
        <v>5138375</v>
      </c>
    </row>
    <row r="2066" spans="1:7" x14ac:dyDescent="0.2">
      <c r="A2066" s="145" t="s">
        <v>1304</v>
      </c>
      <c r="B2066" s="146" t="s">
        <v>240</v>
      </c>
      <c r="C2066" s="145" t="s">
        <v>1248</v>
      </c>
      <c r="D2066" s="150">
        <v>90850700</v>
      </c>
      <c r="E2066" s="145" t="s">
        <v>1252</v>
      </c>
      <c r="F2066" s="152">
        <v>2626850</v>
      </c>
      <c r="G2066" s="153">
        <v>2626850</v>
      </c>
    </row>
    <row r="2067" spans="1:7" x14ac:dyDescent="0.2">
      <c r="A2067" s="145" t="s">
        <v>1304</v>
      </c>
      <c r="B2067" s="146" t="s">
        <v>240</v>
      </c>
      <c r="C2067" s="145" t="s">
        <v>1248</v>
      </c>
      <c r="D2067" s="150">
        <v>90850800</v>
      </c>
      <c r="E2067" s="145" t="s">
        <v>1252</v>
      </c>
      <c r="F2067" s="152">
        <v>267025</v>
      </c>
      <c r="G2067" s="153">
        <v>267025</v>
      </c>
    </row>
    <row r="2068" spans="1:7" x14ac:dyDescent="0.2">
      <c r="A2068" s="145" t="s">
        <v>1304</v>
      </c>
      <c r="B2068" s="146" t="s">
        <v>240</v>
      </c>
      <c r="C2068" s="145" t="s">
        <v>1248</v>
      </c>
      <c r="D2068" s="150">
        <v>90850900</v>
      </c>
      <c r="E2068" s="145" t="s">
        <v>1252</v>
      </c>
      <c r="F2068" s="152">
        <v>1513075</v>
      </c>
      <c r="G2068" s="153">
        <v>1513075</v>
      </c>
    </row>
    <row r="2069" spans="1:7" x14ac:dyDescent="0.2">
      <c r="A2069" s="145" t="s">
        <v>1304</v>
      </c>
      <c r="B2069" s="146" t="s">
        <v>240</v>
      </c>
      <c r="C2069" s="145" t="s">
        <v>1248</v>
      </c>
      <c r="D2069" s="150">
        <v>90851000</v>
      </c>
      <c r="E2069" s="145" t="s">
        <v>1252</v>
      </c>
      <c r="F2069" s="152">
        <v>3642050</v>
      </c>
      <c r="G2069" s="153">
        <v>3642050</v>
      </c>
    </row>
    <row r="2070" spans="1:7" x14ac:dyDescent="0.2">
      <c r="A2070" s="145" t="s">
        <v>1304</v>
      </c>
      <c r="B2070" s="146" t="s">
        <v>240</v>
      </c>
      <c r="C2070" s="145" t="s">
        <v>1248</v>
      </c>
      <c r="D2070" s="150">
        <v>90851100</v>
      </c>
      <c r="E2070" s="145" t="s">
        <v>1252</v>
      </c>
      <c r="F2070" s="152">
        <v>1200375</v>
      </c>
      <c r="G2070" s="153">
        <v>1200375</v>
      </c>
    </row>
    <row r="2071" spans="1:7" x14ac:dyDescent="0.2">
      <c r="A2071" s="145" t="s">
        <v>1304</v>
      </c>
      <c r="B2071" s="146" t="s">
        <v>240</v>
      </c>
      <c r="C2071" s="145" t="s">
        <v>1248</v>
      </c>
      <c r="D2071" s="150">
        <v>90820100</v>
      </c>
      <c r="E2071" s="145" t="s">
        <v>1253</v>
      </c>
      <c r="F2071" s="152">
        <v>1492170</v>
      </c>
      <c r="G2071" s="153">
        <v>1492170</v>
      </c>
    </row>
    <row r="2072" spans="1:7" x14ac:dyDescent="0.2">
      <c r="A2072" s="145" t="s">
        <v>1304</v>
      </c>
      <c r="B2072" s="146" t="s">
        <v>240</v>
      </c>
      <c r="C2072" s="145" t="s">
        <v>1248</v>
      </c>
      <c r="D2072" s="150">
        <v>90850100</v>
      </c>
      <c r="E2072" s="145" t="s">
        <v>1253</v>
      </c>
      <c r="F2072" s="152">
        <v>333899</v>
      </c>
      <c r="G2072" s="153">
        <v>333899</v>
      </c>
    </row>
    <row r="2073" spans="1:7" x14ac:dyDescent="0.2">
      <c r="A2073" s="145" t="s">
        <v>1304</v>
      </c>
      <c r="B2073" s="146" t="s">
        <v>240</v>
      </c>
      <c r="C2073" s="145" t="s">
        <v>1248</v>
      </c>
      <c r="D2073" s="150">
        <v>90850200</v>
      </c>
      <c r="E2073" s="145" t="s">
        <v>1253</v>
      </c>
      <c r="F2073" s="152">
        <v>819745</v>
      </c>
      <c r="G2073" s="153">
        <v>819745</v>
      </c>
    </row>
    <row r="2074" spans="1:7" x14ac:dyDescent="0.2">
      <c r="A2074" s="145" t="s">
        <v>1304</v>
      </c>
      <c r="B2074" s="146" t="s">
        <v>240</v>
      </c>
      <c r="C2074" s="145" t="s">
        <v>1248</v>
      </c>
      <c r="D2074" s="150">
        <v>90850300</v>
      </c>
      <c r="E2074" s="145" t="s">
        <v>1253</v>
      </c>
      <c r="F2074" s="152">
        <v>153005</v>
      </c>
      <c r="G2074" s="153">
        <v>153005</v>
      </c>
    </row>
    <row r="2075" spans="1:7" x14ac:dyDescent="0.2">
      <c r="A2075" s="145" t="s">
        <v>1304</v>
      </c>
      <c r="B2075" s="146" t="s">
        <v>240</v>
      </c>
      <c r="C2075" s="145" t="s">
        <v>1248</v>
      </c>
      <c r="D2075" s="150">
        <v>90850400</v>
      </c>
      <c r="E2075" s="145" t="s">
        <v>1253</v>
      </c>
      <c r="F2075" s="152">
        <v>1002220</v>
      </c>
      <c r="G2075" s="153">
        <v>1002220</v>
      </c>
    </row>
    <row r="2076" spans="1:7" x14ac:dyDescent="0.2">
      <c r="A2076" s="145" t="s">
        <v>1304</v>
      </c>
      <c r="B2076" s="146" t="s">
        <v>240</v>
      </c>
      <c r="C2076" s="145" t="s">
        <v>1248</v>
      </c>
      <c r="D2076" s="150">
        <v>90850500</v>
      </c>
      <c r="E2076" s="145" t="s">
        <v>1253</v>
      </c>
      <c r="F2076" s="152">
        <v>1129937</v>
      </c>
      <c r="G2076" s="153">
        <v>1129937</v>
      </c>
    </row>
    <row r="2077" spans="1:7" x14ac:dyDescent="0.2">
      <c r="A2077" s="145" t="s">
        <v>1304</v>
      </c>
      <c r="B2077" s="146" t="s">
        <v>240</v>
      </c>
      <c r="C2077" s="145" t="s">
        <v>1248</v>
      </c>
      <c r="D2077" s="150">
        <v>90850600</v>
      </c>
      <c r="E2077" s="145" t="s">
        <v>1253</v>
      </c>
      <c r="F2077" s="152">
        <v>1646033</v>
      </c>
      <c r="G2077" s="153">
        <v>1646033</v>
      </c>
    </row>
    <row r="2078" spans="1:7" x14ac:dyDescent="0.2">
      <c r="A2078" s="145" t="s">
        <v>1304</v>
      </c>
      <c r="B2078" s="146" t="s">
        <v>240</v>
      </c>
      <c r="C2078" s="145" t="s">
        <v>1248</v>
      </c>
      <c r="D2078" s="150">
        <v>90850700</v>
      </c>
      <c r="E2078" s="145" t="s">
        <v>1253</v>
      </c>
      <c r="F2078" s="152">
        <v>467589</v>
      </c>
      <c r="G2078" s="153">
        <v>467589</v>
      </c>
    </row>
    <row r="2079" spans="1:7" x14ac:dyDescent="0.2">
      <c r="A2079" s="145" t="s">
        <v>1304</v>
      </c>
      <c r="B2079" s="146" t="s">
        <v>240</v>
      </c>
      <c r="C2079" s="145" t="s">
        <v>1248</v>
      </c>
      <c r="D2079" s="150">
        <v>90850800</v>
      </c>
      <c r="E2079" s="145" t="s">
        <v>1253</v>
      </c>
      <c r="F2079" s="152">
        <v>99943</v>
      </c>
      <c r="G2079" s="153">
        <v>99943</v>
      </c>
    </row>
    <row r="2080" spans="1:7" x14ac:dyDescent="0.2">
      <c r="A2080" s="145" t="s">
        <v>1304</v>
      </c>
      <c r="B2080" s="146" t="s">
        <v>240</v>
      </c>
      <c r="C2080" s="145" t="s">
        <v>1248</v>
      </c>
      <c r="D2080" s="150">
        <v>90850900</v>
      </c>
      <c r="E2080" s="145" t="s">
        <v>1253</v>
      </c>
      <c r="F2080" s="152">
        <v>684218</v>
      </c>
      <c r="G2080" s="153">
        <v>684218</v>
      </c>
    </row>
    <row r="2081" spans="1:7" x14ac:dyDescent="0.2">
      <c r="A2081" s="145" t="s">
        <v>1304</v>
      </c>
      <c r="B2081" s="146" t="s">
        <v>240</v>
      </c>
      <c r="C2081" s="145" t="s">
        <v>1248</v>
      </c>
      <c r="D2081" s="150">
        <v>90851000</v>
      </c>
      <c r="E2081" s="145" t="s">
        <v>1253</v>
      </c>
      <c r="F2081" s="152">
        <v>1138326</v>
      </c>
      <c r="G2081" s="153">
        <v>1138326</v>
      </c>
    </row>
    <row r="2082" spans="1:7" x14ac:dyDescent="0.2">
      <c r="A2082" s="145" t="s">
        <v>1304</v>
      </c>
      <c r="B2082" s="146" t="s">
        <v>240</v>
      </c>
      <c r="C2082" s="145" t="s">
        <v>1248</v>
      </c>
      <c r="D2082" s="150">
        <v>90851100</v>
      </c>
      <c r="E2082" s="145" t="s">
        <v>1253</v>
      </c>
      <c r="F2082" s="152">
        <v>474610</v>
      </c>
      <c r="G2082" s="153">
        <v>474610</v>
      </c>
    </row>
    <row r="2083" spans="1:7" x14ac:dyDescent="0.2">
      <c r="A2083" s="145" t="s">
        <v>1304</v>
      </c>
      <c r="B2083" s="146" t="s">
        <v>240</v>
      </c>
      <c r="C2083" s="145" t="s">
        <v>1248</v>
      </c>
      <c r="D2083" s="150">
        <v>90820100</v>
      </c>
      <c r="E2083" s="145" t="s">
        <v>1254</v>
      </c>
      <c r="F2083" s="152">
        <v>1598369</v>
      </c>
      <c r="G2083" s="153">
        <v>1598369</v>
      </c>
    </row>
    <row r="2084" spans="1:7" x14ac:dyDescent="0.2">
      <c r="A2084" s="145" t="s">
        <v>1304</v>
      </c>
      <c r="B2084" s="146" t="s">
        <v>240</v>
      </c>
      <c r="C2084" s="145" t="s">
        <v>1248</v>
      </c>
      <c r="D2084" s="150">
        <v>90850100</v>
      </c>
      <c r="E2084" s="145" t="s">
        <v>1254</v>
      </c>
      <c r="F2084" s="152">
        <v>644819</v>
      </c>
      <c r="G2084" s="153">
        <v>644819</v>
      </c>
    </row>
    <row r="2085" spans="1:7" x14ac:dyDescent="0.2">
      <c r="A2085" s="145" t="s">
        <v>1304</v>
      </c>
      <c r="B2085" s="146" t="s">
        <v>240</v>
      </c>
      <c r="C2085" s="145" t="s">
        <v>1248</v>
      </c>
      <c r="D2085" s="150">
        <v>90850200</v>
      </c>
      <c r="E2085" s="145" t="s">
        <v>1254</v>
      </c>
      <c r="F2085" s="152">
        <v>955443</v>
      </c>
      <c r="G2085" s="153">
        <v>955443</v>
      </c>
    </row>
    <row r="2086" spans="1:7" x14ac:dyDescent="0.2">
      <c r="A2086" s="145" t="s">
        <v>1304</v>
      </c>
      <c r="B2086" s="146" t="s">
        <v>240</v>
      </c>
      <c r="C2086" s="145" t="s">
        <v>1248</v>
      </c>
      <c r="D2086" s="150">
        <v>90850300</v>
      </c>
      <c r="E2086" s="145" t="s">
        <v>1254</v>
      </c>
      <c r="F2086" s="152">
        <v>171985</v>
      </c>
      <c r="G2086" s="153">
        <v>171985</v>
      </c>
    </row>
    <row r="2087" spans="1:7" x14ac:dyDescent="0.2">
      <c r="A2087" s="145" t="s">
        <v>1304</v>
      </c>
      <c r="B2087" s="146" t="s">
        <v>240</v>
      </c>
      <c r="C2087" s="145" t="s">
        <v>1248</v>
      </c>
      <c r="D2087" s="150">
        <v>90850400</v>
      </c>
      <c r="E2087" s="145" t="s">
        <v>1254</v>
      </c>
      <c r="F2087" s="152">
        <v>1210089</v>
      </c>
      <c r="G2087" s="153">
        <v>1210089</v>
      </c>
    </row>
    <row r="2088" spans="1:7" x14ac:dyDescent="0.2">
      <c r="A2088" s="145" t="s">
        <v>1304</v>
      </c>
      <c r="B2088" s="146" t="s">
        <v>240</v>
      </c>
      <c r="C2088" s="145" t="s">
        <v>1248</v>
      </c>
      <c r="D2088" s="150">
        <v>90850500</v>
      </c>
      <c r="E2088" s="145" t="s">
        <v>1254</v>
      </c>
      <c r="F2088" s="152">
        <v>1372877</v>
      </c>
      <c r="G2088" s="153">
        <v>1372877</v>
      </c>
    </row>
    <row r="2089" spans="1:7" x14ac:dyDescent="0.2">
      <c r="A2089" s="145" t="s">
        <v>1304</v>
      </c>
      <c r="B2089" s="146" t="s">
        <v>240</v>
      </c>
      <c r="C2089" s="145" t="s">
        <v>1248</v>
      </c>
      <c r="D2089" s="150">
        <v>90850600</v>
      </c>
      <c r="E2089" s="145" t="s">
        <v>1254</v>
      </c>
      <c r="F2089" s="152">
        <v>1655996</v>
      </c>
      <c r="G2089" s="153">
        <v>1655996</v>
      </c>
    </row>
    <row r="2090" spans="1:7" x14ac:dyDescent="0.2">
      <c r="A2090" s="145" t="s">
        <v>1304</v>
      </c>
      <c r="B2090" s="146" t="s">
        <v>240</v>
      </c>
      <c r="C2090" s="145" t="s">
        <v>1248</v>
      </c>
      <c r="D2090" s="150">
        <v>90850700</v>
      </c>
      <c r="E2090" s="145" t="s">
        <v>1254</v>
      </c>
      <c r="F2090" s="152">
        <v>742224</v>
      </c>
      <c r="G2090" s="153">
        <v>742224</v>
      </c>
    </row>
    <row r="2091" spans="1:7" x14ac:dyDescent="0.2">
      <c r="A2091" s="145" t="s">
        <v>1304</v>
      </c>
      <c r="B2091" s="146" t="s">
        <v>240</v>
      </c>
      <c r="C2091" s="145" t="s">
        <v>1248</v>
      </c>
      <c r="D2091" s="150">
        <v>90850800</v>
      </c>
      <c r="E2091" s="145" t="s">
        <v>1254</v>
      </c>
      <c r="F2091" s="152">
        <v>146864</v>
      </c>
      <c r="G2091" s="153">
        <v>146864</v>
      </c>
    </row>
    <row r="2092" spans="1:7" x14ac:dyDescent="0.2">
      <c r="A2092" s="145" t="s">
        <v>1304</v>
      </c>
      <c r="B2092" s="146" t="s">
        <v>240</v>
      </c>
      <c r="C2092" s="145" t="s">
        <v>1248</v>
      </c>
      <c r="D2092" s="150">
        <v>90850900</v>
      </c>
      <c r="E2092" s="145" t="s">
        <v>1254</v>
      </c>
      <c r="F2092" s="152">
        <v>618572</v>
      </c>
      <c r="G2092" s="153">
        <v>618572</v>
      </c>
    </row>
    <row r="2093" spans="1:7" x14ac:dyDescent="0.2">
      <c r="A2093" s="145" t="s">
        <v>1304</v>
      </c>
      <c r="B2093" s="146" t="s">
        <v>240</v>
      </c>
      <c r="C2093" s="145" t="s">
        <v>1248</v>
      </c>
      <c r="D2093" s="150">
        <v>90851000</v>
      </c>
      <c r="E2093" s="145" t="s">
        <v>1254</v>
      </c>
      <c r="F2093" s="152">
        <v>1202424</v>
      </c>
      <c r="G2093" s="153">
        <v>1202424</v>
      </c>
    </row>
    <row r="2094" spans="1:7" x14ac:dyDescent="0.2">
      <c r="A2094" s="145" t="s">
        <v>1304</v>
      </c>
      <c r="B2094" s="146" t="s">
        <v>240</v>
      </c>
      <c r="C2094" s="145" t="s">
        <v>1248</v>
      </c>
      <c r="D2094" s="150">
        <v>90851100</v>
      </c>
      <c r="E2094" s="145" t="s">
        <v>1254</v>
      </c>
      <c r="F2094" s="152">
        <v>278795</v>
      </c>
      <c r="G2094" s="153">
        <v>278795</v>
      </c>
    </row>
    <row r="2095" spans="1:7" x14ac:dyDescent="0.2">
      <c r="A2095" s="145" t="s">
        <v>1304</v>
      </c>
      <c r="B2095" s="146" t="s">
        <v>240</v>
      </c>
      <c r="C2095" s="145" t="s">
        <v>1248</v>
      </c>
      <c r="D2095" s="150">
        <v>90820100</v>
      </c>
      <c r="E2095" s="145" t="s">
        <v>1254</v>
      </c>
      <c r="F2095" s="152">
        <v>1087985</v>
      </c>
      <c r="G2095" s="153">
        <v>1087985</v>
      </c>
    </row>
    <row r="2096" spans="1:7" x14ac:dyDescent="0.2">
      <c r="A2096" s="145" t="s">
        <v>1304</v>
      </c>
      <c r="B2096" s="146" t="s">
        <v>240</v>
      </c>
      <c r="C2096" s="145" t="s">
        <v>1248</v>
      </c>
      <c r="D2096" s="150">
        <v>90850100</v>
      </c>
      <c r="E2096" s="145" t="s">
        <v>1254</v>
      </c>
      <c r="F2096" s="152">
        <v>203255</v>
      </c>
      <c r="G2096" s="153">
        <v>203255</v>
      </c>
    </row>
    <row r="2097" spans="1:7" x14ac:dyDescent="0.2">
      <c r="A2097" s="145" t="s">
        <v>1304</v>
      </c>
      <c r="B2097" s="146" t="s">
        <v>240</v>
      </c>
      <c r="C2097" s="145" t="s">
        <v>1248</v>
      </c>
      <c r="D2097" s="150">
        <v>90850600</v>
      </c>
      <c r="E2097" s="145" t="s">
        <v>1254</v>
      </c>
      <c r="F2097" s="152">
        <v>521896</v>
      </c>
      <c r="G2097" s="153">
        <v>521896</v>
      </c>
    </row>
    <row r="2098" spans="1:7" x14ac:dyDescent="0.2">
      <c r="A2098" s="145" t="s">
        <v>1304</v>
      </c>
      <c r="B2098" s="146" t="s">
        <v>240</v>
      </c>
      <c r="C2098" s="145" t="s">
        <v>1248</v>
      </c>
      <c r="D2098" s="150">
        <v>90850700</v>
      </c>
      <c r="E2098" s="145" t="s">
        <v>1254</v>
      </c>
      <c r="F2098" s="152">
        <v>309964</v>
      </c>
      <c r="G2098" s="153">
        <v>309964</v>
      </c>
    </row>
    <row r="2099" spans="1:7" x14ac:dyDescent="0.2">
      <c r="A2099" s="145" t="s">
        <v>1304</v>
      </c>
      <c r="B2099" s="146" t="s">
        <v>240</v>
      </c>
      <c r="C2099" s="145" t="s">
        <v>1248</v>
      </c>
      <c r="D2099" s="150">
        <v>90851100</v>
      </c>
      <c r="E2099" s="145" t="s">
        <v>1254</v>
      </c>
      <c r="F2099" s="152">
        <v>229856</v>
      </c>
      <c r="G2099" s="153">
        <v>229856</v>
      </c>
    </row>
    <row r="2100" spans="1:7" x14ac:dyDescent="0.2">
      <c r="A2100" s="145" t="s">
        <v>1304</v>
      </c>
      <c r="B2100" s="146" t="s">
        <v>240</v>
      </c>
      <c r="C2100" s="145" t="s">
        <v>1248</v>
      </c>
      <c r="D2100" s="150">
        <v>90850200</v>
      </c>
      <c r="E2100" s="145" t="s">
        <v>1254</v>
      </c>
      <c r="F2100" s="152">
        <v>229856</v>
      </c>
      <c r="G2100" s="153">
        <v>229856</v>
      </c>
    </row>
    <row r="2101" spans="1:7" x14ac:dyDescent="0.2">
      <c r="A2101" s="145" t="s">
        <v>1304</v>
      </c>
      <c r="B2101" s="146" t="s">
        <v>240</v>
      </c>
      <c r="C2101" s="145" t="s">
        <v>1248</v>
      </c>
      <c r="D2101" s="150">
        <v>90820100</v>
      </c>
      <c r="E2101" s="145" t="s">
        <v>1255</v>
      </c>
      <c r="F2101" s="152">
        <v>551090</v>
      </c>
      <c r="G2101" s="153">
        <v>551090</v>
      </c>
    </row>
    <row r="2102" spans="1:7" x14ac:dyDescent="0.2">
      <c r="A2102" s="145" t="s">
        <v>1304</v>
      </c>
      <c r="B2102" s="146" t="s">
        <v>240</v>
      </c>
      <c r="C2102" s="145" t="s">
        <v>1248</v>
      </c>
      <c r="D2102" s="150">
        <v>90850100</v>
      </c>
      <c r="E2102" s="145" t="s">
        <v>1255</v>
      </c>
      <c r="F2102" s="152">
        <v>168846</v>
      </c>
      <c r="G2102" s="153">
        <v>168846</v>
      </c>
    </row>
    <row r="2103" spans="1:7" x14ac:dyDescent="0.2">
      <c r="A2103" s="145" t="s">
        <v>1304</v>
      </c>
      <c r="B2103" s="146" t="s">
        <v>240</v>
      </c>
      <c r="C2103" s="145" t="s">
        <v>1248</v>
      </c>
      <c r="D2103" s="150">
        <v>90850200</v>
      </c>
      <c r="E2103" s="145" t="s">
        <v>1255</v>
      </c>
      <c r="F2103" s="152">
        <v>316441</v>
      </c>
      <c r="G2103" s="153">
        <v>316441</v>
      </c>
    </row>
    <row r="2104" spans="1:7" x14ac:dyDescent="0.2">
      <c r="A2104" s="145" t="s">
        <v>1304</v>
      </c>
      <c r="B2104" s="146" t="s">
        <v>240</v>
      </c>
      <c r="C2104" s="145" t="s">
        <v>1248</v>
      </c>
      <c r="D2104" s="150">
        <v>90850300</v>
      </c>
      <c r="E2104" s="145" t="s">
        <v>1255</v>
      </c>
      <c r="F2104" s="152">
        <v>65917</v>
      </c>
      <c r="G2104" s="153">
        <v>65917</v>
      </c>
    </row>
    <row r="2105" spans="1:7" x14ac:dyDescent="0.2">
      <c r="A2105" s="145" t="s">
        <v>1304</v>
      </c>
      <c r="B2105" s="146" t="s">
        <v>240</v>
      </c>
      <c r="C2105" s="145" t="s">
        <v>1248</v>
      </c>
      <c r="D2105" s="150">
        <v>90850400</v>
      </c>
      <c r="E2105" s="145" t="s">
        <v>1255</v>
      </c>
      <c r="F2105" s="152">
        <v>297766</v>
      </c>
      <c r="G2105" s="153">
        <v>297766</v>
      </c>
    </row>
    <row r="2106" spans="1:7" x14ac:dyDescent="0.2">
      <c r="A2106" s="145" t="s">
        <v>1304</v>
      </c>
      <c r="B2106" s="146" t="s">
        <v>240</v>
      </c>
      <c r="C2106" s="145" t="s">
        <v>1248</v>
      </c>
      <c r="D2106" s="150">
        <v>90850500</v>
      </c>
      <c r="E2106" s="145" t="s">
        <v>1255</v>
      </c>
      <c r="F2106" s="152">
        <v>268783</v>
      </c>
      <c r="G2106" s="153">
        <v>268783</v>
      </c>
    </row>
    <row r="2107" spans="1:7" x14ac:dyDescent="0.2">
      <c r="A2107" s="145" t="s">
        <v>1304</v>
      </c>
      <c r="B2107" s="146" t="s">
        <v>240</v>
      </c>
      <c r="C2107" s="145" t="s">
        <v>1248</v>
      </c>
      <c r="D2107" s="150">
        <v>90850600</v>
      </c>
      <c r="E2107" s="145" t="s">
        <v>1255</v>
      </c>
      <c r="F2107" s="152">
        <v>588709</v>
      </c>
      <c r="G2107" s="153">
        <v>588709</v>
      </c>
    </row>
    <row r="2108" spans="1:7" x14ac:dyDescent="0.2">
      <c r="A2108" s="145" t="s">
        <v>1304</v>
      </c>
      <c r="B2108" s="146" t="s">
        <v>240</v>
      </c>
      <c r="C2108" s="145" t="s">
        <v>1248</v>
      </c>
      <c r="D2108" s="150">
        <v>90850700</v>
      </c>
      <c r="E2108" s="145" t="s">
        <v>1255</v>
      </c>
      <c r="F2108" s="152">
        <v>156270</v>
      </c>
      <c r="G2108" s="153">
        <v>156270</v>
      </c>
    </row>
    <row r="2109" spans="1:7" x14ac:dyDescent="0.2">
      <c r="A2109" s="145" t="s">
        <v>1304</v>
      </c>
      <c r="B2109" s="146" t="s">
        <v>240</v>
      </c>
      <c r="C2109" s="145" t="s">
        <v>1248</v>
      </c>
      <c r="D2109" s="150">
        <v>90850800</v>
      </c>
      <c r="E2109" s="145" t="s">
        <v>1255</v>
      </c>
      <c r="F2109" s="152">
        <v>21594</v>
      </c>
      <c r="G2109" s="153">
        <v>21594</v>
      </c>
    </row>
    <row r="2110" spans="1:7" x14ac:dyDescent="0.2">
      <c r="A2110" s="145" t="s">
        <v>1304</v>
      </c>
      <c r="B2110" s="146" t="s">
        <v>240</v>
      </c>
      <c r="C2110" s="145" t="s">
        <v>1248</v>
      </c>
      <c r="D2110" s="150">
        <v>90850900</v>
      </c>
      <c r="E2110" s="145" t="s">
        <v>1255</v>
      </c>
      <c r="F2110" s="152">
        <v>139790</v>
      </c>
      <c r="G2110" s="153">
        <v>139790</v>
      </c>
    </row>
    <row r="2111" spans="1:7" x14ac:dyDescent="0.2">
      <c r="A2111" s="145" t="s">
        <v>1304</v>
      </c>
      <c r="B2111" s="146" t="s">
        <v>240</v>
      </c>
      <c r="C2111" s="145" t="s">
        <v>1248</v>
      </c>
      <c r="D2111" s="150">
        <v>90851000</v>
      </c>
      <c r="E2111" s="145" t="s">
        <v>1255</v>
      </c>
      <c r="F2111" s="152">
        <v>396639</v>
      </c>
      <c r="G2111" s="153">
        <v>396639</v>
      </c>
    </row>
    <row r="2112" spans="1:7" x14ac:dyDescent="0.2">
      <c r="A2112" s="145" t="s">
        <v>1304</v>
      </c>
      <c r="B2112" s="146" t="s">
        <v>240</v>
      </c>
      <c r="C2112" s="145" t="s">
        <v>1248</v>
      </c>
      <c r="D2112" s="150">
        <v>90851100</v>
      </c>
      <c r="E2112" s="145" t="s">
        <v>1255</v>
      </c>
      <c r="F2112" s="152">
        <v>125015</v>
      </c>
      <c r="G2112" s="153">
        <v>125015</v>
      </c>
    </row>
    <row r="2113" spans="1:7" x14ac:dyDescent="0.2">
      <c r="A2113" s="145" t="s">
        <v>1304</v>
      </c>
      <c r="B2113" s="146" t="s">
        <v>240</v>
      </c>
      <c r="C2113" s="145" t="s">
        <v>1248</v>
      </c>
      <c r="D2113" s="150">
        <v>90851000</v>
      </c>
      <c r="E2113" s="145" t="s">
        <v>1255</v>
      </c>
      <c r="F2113" s="152">
        <v>46670</v>
      </c>
      <c r="G2113" s="153">
        <v>46670</v>
      </c>
    </row>
    <row r="2114" spans="1:7" x14ac:dyDescent="0.2">
      <c r="A2114" s="145" t="s">
        <v>1304</v>
      </c>
      <c r="B2114" s="146" t="s">
        <v>240</v>
      </c>
      <c r="C2114" s="145" t="s">
        <v>1248</v>
      </c>
      <c r="D2114" s="150">
        <v>90820100</v>
      </c>
      <c r="E2114" s="145" t="s">
        <v>1255</v>
      </c>
      <c r="F2114" s="152">
        <v>137014</v>
      </c>
      <c r="G2114" s="153">
        <v>137014</v>
      </c>
    </row>
    <row r="2115" spans="1:7" x14ac:dyDescent="0.2">
      <c r="A2115" s="145" t="s">
        <v>1304</v>
      </c>
      <c r="B2115" s="146" t="s">
        <v>240</v>
      </c>
      <c r="C2115" s="145" t="s">
        <v>1248</v>
      </c>
      <c r="D2115" s="150">
        <v>90850100</v>
      </c>
      <c r="E2115" s="145" t="s">
        <v>1255</v>
      </c>
      <c r="F2115" s="152">
        <v>147590</v>
      </c>
      <c r="G2115" s="153">
        <v>147590</v>
      </c>
    </row>
    <row r="2116" spans="1:7" x14ac:dyDescent="0.2">
      <c r="A2116" s="145" t="s">
        <v>1304</v>
      </c>
      <c r="B2116" s="146" t="s">
        <v>240</v>
      </c>
      <c r="C2116" s="145" t="s">
        <v>1248</v>
      </c>
      <c r="D2116" s="150">
        <v>90850200</v>
      </c>
      <c r="E2116" s="145" t="s">
        <v>1255</v>
      </c>
      <c r="F2116" s="152">
        <v>295664</v>
      </c>
      <c r="G2116" s="153">
        <v>295664</v>
      </c>
    </row>
    <row r="2117" spans="1:7" x14ac:dyDescent="0.2">
      <c r="A2117" s="145" t="s">
        <v>1304</v>
      </c>
      <c r="B2117" s="146" t="s">
        <v>240</v>
      </c>
      <c r="C2117" s="145" t="s">
        <v>1248</v>
      </c>
      <c r="D2117" s="150">
        <v>90850300</v>
      </c>
      <c r="E2117" s="145" t="s">
        <v>1255</v>
      </c>
      <c r="F2117" s="152">
        <v>57690</v>
      </c>
      <c r="G2117" s="153">
        <v>57690</v>
      </c>
    </row>
    <row r="2118" spans="1:7" x14ac:dyDescent="0.2">
      <c r="A2118" s="145" t="s">
        <v>1304</v>
      </c>
      <c r="B2118" s="146" t="s">
        <v>240</v>
      </c>
      <c r="C2118" s="145" t="s">
        <v>1248</v>
      </c>
      <c r="D2118" s="150">
        <v>90850400</v>
      </c>
      <c r="E2118" s="145" t="s">
        <v>1255</v>
      </c>
      <c r="F2118" s="152">
        <v>425465</v>
      </c>
      <c r="G2118" s="153">
        <v>425465</v>
      </c>
    </row>
    <row r="2119" spans="1:7" x14ac:dyDescent="0.2">
      <c r="A2119" s="145" t="s">
        <v>1304</v>
      </c>
      <c r="B2119" s="146" t="s">
        <v>240</v>
      </c>
      <c r="C2119" s="145" t="s">
        <v>1248</v>
      </c>
      <c r="D2119" s="150">
        <v>90850500</v>
      </c>
      <c r="E2119" s="145" t="s">
        <v>1255</v>
      </c>
      <c r="F2119" s="152">
        <v>274029</v>
      </c>
      <c r="G2119" s="153">
        <v>274029</v>
      </c>
    </row>
    <row r="2120" spans="1:7" x14ac:dyDescent="0.2">
      <c r="A2120" s="145" t="s">
        <v>1304</v>
      </c>
      <c r="B2120" s="146" t="s">
        <v>240</v>
      </c>
      <c r="C2120" s="145" t="s">
        <v>1248</v>
      </c>
      <c r="D2120" s="150">
        <v>90850600</v>
      </c>
      <c r="E2120" s="145" t="s">
        <v>1255</v>
      </c>
      <c r="F2120" s="152">
        <v>1164625</v>
      </c>
      <c r="G2120" s="153">
        <v>1164625</v>
      </c>
    </row>
    <row r="2121" spans="1:7" x14ac:dyDescent="0.2">
      <c r="A2121" s="145" t="s">
        <v>1304</v>
      </c>
      <c r="B2121" s="146" t="s">
        <v>240</v>
      </c>
      <c r="C2121" s="145" t="s">
        <v>1248</v>
      </c>
      <c r="D2121" s="150">
        <v>90850700</v>
      </c>
      <c r="E2121" s="145" t="s">
        <v>1255</v>
      </c>
      <c r="F2121" s="152">
        <v>385805</v>
      </c>
      <c r="G2121" s="153">
        <v>385805</v>
      </c>
    </row>
    <row r="2122" spans="1:7" x14ac:dyDescent="0.2">
      <c r="A2122" s="145" t="s">
        <v>1304</v>
      </c>
      <c r="B2122" s="146" t="s">
        <v>240</v>
      </c>
      <c r="C2122" s="145" t="s">
        <v>1248</v>
      </c>
      <c r="D2122" s="150">
        <v>90850800</v>
      </c>
      <c r="E2122" s="145" t="s">
        <v>1255</v>
      </c>
      <c r="F2122" s="152">
        <v>14423</v>
      </c>
      <c r="G2122" s="153">
        <v>14423</v>
      </c>
    </row>
    <row r="2123" spans="1:7" x14ac:dyDescent="0.2">
      <c r="A2123" s="145" t="s">
        <v>1304</v>
      </c>
      <c r="B2123" s="146" t="s">
        <v>240</v>
      </c>
      <c r="C2123" s="145" t="s">
        <v>1248</v>
      </c>
      <c r="D2123" s="150">
        <v>90850900</v>
      </c>
      <c r="E2123" s="145" t="s">
        <v>1255</v>
      </c>
      <c r="F2123" s="152">
        <v>237972</v>
      </c>
      <c r="G2123" s="153">
        <v>237972</v>
      </c>
    </row>
    <row r="2124" spans="1:7" x14ac:dyDescent="0.2">
      <c r="A2124" s="145" t="s">
        <v>1304</v>
      </c>
      <c r="B2124" s="146" t="s">
        <v>240</v>
      </c>
      <c r="C2124" s="145" t="s">
        <v>1248</v>
      </c>
      <c r="D2124" s="150">
        <v>90851000</v>
      </c>
      <c r="E2124" s="145" t="s">
        <v>1255</v>
      </c>
      <c r="F2124" s="152">
        <v>497578</v>
      </c>
      <c r="G2124" s="153">
        <v>497578</v>
      </c>
    </row>
    <row r="2125" spans="1:7" x14ac:dyDescent="0.2">
      <c r="A2125" s="145" t="s">
        <v>1304</v>
      </c>
      <c r="B2125" s="146" t="s">
        <v>240</v>
      </c>
      <c r="C2125" s="145" t="s">
        <v>1248</v>
      </c>
      <c r="D2125" s="150">
        <v>90851100</v>
      </c>
      <c r="E2125" s="145" t="s">
        <v>1255</v>
      </c>
      <c r="F2125" s="152">
        <v>180282</v>
      </c>
      <c r="G2125" s="153">
        <v>180282</v>
      </c>
    </row>
    <row r="2126" spans="1:7" x14ac:dyDescent="0.2">
      <c r="A2126" s="145" t="s">
        <v>1304</v>
      </c>
      <c r="B2126" s="146" t="s">
        <v>240</v>
      </c>
      <c r="C2126" s="145" t="s">
        <v>1248</v>
      </c>
      <c r="D2126" s="150">
        <v>90850100</v>
      </c>
      <c r="E2126" s="145" t="s">
        <v>1255</v>
      </c>
      <c r="F2126" s="152">
        <v>103710</v>
      </c>
      <c r="G2126" s="153">
        <v>103710</v>
      </c>
    </row>
    <row r="2127" spans="1:7" x14ac:dyDescent="0.2">
      <c r="A2127" s="145" t="s">
        <v>1304</v>
      </c>
      <c r="B2127" s="146" t="s">
        <v>240</v>
      </c>
      <c r="C2127" s="145" t="s">
        <v>1248</v>
      </c>
      <c r="D2127" s="150">
        <v>90850200</v>
      </c>
      <c r="E2127" s="145" t="s">
        <v>1255</v>
      </c>
      <c r="F2127" s="152">
        <v>103710</v>
      </c>
      <c r="G2127" s="153">
        <v>103710</v>
      </c>
    </row>
    <row r="2128" spans="1:7" x14ac:dyDescent="0.2">
      <c r="A2128" s="145" t="s">
        <v>1304</v>
      </c>
      <c r="B2128" s="146" t="s">
        <v>240</v>
      </c>
      <c r="C2128" s="145" t="s">
        <v>1248</v>
      </c>
      <c r="D2128" s="150">
        <v>90850400</v>
      </c>
      <c r="E2128" s="145" t="s">
        <v>1255</v>
      </c>
      <c r="F2128" s="152">
        <v>103710</v>
      </c>
      <c r="G2128" s="153">
        <v>103710</v>
      </c>
    </row>
    <row r="2129" spans="1:7" x14ac:dyDescent="0.2">
      <c r="A2129" s="145" t="s">
        <v>1304</v>
      </c>
      <c r="B2129" s="146" t="s">
        <v>240</v>
      </c>
      <c r="C2129" s="145" t="s">
        <v>1248</v>
      </c>
      <c r="D2129" s="150">
        <v>90850500</v>
      </c>
      <c r="E2129" s="145" t="s">
        <v>1255</v>
      </c>
      <c r="F2129" s="152">
        <v>207420</v>
      </c>
      <c r="G2129" s="153">
        <v>207420</v>
      </c>
    </row>
    <row r="2130" spans="1:7" x14ac:dyDescent="0.2">
      <c r="A2130" s="145" t="s">
        <v>1304</v>
      </c>
      <c r="B2130" s="146" t="s">
        <v>240</v>
      </c>
      <c r="C2130" s="145" t="s">
        <v>1248</v>
      </c>
      <c r="D2130" s="150">
        <v>90850600</v>
      </c>
      <c r="E2130" s="145" t="s">
        <v>1255</v>
      </c>
      <c r="F2130" s="152">
        <v>329450</v>
      </c>
      <c r="G2130" s="153">
        <v>329450</v>
      </c>
    </row>
    <row r="2131" spans="1:7" x14ac:dyDescent="0.2">
      <c r="A2131" s="145" t="s">
        <v>1304</v>
      </c>
      <c r="B2131" s="146" t="s">
        <v>240</v>
      </c>
      <c r="C2131" s="145" t="s">
        <v>1248</v>
      </c>
      <c r="D2131" s="150">
        <v>90850700</v>
      </c>
      <c r="E2131" s="145" t="s">
        <v>1255</v>
      </c>
      <c r="F2131" s="152">
        <v>536870</v>
      </c>
      <c r="G2131" s="153">
        <v>536870</v>
      </c>
    </row>
    <row r="2132" spans="1:7" x14ac:dyDescent="0.2">
      <c r="A2132" s="145" t="s">
        <v>1304</v>
      </c>
      <c r="B2132" s="146" t="s">
        <v>240</v>
      </c>
      <c r="C2132" s="145" t="s">
        <v>1248</v>
      </c>
      <c r="D2132" s="150">
        <v>90851000</v>
      </c>
      <c r="E2132" s="145" t="s">
        <v>1255</v>
      </c>
      <c r="F2132" s="152">
        <v>311130</v>
      </c>
      <c r="G2132" s="153">
        <v>311130</v>
      </c>
    </row>
    <row r="2133" spans="1:7" x14ac:dyDescent="0.2">
      <c r="A2133" s="145" t="s">
        <v>1304</v>
      </c>
      <c r="B2133" s="146" t="s">
        <v>240</v>
      </c>
      <c r="C2133" s="145" t="s">
        <v>1248</v>
      </c>
      <c r="D2133" s="150">
        <v>90851100</v>
      </c>
      <c r="E2133" s="145" t="s">
        <v>1255</v>
      </c>
      <c r="F2133" s="152">
        <v>103710</v>
      </c>
      <c r="G2133" s="153">
        <v>103710</v>
      </c>
    </row>
    <row r="2134" spans="1:7" x14ac:dyDescent="0.2">
      <c r="A2134" s="145" t="s">
        <v>1304</v>
      </c>
      <c r="B2134" s="146" t="s">
        <v>240</v>
      </c>
      <c r="C2134" s="145" t="s">
        <v>1248</v>
      </c>
      <c r="D2134" s="150">
        <v>90850600</v>
      </c>
      <c r="E2134" s="145" t="s">
        <v>1256</v>
      </c>
      <c r="F2134" s="152">
        <v>209919</v>
      </c>
      <c r="G2134" s="153">
        <v>209919</v>
      </c>
    </row>
    <row r="2135" spans="1:7" x14ac:dyDescent="0.2">
      <c r="A2135" s="145" t="s">
        <v>1304</v>
      </c>
      <c r="B2135" s="146" t="s">
        <v>240</v>
      </c>
      <c r="C2135" s="145" t="s">
        <v>1248</v>
      </c>
      <c r="D2135" s="150">
        <v>90850100</v>
      </c>
      <c r="E2135" s="145" t="s">
        <v>1256</v>
      </c>
      <c r="F2135" s="152">
        <v>27347</v>
      </c>
      <c r="G2135" s="153">
        <v>27347</v>
      </c>
    </row>
    <row r="2136" spans="1:7" x14ac:dyDescent="0.2">
      <c r="A2136" s="145" t="s">
        <v>1304</v>
      </c>
      <c r="B2136" s="146" t="s">
        <v>240</v>
      </c>
      <c r="C2136" s="145" t="s">
        <v>1248</v>
      </c>
      <c r="D2136" s="150">
        <v>90820100</v>
      </c>
      <c r="E2136" s="145" t="s">
        <v>1256</v>
      </c>
      <c r="F2136" s="152">
        <v>231513</v>
      </c>
      <c r="G2136" s="153">
        <v>231513</v>
      </c>
    </row>
    <row r="2137" spans="1:7" x14ac:dyDescent="0.2">
      <c r="A2137" s="145" t="s">
        <v>1304</v>
      </c>
      <c r="B2137" s="146" t="s">
        <v>240</v>
      </c>
      <c r="C2137" s="145" t="s">
        <v>1248</v>
      </c>
      <c r="D2137" s="150">
        <v>90850500</v>
      </c>
      <c r="E2137" s="145" t="s">
        <v>1256</v>
      </c>
      <c r="F2137" s="152">
        <v>104542</v>
      </c>
      <c r="G2137" s="153">
        <v>104542</v>
      </c>
    </row>
    <row r="2138" spans="1:7" x14ac:dyDescent="0.2">
      <c r="A2138" s="145" t="s">
        <v>1304</v>
      </c>
      <c r="B2138" s="146" t="s">
        <v>240</v>
      </c>
      <c r="C2138" s="145" t="s">
        <v>1248</v>
      </c>
      <c r="D2138" s="150">
        <v>90820100</v>
      </c>
      <c r="E2138" s="145" t="s">
        <v>1252</v>
      </c>
      <c r="F2138" s="152">
        <v>34810483</v>
      </c>
      <c r="G2138" s="153">
        <v>34810483</v>
      </c>
    </row>
    <row r="2139" spans="1:7" x14ac:dyDescent="0.2">
      <c r="A2139" s="145" t="s">
        <v>1304</v>
      </c>
      <c r="B2139" s="146" t="s">
        <v>240</v>
      </c>
      <c r="C2139" s="145" t="s">
        <v>1248</v>
      </c>
      <c r="D2139" s="150">
        <v>908400</v>
      </c>
      <c r="E2139" s="145" t="s">
        <v>1252</v>
      </c>
      <c r="F2139" s="152">
        <v>1500350</v>
      </c>
      <c r="G2139" s="153">
        <v>1500350</v>
      </c>
    </row>
    <row r="2140" spans="1:7" x14ac:dyDescent="0.2">
      <c r="A2140" s="145" t="s">
        <v>1304</v>
      </c>
      <c r="B2140" s="146" t="s">
        <v>240</v>
      </c>
      <c r="C2140" s="145" t="s">
        <v>1248</v>
      </c>
      <c r="D2140" s="150">
        <v>90850100</v>
      </c>
      <c r="E2140" s="145" t="s">
        <v>1252</v>
      </c>
      <c r="F2140" s="152">
        <v>9661225</v>
      </c>
      <c r="G2140" s="153">
        <v>9661225</v>
      </c>
    </row>
    <row r="2141" spans="1:7" x14ac:dyDescent="0.2">
      <c r="A2141" s="145" t="s">
        <v>1304</v>
      </c>
      <c r="B2141" s="146" t="s">
        <v>240</v>
      </c>
      <c r="C2141" s="145" t="s">
        <v>1248</v>
      </c>
      <c r="D2141" s="150">
        <v>90850200</v>
      </c>
      <c r="E2141" s="145" t="s">
        <v>1252</v>
      </c>
      <c r="F2141" s="152">
        <v>10234500</v>
      </c>
      <c r="G2141" s="153">
        <v>10234500</v>
      </c>
    </row>
    <row r="2142" spans="1:7" x14ac:dyDescent="0.2">
      <c r="A2142" s="145" t="s">
        <v>1304</v>
      </c>
      <c r="B2142" s="146" t="s">
        <v>240</v>
      </c>
      <c r="C2142" s="145" t="s">
        <v>1248</v>
      </c>
      <c r="D2142" s="150">
        <v>90850300</v>
      </c>
      <c r="E2142" s="145" t="s">
        <v>1252</v>
      </c>
      <c r="F2142" s="152">
        <v>17702675</v>
      </c>
      <c r="G2142" s="153">
        <v>17702675</v>
      </c>
    </row>
    <row r="2143" spans="1:7" x14ac:dyDescent="0.2">
      <c r="A2143" s="145" t="s">
        <v>1304</v>
      </c>
      <c r="B2143" s="146" t="s">
        <v>240</v>
      </c>
      <c r="C2143" s="145" t="s">
        <v>1248</v>
      </c>
      <c r="D2143" s="150">
        <v>90850400</v>
      </c>
      <c r="E2143" s="145" t="s">
        <v>1252</v>
      </c>
      <c r="F2143" s="152">
        <v>14881667</v>
      </c>
      <c r="G2143" s="153">
        <v>14881667</v>
      </c>
    </row>
    <row r="2144" spans="1:7" x14ac:dyDescent="0.2">
      <c r="A2144" s="145" t="s">
        <v>1304</v>
      </c>
      <c r="B2144" s="146" t="s">
        <v>240</v>
      </c>
      <c r="C2144" s="145" t="s">
        <v>1248</v>
      </c>
      <c r="D2144" s="150">
        <v>90850500</v>
      </c>
      <c r="E2144" s="145" t="s">
        <v>1252</v>
      </c>
      <c r="F2144" s="152">
        <v>40393353</v>
      </c>
      <c r="G2144" s="153">
        <v>40393353</v>
      </c>
    </row>
    <row r="2145" spans="1:7" x14ac:dyDescent="0.2">
      <c r="A2145" s="145" t="s">
        <v>1304</v>
      </c>
      <c r="B2145" s="146" t="s">
        <v>240</v>
      </c>
      <c r="C2145" s="145" t="s">
        <v>1248</v>
      </c>
      <c r="D2145" s="150">
        <v>90850600</v>
      </c>
      <c r="E2145" s="145" t="s">
        <v>1252</v>
      </c>
      <c r="F2145" s="152">
        <v>13817750</v>
      </c>
      <c r="G2145" s="153">
        <v>13817750</v>
      </c>
    </row>
    <row r="2146" spans="1:7" x14ac:dyDescent="0.2">
      <c r="A2146" s="145" t="s">
        <v>1304</v>
      </c>
      <c r="B2146" s="146" t="s">
        <v>240</v>
      </c>
      <c r="C2146" s="145" t="s">
        <v>1248</v>
      </c>
      <c r="D2146" s="150">
        <v>90850700</v>
      </c>
      <c r="E2146" s="145" t="s">
        <v>1252</v>
      </c>
      <c r="F2146" s="152">
        <v>27502025</v>
      </c>
      <c r="G2146" s="153">
        <v>27502025</v>
      </c>
    </row>
    <row r="2147" spans="1:7" x14ac:dyDescent="0.2">
      <c r="A2147" s="145" t="s">
        <v>1304</v>
      </c>
      <c r="B2147" s="146" t="s">
        <v>240</v>
      </c>
      <c r="C2147" s="145" t="s">
        <v>1248</v>
      </c>
      <c r="D2147" s="150">
        <v>90850800</v>
      </c>
      <c r="E2147" s="145" t="s">
        <v>1252</v>
      </c>
      <c r="F2147" s="152">
        <v>5454000</v>
      </c>
      <c r="G2147" s="153">
        <v>5454000</v>
      </c>
    </row>
    <row r="2148" spans="1:7" x14ac:dyDescent="0.2">
      <c r="A2148" s="145" t="s">
        <v>1304</v>
      </c>
      <c r="B2148" s="146" t="s">
        <v>240</v>
      </c>
      <c r="C2148" s="145" t="s">
        <v>1248</v>
      </c>
      <c r="D2148" s="150">
        <v>90850900</v>
      </c>
      <c r="E2148" s="145" t="s">
        <v>1252</v>
      </c>
      <c r="F2148" s="152">
        <v>18908292</v>
      </c>
      <c r="G2148" s="153">
        <v>18908292</v>
      </c>
    </row>
    <row r="2149" spans="1:7" x14ac:dyDescent="0.2">
      <c r="A2149" s="145" t="s">
        <v>1304</v>
      </c>
      <c r="B2149" s="146" t="s">
        <v>240</v>
      </c>
      <c r="C2149" s="145" t="s">
        <v>1248</v>
      </c>
      <c r="D2149" s="150">
        <v>90851000</v>
      </c>
      <c r="E2149" s="145" t="s">
        <v>1252</v>
      </c>
      <c r="F2149" s="152">
        <v>10564892</v>
      </c>
      <c r="G2149" s="153">
        <v>10564892</v>
      </c>
    </row>
    <row r="2150" spans="1:7" x14ac:dyDescent="0.2">
      <c r="A2150" s="145" t="s">
        <v>1304</v>
      </c>
      <c r="B2150" s="146" t="s">
        <v>240</v>
      </c>
      <c r="C2150" s="145" t="s">
        <v>1248</v>
      </c>
      <c r="D2150" s="150">
        <v>90851100</v>
      </c>
      <c r="E2150" s="145" t="s">
        <v>1252</v>
      </c>
      <c r="F2150" s="152">
        <v>12857800</v>
      </c>
      <c r="G2150" s="153">
        <v>12857800</v>
      </c>
    </row>
    <row r="2151" spans="1:7" x14ac:dyDescent="0.2">
      <c r="A2151" s="145" t="s">
        <v>1304</v>
      </c>
      <c r="B2151" s="146" t="s">
        <v>240</v>
      </c>
      <c r="C2151" s="145" t="s">
        <v>1248</v>
      </c>
      <c r="D2151" s="150">
        <v>90820100</v>
      </c>
      <c r="E2151" s="145" t="s">
        <v>1253</v>
      </c>
      <c r="F2151" s="152">
        <v>11893962</v>
      </c>
      <c r="G2151" s="153">
        <v>11893962</v>
      </c>
    </row>
    <row r="2152" spans="1:7" x14ac:dyDescent="0.2">
      <c r="A2152" s="145" t="s">
        <v>1304</v>
      </c>
      <c r="B2152" s="146" t="s">
        <v>240</v>
      </c>
      <c r="C2152" s="145" t="s">
        <v>1248</v>
      </c>
      <c r="D2152" s="150">
        <v>908400</v>
      </c>
      <c r="E2152" s="145" t="s">
        <v>1253</v>
      </c>
      <c r="F2152" s="152">
        <v>334886</v>
      </c>
      <c r="G2152" s="153">
        <v>334886</v>
      </c>
    </row>
    <row r="2153" spans="1:7" x14ac:dyDescent="0.2">
      <c r="A2153" s="145" t="s">
        <v>1304</v>
      </c>
      <c r="B2153" s="146" t="s">
        <v>240</v>
      </c>
      <c r="C2153" s="145" t="s">
        <v>1248</v>
      </c>
      <c r="D2153" s="150">
        <v>90850100</v>
      </c>
      <c r="E2153" s="145" t="s">
        <v>1253</v>
      </c>
      <c r="F2153" s="152">
        <v>2439284</v>
      </c>
      <c r="G2153" s="153">
        <v>2439284</v>
      </c>
    </row>
    <row r="2154" spans="1:7" x14ac:dyDescent="0.2">
      <c r="A2154" s="145" t="s">
        <v>1304</v>
      </c>
      <c r="B2154" s="146" t="s">
        <v>240</v>
      </c>
      <c r="C2154" s="145" t="s">
        <v>1248</v>
      </c>
      <c r="D2154" s="150">
        <v>90850200</v>
      </c>
      <c r="E2154" s="145" t="s">
        <v>1253</v>
      </c>
      <c r="F2154" s="152">
        <v>2531432</v>
      </c>
      <c r="G2154" s="153">
        <v>2531432</v>
      </c>
    </row>
    <row r="2155" spans="1:7" x14ac:dyDescent="0.2">
      <c r="A2155" s="145" t="s">
        <v>1304</v>
      </c>
      <c r="B2155" s="146" t="s">
        <v>240</v>
      </c>
      <c r="C2155" s="145" t="s">
        <v>1248</v>
      </c>
      <c r="D2155" s="150">
        <v>90850300</v>
      </c>
      <c r="E2155" s="145" t="s">
        <v>1253</v>
      </c>
      <c r="F2155" s="152">
        <v>5086252</v>
      </c>
      <c r="G2155" s="153">
        <v>5086252</v>
      </c>
    </row>
    <row r="2156" spans="1:7" x14ac:dyDescent="0.2">
      <c r="A2156" s="145" t="s">
        <v>1304</v>
      </c>
      <c r="B2156" s="146" t="s">
        <v>240</v>
      </c>
      <c r="C2156" s="145" t="s">
        <v>1248</v>
      </c>
      <c r="D2156" s="150">
        <v>90850400</v>
      </c>
      <c r="E2156" s="145" t="s">
        <v>1253</v>
      </c>
      <c r="F2156" s="152">
        <v>4844589</v>
      </c>
      <c r="G2156" s="153">
        <v>4844589</v>
      </c>
    </row>
    <row r="2157" spans="1:7" x14ac:dyDescent="0.2">
      <c r="A2157" s="145" t="s">
        <v>1304</v>
      </c>
      <c r="B2157" s="146" t="s">
        <v>240</v>
      </c>
      <c r="C2157" s="145" t="s">
        <v>1248</v>
      </c>
      <c r="D2157" s="150">
        <v>90850500</v>
      </c>
      <c r="E2157" s="145" t="s">
        <v>1253</v>
      </c>
      <c r="F2157" s="152">
        <v>12535442</v>
      </c>
      <c r="G2157" s="153">
        <v>12535442</v>
      </c>
    </row>
    <row r="2158" spans="1:7" x14ac:dyDescent="0.2">
      <c r="A2158" s="145" t="s">
        <v>1304</v>
      </c>
      <c r="B2158" s="146" t="s">
        <v>240</v>
      </c>
      <c r="C2158" s="145" t="s">
        <v>1248</v>
      </c>
      <c r="D2158" s="150">
        <v>90850600</v>
      </c>
      <c r="E2158" s="145" t="s">
        <v>1253</v>
      </c>
      <c r="F2158" s="152">
        <v>4600650</v>
      </c>
      <c r="G2158" s="153">
        <v>4600650</v>
      </c>
    </row>
    <row r="2159" spans="1:7" x14ac:dyDescent="0.2">
      <c r="A2159" s="145" t="s">
        <v>1304</v>
      </c>
      <c r="B2159" s="146" t="s">
        <v>240</v>
      </c>
      <c r="C2159" s="145" t="s">
        <v>1248</v>
      </c>
      <c r="D2159" s="150">
        <v>90850700</v>
      </c>
      <c r="E2159" s="145" t="s">
        <v>1253</v>
      </c>
      <c r="F2159" s="152">
        <v>7355119</v>
      </c>
      <c r="G2159" s="153">
        <v>7355119</v>
      </c>
    </row>
    <row r="2160" spans="1:7" x14ac:dyDescent="0.2">
      <c r="A2160" s="145" t="s">
        <v>1304</v>
      </c>
      <c r="B2160" s="146" t="s">
        <v>240</v>
      </c>
      <c r="C2160" s="145" t="s">
        <v>1248</v>
      </c>
      <c r="D2160" s="150">
        <v>90850800</v>
      </c>
      <c r="E2160" s="145" t="s">
        <v>1253</v>
      </c>
      <c r="F2160" s="152">
        <v>1647161</v>
      </c>
      <c r="G2160" s="153">
        <v>1647161</v>
      </c>
    </row>
    <row r="2161" spans="1:7" x14ac:dyDescent="0.2">
      <c r="A2161" s="145" t="s">
        <v>1304</v>
      </c>
      <c r="B2161" s="146" t="s">
        <v>240</v>
      </c>
      <c r="C2161" s="145" t="s">
        <v>1248</v>
      </c>
      <c r="D2161" s="150">
        <v>90850900</v>
      </c>
      <c r="E2161" s="145" t="s">
        <v>1253</v>
      </c>
      <c r="F2161" s="152">
        <v>5711081</v>
      </c>
      <c r="G2161" s="153">
        <v>5711081</v>
      </c>
    </row>
    <row r="2162" spans="1:7" x14ac:dyDescent="0.2">
      <c r="A2162" s="145" t="s">
        <v>1304</v>
      </c>
      <c r="B2162" s="146" t="s">
        <v>240</v>
      </c>
      <c r="C2162" s="145" t="s">
        <v>1248</v>
      </c>
      <c r="D2162" s="150">
        <v>90851000</v>
      </c>
      <c r="E2162" s="145" t="s">
        <v>1253</v>
      </c>
      <c r="F2162" s="152">
        <v>3217642</v>
      </c>
      <c r="G2162" s="153">
        <v>3217642</v>
      </c>
    </row>
    <row r="2163" spans="1:7" x14ac:dyDescent="0.2">
      <c r="A2163" s="145" t="s">
        <v>1304</v>
      </c>
      <c r="B2163" s="146" t="s">
        <v>240</v>
      </c>
      <c r="C2163" s="145" t="s">
        <v>1248</v>
      </c>
      <c r="D2163" s="150">
        <v>90851100</v>
      </c>
      <c r="E2163" s="145" t="s">
        <v>1253</v>
      </c>
      <c r="F2163" s="152">
        <v>4188858</v>
      </c>
      <c r="G2163" s="153">
        <v>4188858</v>
      </c>
    </row>
    <row r="2164" spans="1:7" x14ac:dyDescent="0.2">
      <c r="A2164" s="145" t="s">
        <v>1304</v>
      </c>
      <c r="B2164" s="146" t="s">
        <v>240</v>
      </c>
      <c r="C2164" s="145" t="s">
        <v>1248</v>
      </c>
      <c r="D2164" s="150">
        <v>90820100</v>
      </c>
      <c r="E2164" s="145" t="s">
        <v>1254</v>
      </c>
      <c r="F2164" s="152">
        <v>10651761</v>
      </c>
      <c r="G2164" s="153">
        <v>10651761</v>
      </c>
    </row>
    <row r="2165" spans="1:7" x14ac:dyDescent="0.2">
      <c r="A2165" s="145" t="s">
        <v>1304</v>
      </c>
      <c r="B2165" s="146" t="s">
        <v>240</v>
      </c>
      <c r="C2165" s="145" t="s">
        <v>1248</v>
      </c>
      <c r="D2165" s="150">
        <v>90850100</v>
      </c>
      <c r="E2165" s="145" t="s">
        <v>1254</v>
      </c>
      <c r="F2165" s="152">
        <v>1110382</v>
      </c>
      <c r="G2165" s="153">
        <v>1110382</v>
      </c>
    </row>
    <row r="2166" spans="1:7" x14ac:dyDescent="0.2">
      <c r="A2166" s="145" t="s">
        <v>1304</v>
      </c>
      <c r="B2166" s="146" t="s">
        <v>240</v>
      </c>
      <c r="C2166" s="145" t="s">
        <v>1248</v>
      </c>
      <c r="D2166" s="150">
        <v>90850200</v>
      </c>
      <c r="E2166" s="145" t="s">
        <v>1254</v>
      </c>
      <c r="F2166" s="152">
        <v>1583199</v>
      </c>
      <c r="G2166" s="153">
        <v>1583199</v>
      </c>
    </row>
    <row r="2167" spans="1:7" x14ac:dyDescent="0.2">
      <c r="A2167" s="145" t="s">
        <v>1304</v>
      </c>
      <c r="B2167" s="146" t="s">
        <v>240</v>
      </c>
      <c r="C2167" s="145" t="s">
        <v>1248</v>
      </c>
      <c r="D2167" s="150">
        <v>90850300</v>
      </c>
      <c r="E2167" s="145" t="s">
        <v>1254</v>
      </c>
      <c r="F2167" s="152">
        <v>2225611</v>
      </c>
      <c r="G2167" s="153">
        <v>2225611</v>
      </c>
    </row>
    <row r="2168" spans="1:7" x14ac:dyDescent="0.2">
      <c r="A2168" s="145" t="s">
        <v>1304</v>
      </c>
      <c r="B2168" s="146" t="s">
        <v>240</v>
      </c>
      <c r="C2168" s="145" t="s">
        <v>1248</v>
      </c>
      <c r="D2168" s="150">
        <v>90850400</v>
      </c>
      <c r="E2168" s="145" t="s">
        <v>1254</v>
      </c>
      <c r="F2168" s="152">
        <v>1740379</v>
      </c>
      <c r="G2168" s="153">
        <v>1740379</v>
      </c>
    </row>
    <row r="2169" spans="1:7" x14ac:dyDescent="0.2">
      <c r="A2169" s="145" t="s">
        <v>1304</v>
      </c>
      <c r="B2169" s="146" t="s">
        <v>240</v>
      </c>
      <c r="C2169" s="145" t="s">
        <v>1248</v>
      </c>
      <c r="D2169" s="150">
        <v>90850500</v>
      </c>
      <c r="E2169" s="145" t="s">
        <v>1254</v>
      </c>
      <c r="F2169" s="152">
        <v>6140407</v>
      </c>
      <c r="G2169" s="153">
        <v>6140407</v>
      </c>
    </row>
    <row r="2170" spans="1:7" x14ac:dyDescent="0.2">
      <c r="A2170" s="145" t="s">
        <v>1304</v>
      </c>
      <c r="B2170" s="146" t="s">
        <v>240</v>
      </c>
      <c r="C2170" s="145" t="s">
        <v>1248</v>
      </c>
      <c r="D2170" s="150">
        <v>90850600</v>
      </c>
      <c r="E2170" s="145" t="s">
        <v>1254</v>
      </c>
      <c r="F2170" s="152">
        <v>2019454</v>
      </c>
      <c r="G2170" s="153">
        <v>2019454</v>
      </c>
    </row>
    <row r="2171" spans="1:7" x14ac:dyDescent="0.2">
      <c r="A2171" s="145" t="s">
        <v>1304</v>
      </c>
      <c r="B2171" s="146" t="s">
        <v>240</v>
      </c>
      <c r="C2171" s="145" t="s">
        <v>1248</v>
      </c>
      <c r="D2171" s="150">
        <v>90850700</v>
      </c>
      <c r="E2171" s="145" t="s">
        <v>1254</v>
      </c>
      <c r="F2171" s="152">
        <v>2164217</v>
      </c>
      <c r="G2171" s="153">
        <v>2164217</v>
      </c>
    </row>
    <row r="2172" spans="1:7" x14ac:dyDescent="0.2">
      <c r="A2172" s="145" t="s">
        <v>1304</v>
      </c>
      <c r="B2172" s="146" t="s">
        <v>240</v>
      </c>
      <c r="C2172" s="145" t="s">
        <v>1248</v>
      </c>
      <c r="D2172" s="150">
        <v>90850800</v>
      </c>
      <c r="E2172" s="145" t="s">
        <v>1254</v>
      </c>
      <c r="F2172" s="152">
        <v>715111</v>
      </c>
      <c r="G2172" s="153">
        <v>715111</v>
      </c>
    </row>
    <row r="2173" spans="1:7" x14ac:dyDescent="0.2">
      <c r="A2173" s="145" t="s">
        <v>1304</v>
      </c>
      <c r="B2173" s="146" t="s">
        <v>240</v>
      </c>
      <c r="C2173" s="145" t="s">
        <v>1248</v>
      </c>
      <c r="D2173" s="150">
        <v>90850900</v>
      </c>
      <c r="E2173" s="145" t="s">
        <v>1254</v>
      </c>
      <c r="F2173" s="152">
        <v>2606968</v>
      </c>
      <c r="G2173" s="153">
        <v>2606968</v>
      </c>
    </row>
    <row r="2174" spans="1:7" x14ac:dyDescent="0.2">
      <c r="A2174" s="145" t="s">
        <v>1304</v>
      </c>
      <c r="B2174" s="146" t="s">
        <v>240</v>
      </c>
      <c r="C2174" s="145" t="s">
        <v>1248</v>
      </c>
      <c r="D2174" s="150">
        <v>90851000</v>
      </c>
      <c r="E2174" s="145" t="s">
        <v>1254</v>
      </c>
      <c r="F2174" s="152">
        <v>1366620</v>
      </c>
      <c r="G2174" s="153">
        <v>1366620</v>
      </c>
    </row>
    <row r="2175" spans="1:7" x14ac:dyDescent="0.2">
      <c r="A2175" s="145" t="s">
        <v>1304</v>
      </c>
      <c r="B2175" s="146" t="s">
        <v>240</v>
      </c>
      <c r="C2175" s="145" t="s">
        <v>1248</v>
      </c>
      <c r="D2175" s="150">
        <v>90851100</v>
      </c>
      <c r="E2175" s="145" t="s">
        <v>1254</v>
      </c>
      <c r="F2175" s="152">
        <v>1497651</v>
      </c>
      <c r="G2175" s="153">
        <v>1497651</v>
      </c>
    </row>
    <row r="2176" spans="1:7" x14ac:dyDescent="0.2">
      <c r="A2176" s="145" t="s">
        <v>1304</v>
      </c>
      <c r="B2176" s="146" t="s">
        <v>240</v>
      </c>
      <c r="C2176" s="145" t="s">
        <v>1248</v>
      </c>
      <c r="D2176" s="150">
        <v>90820100</v>
      </c>
      <c r="E2176" s="145" t="s">
        <v>1254</v>
      </c>
      <c r="F2176" s="152">
        <v>4531340</v>
      </c>
      <c r="G2176" s="153">
        <v>4531340</v>
      </c>
    </row>
    <row r="2177" spans="1:7" x14ac:dyDescent="0.2">
      <c r="A2177" s="145" t="s">
        <v>1304</v>
      </c>
      <c r="B2177" s="146" t="s">
        <v>240</v>
      </c>
      <c r="C2177" s="145" t="s">
        <v>1248</v>
      </c>
      <c r="D2177" s="150">
        <v>908400</v>
      </c>
      <c r="E2177" s="145" t="s">
        <v>1254</v>
      </c>
      <c r="F2177" s="152">
        <v>851460</v>
      </c>
      <c r="G2177" s="153">
        <v>851460</v>
      </c>
    </row>
    <row r="2178" spans="1:7" x14ac:dyDescent="0.2">
      <c r="A2178" s="145" t="s">
        <v>1304</v>
      </c>
      <c r="B2178" s="146" t="s">
        <v>240</v>
      </c>
      <c r="C2178" s="145" t="s">
        <v>1248</v>
      </c>
      <c r="D2178" s="150">
        <v>90850100</v>
      </c>
      <c r="E2178" s="145" t="s">
        <v>1254</v>
      </c>
      <c r="F2178" s="152">
        <v>712902</v>
      </c>
      <c r="G2178" s="153">
        <v>712902</v>
      </c>
    </row>
    <row r="2179" spans="1:7" x14ac:dyDescent="0.2">
      <c r="A2179" s="145" t="s">
        <v>1304</v>
      </c>
      <c r="B2179" s="146" t="s">
        <v>240</v>
      </c>
      <c r="C2179" s="145" t="s">
        <v>1248</v>
      </c>
      <c r="D2179" s="150">
        <v>90850200</v>
      </c>
      <c r="E2179" s="145" t="s">
        <v>1254</v>
      </c>
      <c r="F2179" s="152">
        <v>194873</v>
      </c>
      <c r="G2179" s="153">
        <v>194873</v>
      </c>
    </row>
    <row r="2180" spans="1:7" x14ac:dyDescent="0.2">
      <c r="A2180" s="145" t="s">
        <v>1304</v>
      </c>
      <c r="B2180" s="146" t="s">
        <v>240</v>
      </c>
      <c r="C2180" s="145" t="s">
        <v>1248</v>
      </c>
      <c r="D2180" s="150">
        <v>90850300</v>
      </c>
      <c r="E2180" s="145" t="s">
        <v>1254</v>
      </c>
      <c r="F2180" s="152">
        <v>1766631</v>
      </c>
      <c r="G2180" s="153">
        <v>1766631</v>
      </c>
    </row>
    <row r="2181" spans="1:7" x14ac:dyDescent="0.2">
      <c r="A2181" s="145" t="s">
        <v>1304</v>
      </c>
      <c r="B2181" s="146" t="s">
        <v>240</v>
      </c>
      <c r="C2181" s="145" t="s">
        <v>1248</v>
      </c>
      <c r="D2181" s="150">
        <v>90850400</v>
      </c>
      <c r="E2181" s="145" t="s">
        <v>1254</v>
      </c>
      <c r="F2181" s="152">
        <v>1000435</v>
      </c>
      <c r="G2181" s="153">
        <v>1000435</v>
      </c>
    </row>
    <row r="2182" spans="1:7" x14ac:dyDescent="0.2">
      <c r="A2182" s="145" t="s">
        <v>1304</v>
      </c>
      <c r="B2182" s="146" t="s">
        <v>240</v>
      </c>
      <c r="C2182" s="145" t="s">
        <v>1248</v>
      </c>
      <c r="D2182" s="150">
        <v>90850500</v>
      </c>
      <c r="E2182" s="145" t="s">
        <v>1254</v>
      </c>
      <c r="F2182" s="152">
        <v>2950864</v>
      </c>
      <c r="G2182" s="153">
        <v>2950864</v>
      </c>
    </row>
    <row r="2183" spans="1:7" x14ac:dyDescent="0.2">
      <c r="A2183" s="145" t="s">
        <v>1304</v>
      </c>
      <c r="B2183" s="146" t="s">
        <v>240</v>
      </c>
      <c r="C2183" s="145" t="s">
        <v>1248</v>
      </c>
      <c r="D2183" s="150">
        <v>90850700</v>
      </c>
      <c r="E2183" s="145" t="s">
        <v>1254</v>
      </c>
      <c r="F2183" s="152">
        <v>713844</v>
      </c>
      <c r="G2183" s="153">
        <v>713844</v>
      </c>
    </row>
    <row r="2184" spans="1:7" x14ac:dyDescent="0.2">
      <c r="A2184" s="145" t="s">
        <v>1304</v>
      </c>
      <c r="B2184" s="146" t="s">
        <v>240</v>
      </c>
      <c r="C2184" s="145" t="s">
        <v>1248</v>
      </c>
      <c r="D2184" s="150">
        <v>90850800</v>
      </c>
      <c r="E2184" s="145" t="s">
        <v>1254</v>
      </c>
      <c r="F2184" s="152">
        <v>229856</v>
      </c>
      <c r="G2184" s="153">
        <v>229856</v>
      </c>
    </row>
    <row r="2185" spans="1:7" x14ac:dyDescent="0.2">
      <c r="A2185" s="145" t="s">
        <v>1304</v>
      </c>
      <c r="B2185" s="146" t="s">
        <v>240</v>
      </c>
      <c r="C2185" s="145" t="s">
        <v>1248</v>
      </c>
      <c r="D2185" s="150">
        <v>90850900</v>
      </c>
      <c r="E2185" s="145" t="s">
        <v>1254</v>
      </c>
      <c r="F2185" s="152">
        <v>1908608</v>
      </c>
      <c r="G2185" s="153">
        <v>1908608</v>
      </c>
    </row>
    <row r="2186" spans="1:7" x14ac:dyDescent="0.2">
      <c r="A2186" s="145" t="s">
        <v>1304</v>
      </c>
      <c r="B2186" s="146" t="s">
        <v>240</v>
      </c>
      <c r="C2186" s="145" t="s">
        <v>1248</v>
      </c>
      <c r="D2186" s="150">
        <v>90851000</v>
      </c>
      <c r="E2186" s="145" t="s">
        <v>1254</v>
      </c>
      <c r="F2186" s="152">
        <v>662967</v>
      </c>
      <c r="G2186" s="153">
        <v>662967</v>
      </c>
    </row>
    <row r="2187" spans="1:7" x14ac:dyDescent="0.2">
      <c r="A2187" s="145" t="s">
        <v>1304</v>
      </c>
      <c r="B2187" s="146" t="s">
        <v>240</v>
      </c>
      <c r="C2187" s="145" t="s">
        <v>1248</v>
      </c>
      <c r="D2187" s="150">
        <v>90851100</v>
      </c>
      <c r="E2187" s="145" t="s">
        <v>1254</v>
      </c>
      <c r="F2187" s="152">
        <v>787178</v>
      </c>
      <c r="G2187" s="153">
        <v>787178</v>
      </c>
    </row>
    <row r="2188" spans="1:7" x14ac:dyDescent="0.2">
      <c r="A2188" s="145" t="s">
        <v>1304</v>
      </c>
      <c r="B2188" s="146" t="s">
        <v>240</v>
      </c>
      <c r="C2188" s="145" t="s">
        <v>1248</v>
      </c>
      <c r="D2188" s="150">
        <v>90820100</v>
      </c>
      <c r="E2188" s="145" t="s">
        <v>1255</v>
      </c>
      <c r="F2188" s="152">
        <v>3281769</v>
      </c>
      <c r="G2188" s="153">
        <v>3281769</v>
      </c>
    </row>
    <row r="2189" spans="1:7" x14ac:dyDescent="0.2">
      <c r="A2189" s="145" t="s">
        <v>1304</v>
      </c>
      <c r="B2189" s="146" t="s">
        <v>240</v>
      </c>
      <c r="C2189" s="145" t="s">
        <v>1248</v>
      </c>
      <c r="D2189" s="150">
        <v>908400</v>
      </c>
      <c r="E2189" s="145" t="s">
        <v>1255</v>
      </c>
      <c r="F2189" s="152">
        <v>134107</v>
      </c>
      <c r="G2189" s="153">
        <v>134107</v>
      </c>
    </row>
    <row r="2190" spans="1:7" x14ac:dyDescent="0.2">
      <c r="A2190" s="145" t="s">
        <v>1304</v>
      </c>
      <c r="B2190" s="146" t="s">
        <v>240</v>
      </c>
      <c r="C2190" s="145" t="s">
        <v>1248</v>
      </c>
      <c r="D2190" s="150">
        <v>90850100</v>
      </c>
      <c r="E2190" s="145" t="s">
        <v>1255</v>
      </c>
      <c r="F2190" s="152">
        <v>359136</v>
      </c>
      <c r="G2190" s="153">
        <v>359136</v>
      </c>
    </row>
    <row r="2191" spans="1:7" x14ac:dyDescent="0.2">
      <c r="A2191" s="145" t="s">
        <v>1304</v>
      </c>
      <c r="B2191" s="146" t="s">
        <v>240</v>
      </c>
      <c r="C2191" s="145" t="s">
        <v>1248</v>
      </c>
      <c r="D2191" s="150">
        <v>90850200</v>
      </c>
      <c r="E2191" s="145" t="s">
        <v>1255</v>
      </c>
      <c r="F2191" s="152">
        <v>333565</v>
      </c>
      <c r="G2191" s="153">
        <v>333565</v>
      </c>
    </row>
    <row r="2192" spans="1:7" x14ac:dyDescent="0.2">
      <c r="A2192" s="145" t="s">
        <v>1304</v>
      </c>
      <c r="B2192" s="146" t="s">
        <v>240</v>
      </c>
      <c r="C2192" s="145" t="s">
        <v>1248</v>
      </c>
      <c r="D2192" s="150">
        <v>90850300</v>
      </c>
      <c r="E2192" s="145" t="s">
        <v>1255</v>
      </c>
      <c r="F2192" s="152">
        <v>694406</v>
      </c>
      <c r="G2192" s="153">
        <v>694406</v>
      </c>
    </row>
    <row r="2193" spans="1:7" x14ac:dyDescent="0.2">
      <c r="A2193" s="145" t="s">
        <v>1304</v>
      </c>
      <c r="B2193" s="146" t="s">
        <v>240</v>
      </c>
      <c r="C2193" s="145" t="s">
        <v>1248</v>
      </c>
      <c r="D2193" s="150">
        <v>90850400</v>
      </c>
      <c r="E2193" s="145" t="s">
        <v>1255</v>
      </c>
      <c r="F2193" s="152">
        <v>547227</v>
      </c>
      <c r="G2193" s="153">
        <v>547227</v>
      </c>
    </row>
    <row r="2194" spans="1:7" x14ac:dyDescent="0.2">
      <c r="A2194" s="145" t="s">
        <v>1304</v>
      </c>
      <c r="B2194" s="146" t="s">
        <v>240</v>
      </c>
      <c r="C2194" s="145" t="s">
        <v>1248</v>
      </c>
      <c r="D2194" s="150">
        <v>90850500</v>
      </c>
      <c r="E2194" s="145" t="s">
        <v>1255</v>
      </c>
      <c r="F2194" s="152">
        <v>1755594</v>
      </c>
      <c r="G2194" s="153">
        <v>1755594</v>
      </c>
    </row>
    <row r="2195" spans="1:7" x14ac:dyDescent="0.2">
      <c r="A2195" s="145" t="s">
        <v>1304</v>
      </c>
      <c r="B2195" s="146" t="s">
        <v>240</v>
      </c>
      <c r="C2195" s="145" t="s">
        <v>1248</v>
      </c>
      <c r="D2195" s="150">
        <v>90850600</v>
      </c>
      <c r="E2195" s="145" t="s">
        <v>1255</v>
      </c>
      <c r="F2195" s="152">
        <v>371069</v>
      </c>
      <c r="G2195" s="153">
        <v>371069</v>
      </c>
    </row>
    <row r="2196" spans="1:7" x14ac:dyDescent="0.2">
      <c r="A2196" s="145" t="s">
        <v>1304</v>
      </c>
      <c r="B2196" s="146" t="s">
        <v>240</v>
      </c>
      <c r="C2196" s="145" t="s">
        <v>1248</v>
      </c>
      <c r="D2196" s="150">
        <v>90850700</v>
      </c>
      <c r="E2196" s="145" t="s">
        <v>1255</v>
      </c>
      <c r="F2196" s="152">
        <v>637011</v>
      </c>
      <c r="G2196" s="153">
        <v>637011</v>
      </c>
    </row>
    <row r="2197" spans="1:7" x14ac:dyDescent="0.2">
      <c r="A2197" s="145" t="s">
        <v>1304</v>
      </c>
      <c r="B2197" s="146" t="s">
        <v>240</v>
      </c>
      <c r="C2197" s="145" t="s">
        <v>1248</v>
      </c>
      <c r="D2197" s="150">
        <v>90850800</v>
      </c>
      <c r="E2197" s="145" t="s">
        <v>1255</v>
      </c>
      <c r="F2197" s="152">
        <v>231279</v>
      </c>
      <c r="G2197" s="153">
        <v>231279</v>
      </c>
    </row>
    <row r="2198" spans="1:7" x14ac:dyDescent="0.2">
      <c r="A2198" s="145" t="s">
        <v>1304</v>
      </c>
      <c r="B2198" s="146" t="s">
        <v>240</v>
      </c>
      <c r="C2198" s="145" t="s">
        <v>1248</v>
      </c>
      <c r="D2198" s="150">
        <v>90850900</v>
      </c>
      <c r="E2198" s="145" t="s">
        <v>1255</v>
      </c>
      <c r="F2198" s="152">
        <v>1006377</v>
      </c>
      <c r="G2198" s="153">
        <v>1006377</v>
      </c>
    </row>
    <row r="2199" spans="1:7" x14ac:dyDescent="0.2">
      <c r="A2199" s="145" t="s">
        <v>1304</v>
      </c>
      <c r="B2199" s="146" t="s">
        <v>240</v>
      </c>
      <c r="C2199" s="145" t="s">
        <v>1248</v>
      </c>
      <c r="D2199" s="150">
        <v>90851000</v>
      </c>
      <c r="E2199" s="145" t="s">
        <v>1255</v>
      </c>
      <c r="F2199" s="152">
        <v>467102</v>
      </c>
      <c r="G2199" s="153">
        <v>467102</v>
      </c>
    </row>
    <row r="2200" spans="1:7" x14ac:dyDescent="0.2">
      <c r="A2200" s="145" t="s">
        <v>1304</v>
      </c>
      <c r="B2200" s="146" t="s">
        <v>240</v>
      </c>
      <c r="C2200" s="145" t="s">
        <v>1248</v>
      </c>
      <c r="D2200" s="150">
        <v>90851100</v>
      </c>
      <c r="E2200" s="145" t="s">
        <v>1255</v>
      </c>
      <c r="F2200" s="152">
        <v>456307</v>
      </c>
      <c r="G2200" s="153">
        <v>456307</v>
      </c>
    </row>
    <row r="2201" spans="1:7" x14ac:dyDescent="0.2">
      <c r="A2201" s="145" t="s">
        <v>1304</v>
      </c>
      <c r="B2201" s="146" t="s">
        <v>240</v>
      </c>
      <c r="C2201" s="145" t="s">
        <v>1248</v>
      </c>
      <c r="D2201" s="150">
        <v>90850100</v>
      </c>
      <c r="E2201" s="145" t="s">
        <v>1255</v>
      </c>
      <c r="F2201" s="152">
        <v>30200</v>
      </c>
      <c r="G2201" s="153">
        <v>30200</v>
      </c>
    </row>
    <row r="2202" spans="1:7" x14ac:dyDescent="0.2">
      <c r="A2202" s="145" t="s">
        <v>1304</v>
      </c>
      <c r="B2202" s="146" t="s">
        <v>240</v>
      </c>
      <c r="C2202" s="145" t="s">
        <v>1248</v>
      </c>
      <c r="D2202" s="150">
        <v>90850300</v>
      </c>
      <c r="E2202" s="145" t="s">
        <v>1255</v>
      </c>
      <c r="F2202" s="152">
        <v>113284</v>
      </c>
      <c r="G2202" s="153">
        <v>113284</v>
      </c>
    </row>
    <row r="2203" spans="1:7" x14ac:dyDescent="0.2">
      <c r="A2203" s="145" t="s">
        <v>1304</v>
      </c>
      <c r="B2203" s="146" t="s">
        <v>240</v>
      </c>
      <c r="C2203" s="145" t="s">
        <v>1248</v>
      </c>
      <c r="D2203" s="150">
        <v>90850500</v>
      </c>
      <c r="E2203" s="145" t="s">
        <v>1255</v>
      </c>
      <c r="F2203" s="152">
        <v>294650</v>
      </c>
      <c r="G2203" s="153">
        <v>294650</v>
      </c>
    </row>
    <row r="2204" spans="1:7" x14ac:dyDescent="0.2">
      <c r="A2204" s="145" t="s">
        <v>1304</v>
      </c>
      <c r="B2204" s="146" t="s">
        <v>240</v>
      </c>
      <c r="C2204" s="145" t="s">
        <v>1248</v>
      </c>
      <c r="D2204" s="150">
        <v>90850600</v>
      </c>
      <c r="E2204" s="145" t="s">
        <v>1255</v>
      </c>
      <c r="F2204" s="152">
        <v>153448</v>
      </c>
      <c r="G2204" s="153">
        <v>153448</v>
      </c>
    </row>
    <row r="2205" spans="1:7" x14ac:dyDescent="0.2">
      <c r="A2205" s="145" t="s">
        <v>1304</v>
      </c>
      <c r="B2205" s="146" t="s">
        <v>240</v>
      </c>
      <c r="C2205" s="145" t="s">
        <v>1248</v>
      </c>
      <c r="D2205" s="150">
        <v>90851000</v>
      </c>
      <c r="E2205" s="145" t="s">
        <v>1255</v>
      </c>
      <c r="F2205" s="152">
        <v>26213</v>
      </c>
      <c r="G2205" s="153">
        <v>26213</v>
      </c>
    </row>
    <row r="2206" spans="1:7" x14ac:dyDescent="0.2">
      <c r="A2206" s="145" t="s">
        <v>1304</v>
      </c>
      <c r="B2206" s="146" t="s">
        <v>240</v>
      </c>
      <c r="C2206" s="145" t="s">
        <v>1248</v>
      </c>
      <c r="D2206" s="150">
        <v>90851100</v>
      </c>
      <c r="E2206" s="145" t="s">
        <v>1255</v>
      </c>
      <c r="F2206" s="152">
        <v>119035</v>
      </c>
      <c r="G2206" s="153">
        <v>119035</v>
      </c>
    </row>
    <row r="2207" spans="1:7" x14ac:dyDescent="0.2">
      <c r="A2207" s="145" t="s">
        <v>1304</v>
      </c>
      <c r="B2207" s="146" t="s">
        <v>240</v>
      </c>
      <c r="C2207" s="145" t="s">
        <v>1248</v>
      </c>
      <c r="D2207" s="150">
        <v>90820100</v>
      </c>
      <c r="E2207" s="145" t="s">
        <v>1255</v>
      </c>
      <c r="F2207" s="152">
        <v>354550</v>
      </c>
      <c r="G2207" s="153">
        <v>354550</v>
      </c>
    </row>
    <row r="2208" spans="1:7" x14ac:dyDescent="0.2">
      <c r="A2208" s="145" t="s">
        <v>1304</v>
      </c>
      <c r="B2208" s="146" t="s">
        <v>240</v>
      </c>
      <c r="C2208" s="145" t="s">
        <v>1248</v>
      </c>
      <c r="D2208" s="150">
        <v>90820100</v>
      </c>
      <c r="E2208" s="145" t="s">
        <v>1255</v>
      </c>
      <c r="F2208" s="152">
        <v>153232</v>
      </c>
      <c r="G2208" s="153">
        <v>153232</v>
      </c>
    </row>
    <row r="2209" spans="1:7" x14ac:dyDescent="0.2">
      <c r="A2209" s="145" t="s">
        <v>1304</v>
      </c>
      <c r="B2209" s="146" t="s">
        <v>240</v>
      </c>
      <c r="C2209" s="145" t="s">
        <v>1248</v>
      </c>
      <c r="D2209" s="150">
        <v>90820100</v>
      </c>
      <c r="E2209" s="145" t="s">
        <v>1255</v>
      </c>
      <c r="F2209" s="152">
        <v>543964</v>
      </c>
      <c r="G2209" s="153">
        <v>543964</v>
      </c>
    </row>
    <row r="2210" spans="1:7" x14ac:dyDescent="0.2">
      <c r="A2210" s="145" t="s">
        <v>1304</v>
      </c>
      <c r="B2210" s="146" t="s">
        <v>240</v>
      </c>
      <c r="C2210" s="145" t="s">
        <v>1248</v>
      </c>
      <c r="D2210" s="150">
        <v>90850100</v>
      </c>
      <c r="E2210" s="145" t="s">
        <v>1255</v>
      </c>
      <c r="F2210" s="152">
        <v>1763161</v>
      </c>
      <c r="G2210" s="153">
        <v>1763161</v>
      </c>
    </row>
    <row r="2211" spans="1:7" x14ac:dyDescent="0.2">
      <c r="A2211" s="145" t="s">
        <v>1304</v>
      </c>
      <c r="B2211" s="146" t="s">
        <v>240</v>
      </c>
      <c r="C2211" s="145" t="s">
        <v>1248</v>
      </c>
      <c r="D2211" s="150">
        <v>90850200</v>
      </c>
      <c r="E2211" s="145" t="s">
        <v>1255</v>
      </c>
      <c r="F2211" s="152">
        <v>1877695</v>
      </c>
      <c r="G2211" s="153">
        <v>1877695</v>
      </c>
    </row>
    <row r="2212" spans="1:7" x14ac:dyDescent="0.2">
      <c r="A2212" s="145" t="s">
        <v>1304</v>
      </c>
      <c r="B2212" s="146" t="s">
        <v>240</v>
      </c>
      <c r="C2212" s="145" t="s">
        <v>1248</v>
      </c>
      <c r="D2212" s="150">
        <v>90850300</v>
      </c>
      <c r="E2212" s="145" t="s">
        <v>1255</v>
      </c>
      <c r="F2212" s="152">
        <v>2909768</v>
      </c>
      <c r="G2212" s="153">
        <v>2909768</v>
      </c>
    </row>
    <row r="2213" spans="1:7" x14ac:dyDescent="0.2">
      <c r="A2213" s="145" t="s">
        <v>1304</v>
      </c>
      <c r="B2213" s="146" t="s">
        <v>240</v>
      </c>
      <c r="C2213" s="145" t="s">
        <v>1248</v>
      </c>
      <c r="D2213" s="150">
        <v>90850400</v>
      </c>
      <c r="E2213" s="145" t="s">
        <v>1255</v>
      </c>
      <c r="F2213" s="152">
        <v>2813608</v>
      </c>
      <c r="G2213" s="153">
        <v>2813608</v>
      </c>
    </row>
    <row r="2214" spans="1:7" x14ac:dyDescent="0.2">
      <c r="A2214" s="145" t="s">
        <v>1304</v>
      </c>
      <c r="B2214" s="146" t="s">
        <v>240</v>
      </c>
      <c r="C2214" s="145" t="s">
        <v>1248</v>
      </c>
      <c r="D2214" s="150">
        <v>90850500</v>
      </c>
      <c r="E2214" s="145" t="s">
        <v>1255</v>
      </c>
      <c r="F2214" s="152">
        <v>5203673</v>
      </c>
      <c r="G2214" s="153">
        <v>5203673</v>
      </c>
    </row>
    <row r="2215" spans="1:7" x14ac:dyDescent="0.2">
      <c r="A2215" s="145" t="s">
        <v>1304</v>
      </c>
      <c r="B2215" s="146" t="s">
        <v>240</v>
      </c>
      <c r="C2215" s="145" t="s">
        <v>1248</v>
      </c>
      <c r="D2215" s="150">
        <v>90850600</v>
      </c>
      <c r="E2215" s="145" t="s">
        <v>1255</v>
      </c>
      <c r="F2215" s="152">
        <v>4499853</v>
      </c>
      <c r="G2215" s="153">
        <v>4499853</v>
      </c>
    </row>
    <row r="2216" spans="1:7" x14ac:dyDescent="0.2">
      <c r="A2216" s="145" t="s">
        <v>1304</v>
      </c>
      <c r="B2216" s="146" t="s">
        <v>240</v>
      </c>
      <c r="C2216" s="145" t="s">
        <v>1248</v>
      </c>
      <c r="D2216" s="150">
        <v>90850700</v>
      </c>
      <c r="E2216" s="145" t="s">
        <v>1255</v>
      </c>
      <c r="F2216" s="152">
        <v>8104284</v>
      </c>
      <c r="G2216" s="153">
        <v>8104284</v>
      </c>
    </row>
    <row r="2217" spans="1:7" x14ac:dyDescent="0.2">
      <c r="A2217" s="145" t="s">
        <v>1304</v>
      </c>
      <c r="B2217" s="146" t="s">
        <v>240</v>
      </c>
      <c r="C2217" s="145" t="s">
        <v>1248</v>
      </c>
      <c r="D2217" s="150">
        <v>90850800</v>
      </c>
      <c r="E2217" s="145" t="s">
        <v>1255</v>
      </c>
      <c r="F2217" s="152">
        <v>1326879</v>
      </c>
      <c r="G2217" s="153">
        <v>1326879</v>
      </c>
    </row>
    <row r="2218" spans="1:7" x14ac:dyDescent="0.2">
      <c r="A2218" s="145" t="s">
        <v>1304</v>
      </c>
      <c r="B2218" s="146" t="s">
        <v>240</v>
      </c>
      <c r="C2218" s="145" t="s">
        <v>1248</v>
      </c>
      <c r="D2218" s="150">
        <v>90850900</v>
      </c>
      <c r="E2218" s="145" t="s">
        <v>1255</v>
      </c>
      <c r="F2218" s="152">
        <v>3820537</v>
      </c>
      <c r="G2218" s="153">
        <v>3820537</v>
      </c>
    </row>
    <row r="2219" spans="1:7" x14ac:dyDescent="0.2">
      <c r="A2219" s="145" t="s">
        <v>1304</v>
      </c>
      <c r="B2219" s="146" t="s">
        <v>240</v>
      </c>
      <c r="C2219" s="145" t="s">
        <v>1248</v>
      </c>
      <c r="D2219" s="150">
        <v>90851000</v>
      </c>
      <c r="E2219" s="145" t="s">
        <v>1255</v>
      </c>
      <c r="F2219" s="152">
        <v>1886953</v>
      </c>
      <c r="G2219" s="153">
        <v>1886953</v>
      </c>
    </row>
    <row r="2220" spans="1:7" x14ac:dyDescent="0.2">
      <c r="A2220" s="145" t="s">
        <v>1304</v>
      </c>
      <c r="B2220" s="146" t="s">
        <v>240</v>
      </c>
      <c r="C2220" s="145" t="s">
        <v>1248</v>
      </c>
      <c r="D2220" s="150">
        <v>90851100</v>
      </c>
      <c r="E2220" s="145" t="s">
        <v>1255</v>
      </c>
      <c r="F2220" s="152">
        <v>2904345</v>
      </c>
      <c r="G2220" s="153">
        <v>2904345</v>
      </c>
    </row>
    <row r="2221" spans="1:7" x14ac:dyDescent="0.2">
      <c r="A2221" s="145" t="s">
        <v>1304</v>
      </c>
      <c r="B2221" s="146" t="s">
        <v>240</v>
      </c>
      <c r="C2221" s="145" t="s">
        <v>1248</v>
      </c>
      <c r="D2221" s="150">
        <v>90820100</v>
      </c>
      <c r="E2221" s="145" t="s">
        <v>1255</v>
      </c>
      <c r="F2221" s="152">
        <v>221320</v>
      </c>
      <c r="G2221" s="153">
        <v>221320</v>
      </c>
    </row>
    <row r="2222" spans="1:7" x14ac:dyDescent="0.2">
      <c r="A2222" s="145" t="s">
        <v>1304</v>
      </c>
      <c r="B2222" s="146" t="s">
        <v>240</v>
      </c>
      <c r="C2222" s="145" t="s">
        <v>1248</v>
      </c>
      <c r="D2222" s="150">
        <v>90850100</v>
      </c>
      <c r="E2222" s="145" t="s">
        <v>1255</v>
      </c>
      <c r="F2222" s="152">
        <v>2274180</v>
      </c>
      <c r="G2222" s="153">
        <v>2274180</v>
      </c>
    </row>
    <row r="2223" spans="1:7" x14ac:dyDescent="0.2">
      <c r="A2223" s="145" t="s">
        <v>1304</v>
      </c>
      <c r="B2223" s="146" t="s">
        <v>240</v>
      </c>
      <c r="C2223" s="145" t="s">
        <v>1248</v>
      </c>
      <c r="D2223" s="150">
        <v>90850200</v>
      </c>
      <c r="E2223" s="145" t="s">
        <v>1255</v>
      </c>
      <c r="F2223" s="152">
        <v>1073100</v>
      </c>
      <c r="G2223" s="153">
        <v>1073100</v>
      </c>
    </row>
    <row r="2224" spans="1:7" x14ac:dyDescent="0.2">
      <c r="A2224" s="145" t="s">
        <v>1304</v>
      </c>
      <c r="B2224" s="146" t="s">
        <v>240</v>
      </c>
      <c r="C2224" s="145" t="s">
        <v>1248</v>
      </c>
      <c r="D2224" s="150">
        <v>90850300</v>
      </c>
      <c r="E2224" s="145" t="s">
        <v>1255</v>
      </c>
      <c r="F2224" s="152">
        <v>1907810</v>
      </c>
      <c r="G2224" s="153">
        <v>1907810</v>
      </c>
    </row>
    <row r="2225" spans="1:7" x14ac:dyDescent="0.2">
      <c r="A2225" s="145" t="s">
        <v>1304</v>
      </c>
      <c r="B2225" s="146" t="s">
        <v>240</v>
      </c>
      <c r="C2225" s="145" t="s">
        <v>1248</v>
      </c>
      <c r="D2225" s="150">
        <v>90850400</v>
      </c>
      <c r="E2225" s="145" t="s">
        <v>1255</v>
      </c>
      <c r="F2225" s="152">
        <v>2314810</v>
      </c>
      <c r="G2225" s="153">
        <v>2314810</v>
      </c>
    </row>
    <row r="2226" spans="1:7" x14ac:dyDescent="0.2">
      <c r="A2226" s="145" t="s">
        <v>1304</v>
      </c>
      <c r="B2226" s="146" t="s">
        <v>240</v>
      </c>
      <c r="C2226" s="145" t="s">
        <v>1248</v>
      </c>
      <c r="D2226" s="150">
        <v>90850500</v>
      </c>
      <c r="E2226" s="145" t="s">
        <v>1255</v>
      </c>
      <c r="F2226" s="152">
        <v>5703480</v>
      </c>
      <c r="G2226" s="153">
        <v>5703480</v>
      </c>
    </row>
    <row r="2227" spans="1:7" x14ac:dyDescent="0.2">
      <c r="A2227" s="145" t="s">
        <v>1304</v>
      </c>
      <c r="B2227" s="146" t="s">
        <v>240</v>
      </c>
      <c r="C2227" s="145" t="s">
        <v>1248</v>
      </c>
      <c r="D2227" s="150">
        <v>90850600</v>
      </c>
      <c r="E2227" s="145" t="s">
        <v>1255</v>
      </c>
      <c r="F2227" s="152">
        <v>3272950</v>
      </c>
      <c r="G2227" s="153">
        <v>3272950</v>
      </c>
    </row>
    <row r="2228" spans="1:7" x14ac:dyDescent="0.2">
      <c r="A2228" s="145" t="s">
        <v>1304</v>
      </c>
      <c r="B2228" s="146" t="s">
        <v>240</v>
      </c>
      <c r="C2228" s="145" t="s">
        <v>1248</v>
      </c>
      <c r="D2228" s="150">
        <v>90850700</v>
      </c>
      <c r="E2228" s="145" t="s">
        <v>1255</v>
      </c>
      <c r="F2228" s="152">
        <v>6334167</v>
      </c>
      <c r="G2228" s="153">
        <v>6334167</v>
      </c>
    </row>
    <row r="2229" spans="1:7" x14ac:dyDescent="0.2">
      <c r="A2229" s="145" t="s">
        <v>1304</v>
      </c>
      <c r="B2229" s="146" t="s">
        <v>240</v>
      </c>
      <c r="C2229" s="145" t="s">
        <v>1248</v>
      </c>
      <c r="D2229" s="150">
        <v>90850800</v>
      </c>
      <c r="E2229" s="145" t="s">
        <v>1255</v>
      </c>
      <c r="F2229" s="152">
        <v>1193630</v>
      </c>
      <c r="G2229" s="153">
        <v>1193630</v>
      </c>
    </row>
    <row r="2230" spans="1:7" x14ac:dyDescent="0.2">
      <c r="A2230" s="145" t="s">
        <v>1304</v>
      </c>
      <c r="B2230" s="146" t="s">
        <v>240</v>
      </c>
      <c r="C2230" s="145" t="s">
        <v>1248</v>
      </c>
      <c r="D2230" s="150">
        <v>90850900</v>
      </c>
      <c r="E2230" s="145" t="s">
        <v>1255</v>
      </c>
      <c r="F2230" s="152">
        <v>2999950</v>
      </c>
      <c r="G2230" s="153">
        <v>2999950</v>
      </c>
    </row>
    <row r="2231" spans="1:7" x14ac:dyDescent="0.2">
      <c r="A2231" s="145" t="s">
        <v>1304</v>
      </c>
      <c r="B2231" s="146" t="s">
        <v>240</v>
      </c>
      <c r="C2231" s="145" t="s">
        <v>1248</v>
      </c>
      <c r="D2231" s="150">
        <v>90851000</v>
      </c>
      <c r="E2231" s="145" t="s">
        <v>1255</v>
      </c>
      <c r="F2231" s="152">
        <v>1540340</v>
      </c>
      <c r="G2231" s="153">
        <v>1540340</v>
      </c>
    </row>
    <row r="2232" spans="1:7" x14ac:dyDescent="0.2">
      <c r="A2232" s="145" t="s">
        <v>1304</v>
      </c>
      <c r="B2232" s="146" t="s">
        <v>240</v>
      </c>
      <c r="C2232" s="145" t="s">
        <v>1248</v>
      </c>
      <c r="D2232" s="150">
        <v>90851100</v>
      </c>
      <c r="E2232" s="145" t="s">
        <v>1255</v>
      </c>
      <c r="F2232" s="152">
        <v>2143060</v>
      </c>
      <c r="G2232" s="153">
        <v>2143060</v>
      </c>
    </row>
    <row r="2233" spans="1:7" x14ac:dyDescent="0.2">
      <c r="A2233" s="145" t="s">
        <v>1304</v>
      </c>
      <c r="B2233" s="146" t="s">
        <v>240</v>
      </c>
      <c r="C2233" s="145" t="s">
        <v>1248</v>
      </c>
      <c r="D2233" s="150">
        <v>90820100</v>
      </c>
      <c r="E2233" s="145" t="s">
        <v>1256</v>
      </c>
      <c r="F2233" s="152">
        <v>239931</v>
      </c>
      <c r="G2233" s="153">
        <v>239931</v>
      </c>
    </row>
    <row r="2234" spans="1:7" x14ac:dyDescent="0.2">
      <c r="A2234" s="145" t="s">
        <v>1304</v>
      </c>
      <c r="B2234" s="146" t="s">
        <v>240</v>
      </c>
      <c r="C2234" s="145" t="s">
        <v>1248</v>
      </c>
      <c r="D2234" s="150">
        <v>90850500</v>
      </c>
      <c r="E2234" s="145" t="s">
        <v>1256</v>
      </c>
      <c r="F2234" s="152">
        <v>500933</v>
      </c>
      <c r="G2234" s="153">
        <v>500933</v>
      </c>
    </row>
    <row r="2235" spans="1:7" x14ac:dyDescent="0.2">
      <c r="A2235" s="145" t="s">
        <v>1304</v>
      </c>
      <c r="B2235" s="146" t="s">
        <v>240</v>
      </c>
      <c r="C2235" s="145" t="s">
        <v>1248</v>
      </c>
      <c r="D2235" s="150">
        <v>90850600</v>
      </c>
      <c r="E2235" s="145" t="s">
        <v>1256</v>
      </c>
      <c r="F2235" s="152">
        <v>160598</v>
      </c>
      <c r="G2235" s="153">
        <v>160598</v>
      </c>
    </row>
    <row r="2236" spans="1:7" x14ac:dyDescent="0.2">
      <c r="A2236" s="145" t="s">
        <v>1304</v>
      </c>
      <c r="B2236" s="146" t="s">
        <v>240</v>
      </c>
      <c r="C2236" s="145" t="s">
        <v>1248</v>
      </c>
      <c r="D2236" s="150">
        <v>90850700</v>
      </c>
      <c r="E2236" s="145" t="s">
        <v>1256</v>
      </c>
      <c r="F2236" s="152">
        <v>274012</v>
      </c>
      <c r="G2236" s="153">
        <v>274012</v>
      </c>
    </row>
    <row r="2237" spans="1:7" x14ac:dyDescent="0.2">
      <c r="A2237" s="145" t="s">
        <v>1304</v>
      </c>
      <c r="B2237" s="146" t="s">
        <v>240</v>
      </c>
      <c r="C2237" s="145" t="s">
        <v>1248</v>
      </c>
      <c r="D2237" s="150">
        <v>90850900</v>
      </c>
      <c r="E2237" s="145" t="s">
        <v>1256</v>
      </c>
      <c r="F2237" s="152">
        <v>257144</v>
      </c>
      <c r="G2237" s="153">
        <v>257144</v>
      </c>
    </row>
    <row r="2238" spans="1:7" x14ac:dyDescent="0.2">
      <c r="A2238" s="145" t="s">
        <v>1304</v>
      </c>
      <c r="B2238" s="146" t="s">
        <v>240</v>
      </c>
      <c r="C2238" s="145" t="s">
        <v>1248</v>
      </c>
      <c r="D2238" s="150">
        <v>90851000</v>
      </c>
      <c r="E2238" s="145" t="s">
        <v>1256</v>
      </c>
      <c r="F2238" s="152">
        <v>171548</v>
      </c>
      <c r="G2238" s="153">
        <v>171548</v>
      </c>
    </row>
    <row r="2239" spans="1:7" x14ac:dyDescent="0.2">
      <c r="A2239" s="145" t="s">
        <v>1304</v>
      </c>
      <c r="B2239" s="146" t="s">
        <v>240</v>
      </c>
      <c r="C2239" s="145" t="s">
        <v>1248</v>
      </c>
      <c r="D2239" s="150">
        <v>90820100</v>
      </c>
      <c r="E2239" s="145" t="s">
        <v>1252</v>
      </c>
      <c r="F2239" s="152">
        <v>5526400</v>
      </c>
      <c r="G2239" s="153">
        <v>5526400</v>
      </c>
    </row>
    <row r="2240" spans="1:7" x14ac:dyDescent="0.2">
      <c r="A2240" s="145" t="s">
        <v>1304</v>
      </c>
      <c r="B2240" s="146" t="s">
        <v>240</v>
      </c>
      <c r="C2240" s="145" t="s">
        <v>1248</v>
      </c>
      <c r="D2240" s="150">
        <v>90850100</v>
      </c>
      <c r="E2240" s="145" t="s">
        <v>1252</v>
      </c>
      <c r="F2240" s="152">
        <v>1998470</v>
      </c>
      <c r="G2240" s="153">
        <v>1998470</v>
      </c>
    </row>
    <row r="2241" spans="1:7" x14ac:dyDescent="0.2">
      <c r="A2241" s="145" t="s">
        <v>1304</v>
      </c>
      <c r="B2241" s="146" t="s">
        <v>240</v>
      </c>
      <c r="C2241" s="145" t="s">
        <v>1248</v>
      </c>
      <c r="D2241" s="150">
        <v>90850200</v>
      </c>
      <c r="E2241" s="145" t="s">
        <v>1252</v>
      </c>
      <c r="F2241" s="152">
        <v>2627100</v>
      </c>
      <c r="G2241" s="153">
        <v>2627100</v>
      </c>
    </row>
    <row r="2242" spans="1:7" x14ac:dyDescent="0.2">
      <c r="A2242" s="145" t="s">
        <v>1304</v>
      </c>
      <c r="B2242" s="146" t="s">
        <v>240</v>
      </c>
      <c r="C2242" s="145" t="s">
        <v>1248</v>
      </c>
      <c r="D2242" s="150">
        <v>90850300</v>
      </c>
      <c r="E2242" s="145" t="s">
        <v>1252</v>
      </c>
      <c r="F2242" s="152">
        <v>312700</v>
      </c>
      <c r="G2242" s="153">
        <v>312700</v>
      </c>
    </row>
    <row r="2243" spans="1:7" x14ac:dyDescent="0.2">
      <c r="A2243" s="145" t="s">
        <v>1304</v>
      </c>
      <c r="B2243" s="146" t="s">
        <v>240</v>
      </c>
      <c r="C2243" s="145" t="s">
        <v>1248</v>
      </c>
      <c r="D2243" s="150">
        <v>90850400</v>
      </c>
      <c r="E2243" s="145" t="s">
        <v>1252</v>
      </c>
      <c r="F2243" s="152">
        <v>3026150</v>
      </c>
      <c r="G2243" s="153">
        <v>3026150</v>
      </c>
    </row>
    <row r="2244" spans="1:7" x14ac:dyDescent="0.2">
      <c r="A2244" s="145" t="s">
        <v>1304</v>
      </c>
      <c r="B2244" s="146" t="s">
        <v>240</v>
      </c>
      <c r="C2244" s="145" t="s">
        <v>1248</v>
      </c>
      <c r="D2244" s="150">
        <v>90850500</v>
      </c>
      <c r="E2244" s="145" t="s">
        <v>1252</v>
      </c>
      <c r="F2244" s="152">
        <v>3514375</v>
      </c>
      <c r="G2244" s="153">
        <v>3514375</v>
      </c>
    </row>
    <row r="2245" spans="1:7" x14ac:dyDescent="0.2">
      <c r="A2245" s="145" t="s">
        <v>1304</v>
      </c>
      <c r="B2245" s="146" t="s">
        <v>240</v>
      </c>
      <c r="C2245" s="145" t="s">
        <v>1248</v>
      </c>
      <c r="D2245" s="150">
        <v>90850600</v>
      </c>
      <c r="E2245" s="145" t="s">
        <v>1252</v>
      </c>
      <c r="F2245" s="152">
        <v>5138375</v>
      </c>
      <c r="G2245" s="153">
        <v>5138375</v>
      </c>
    </row>
    <row r="2246" spans="1:7" x14ac:dyDescent="0.2">
      <c r="A2246" s="145" t="s">
        <v>1304</v>
      </c>
      <c r="B2246" s="146" t="s">
        <v>240</v>
      </c>
      <c r="C2246" s="145" t="s">
        <v>1248</v>
      </c>
      <c r="D2246" s="150">
        <v>90850700</v>
      </c>
      <c r="E2246" s="145" t="s">
        <v>1252</v>
      </c>
      <c r="F2246" s="152">
        <v>2626850</v>
      </c>
      <c r="G2246" s="153">
        <v>2626850</v>
      </c>
    </row>
    <row r="2247" spans="1:7" x14ac:dyDescent="0.2">
      <c r="A2247" s="145" t="s">
        <v>1304</v>
      </c>
      <c r="B2247" s="146" t="s">
        <v>240</v>
      </c>
      <c r="C2247" s="145" t="s">
        <v>1248</v>
      </c>
      <c r="D2247" s="150">
        <v>90850800</v>
      </c>
      <c r="E2247" s="145" t="s">
        <v>1252</v>
      </c>
      <c r="F2247" s="152">
        <v>267025</v>
      </c>
      <c r="G2247" s="153">
        <v>267025</v>
      </c>
    </row>
    <row r="2248" spans="1:7" x14ac:dyDescent="0.2">
      <c r="A2248" s="145" t="s">
        <v>1304</v>
      </c>
      <c r="B2248" s="146" t="s">
        <v>240</v>
      </c>
      <c r="C2248" s="145" t="s">
        <v>1248</v>
      </c>
      <c r="D2248" s="150">
        <v>90850900</v>
      </c>
      <c r="E2248" s="145" t="s">
        <v>1252</v>
      </c>
      <c r="F2248" s="152">
        <v>1513075</v>
      </c>
      <c r="G2248" s="153">
        <v>1513075</v>
      </c>
    </row>
    <row r="2249" spans="1:7" x14ac:dyDescent="0.2">
      <c r="A2249" s="145" t="s">
        <v>1304</v>
      </c>
      <c r="B2249" s="146" t="s">
        <v>240</v>
      </c>
      <c r="C2249" s="145" t="s">
        <v>1248</v>
      </c>
      <c r="D2249" s="150">
        <v>90851000</v>
      </c>
      <c r="E2249" s="145" t="s">
        <v>1252</v>
      </c>
      <c r="F2249" s="152">
        <v>3642050</v>
      </c>
      <c r="G2249" s="153">
        <v>3642050</v>
      </c>
    </row>
    <row r="2250" spans="1:7" x14ac:dyDescent="0.2">
      <c r="A2250" s="145" t="s">
        <v>1304</v>
      </c>
      <c r="B2250" s="146" t="s">
        <v>240</v>
      </c>
      <c r="C2250" s="145" t="s">
        <v>1248</v>
      </c>
      <c r="D2250" s="150">
        <v>90851100</v>
      </c>
      <c r="E2250" s="145" t="s">
        <v>1252</v>
      </c>
      <c r="F2250" s="152">
        <v>1200375</v>
      </c>
      <c r="G2250" s="153">
        <v>1200375</v>
      </c>
    </row>
    <row r="2251" spans="1:7" x14ac:dyDescent="0.2">
      <c r="A2251" s="145" t="s">
        <v>1304</v>
      </c>
      <c r="B2251" s="146" t="s">
        <v>240</v>
      </c>
      <c r="C2251" s="145" t="s">
        <v>1248</v>
      </c>
      <c r="D2251" s="150">
        <v>90820100</v>
      </c>
      <c r="E2251" s="145" t="s">
        <v>1253</v>
      </c>
      <c r="F2251" s="152">
        <v>1492170</v>
      </c>
      <c r="G2251" s="153">
        <v>1492170</v>
      </c>
    </row>
    <row r="2252" spans="1:7" x14ac:dyDescent="0.2">
      <c r="A2252" s="145" t="s">
        <v>1304</v>
      </c>
      <c r="B2252" s="146" t="s">
        <v>240</v>
      </c>
      <c r="C2252" s="145" t="s">
        <v>1248</v>
      </c>
      <c r="D2252" s="150">
        <v>90850100</v>
      </c>
      <c r="E2252" s="145" t="s">
        <v>1253</v>
      </c>
      <c r="F2252" s="152">
        <v>330228</v>
      </c>
      <c r="G2252" s="153">
        <v>330228</v>
      </c>
    </row>
    <row r="2253" spans="1:7" x14ac:dyDescent="0.2">
      <c r="A2253" s="145" t="s">
        <v>1304</v>
      </c>
      <c r="B2253" s="146" t="s">
        <v>240</v>
      </c>
      <c r="C2253" s="145" t="s">
        <v>1248</v>
      </c>
      <c r="D2253" s="150">
        <v>90850200</v>
      </c>
      <c r="E2253" s="145" t="s">
        <v>1253</v>
      </c>
      <c r="F2253" s="152">
        <v>833081</v>
      </c>
      <c r="G2253" s="153">
        <v>833081</v>
      </c>
    </row>
    <row r="2254" spans="1:7" x14ac:dyDescent="0.2">
      <c r="A2254" s="145" t="s">
        <v>1304</v>
      </c>
      <c r="B2254" s="146" t="s">
        <v>240</v>
      </c>
      <c r="C2254" s="145" t="s">
        <v>1248</v>
      </c>
      <c r="D2254" s="150">
        <v>90850300</v>
      </c>
      <c r="E2254" s="145" t="s">
        <v>1253</v>
      </c>
      <c r="F2254" s="152">
        <v>153005</v>
      </c>
      <c r="G2254" s="153">
        <v>153005</v>
      </c>
    </row>
    <row r="2255" spans="1:7" x14ac:dyDescent="0.2">
      <c r="A2255" s="145" t="s">
        <v>1304</v>
      </c>
      <c r="B2255" s="146" t="s">
        <v>240</v>
      </c>
      <c r="C2255" s="145" t="s">
        <v>1248</v>
      </c>
      <c r="D2255" s="150">
        <v>90850400</v>
      </c>
      <c r="E2255" s="145" t="s">
        <v>1253</v>
      </c>
      <c r="F2255" s="152">
        <v>1002220</v>
      </c>
      <c r="G2255" s="153">
        <v>1002220</v>
      </c>
    </row>
    <row r="2256" spans="1:7" x14ac:dyDescent="0.2">
      <c r="A2256" s="145" t="s">
        <v>1304</v>
      </c>
      <c r="B2256" s="146" t="s">
        <v>240</v>
      </c>
      <c r="C2256" s="145" t="s">
        <v>1248</v>
      </c>
      <c r="D2256" s="150">
        <v>90850500</v>
      </c>
      <c r="E2256" s="145" t="s">
        <v>1253</v>
      </c>
      <c r="F2256" s="152">
        <v>1139997</v>
      </c>
      <c r="G2256" s="153">
        <v>1139997</v>
      </c>
    </row>
    <row r="2257" spans="1:7" x14ac:dyDescent="0.2">
      <c r="A2257" s="145" t="s">
        <v>1304</v>
      </c>
      <c r="B2257" s="146" t="s">
        <v>240</v>
      </c>
      <c r="C2257" s="145" t="s">
        <v>1248</v>
      </c>
      <c r="D2257" s="150">
        <v>90850600</v>
      </c>
      <c r="E2257" s="145" t="s">
        <v>1253</v>
      </c>
      <c r="F2257" s="152">
        <v>1646033</v>
      </c>
      <c r="G2257" s="153">
        <v>1646033</v>
      </c>
    </row>
    <row r="2258" spans="1:7" x14ac:dyDescent="0.2">
      <c r="A2258" s="145" t="s">
        <v>1304</v>
      </c>
      <c r="B2258" s="146" t="s">
        <v>240</v>
      </c>
      <c r="C2258" s="145" t="s">
        <v>1248</v>
      </c>
      <c r="D2258" s="150">
        <v>90850700</v>
      </c>
      <c r="E2258" s="145" t="s">
        <v>1253</v>
      </c>
      <c r="F2258" s="152">
        <v>467589</v>
      </c>
      <c r="G2258" s="153">
        <v>467589</v>
      </c>
    </row>
    <row r="2259" spans="1:7" x14ac:dyDescent="0.2">
      <c r="A2259" s="145" t="s">
        <v>1304</v>
      </c>
      <c r="B2259" s="146" t="s">
        <v>240</v>
      </c>
      <c r="C2259" s="145" t="s">
        <v>1248</v>
      </c>
      <c r="D2259" s="150">
        <v>90850800</v>
      </c>
      <c r="E2259" s="145" t="s">
        <v>1253</v>
      </c>
      <c r="F2259" s="152">
        <v>99943</v>
      </c>
      <c r="G2259" s="153">
        <v>99943</v>
      </c>
    </row>
    <row r="2260" spans="1:7" x14ac:dyDescent="0.2">
      <c r="A2260" s="145" t="s">
        <v>1304</v>
      </c>
      <c r="B2260" s="146" t="s">
        <v>240</v>
      </c>
      <c r="C2260" s="145" t="s">
        <v>1248</v>
      </c>
      <c r="D2260" s="150">
        <v>90850900</v>
      </c>
      <c r="E2260" s="145" t="s">
        <v>1253</v>
      </c>
      <c r="F2260" s="152">
        <v>684218</v>
      </c>
      <c r="G2260" s="153">
        <v>684218</v>
      </c>
    </row>
    <row r="2261" spans="1:7" x14ac:dyDescent="0.2">
      <c r="A2261" s="145" t="s">
        <v>1304</v>
      </c>
      <c r="B2261" s="146" t="s">
        <v>240</v>
      </c>
      <c r="C2261" s="145" t="s">
        <v>1248</v>
      </c>
      <c r="D2261" s="150">
        <v>90851000</v>
      </c>
      <c r="E2261" s="145" t="s">
        <v>1253</v>
      </c>
      <c r="F2261" s="152">
        <v>1138326</v>
      </c>
      <c r="G2261" s="153">
        <v>1138326</v>
      </c>
    </row>
    <row r="2262" spans="1:7" x14ac:dyDescent="0.2">
      <c r="A2262" s="145" t="s">
        <v>1304</v>
      </c>
      <c r="B2262" s="146" t="s">
        <v>240</v>
      </c>
      <c r="C2262" s="145" t="s">
        <v>1248</v>
      </c>
      <c r="D2262" s="150">
        <v>90851100</v>
      </c>
      <c r="E2262" s="145" t="s">
        <v>1253</v>
      </c>
      <c r="F2262" s="152">
        <v>474610</v>
      </c>
      <c r="G2262" s="153">
        <v>474610</v>
      </c>
    </row>
    <row r="2263" spans="1:7" x14ac:dyDescent="0.2">
      <c r="A2263" s="145" t="s">
        <v>1304</v>
      </c>
      <c r="B2263" s="146" t="s">
        <v>240</v>
      </c>
      <c r="C2263" s="145" t="s">
        <v>1248</v>
      </c>
      <c r="D2263" s="150">
        <v>90820100</v>
      </c>
      <c r="E2263" s="145" t="s">
        <v>1254</v>
      </c>
      <c r="F2263" s="152">
        <v>1598369</v>
      </c>
      <c r="G2263" s="153">
        <v>1598369</v>
      </c>
    </row>
    <row r="2264" spans="1:7" x14ac:dyDescent="0.2">
      <c r="A2264" s="145" t="s">
        <v>1304</v>
      </c>
      <c r="B2264" s="146" t="s">
        <v>240</v>
      </c>
      <c r="C2264" s="145" t="s">
        <v>1248</v>
      </c>
      <c r="D2264" s="150">
        <v>90850100</v>
      </c>
      <c r="E2264" s="145" t="s">
        <v>1254</v>
      </c>
      <c r="F2264" s="152">
        <v>635028</v>
      </c>
      <c r="G2264" s="153">
        <v>635028</v>
      </c>
    </row>
    <row r="2265" spans="1:7" x14ac:dyDescent="0.2">
      <c r="A2265" s="145" t="s">
        <v>1304</v>
      </c>
      <c r="B2265" s="146" t="s">
        <v>240</v>
      </c>
      <c r="C2265" s="145" t="s">
        <v>1248</v>
      </c>
      <c r="D2265" s="150">
        <v>90850200</v>
      </c>
      <c r="E2265" s="145" t="s">
        <v>1254</v>
      </c>
      <c r="F2265" s="152">
        <v>969684</v>
      </c>
      <c r="G2265" s="153">
        <v>969684</v>
      </c>
    </row>
    <row r="2266" spans="1:7" x14ac:dyDescent="0.2">
      <c r="A2266" s="145" t="s">
        <v>1304</v>
      </c>
      <c r="B2266" s="146" t="s">
        <v>240</v>
      </c>
      <c r="C2266" s="145" t="s">
        <v>1248</v>
      </c>
      <c r="D2266" s="150">
        <v>90850300</v>
      </c>
      <c r="E2266" s="145" t="s">
        <v>1254</v>
      </c>
      <c r="F2266" s="152">
        <v>171985</v>
      </c>
      <c r="G2266" s="153">
        <v>171985</v>
      </c>
    </row>
    <row r="2267" spans="1:7" x14ac:dyDescent="0.2">
      <c r="A2267" s="145" t="s">
        <v>1304</v>
      </c>
      <c r="B2267" s="146" t="s">
        <v>240</v>
      </c>
      <c r="C2267" s="145" t="s">
        <v>1248</v>
      </c>
      <c r="D2267" s="150">
        <v>90850400</v>
      </c>
      <c r="E2267" s="145" t="s">
        <v>1254</v>
      </c>
      <c r="F2267" s="152">
        <v>1210089</v>
      </c>
      <c r="G2267" s="153">
        <v>1210089</v>
      </c>
    </row>
    <row r="2268" spans="1:7" x14ac:dyDescent="0.2">
      <c r="A2268" s="145" t="s">
        <v>1304</v>
      </c>
      <c r="B2268" s="146" t="s">
        <v>240</v>
      </c>
      <c r="C2268" s="145" t="s">
        <v>1248</v>
      </c>
      <c r="D2268" s="150">
        <v>90850500</v>
      </c>
      <c r="E2268" s="145" t="s">
        <v>1254</v>
      </c>
      <c r="F2268" s="152">
        <v>1372877</v>
      </c>
      <c r="G2268" s="153">
        <v>1372877</v>
      </c>
    </row>
    <row r="2269" spans="1:7" x14ac:dyDescent="0.2">
      <c r="A2269" s="145" t="s">
        <v>1304</v>
      </c>
      <c r="B2269" s="146" t="s">
        <v>240</v>
      </c>
      <c r="C2269" s="145" t="s">
        <v>1248</v>
      </c>
      <c r="D2269" s="150">
        <v>90850600</v>
      </c>
      <c r="E2269" s="145" t="s">
        <v>1254</v>
      </c>
      <c r="F2269" s="152">
        <v>1655996</v>
      </c>
      <c r="G2269" s="153">
        <v>1655996</v>
      </c>
    </row>
    <row r="2270" spans="1:7" x14ac:dyDescent="0.2">
      <c r="A2270" s="145" t="s">
        <v>1304</v>
      </c>
      <c r="B2270" s="146" t="s">
        <v>240</v>
      </c>
      <c r="C2270" s="145" t="s">
        <v>1248</v>
      </c>
      <c r="D2270" s="150">
        <v>90850700</v>
      </c>
      <c r="E2270" s="145" t="s">
        <v>1254</v>
      </c>
      <c r="F2270" s="152">
        <v>742224</v>
      </c>
      <c r="G2270" s="153">
        <v>742224</v>
      </c>
    </row>
    <row r="2271" spans="1:7" x14ac:dyDescent="0.2">
      <c r="A2271" s="145" t="s">
        <v>1304</v>
      </c>
      <c r="B2271" s="146" t="s">
        <v>240</v>
      </c>
      <c r="C2271" s="145" t="s">
        <v>1248</v>
      </c>
      <c r="D2271" s="150">
        <v>90850800</v>
      </c>
      <c r="E2271" s="145" t="s">
        <v>1254</v>
      </c>
      <c r="F2271" s="152">
        <v>146864</v>
      </c>
      <c r="G2271" s="153">
        <v>146864</v>
      </c>
    </row>
    <row r="2272" spans="1:7" x14ac:dyDescent="0.2">
      <c r="A2272" s="145" t="s">
        <v>1304</v>
      </c>
      <c r="B2272" s="146" t="s">
        <v>240</v>
      </c>
      <c r="C2272" s="145" t="s">
        <v>1248</v>
      </c>
      <c r="D2272" s="150">
        <v>90850900</v>
      </c>
      <c r="E2272" s="145" t="s">
        <v>1254</v>
      </c>
      <c r="F2272" s="152">
        <v>618572</v>
      </c>
      <c r="G2272" s="153">
        <v>618572</v>
      </c>
    </row>
    <row r="2273" spans="1:7" x14ac:dyDescent="0.2">
      <c r="A2273" s="145" t="s">
        <v>1304</v>
      </c>
      <c r="B2273" s="146" t="s">
        <v>240</v>
      </c>
      <c r="C2273" s="145" t="s">
        <v>1248</v>
      </c>
      <c r="D2273" s="150">
        <v>90851000</v>
      </c>
      <c r="E2273" s="145" t="s">
        <v>1254</v>
      </c>
      <c r="F2273" s="152">
        <v>1202424</v>
      </c>
      <c r="G2273" s="153">
        <v>1202424</v>
      </c>
    </row>
    <row r="2274" spans="1:7" x14ac:dyDescent="0.2">
      <c r="A2274" s="145" t="s">
        <v>1304</v>
      </c>
      <c r="B2274" s="146" t="s">
        <v>240</v>
      </c>
      <c r="C2274" s="145" t="s">
        <v>1248</v>
      </c>
      <c r="D2274" s="150">
        <v>90851100</v>
      </c>
      <c r="E2274" s="145" t="s">
        <v>1254</v>
      </c>
      <c r="F2274" s="152">
        <v>278795</v>
      </c>
      <c r="G2274" s="153">
        <v>278795</v>
      </c>
    </row>
    <row r="2275" spans="1:7" x14ac:dyDescent="0.2">
      <c r="A2275" s="145" t="s">
        <v>1304</v>
      </c>
      <c r="B2275" s="146" t="s">
        <v>240</v>
      </c>
      <c r="C2275" s="145" t="s">
        <v>1248</v>
      </c>
      <c r="D2275" s="150">
        <v>90820100</v>
      </c>
      <c r="E2275" s="145" t="s">
        <v>1254</v>
      </c>
      <c r="F2275" s="152">
        <v>1087985</v>
      </c>
      <c r="G2275" s="153">
        <v>1087985</v>
      </c>
    </row>
    <row r="2276" spans="1:7" x14ac:dyDescent="0.2">
      <c r="A2276" s="145" t="s">
        <v>1304</v>
      </c>
      <c r="B2276" s="146" t="s">
        <v>240</v>
      </c>
      <c r="C2276" s="145" t="s">
        <v>1248</v>
      </c>
      <c r="D2276" s="150">
        <v>90850100</v>
      </c>
      <c r="E2276" s="145" t="s">
        <v>1254</v>
      </c>
      <c r="F2276" s="152">
        <v>203255</v>
      </c>
      <c r="G2276" s="153">
        <v>203255</v>
      </c>
    </row>
    <row r="2277" spans="1:7" x14ac:dyDescent="0.2">
      <c r="A2277" s="145" t="s">
        <v>1304</v>
      </c>
      <c r="B2277" s="146" t="s">
        <v>240</v>
      </c>
      <c r="C2277" s="145" t="s">
        <v>1248</v>
      </c>
      <c r="D2277" s="150">
        <v>90850600</v>
      </c>
      <c r="E2277" s="145" t="s">
        <v>1254</v>
      </c>
      <c r="F2277" s="152">
        <v>521896</v>
      </c>
      <c r="G2277" s="153">
        <v>521896</v>
      </c>
    </row>
    <row r="2278" spans="1:7" x14ac:dyDescent="0.2">
      <c r="A2278" s="145" t="s">
        <v>1304</v>
      </c>
      <c r="B2278" s="146" t="s">
        <v>240</v>
      </c>
      <c r="C2278" s="145" t="s">
        <v>1248</v>
      </c>
      <c r="D2278" s="150">
        <v>90850700</v>
      </c>
      <c r="E2278" s="145" t="s">
        <v>1254</v>
      </c>
      <c r="F2278" s="152">
        <v>309964</v>
      </c>
      <c r="G2278" s="153">
        <v>309964</v>
      </c>
    </row>
    <row r="2279" spans="1:7" x14ac:dyDescent="0.2">
      <c r="A2279" s="145" t="s">
        <v>1304</v>
      </c>
      <c r="B2279" s="146" t="s">
        <v>240</v>
      </c>
      <c r="C2279" s="145" t="s">
        <v>1248</v>
      </c>
      <c r="D2279" s="150">
        <v>90851100</v>
      </c>
      <c r="E2279" s="145" t="s">
        <v>1254</v>
      </c>
      <c r="F2279" s="152">
        <v>229856</v>
      </c>
      <c r="G2279" s="153">
        <v>229856</v>
      </c>
    </row>
    <row r="2280" spans="1:7" x14ac:dyDescent="0.2">
      <c r="A2280" s="145" t="s">
        <v>1304</v>
      </c>
      <c r="B2280" s="146" t="s">
        <v>240</v>
      </c>
      <c r="C2280" s="145" t="s">
        <v>1248</v>
      </c>
      <c r="D2280" s="150">
        <v>90850200</v>
      </c>
      <c r="E2280" s="145" t="s">
        <v>1254</v>
      </c>
      <c r="F2280" s="152">
        <v>229856</v>
      </c>
      <c r="G2280" s="153">
        <v>229856</v>
      </c>
    </row>
    <row r="2281" spans="1:7" x14ac:dyDescent="0.2">
      <c r="A2281" s="145" t="s">
        <v>1304</v>
      </c>
      <c r="B2281" s="146" t="s">
        <v>240</v>
      </c>
      <c r="C2281" s="145" t="s">
        <v>1248</v>
      </c>
      <c r="D2281" s="150">
        <v>90820100</v>
      </c>
      <c r="E2281" s="145" t="s">
        <v>1255</v>
      </c>
      <c r="F2281" s="152">
        <v>551090</v>
      </c>
      <c r="G2281" s="153">
        <v>551090</v>
      </c>
    </row>
    <row r="2282" spans="1:7" x14ac:dyDescent="0.2">
      <c r="A2282" s="145" t="s">
        <v>1304</v>
      </c>
      <c r="B2282" s="146" t="s">
        <v>240</v>
      </c>
      <c r="C2282" s="145" t="s">
        <v>1248</v>
      </c>
      <c r="D2282" s="150">
        <v>90850100</v>
      </c>
      <c r="E2282" s="145" t="s">
        <v>1255</v>
      </c>
      <c r="F2282" s="152">
        <v>167179</v>
      </c>
      <c r="G2282" s="153">
        <v>167179</v>
      </c>
    </row>
    <row r="2283" spans="1:7" x14ac:dyDescent="0.2">
      <c r="A2283" s="145" t="s">
        <v>1304</v>
      </c>
      <c r="B2283" s="146" t="s">
        <v>240</v>
      </c>
      <c r="C2283" s="145" t="s">
        <v>1248</v>
      </c>
      <c r="D2283" s="150">
        <v>90850200</v>
      </c>
      <c r="E2283" s="145" t="s">
        <v>1255</v>
      </c>
      <c r="F2283" s="152">
        <v>322200</v>
      </c>
      <c r="G2283" s="153">
        <v>322200</v>
      </c>
    </row>
    <row r="2284" spans="1:7" x14ac:dyDescent="0.2">
      <c r="A2284" s="145" t="s">
        <v>1304</v>
      </c>
      <c r="B2284" s="146" t="s">
        <v>240</v>
      </c>
      <c r="C2284" s="145" t="s">
        <v>1248</v>
      </c>
      <c r="D2284" s="150">
        <v>90850300</v>
      </c>
      <c r="E2284" s="145" t="s">
        <v>1255</v>
      </c>
      <c r="F2284" s="152">
        <v>65917</v>
      </c>
      <c r="G2284" s="153">
        <v>65917</v>
      </c>
    </row>
    <row r="2285" spans="1:7" x14ac:dyDescent="0.2">
      <c r="A2285" s="145" t="s">
        <v>1304</v>
      </c>
      <c r="B2285" s="146" t="s">
        <v>240</v>
      </c>
      <c r="C2285" s="145" t="s">
        <v>1248</v>
      </c>
      <c r="D2285" s="150">
        <v>90850400</v>
      </c>
      <c r="E2285" s="145" t="s">
        <v>1255</v>
      </c>
      <c r="F2285" s="152">
        <v>297766</v>
      </c>
      <c r="G2285" s="153">
        <v>297766</v>
      </c>
    </row>
    <row r="2286" spans="1:7" x14ac:dyDescent="0.2">
      <c r="A2286" s="145" t="s">
        <v>1304</v>
      </c>
      <c r="B2286" s="146" t="s">
        <v>240</v>
      </c>
      <c r="C2286" s="145" t="s">
        <v>1248</v>
      </c>
      <c r="D2286" s="150">
        <v>90850500</v>
      </c>
      <c r="E2286" s="145" t="s">
        <v>1255</v>
      </c>
      <c r="F2286" s="152">
        <v>268783</v>
      </c>
      <c r="G2286" s="153">
        <v>268783</v>
      </c>
    </row>
    <row r="2287" spans="1:7" x14ac:dyDescent="0.2">
      <c r="A2287" s="145" t="s">
        <v>1304</v>
      </c>
      <c r="B2287" s="146" t="s">
        <v>240</v>
      </c>
      <c r="C2287" s="145" t="s">
        <v>1248</v>
      </c>
      <c r="D2287" s="150">
        <v>90850600</v>
      </c>
      <c r="E2287" s="145" t="s">
        <v>1255</v>
      </c>
      <c r="F2287" s="152">
        <v>588709</v>
      </c>
      <c r="G2287" s="153">
        <v>588709</v>
      </c>
    </row>
    <row r="2288" spans="1:7" x14ac:dyDescent="0.2">
      <c r="A2288" s="145" t="s">
        <v>1304</v>
      </c>
      <c r="B2288" s="146" t="s">
        <v>240</v>
      </c>
      <c r="C2288" s="145" t="s">
        <v>1248</v>
      </c>
      <c r="D2288" s="150">
        <v>90850700</v>
      </c>
      <c r="E2288" s="145" t="s">
        <v>1255</v>
      </c>
      <c r="F2288" s="152">
        <v>156270</v>
      </c>
      <c r="G2288" s="153">
        <v>156270</v>
      </c>
    </row>
    <row r="2289" spans="1:7" x14ac:dyDescent="0.2">
      <c r="A2289" s="145" t="s">
        <v>1304</v>
      </c>
      <c r="B2289" s="146" t="s">
        <v>240</v>
      </c>
      <c r="C2289" s="145" t="s">
        <v>1248</v>
      </c>
      <c r="D2289" s="150">
        <v>90850800</v>
      </c>
      <c r="E2289" s="145" t="s">
        <v>1255</v>
      </c>
      <c r="F2289" s="152">
        <v>21594</v>
      </c>
      <c r="G2289" s="153">
        <v>21594</v>
      </c>
    </row>
    <row r="2290" spans="1:7" x14ac:dyDescent="0.2">
      <c r="A2290" s="145" t="s">
        <v>1304</v>
      </c>
      <c r="B2290" s="146" t="s">
        <v>240</v>
      </c>
      <c r="C2290" s="145" t="s">
        <v>1248</v>
      </c>
      <c r="D2290" s="150">
        <v>90850900</v>
      </c>
      <c r="E2290" s="145" t="s">
        <v>1255</v>
      </c>
      <c r="F2290" s="152">
        <v>139790</v>
      </c>
      <c r="G2290" s="153">
        <v>139790</v>
      </c>
    </row>
    <row r="2291" spans="1:7" x14ac:dyDescent="0.2">
      <c r="A2291" s="145" t="s">
        <v>1304</v>
      </c>
      <c r="B2291" s="146" t="s">
        <v>240</v>
      </c>
      <c r="C2291" s="145" t="s">
        <v>1248</v>
      </c>
      <c r="D2291" s="150">
        <v>90851000</v>
      </c>
      <c r="E2291" s="145" t="s">
        <v>1255</v>
      </c>
      <c r="F2291" s="152">
        <v>396639</v>
      </c>
      <c r="G2291" s="153">
        <v>396639</v>
      </c>
    </row>
    <row r="2292" spans="1:7" x14ac:dyDescent="0.2">
      <c r="A2292" s="145" t="s">
        <v>1304</v>
      </c>
      <c r="B2292" s="146" t="s">
        <v>240</v>
      </c>
      <c r="C2292" s="145" t="s">
        <v>1248</v>
      </c>
      <c r="D2292" s="150">
        <v>90851100</v>
      </c>
      <c r="E2292" s="145" t="s">
        <v>1255</v>
      </c>
      <c r="F2292" s="152">
        <v>125015</v>
      </c>
      <c r="G2292" s="153">
        <v>125015</v>
      </c>
    </row>
    <row r="2293" spans="1:7" x14ac:dyDescent="0.2">
      <c r="A2293" s="145" t="s">
        <v>1304</v>
      </c>
      <c r="B2293" s="146" t="s">
        <v>240</v>
      </c>
      <c r="C2293" s="145" t="s">
        <v>1248</v>
      </c>
      <c r="D2293" s="150">
        <v>90851000</v>
      </c>
      <c r="E2293" s="145" t="s">
        <v>1255</v>
      </c>
      <c r="F2293" s="152">
        <v>46670</v>
      </c>
      <c r="G2293" s="153">
        <v>46670</v>
      </c>
    </row>
    <row r="2294" spans="1:7" x14ac:dyDescent="0.2">
      <c r="A2294" s="145" t="s">
        <v>1304</v>
      </c>
      <c r="B2294" s="146" t="s">
        <v>240</v>
      </c>
      <c r="C2294" s="145" t="s">
        <v>1248</v>
      </c>
      <c r="D2294" s="150">
        <v>90820100</v>
      </c>
      <c r="E2294" s="145" t="s">
        <v>1255</v>
      </c>
      <c r="F2294" s="152">
        <v>122591</v>
      </c>
      <c r="G2294" s="153">
        <v>122591</v>
      </c>
    </row>
    <row r="2295" spans="1:7" x14ac:dyDescent="0.2">
      <c r="A2295" s="145" t="s">
        <v>1304</v>
      </c>
      <c r="B2295" s="146" t="s">
        <v>240</v>
      </c>
      <c r="C2295" s="145" t="s">
        <v>1248</v>
      </c>
      <c r="D2295" s="150">
        <v>90850100</v>
      </c>
      <c r="E2295" s="145" t="s">
        <v>1255</v>
      </c>
      <c r="F2295" s="152">
        <v>145667</v>
      </c>
      <c r="G2295" s="153">
        <v>145667</v>
      </c>
    </row>
    <row r="2296" spans="1:7" x14ac:dyDescent="0.2">
      <c r="A2296" s="145" t="s">
        <v>1304</v>
      </c>
      <c r="B2296" s="146" t="s">
        <v>240</v>
      </c>
      <c r="C2296" s="145" t="s">
        <v>1248</v>
      </c>
      <c r="D2296" s="150">
        <v>90850200</v>
      </c>
      <c r="E2296" s="145" t="s">
        <v>1255</v>
      </c>
      <c r="F2296" s="152">
        <v>295664</v>
      </c>
      <c r="G2296" s="153">
        <v>295664</v>
      </c>
    </row>
    <row r="2297" spans="1:7" x14ac:dyDescent="0.2">
      <c r="A2297" s="145" t="s">
        <v>1304</v>
      </c>
      <c r="B2297" s="146" t="s">
        <v>240</v>
      </c>
      <c r="C2297" s="145" t="s">
        <v>1248</v>
      </c>
      <c r="D2297" s="150">
        <v>90850300</v>
      </c>
      <c r="E2297" s="145" t="s">
        <v>1255</v>
      </c>
      <c r="F2297" s="152">
        <v>57690</v>
      </c>
      <c r="G2297" s="153">
        <v>57690</v>
      </c>
    </row>
    <row r="2298" spans="1:7" x14ac:dyDescent="0.2">
      <c r="A2298" s="145" t="s">
        <v>1304</v>
      </c>
      <c r="B2298" s="146" t="s">
        <v>240</v>
      </c>
      <c r="C2298" s="145" t="s">
        <v>1248</v>
      </c>
      <c r="D2298" s="150">
        <v>90850400</v>
      </c>
      <c r="E2298" s="145" t="s">
        <v>1255</v>
      </c>
      <c r="F2298" s="152">
        <v>425465</v>
      </c>
      <c r="G2298" s="153">
        <v>425465</v>
      </c>
    </row>
    <row r="2299" spans="1:7" x14ac:dyDescent="0.2">
      <c r="A2299" s="145" t="s">
        <v>1304</v>
      </c>
      <c r="B2299" s="146" t="s">
        <v>240</v>
      </c>
      <c r="C2299" s="145" t="s">
        <v>1248</v>
      </c>
      <c r="D2299" s="150">
        <v>90850500</v>
      </c>
      <c r="E2299" s="145" t="s">
        <v>1255</v>
      </c>
      <c r="F2299" s="152">
        <v>274029</v>
      </c>
      <c r="G2299" s="153">
        <v>274029</v>
      </c>
    </row>
    <row r="2300" spans="1:7" x14ac:dyDescent="0.2">
      <c r="A2300" s="145" t="s">
        <v>1304</v>
      </c>
      <c r="B2300" s="146" t="s">
        <v>240</v>
      </c>
      <c r="C2300" s="145" t="s">
        <v>1248</v>
      </c>
      <c r="D2300" s="150">
        <v>90850600</v>
      </c>
      <c r="E2300" s="145" t="s">
        <v>1255</v>
      </c>
      <c r="F2300" s="152">
        <v>1164625</v>
      </c>
      <c r="G2300" s="153">
        <v>1164625</v>
      </c>
    </row>
    <row r="2301" spans="1:7" x14ac:dyDescent="0.2">
      <c r="A2301" s="145" t="s">
        <v>1304</v>
      </c>
      <c r="B2301" s="146" t="s">
        <v>240</v>
      </c>
      <c r="C2301" s="145" t="s">
        <v>1248</v>
      </c>
      <c r="D2301" s="150">
        <v>90850700</v>
      </c>
      <c r="E2301" s="145" t="s">
        <v>1255</v>
      </c>
      <c r="F2301" s="152">
        <v>385805</v>
      </c>
      <c r="G2301" s="153">
        <v>385805</v>
      </c>
    </row>
    <row r="2302" spans="1:7" x14ac:dyDescent="0.2">
      <c r="A2302" s="145" t="s">
        <v>1304</v>
      </c>
      <c r="B2302" s="146" t="s">
        <v>240</v>
      </c>
      <c r="C2302" s="145" t="s">
        <v>1248</v>
      </c>
      <c r="D2302" s="150">
        <v>90850800</v>
      </c>
      <c r="E2302" s="145" t="s">
        <v>1255</v>
      </c>
      <c r="F2302" s="152">
        <v>14423</v>
      </c>
      <c r="G2302" s="153">
        <v>14423</v>
      </c>
    </row>
    <row r="2303" spans="1:7" x14ac:dyDescent="0.2">
      <c r="A2303" s="145" t="s">
        <v>1304</v>
      </c>
      <c r="B2303" s="146" t="s">
        <v>240</v>
      </c>
      <c r="C2303" s="145" t="s">
        <v>1248</v>
      </c>
      <c r="D2303" s="150">
        <v>90850900</v>
      </c>
      <c r="E2303" s="145" t="s">
        <v>1255</v>
      </c>
      <c r="F2303" s="152">
        <v>237972</v>
      </c>
      <c r="G2303" s="153">
        <v>237972</v>
      </c>
    </row>
    <row r="2304" spans="1:7" x14ac:dyDescent="0.2">
      <c r="A2304" s="145" t="s">
        <v>1304</v>
      </c>
      <c r="B2304" s="146" t="s">
        <v>240</v>
      </c>
      <c r="C2304" s="145" t="s">
        <v>1248</v>
      </c>
      <c r="D2304" s="150">
        <v>90851000</v>
      </c>
      <c r="E2304" s="145" t="s">
        <v>1255</v>
      </c>
      <c r="F2304" s="152">
        <v>497578</v>
      </c>
      <c r="G2304" s="153">
        <v>497578</v>
      </c>
    </row>
    <row r="2305" spans="1:7" x14ac:dyDescent="0.2">
      <c r="A2305" s="145" t="s">
        <v>1304</v>
      </c>
      <c r="B2305" s="146" t="s">
        <v>240</v>
      </c>
      <c r="C2305" s="145" t="s">
        <v>1248</v>
      </c>
      <c r="D2305" s="150">
        <v>90851100</v>
      </c>
      <c r="E2305" s="145" t="s">
        <v>1255</v>
      </c>
      <c r="F2305" s="152">
        <v>180282</v>
      </c>
      <c r="G2305" s="153">
        <v>180282</v>
      </c>
    </row>
    <row r="2306" spans="1:7" x14ac:dyDescent="0.2">
      <c r="A2306" s="145" t="s">
        <v>1304</v>
      </c>
      <c r="B2306" s="146" t="s">
        <v>240</v>
      </c>
      <c r="C2306" s="145" t="s">
        <v>1248</v>
      </c>
      <c r="D2306" s="150">
        <v>90850100</v>
      </c>
      <c r="E2306" s="145" t="s">
        <v>1255</v>
      </c>
      <c r="F2306" s="152">
        <v>217605</v>
      </c>
      <c r="G2306" s="153">
        <v>217605</v>
      </c>
    </row>
    <row r="2307" spans="1:7" x14ac:dyDescent="0.2">
      <c r="A2307" s="145" t="s">
        <v>1304</v>
      </c>
      <c r="B2307" s="146" t="s">
        <v>240</v>
      </c>
      <c r="C2307" s="145" t="s">
        <v>1248</v>
      </c>
      <c r="D2307" s="150">
        <v>90850200</v>
      </c>
      <c r="E2307" s="145" t="s">
        <v>1255</v>
      </c>
      <c r="F2307" s="152">
        <v>103710</v>
      </c>
      <c r="G2307" s="153">
        <v>103710</v>
      </c>
    </row>
    <row r="2308" spans="1:7" x14ac:dyDescent="0.2">
      <c r="A2308" s="145" t="s">
        <v>1304</v>
      </c>
      <c r="B2308" s="146" t="s">
        <v>240</v>
      </c>
      <c r="C2308" s="145" t="s">
        <v>1248</v>
      </c>
      <c r="D2308" s="150">
        <v>90850400</v>
      </c>
      <c r="E2308" s="145" t="s">
        <v>1255</v>
      </c>
      <c r="F2308" s="152">
        <v>103710</v>
      </c>
      <c r="G2308" s="153">
        <v>103710</v>
      </c>
    </row>
    <row r="2309" spans="1:7" x14ac:dyDescent="0.2">
      <c r="A2309" s="145" t="s">
        <v>1304</v>
      </c>
      <c r="B2309" s="146" t="s">
        <v>240</v>
      </c>
      <c r="C2309" s="145" t="s">
        <v>1248</v>
      </c>
      <c r="D2309" s="150">
        <v>90850500</v>
      </c>
      <c r="E2309" s="145" t="s">
        <v>1255</v>
      </c>
      <c r="F2309" s="152">
        <v>103710</v>
      </c>
      <c r="G2309" s="153">
        <v>103710</v>
      </c>
    </row>
    <row r="2310" spans="1:7" x14ac:dyDescent="0.2">
      <c r="A2310" s="145" t="s">
        <v>1304</v>
      </c>
      <c r="B2310" s="146" t="s">
        <v>240</v>
      </c>
      <c r="C2310" s="145" t="s">
        <v>1248</v>
      </c>
      <c r="D2310" s="150">
        <v>90850600</v>
      </c>
      <c r="E2310" s="145" t="s">
        <v>1255</v>
      </c>
      <c r="F2310" s="152">
        <v>329450</v>
      </c>
      <c r="G2310" s="153">
        <v>329450</v>
      </c>
    </row>
    <row r="2311" spans="1:7" x14ac:dyDescent="0.2">
      <c r="A2311" s="145" t="s">
        <v>1304</v>
      </c>
      <c r="B2311" s="146" t="s">
        <v>240</v>
      </c>
      <c r="C2311" s="145" t="s">
        <v>1248</v>
      </c>
      <c r="D2311" s="150">
        <v>90850700</v>
      </c>
      <c r="E2311" s="145" t="s">
        <v>1255</v>
      </c>
      <c r="F2311" s="152">
        <v>536870</v>
      </c>
      <c r="G2311" s="153">
        <v>536870</v>
      </c>
    </row>
    <row r="2312" spans="1:7" x14ac:dyDescent="0.2">
      <c r="A2312" s="145" t="s">
        <v>1304</v>
      </c>
      <c r="B2312" s="146" t="s">
        <v>240</v>
      </c>
      <c r="C2312" s="145" t="s">
        <v>1248</v>
      </c>
      <c r="D2312" s="150">
        <v>90851000</v>
      </c>
      <c r="E2312" s="145" t="s">
        <v>1255</v>
      </c>
      <c r="F2312" s="152">
        <v>311130</v>
      </c>
      <c r="G2312" s="153">
        <v>311130</v>
      </c>
    </row>
    <row r="2313" spans="1:7" x14ac:dyDescent="0.2">
      <c r="A2313" s="145" t="s">
        <v>1304</v>
      </c>
      <c r="B2313" s="146" t="s">
        <v>240</v>
      </c>
      <c r="C2313" s="145" t="s">
        <v>1248</v>
      </c>
      <c r="D2313" s="150">
        <v>90851100</v>
      </c>
      <c r="E2313" s="145" t="s">
        <v>1255</v>
      </c>
      <c r="F2313" s="152">
        <v>207420</v>
      </c>
      <c r="G2313" s="153">
        <v>207420</v>
      </c>
    </row>
    <row r="2314" spans="1:7" x14ac:dyDescent="0.2">
      <c r="A2314" s="145" t="s">
        <v>1304</v>
      </c>
      <c r="B2314" s="146" t="s">
        <v>240</v>
      </c>
      <c r="C2314" s="145" t="s">
        <v>1248</v>
      </c>
      <c r="D2314" s="150">
        <v>90850600</v>
      </c>
      <c r="E2314" s="145" t="s">
        <v>1256</v>
      </c>
      <c r="F2314" s="152">
        <v>209919</v>
      </c>
      <c r="G2314" s="153">
        <v>209919</v>
      </c>
    </row>
    <row r="2315" spans="1:7" x14ac:dyDescent="0.2">
      <c r="A2315" s="145" t="s">
        <v>1304</v>
      </c>
      <c r="B2315" s="146" t="s">
        <v>240</v>
      </c>
      <c r="C2315" s="145" t="s">
        <v>1248</v>
      </c>
      <c r="D2315" s="150">
        <v>90850100</v>
      </c>
      <c r="E2315" s="145" t="s">
        <v>1256</v>
      </c>
      <c r="F2315" s="152">
        <v>41020</v>
      </c>
      <c r="G2315" s="153">
        <v>41020</v>
      </c>
    </row>
    <row r="2316" spans="1:7" x14ac:dyDescent="0.2">
      <c r="A2316" s="145" t="s">
        <v>1304</v>
      </c>
      <c r="B2316" s="146" t="s">
        <v>240</v>
      </c>
      <c r="C2316" s="145" t="s">
        <v>1248</v>
      </c>
      <c r="D2316" s="150">
        <v>90820100</v>
      </c>
      <c r="E2316" s="145" t="s">
        <v>1256</v>
      </c>
      <c r="F2316" s="152">
        <v>231513</v>
      </c>
      <c r="G2316" s="153">
        <v>231513</v>
      </c>
    </row>
    <row r="2317" spans="1:7" x14ac:dyDescent="0.2">
      <c r="A2317" s="145" t="s">
        <v>1304</v>
      </c>
      <c r="B2317" s="146" t="s">
        <v>240</v>
      </c>
      <c r="C2317" s="145" t="s">
        <v>1248</v>
      </c>
      <c r="D2317" s="150">
        <v>90820100</v>
      </c>
      <c r="E2317" s="145" t="s">
        <v>1252</v>
      </c>
      <c r="F2317" s="152">
        <v>34225490</v>
      </c>
      <c r="G2317" s="153">
        <v>34225490</v>
      </c>
    </row>
    <row r="2318" spans="1:7" x14ac:dyDescent="0.2">
      <c r="A2318" s="145" t="s">
        <v>1304</v>
      </c>
      <c r="B2318" s="146" t="s">
        <v>240</v>
      </c>
      <c r="C2318" s="145" t="s">
        <v>1248</v>
      </c>
      <c r="D2318" s="150">
        <v>908400</v>
      </c>
      <c r="E2318" s="145" t="s">
        <v>1252</v>
      </c>
      <c r="F2318" s="152">
        <v>1500350</v>
      </c>
      <c r="G2318" s="153">
        <v>1500350</v>
      </c>
    </row>
    <row r="2319" spans="1:7" x14ac:dyDescent="0.2">
      <c r="A2319" s="145" t="s">
        <v>1304</v>
      </c>
      <c r="B2319" s="146" t="s">
        <v>240</v>
      </c>
      <c r="C2319" s="145" t="s">
        <v>1248</v>
      </c>
      <c r="D2319" s="150">
        <v>90850100</v>
      </c>
      <c r="E2319" s="145" t="s">
        <v>1252</v>
      </c>
      <c r="F2319" s="152">
        <v>9984112</v>
      </c>
      <c r="G2319" s="153">
        <v>9984112</v>
      </c>
    </row>
    <row r="2320" spans="1:7" x14ac:dyDescent="0.2">
      <c r="A2320" s="145" t="s">
        <v>1304</v>
      </c>
      <c r="B2320" s="146" t="s">
        <v>240</v>
      </c>
      <c r="C2320" s="145" t="s">
        <v>1248</v>
      </c>
      <c r="D2320" s="150">
        <v>90850200</v>
      </c>
      <c r="E2320" s="145" t="s">
        <v>1252</v>
      </c>
      <c r="F2320" s="152">
        <v>10615200</v>
      </c>
      <c r="G2320" s="153">
        <v>10615200</v>
      </c>
    </row>
    <row r="2321" spans="1:7" x14ac:dyDescent="0.2">
      <c r="A2321" s="145" t="s">
        <v>1304</v>
      </c>
      <c r="B2321" s="146" t="s">
        <v>240</v>
      </c>
      <c r="C2321" s="145" t="s">
        <v>1248</v>
      </c>
      <c r="D2321" s="150">
        <v>90850300</v>
      </c>
      <c r="E2321" s="145" t="s">
        <v>1252</v>
      </c>
      <c r="F2321" s="152">
        <v>17494329</v>
      </c>
      <c r="G2321" s="153">
        <v>17494329</v>
      </c>
    </row>
    <row r="2322" spans="1:7" x14ac:dyDescent="0.2">
      <c r="A2322" s="145" t="s">
        <v>1304</v>
      </c>
      <c r="B2322" s="146" t="s">
        <v>240</v>
      </c>
      <c r="C2322" s="145" t="s">
        <v>1248</v>
      </c>
      <c r="D2322" s="150">
        <v>90850400</v>
      </c>
      <c r="E2322" s="145" t="s">
        <v>1252</v>
      </c>
      <c r="F2322" s="152">
        <v>14425719</v>
      </c>
      <c r="G2322" s="153">
        <v>14425719</v>
      </c>
    </row>
    <row r="2323" spans="1:7" x14ac:dyDescent="0.2">
      <c r="A2323" s="145" t="s">
        <v>1304</v>
      </c>
      <c r="B2323" s="146" t="s">
        <v>240</v>
      </c>
      <c r="C2323" s="145" t="s">
        <v>1248</v>
      </c>
      <c r="D2323" s="150">
        <v>90850500</v>
      </c>
      <c r="E2323" s="145" t="s">
        <v>1252</v>
      </c>
      <c r="F2323" s="152">
        <v>40207009</v>
      </c>
      <c r="G2323" s="153">
        <v>40207009</v>
      </c>
    </row>
    <row r="2324" spans="1:7" x14ac:dyDescent="0.2">
      <c r="A2324" s="145" t="s">
        <v>1304</v>
      </c>
      <c r="B2324" s="146" t="s">
        <v>240</v>
      </c>
      <c r="C2324" s="145" t="s">
        <v>1248</v>
      </c>
      <c r="D2324" s="150">
        <v>90850600</v>
      </c>
      <c r="E2324" s="145" t="s">
        <v>1252</v>
      </c>
      <c r="F2324" s="152">
        <v>14349057</v>
      </c>
      <c r="G2324" s="153">
        <v>14349057</v>
      </c>
    </row>
    <row r="2325" spans="1:7" x14ac:dyDescent="0.2">
      <c r="A2325" s="145" t="s">
        <v>1304</v>
      </c>
      <c r="B2325" s="146" t="s">
        <v>240</v>
      </c>
      <c r="C2325" s="145" t="s">
        <v>1248</v>
      </c>
      <c r="D2325" s="150">
        <v>90850700</v>
      </c>
      <c r="E2325" s="145" t="s">
        <v>1252</v>
      </c>
      <c r="F2325" s="152">
        <v>27006850</v>
      </c>
      <c r="G2325" s="153">
        <v>27006850</v>
      </c>
    </row>
    <row r="2326" spans="1:7" x14ac:dyDescent="0.2">
      <c r="A2326" s="145" t="s">
        <v>1304</v>
      </c>
      <c r="B2326" s="146" t="s">
        <v>240</v>
      </c>
      <c r="C2326" s="145" t="s">
        <v>1248</v>
      </c>
      <c r="D2326" s="150">
        <v>90850800</v>
      </c>
      <c r="E2326" s="145" t="s">
        <v>1252</v>
      </c>
      <c r="F2326" s="152">
        <v>5544135</v>
      </c>
      <c r="G2326" s="153">
        <v>5544135</v>
      </c>
    </row>
    <row r="2327" spans="1:7" x14ac:dyDescent="0.2">
      <c r="A2327" s="145" t="s">
        <v>1304</v>
      </c>
      <c r="B2327" s="146" t="s">
        <v>240</v>
      </c>
      <c r="C2327" s="145" t="s">
        <v>1248</v>
      </c>
      <c r="D2327" s="150">
        <v>90850900</v>
      </c>
      <c r="E2327" s="145" t="s">
        <v>1252</v>
      </c>
      <c r="F2327" s="152">
        <v>19242600</v>
      </c>
      <c r="G2327" s="153">
        <v>19242600</v>
      </c>
    </row>
    <row r="2328" spans="1:7" x14ac:dyDescent="0.2">
      <c r="A2328" s="145" t="s">
        <v>1304</v>
      </c>
      <c r="B2328" s="146" t="s">
        <v>240</v>
      </c>
      <c r="C2328" s="145" t="s">
        <v>1248</v>
      </c>
      <c r="D2328" s="150">
        <v>90851000</v>
      </c>
      <c r="E2328" s="145" t="s">
        <v>1252</v>
      </c>
      <c r="F2328" s="152">
        <v>10341200</v>
      </c>
      <c r="G2328" s="153">
        <v>10341200</v>
      </c>
    </row>
    <row r="2329" spans="1:7" x14ac:dyDescent="0.2">
      <c r="A2329" s="145" t="s">
        <v>1304</v>
      </c>
      <c r="B2329" s="146" t="s">
        <v>240</v>
      </c>
      <c r="C2329" s="145" t="s">
        <v>1248</v>
      </c>
      <c r="D2329" s="150">
        <v>90851100</v>
      </c>
      <c r="E2329" s="145" t="s">
        <v>1252</v>
      </c>
      <c r="F2329" s="152">
        <v>13393925</v>
      </c>
      <c r="G2329" s="153">
        <v>13393925</v>
      </c>
    </row>
    <row r="2330" spans="1:7" x14ac:dyDescent="0.2">
      <c r="A2330" s="145" t="s">
        <v>1304</v>
      </c>
      <c r="B2330" s="146" t="s">
        <v>240</v>
      </c>
      <c r="C2330" s="145" t="s">
        <v>1248</v>
      </c>
      <c r="D2330" s="150">
        <v>90820100</v>
      </c>
      <c r="E2330" s="145" t="s">
        <v>1284</v>
      </c>
      <c r="F2330" s="152">
        <v>217901</v>
      </c>
      <c r="G2330" s="153">
        <v>217901</v>
      </c>
    </row>
    <row r="2331" spans="1:7" x14ac:dyDescent="0.2">
      <c r="A2331" s="145" t="s">
        <v>1304</v>
      </c>
      <c r="B2331" s="146" t="s">
        <v>240</v>
      </c>
      <c r="C2331" s="145" t="s">
        <v>1248</v>
      </c>
      <c r="D2331" s="150">
        <v>90820100</v>
      </c>
      <c r="E2331" s="145" t="s">
        <v>1253</v>
      </c>
      <c r="F2331" s="152">
        <v>11752740</v>
      </c>
      <c r="G2331" s="153">
        <v>11752740</v>
      </c>
    </row>
    <row r="2332" spans="1:7" x14ac:dyDescent="0.2">
      <c r="A2332" s="145" t="s">
        <v>1304</v>
      </c>
      <c r="B2332" s="146" t="s">
        <v>240</v>
      </c>
      <c r="C2332" s="145" t="s">
        <v>1248</v>
      </c>
      <c r="D2332" s="150">
        <v>908400</v>
      </c>
      <c r="E2332" s="145" t="s">
        <v>1253</v>
      </c>
      <c r="F2332" s="152">
        <v>334886</v>
      </c>
      <c r="G2332" s="153">
        <v>334886</v>
      </c>
    </row>
    <row r="2333" spans="1:7" x14ac:dyDescent="0.2">
      <c r="A2333" s="145" t="s">
        <v>1304</v>
      </c>
      <c r="B2333" s="146" t="s">
        <v>240</v>
      </c>
      <c r="C2333" s="145" t="s">
        <v>1248</v>
      </c>
      <c r="D2333" s="150">
        <v>90850100</v>
      </c>
      <c r="E2333" s="145" t="s">
        <v>1253</v>
      </c>
      <c r="F2333" s="152">
        <v>2410170</v>
      </c>
      <c r="G2333" s="153">
        <v>2410170</v>
      </c>
    </row>
    <row r="2334" spans="1:7" x14ac:dyDescent="0.2">
      <c r="A2334" s="145" t="s">
        <v>1304</v>
      </c>
      <c r="B2334" s="146" t="s">
        <v>240</v>
      </c>
      <c r="C2334" s="145" t="s">
        <v>1248</v>
      </c>
      <c r="D2334" s="150">
        <v>90850200</v>
      </c>
      <c r="E2334" s="145" t="s">
        <v>1253</v>
      </c>
      <c r="F2334" s="152">
        <v>2579198</v>
      </c>
      <c r="G2334" s="153">
        <v>2579198</v>
      </c>
    </row>
    <row r="2335" spans="1:7" x14ac:dyDescent="0.2">
      <c r="A2335" s="145" t="s">
        <v>1304</v>
      </c>
      <c r="B2335" s="146" t="s">
        <v>240</v>
      </c>
      <c r="C2335" s="145" t="s">
        <v>1248</v>
      </c>
      <c r="D2335" s="150">
        <v>90850300</v>
      </c>
      <c r="E2335" s="145" t="s">
        <v>1253</v>
      </c>
      <c r="F2335" s="152">
        <v>5065327</v>
      </c>
      <c r="G2335" s="153">
        <v>5065327</v>
      </c>
    </row>
    <row r="2336" spans="1:7" x14ac:dyDescent="0.2">
      <c r="A2336" s="145" t="s">
        <v>1304</v>
      </c>
      <c r="B2336" s="146" t="s">
        <v>240</v>
      </c>
      <c r="C2336" s="145" t="s">
        <v>1248</v>
      </c>
      <c r="D2336" s="150">
        <v>90850400</v>
      </c>
      <c r="E2336" s="145" t="s">
        <v>1253</v>
      </c>
      <c r="F2336" s="152">
        <v>4607566</v>
      </c>
      <c r="G2336" s="153">
        <v>4607566</v>
      </c>
    </row>
    <row r="2337" spans="1:7" x14ac:dyDescent="0.2">
      <c r="A2337" s="145" t="s">
        <v>1304</v>
      </c>
      <c r="B2337" s="146" t="s">
        <v>240</v>
      </c>
      <c r="C2337" s="145" t="s">
        <v>1248</v>
      </c>
      <c r="D2337" s="150">
        <v>90850500</v>
      </c>
      <c r="E2337" s="145" t="s">
        <v>1253</v>
      </c>
      <c r="F2337" s="152">
        <v>12251287</v>
      </c>
      <c r="G2337" s="153">
        <v>12251287</v>
      </c>
    </row>
    <row r="2338" spans="1:7" x14ac:dyDescent="0.2">
      <c r="A2338" s="145" t="s">
        <v>1304</v>
      </c>
      <c r="B2338" s="146" t="s">
        <v>240</v>
      </c>
      <c r="C2338" s="145" t="s">
        <v>1248</v>
      </c>
      <c r="D2338" s="150">
        <v>90850600</v>
      </c>
      <c r="E2338" s="145" t="s">
        <v>1253</v>
      </c>
      <c r="F2338" s="152">
        <v>4695642</v>
      </c>
      <c r="G2338" s="153">
        <v>4695642</v>
      </c>
    </row>
    <row r="2339" spans="1:7" x14ac:dyDescent="0.2">
      <c r="A2339" s="145" t="s">
        <v>1304</v>
      </c>
      <c r="B2339" s="146" t="s">
        <v>240</v>
      </c>
      <c r="C2339" s="145" t="s">
        <v>1248</v>
      </c>
      <c r="D2339" s="150">
        <v>90850700</v>
      </c>
      <c r="E2339" s="145" t="s">
        <v>1253</v>
      </c>
      <c r="F2339" s="152">
        <v>7222644</v>
      </c>
      <c r="G2339" s="153">
        <v>7222644</v>
      </c>
    </row>
    <row r="2340" spans="1:7" x14ac:dyDescent="0.2">
      <c r="A2340" s="145" t="s">
        <v>1304</v>
      </c>
      <c r="B2340" s="146" t="s">
        <v>240</v>
      </c>
      <c r="C2340" s="145" t="s">
        <v>1248</v>
      </c>
      <c r="D2340" s="150">
        <v>90850800</v>
      </c>
      <c r="E2340" s="145" t="s">
        <v>1253</v>
      </c>
      <c r="F2340" s="152">
        <v>1632324</v>
      </c>
      <c r="G2340" s="153">
        <v>1632324</v>
      </c>
    </row>
    <row r="2341" spans="1:7" x14ac:dyDescent="0.2">
      <c r="A2341" s="145" t="s">
        <v>1304</v>
      </c>
      <c r="B2341" s="146" t="s">
        <v>240</v>
      </c>
      <c r="C2341" s="145" t="s">
        <v>1248</v>
      </c>
      <c r="D2341" s="150">
        <v>90850900</v>
      </c>
      <c r="E2341" s="145" t="s">
        <v>1253</v>
      </c>
      <c r="F2341" s="152">
        <v>5825170</v>
      </c>
      <c r="G2341" s="153">
        <v>5825170</v>
      </c>
    </row>
    <row r="2342" spans="1:7" x14ac:dyDescent="0.2">
      <c r="A2342" s="145" t="s">
        <v>1304</v>
      </c>
      <c r="B2342" s="146" t="s">
        <v>240</v>
      </c>
      <c r="C2342" s="145" t="s">
        <v>1248</v>
      </c>
      <c r="D2342" s="150">
        <v>90851000</v>
      </c>
      <c r="E2342" s="145" t="s">
        <v>1253</v>
      </c>
      <c r="F2342" s="152">
        <v>3230045</v>
      </c>
      <c r="G2342" s="153">
        <v>3230045</v>
      </c>
    </row>
    <row r="2343" spans="1:7" x14ac:dyDescent="0.2">
      <c r="A2343" s="145" t="s">
        <v>1304</v>
      </c>
      <c r="B2343" s="146" t="s">
        <v>240</v>
      </c>
      <c r="C2343" s="145" t="s">
        <v>1248</v>
      </c>
      <c r="D2343" s="150">
        <v>90851100</v>
      </c>
      <c r="E2343" s="145" t="s">
        <v>1253</v>
      </c>
      <c r="F2343" s="152">
        <v>4198645</v>
      </c>
      <c r="G2343" s="153">
        <v>4198645</v>
      </c>
    </row>
    <row r="2344" spans="1:7" x14ac:dyDescent="0.2">
      <c r="A2344" s="145" t="s">
        <v>1304</v>
      </c>
      <c r="B2344" s="146" t="s">
        <v>240</v>
      </c>
      <c r="C2344" s="145" t="s">
        <v>1248</v>
      </c>
      <c r="D2344" s="150">
        <v>90820100</v>
      </c>
      <c r="E2344" s="145" t="s">
        <v>1254</v>
      </c>
      <c r="F2344" s="152">
        <v>9921387</v>
      </c>
      <c r="G2344" s="153">
        <v>9921387</v>
      </c>
    </row>
    <row r="2345" spans="1:7" x14ac:dyDescent="0.2">
      <c r="A2345" s="145" t="s">
        <v>1304</v>
      </c>
      <c r="B2345" s="146" t="s">
        <v>240</v>
      </c>
      <c r="C2345" s="145" t="s">
        <v>1248</v>
      </c>
      <c r="D2345" s="150">
        <v>90850100</v>
      </c>
      <c r="E2345" s="145" t="s">
        <v>1254</v>
      </c>
      <c r="F2345" s="152">
        <v>1163788</v>
      </c>
      <c r="G2345" s="153">
        <v>1163788</v>
      </c>
    </row>
    <row r="2346" spans="1:7" x14ac:dyDescent="0.2">
      <c r="A2346" s="145" t="s">
        <v>1304</v>
      </c>
      <c r="B2346" s="146" t="s">
        <v>240</v>
      </c>
      <c r="C2346" s="145" t="s">
        <v>1248</v>
      </c>
      <c r="D2346" s="150">
        <v>90850200</v>
      </c>
      <c r="E2346" s="145" t="s">
        <v>1254</v>
      </c>
      <c r="F2346" s="152">
        <v>1583199</v>
      </c>
      <c r="G2346" s="153">
        <v>1583199</v>
      </c>
    </row>
    <row r="2347" spans="1:7" x14ac:dyDescent="0.2">
      <c r="A2347" s="145" t="s">
        <v>1304</v>
      </c>
      <c r="B2347" s="146" t="s">
        <v>240</v>
      </c>
      <c r="C2347" s="145" t="s">
        <v>1248</v>
      </c>
      <c r="D2347" s="150">
        <v>90850300</v>
      </c>
      <c r="E2347" s="145" t="s">
        <v>1254</v>
      </c>
      <c r="F2347" s="152">
        <v>2225611</v>
      </c>
      <c r="G2347" s="153">
        <v>2225611</v>
      </c>
    </row>
    <row r="2348" spans="1:7" x14ac:dyDescent="0.2">
      <c r="A2348" s="145" t="s">
        <v>1304</v>
      </c>
      <c r="B2348" s="146" t="s">
        <v>240</v>
      </c>
      <c r="C2348" s="145" t="s">
        <v>1248</v>
      </c>
      <c r="D2348" s="150">
        <v>90850400</v>
      </c>
      <c r="E2348" s="145" t="s">
        <v>1254</v>
      </c>
      <c r="F2348" s="152">
        <v>1740379</v>
      </c>
      <c r="G2348" s="153">
        <v>1740379</v>
      </c>
    </row>
    <row r="2349" spans="1:7" x14ac:dyDescent="0.2">
      <c r="A2349" s="145" t="s">
        <v>1304</v>
      </c>
      <c r="B2349" s="146" t="s">
        <v>240</v>
      </c>
      <c r="C2349" s="145" t="s">
        <v>1248</v>
      </c>
      <c r="D2349" s="150">
        <v>90850500</v>
      </c>
      <c r="E2349" s="145" t="s">
        <v>1254</v>
      </c>
      <c r="F2349" s="152">
        <v>6127478</v>
      </c>
      <c r="G2349" s="153">
        <v>6127478</v>
      </c>
    </row>
    <row r="2350" spans="1:7" x14ac:dyDescent="0.2">
      <c r="A2350" s="145" t="s">
        <v>1304</v>
      </c>
      <c r="B2350" s="146" t="s">
        <v>240</v>
      </c>
      <c r="C2350" s="145" t="s">
        <v>1248</v>
      </c>
      <c r="D2350" s="150">
        <v>90850600</v>
      </c>
      <c r="E2350" s="145" t="s">
        <v>1254</v>
      </c>
      <c r="F2350" s="152">
        <v>2019454</v>
      </c>
      <c r="G2350" s="153">
        <v>2019454</v>
      </c>
    </row>
    <row r="2351" spans="1:7" x14ac:dyDescent="0.2">
      <c r="A2351" s="145" t="s">
        <v>1304</v>
      </c>
      <c r="B2351" s="146" t="s">
        <v>240</v>
      </c>
      <c r="C2351" s="145" t="s">
        <v>1248</v>
      </c>
      <c r="D2351" s="150">
        <v>90850700</v>
      </c>
      <c r="E2351" s="145" t="s">
        <v>1254</v>
      </c>
      <c r="F2351" s="152">
        <v>1953168</v>
      </c>
      <c r="G2351" s="153">
        <v>1953168</v>
      </c>
    </row>
    <row r="2352" spans="1:7" x14ac:dyDescent="0.2">
      <c r="A2352" s="145" t="s">
        <v>1304</v>
      </c>
      <c r="B2352" s="146" t="s">
        <v>240</v>
      </c>
      <c r="C2352" s="145" t="s">
        <v>1248</v>
      </c>
      <c r="D2352" s="150">
        <v>90850800</v>
      </c>
      <c r="E2352" s="145" t="s">
        <v>1254</v>
      </c>
      <c r="F2352" s="152">
        <v>715111</v>
      </c>
      <c r="G2352" s="153">
        <v>715111</v>
      </c>
    </row>
    <row r="2353" spans="1:7" x14ac:dyDescent="0.2">
      <c r="A2353" s="145" t="s">
        <v>1304</v>
      </c>
      <c r="B2353" s="146" t="s">
        <v>240</v>
      </c>
      <c r="C2353" s="145" t="s">
        <v>1248</v>
      </c>
      <c r="D2353" s="150">
        <v>90850900</v>
      </c>
      <c r="E2353" s="145" t="s">
        <v>1254</v>
      </c>
      <c r="F2353" s="152">
        <v>2395919</v>
      </c>
      <c r="G2353" s="153">
        <v>2395919</v>
      </c>
    </row>
    <row r="2354" spans="1:7" x14ac:dyDescent="0.2">
      <c r="A2354" s="145" t="s">
        <v>1304</v>
      </c>
      <c r="B2354" s="146" t="s">
        <v>240</v>
      </c>
      <c r="C2354" s="145" t="s">
        <v>1248</v>
      </c>
      <c r="D2354" s="150">
        <v>90851000</v>
      </c>
      <c r="E2354" s="145" t="s">
        <v>1254</v>
      </c>
      <c r="F2354" s="152">
        <v>1288445</v>
      </c>
      <c r="G2354" s="153">
        <v>1288445</v>
      </c>
    </row>
    <row r="2355" spans="1:7" x14ac:dyDescent="0.2">
      <c r="A2355" s="145" t="s">
        <v>1304</v>
      </c>
      <c r="B2355" s="146" t="s">
        <v>240</v>
      </c>
      <c r="C2355" s="145" t="s">
        <v>1248</v>
      </c>
      <c r="D2355" s="150">
        <v>90851100</v>
      </c>
      <c r="E2355" s="145" t="s">
        <v>1254</v>
      </c>
      <c r="F2355" s="152">
        <v>1497651</v>
      </c>
      <c r="G2355" s="153">
        <v>1497651</v>
      </c>
    </row>
    <row r="2356" spans="1:7" x14ac:dyDescent="0.2">
      <c r="A2356" s="145" t="s">
        <v>1304</v>
      </c>
      <c r="B2356" s="146" t="s">
        <v>240</v>
      </c>
      <c r="C2356" s="145" t="s">
        <v>1248</v>
      </c>
      <c r="D2356" s="150">
        <v>90820100</v>
      </c>
      <c r="E2356" s="145" t="s">
        <v>1254</v>
      </c>
      <c r="F2356" s="152">
        <v>4531340</v>
      </c>
      <c r="G2356" s="153">
        <v>4531340</v>
      </c>
    </row>
    <row r="2357" spans="1:7" x14ac:dyDescent="0.2">
      <c r="A2357" s="145" t="s">
        <v>1304</v>
      </c>
      <c r="B2357" s="146" t="s">
        <v>240</v>
      </c>
      <c r="C2357" s="145" t="s">
        <v>1248</v>
      </c>
      <c r="D2357" s="150">
        <v>908400</v>
      </c>
      <c r="E2357" s="145" t="s">
        <v>1254</v>
      </c>
      <c r="F2357" s="152">
        <v>851460</v>
      </c>
      <c r="G2357" s="153">
        <v>851460</v>
      </c>
    </row>
    <row r="2358" spans="1:7" x14ac:dyDescent="0.2">
      <c r="A2358" s="145" t="s">
        <v>1304</v>
      </c>
      <c r="B2358" s="146" t="s">
        <v>240</v>
      </c>
      <c r="C2358" s="145" t="s">
        <v>1248</v>
      </c>
      <c r="D2358" s="150">
        <v>90850100</v>
      </c>
      <c r="E2358" s="145" t="s">
        <v>1254</v>
      </c>
      <c r="F2358" s="152">
        <v>712902</v>
      </c>
      <c r="G2358" s="153">
        <v>712902</v>
      </c>
    </row>
    <row r="2359" spans="1:7" x14ac:dyDescent="0.2">
      <c r="A2359" s="145" t="s">
        <v>1304</v>
      </c>
      <c r="B2359" s="146" t="s">
        <v>240</v>
      </c>
      <c r="C2359" s="145" t="s">
        <v>1248</v>
      </c>
      <c r="D2359" s="150">
        <v>90850200</v>
      </c>
      <c r="E2359" s="145" t="s">
        <v>1254</v>
      </c>
      <c r="F2359" s="152">
        <v>194873</v>
      </c>
      <c r="G2359" s="153">
        <v>194873</v>
      </c>
    </row>
    <row r="2360" spans="1:7" x14ac:dyDescent="0.2">
      <c r="A2360" s="145" t="s">
        <v>1304</v>
      </c>
      <c r="B2360" s="146" t="s">
        <v>240</v>
      </c>
      <c r="C2360" s="145" t="s">
        <v>1248</v>
      </c>
      <c r="D2360" s="150">
        <v>90850300</v>
      </c>
      <c r="E2360" s="145" t="s">
        <v>1254</v>
      </c>
      <c r="F2360" s="152">
        <v>1766631</v>
      </c>
      <c r="G2360" s="153">
        <v>1766631</v>
      </c>
    </row>
    <row r="2361" spans="1:7" x14ac:dyDescent="0.2">
      <c r="A2361" s="145" t="s">
        <v>1304</v>
      </c>
      <c r="B2361" s="146" t="s">
        <v>240</v>
      </c>
      <c r="C2361" s="145" t="s">
        <v>1248</v>
      </c>
      <c r="D2361" s="150">
        <v>90850400</v>
      </c>
      <c r="E2361" s="145" t="s">
        <v>1254</v>
      </c>
      <c r="F2361" s="152">
        <v>1000435</v>
      </c>
      <c r="G2361" s="153">
        <v>1000435</v>
      </c>
    </row>
    <row r="2362" spans="1:7" x14ac:dyDescent="0.2">
      <c r="A2362" s="145" t="s">
        <v>1304</v>
      </c>
      <c r="B2362" s="146" t="s">
        <v>240</v>
      </c>
      <c r="C2362" s="145" t="s">
        <v>1248</v>
      </c>
      <c r="D2362" s="150">
        <v>90850500</v>
      </c>
      <c r="E2362" s="145" t="s">
        <v>1254</v>
      </c>
      <c r="F2362" s="152">
        <v>2798602</v>
      </c>
      <c r="G2362" s="153">
        <v>2798602</v>
      </c>
    </row>
    <row r="2363" spans="1:7" x14ac:dyDescent="0.2">
      <c r="A2363" s="145" t="s">
        <v>1304</v>
      </c>
      <c r="B2363" s="146" t="s">
        <v>240</v>
      </c>
      <c r="C2363" s="145" t="s">
        <v>1248</v>
      </c>
      <c r="D2363" s="150">
        <v>90850700</v>
      </c>
      <c r="E2363" s="145" t="s">
        <v>1254</v>
      </c>
      <c r="F2363" s="152">
        <v>713844</v>
      </c>
      <c r="G2363" s="153">
        <v>713844</v>
      </c>
    </row>
    <row r="2364" spans="1:7" x14ac:dyDescent="0.2">
      <c r="A2364" s="145" t="s">
        <v>1304</v>
      </c>
      <c r="B2364" s="146" t="s">
        <v>240</v>
      </c>
      <c r="C2364" s="145" t="s">
        <v>1248</v>
      </c>
      <c r="D2364" s="150">
        <v>90850800</v>
      </c>
      <c r="E2364" s="145" t="s">
        <v>1254</v>
      </c>
      <c r="F2364" s="152">
        <v>229856</v>
      </c>
      <c r="G2364" s="153">
        <v>229856</v>
      </c>
    </row>
    <row r="2365" spans="1:7" x14ac:dyDescent="0.2">
      <c r="A2365" s="145" t="s">
        <v>1304</v>
      </c>
      <c r="B2365" s="146" t="s">
        <v>240</v>
      </c>
      <c r="C2365" s="145" t="s">
        <v>1248</v>
      </c>
      <c r="D2365" s="150">
        <v>90850900</v>
      </c>
      <c r="E2365" s="145" t="s">
        <v>1254</v>
      </c>
      <c r="F2365" s="152">
        <v>1988716</v>
      </c>
      <c r="G2365" s="153">
        <v>1988716</v>
      </c>
    </row>
    <row r="2366" spans="1:7" x14ac:dyDescent="0.2">
      <c r="A2366" s="145" t="s">
        <v>1304</v>
      </c>
      <c r="B2366" s="146" t="s">
        <v>240</v>
      </c>
      <c r="C2366" s="145" t="s">
        <v>1248</v>
      </c>
      <c r="D2366" s="150">
        <v>90851000</v>
      </c>
      <c r="E2366" s="145" t="s">
        <v>1254</v>
      </c>
      <c r="F2366" s="152">
        <v>662967</v>
      </c>
      <c r="G2366" s="153">
        <v>662967</v>
      </c>
    </row>
    <row r="2367" spans="1:7" x14ac:dyDescent="0.2">
      <c r="A2367" s="145" t="s">
        <v>1304</v>
      </c>
      <c r="B2367" s="146" t="s">
        <v>240</v>
      </c>
      <c r="C2367" s="145" t="s">
        <v>1248</v>
      </c>
      <c r="D2367" s="150">
        <v>90851100</v>
      </c>
      <c r="E2367" s="145" t="s">
        <v>1254</v>
      </c>
      <c r="F2367" s="152">
        <v>787178</v>
      </c>
      <c r="G2367" s="153">
        <v>787178</v>
      </c>
    </row>
    <row r="2368" spans="1:7" x14ac:dyDescent="0.2">
      <c r="A2368" s="145" t="s">
        <v>1304</v>
      </c>
      <c r="B2368" s="146" t="s">
        <v>240</v>
      </c>
      <c r="C2368" s="145" t="s">
        <v>1248</v>
      </c>
      <c r="D2368" s="150">
        <v>90820100</v>
      </c>
      <c r="E2368" s="145" t="s">
        <v>1255</v>
      </c>
      <c r="F2368" s="152">
        <v>3215170</v>
      </c>
      <c r="G2368" s="153">
        <v>3215170</v>
      </c>
    </row>
    <row r="2369" spans="1:7" x14ac:dyDescent="0.2">
      <c r="A2369" s="145" t="s">
        <v>1304</v>
      </c>
      <c r="B2369" s="146" t="s">
        <v>240</v>
      </c>
      <c r="C2369" s="145" t="s">
        <v>1248</v>
      </c>
      <c r="D2369" s="150">
        <v>908400</v>
      </c>
      <c r="E2369" s="145" t="s">
        <v>1255</v>
      </c>
      <c r="F2369" s="152">
        <v>134107</v>
      </c>
      <c r="G2369" s="153">
        <v>134107</v>
      </c>
    </row>
    <row r="2370" spans="1:7" x14ac:dyDescent="0.2">
      <c r="A2370" s="145" t="s">
        <v>1304</v>
      </c>
      <c r="B2370" s="146" t="s">
        <v>240</v>
      </c>
      <c r="C2370" s="145" t="s">
        <v>1248</v>
      </c>
      <c r="D2370" s="150">
        <v>90850100</v>
      </c>
      <c r="E2370" s="145" t="s">
        <v>1255</v>
      </c>
      <c r="F2370" s="152">
        <v>359136</v>
      </c>
      <c r="G2370" s="153">
        <v>359136</v>
      </c>
    </row>
    <row r="2371" spans="1:7" x14ac:dyDescent="0.2">
      <c r="A2371" s="145" t="s">
        <v>1304</v>
      </c>
      <c r="B2371" s="146" t="s">
        <v>240</v>
      </c>
      <c r="C2371" s="145" t="s">
        <v>1248</v>
      </c>
      <c r="D2371" s="150">
        <v>90850200</v>
      </c>
      <c r="E2371" s="145" t="s">
        <v>1255</v>
      </c>
      <c r="F2371" s="152">
        <v>333565</v>
      </c>
      <c r="G2371" s="153">
        <v>333565</v>
      </c>
    </row>
    <row r="2372" spans="1:7" x14ac:dyDescent="0.2">
      <c r="A2372" s="145" t="s">
        <v>1304</v>
      </c>
      <c r="B2372" s="146" t="s">
        <v>240</v>
      </c>
      <c r="C2372" s="145" t="s">
        <v>1248</v>
      </c>
      <c r="D2372" s="150">
        <v>90850300</v>
      </c>
      <c r="E2372" s="145" t="s">
        <v>1255</v>
      </c>
      <c r="F2372" s="152">
        <v>694406</v>
      </c>
      <c r="G2372" s="153">
        <v>694406</v>
      </c>
    </row>
    <row r="2373" spans="1:7" x14ac:dyDescent="0.2">
      <c r="A2373" s="145" t="s">
        <v>1304</v>
      </c>
      <c r="B2373" s="146" t="s">
        <v>240</v>
      </c>
      <c r="C2373" s="145" t="s">
        <v>1248</v>
      </c>
      <c r="D2373" s="150">
        <v>90850400</v>
      </c>
      <c r="E2373" s="145" t="s">
        <v>1255</v>
      </c>
      <c r="F2373" s="152">
        <v>538741</v>
      </c>
      <c r="G2373" s="153">
        <v>538741</v>
      </c>
    </row>
    <row r="2374" spans="1:7" x14ac:dyDescent="0.2">
      <c r="A2374" s="145" t="s">
        <v>1304</v>
      </c>
      <c r="B2374" s="146" t="s">
        <v>240</v>
      </c>
      <c r="C2374" s="145" t="s">
        <v>1248</v>
      </c>
      <c r="D2374" s="150">
        <v>90850500</v>
      </c>
      <c r="E2374" s="145" t="s">
        <v>1255</v>
      </c>
      <c r="F2374" s="152">
        <v>1688466</v>
      </c>
      <c r="G2374" s="153">
        <v>1688466</v>
      </c>
    </row>
    <row r="2375" spans="1:7" x14ac:dyDescent="0.2">
      <c r="A2375" s="145" t="s">
        <v>1304</v>
      </c>
      <c r="B2375" s="146" t="s">
        <v>240</v>
      </c>
      <c r="C2375" s="145" t="s">
        <v>1248</v>
      </c>
      <c r="D2375" s="150">
        <v>90850600</v>
      </c>
      <c r="E2375" s="145" t="s">
        <v>1255</v>
      </c>
      <c r="F2375" s="152">
        <v>371069</v>
      </c>
      <c r="G2375" s="153">
        <v>371069</v>
      </c>
    </row>
    <row r="2376" spans="1:7" x14ac:dyDescent="0.2">
      <c r="A2376" s="145" t="s">
        <v>1304</v>
      </c>
      <c r="B2376" s="146" t="s">
        <v>240</v>
      </c>
      <c r="C2376" s="145" t="s">
        <v>1248</v>
      </c>
      <c r="D2376" s="150">
        <v>90850700</v>
      </c>
      <c r="E2376" s="145" t="s">
        <v>1255</v>
      </c>
      <c r="F2376" s="152">
        <v>590983</v>
      </c>
      <c r="G2376" s="153">
        <v>590983</v>
      </c>
    </row>
    <row r="2377" spans="1:7" x14ac:dyDescent="0.2">
      <c r="A2377" s="145" t="s">
        <v>1304</v>
      </c>
      <c r="B2377" s="146" t="s">
        <v>240</v>
      </c>
      <c r="C2377" s="145" t="s">
        <v>1248</v>
      </c>
      <c r="D2377" s="150">
        <v>90850800</v>
      </c>
      <c r="E2377" s="145" t="s">
        <v>1255</v>
      </c>
      <c r="F2377" s="152">
        <v>231279</v>
      </c>
      <c r="G2377" s="153">
        <v>231279</v>
      </c>
    </row>
    <row r="2378" spans="1:7" x14ac:dyDescent="0.2">
      <c r="A2378" s="145" t="s">
        <v>1304</v>
      </c>
      <c r="B2378" s="146" t="s">
        <v>240</v>
      </c>
      <c r="C2378" s="145" t="s">
        <v>1248</v>
      </c>
      <c r="D2378" s="150">
        <v>90850900</v>
      </c>
      <c r="E2378" s="145" t="s">
        <v>1255</v>
      </c>
      <c r="F2378" s="152">
        <v>1039904</v>
      </c>
      <c r="G2378" s="153">
        <v>1039904</v>
      </c>
    </row>
    <row r="2379" spans="1:7" x14ac:dyDescent="0.2">
      <c r="A2379" s="145" t="s">
        <v>1304</v>
      </c>
      <c r="B2379" s="146" t="s">
        <v>240</v>
      </c>
      <c r="C2379" s="145" t="s">
        <v>1248</v>
      </c>
      <c r="D2379" s="150">
        <v>90851000</v>
      </c>
      <c r="E2379" s="145" t="s">
        <v>1255</v>
      </c>
      <c r="F2379" s="152">
        <v>476194</v>
      </c>
      <c r="G2379" s="153">
        <v>476194</v>
      </c>
    </row>
    <row r="2380" spans="1:7" x14ac:dyDescent="0.2">
      <c r="A2380" s="145" t="s">
        <v>1304</v>
      </c>
      <c r="B2380" s="146" t="s">
        <v>240</v>
      </c>
      <c r="C2380" s="145" t="s">
        <v>1248</v>
      </c>
      <c r="D2380" s="150">
        <v>90851100</v>
      </c>
      <c r="E2380" s="145" t="s">
        <v>1255</v>
      </c>
      <c r="F2380" s="152">
        <v>456307</v>
      </c>
      <c r="G2380" s="153">
        <v>456307</v>
      </c>
    </row>
    <row r="2381" spans="1:7" x14ac:dyDescent="0.2">
      <c r="A2381" s="145" t="s">
        <v>1304</v>
      </c>
      <c r="B2381" s="146" t="s">
        <v>240</v>
      </c>
      <c r="C2381" s="145" t="s">
        <v>1248</v>
      </c>
      <c r="D2381" s="150">
        <v>90850100</v>
      </c>
      <c r="E2381" s="145" t="s">
        <v>1255</v>
      </c>
      <c r="F2381" s="152">
        <v>30200</v>
      </c>
      <c r="G2381" s="153">
        <v>30200</v>
      </c>
    </row>
    <row r="2382" spans="1:7" x14ac:dyDescent="0.2">
      <c r="A2382" s="145" t="s">
        <v>1304</v>
      </c>
      <c r="B2382" s="146" t="s">
        <v>240</v>
      </c>
      <c r="C2382" s="145" t="s">
        <v>1248</v>
      </c>
      <c r="D2382" s="150">
        <v>90850300</v>
      </c>
      <c r="E2382" s="145" t="s">
        <v>1255</v>
      </c>
      <c r="F2382" s="152">
        <v>113284</v>
      </c>
      <c r="G2382" s="153">
        <v>113284</v>
      </c>
    </row>
    <row r="2383" spans="1:7" x14ac:dyDescent="0.2">
      <c r="A2383" s="145" t="s">
        <v>1304</v>
      </c>
      <c r="B2383" s="146" t="s">
        <v>240</v>
      </c>
      <c r="C2383" s="145" t="s">
        <v>1248</v>
      </c>
      <c r="D2383" s="150">
        <v>90850500</v>
      </c>
      <c r="E2383" s="145" t="s">
        <v>1255</v>
      </c>
      <c r="F2383" s="152">
        <v>294650</v>
      </c>
      <c r="G2383" s="153">
        <v>294650</v>
      </c>
    </row>
    <row r="2384" spans="1:7" x14ac:dyDescent="0.2">
      <c r="A2384" s="145" t="s">
        <v>1304</v>
      </c>
      <c r="B2384" s="146" t="s">
        <v>240</v>
      </c>
      <c r="C2384" s="145" t="s">
        <v>1248</v>
      </c>
      <c r="D2384" s="150">
        <v>90850600</v>
      </c>
      <c r="E2384" s="145" t="s">
        <v>1255</v>
      </c>
      <c r="F2384" s="152">
        <v>153448</v>
      </c>
      <c r="G2384" s="153">
        <v>153448</v>
      </c>
    </row>
    <row r="2385" spans="1:7" x14ac:dyDescent="0.2">
      <c r="A2385" s="145" t="s">
        <v>1304</v>
      </c>
      <c r="B2385" s="146" t="s">
        <v>240</v>
      </c>
      <c r="C2385" s="145" t="s">
        <v>1248</v>
      </c>
      <c r="D2385" s="150">
        <v>90851000</v>
      </c>
      <c r="E2385" s="145" t="s">
        <v>1255</v>
      </c>
      <c r="F2385" s="152">
        <v>26213</v>
      </c>
      <c r="G2385" s="153">
        <v>26213</v>
      </c>
    </row>
    <row r="2386" spans="1:7" x14ac:dyDescent="0.2">
      <c r="A2386" s="145" t="s">
        <v>1304</v>
      </c>
      <c r="B2386" s="146" t="s">
        <v>240</v>
      </c>
      <c r="C2386" s="145" t="s">
        <v>1248</v>
      </c>
      <c r="D2386" s="150">
        <v>90851100</v>
      </c>
      <c r="E2386" s="145" t="s">
        <v>1255</v>
      </c>
      <c r="F2386" s="152">
        <v>119035</v>
      </c>
      <c r="G2386" s="153">
        <v>119035</v>
      </c>
    </row>
    <row r="2387" spans="1:7" x14ac:dyDescent="0.2">
      <c r="A2387" s="145" t="s">
        <v>1304</v>
      </c>
      <c r="B2387" s="146" t="s">
        <v>240</v>
      </c>
      <c r="C2387" s="145" t="s">
        <v>1248</v>
      </c>
      <c r="D2387" s="150">
        <v>90820100</v>
      </c>
      <c r="E2387" s="145" t="s">
        <v>1255</v>
      </c>
      <c r="F2387" s="152">
        <v>354550</v>
      </c>
      <c r="G2387" s="153">
        <v>354550</v>
      </c>
    </row>
    <row r="2388" spans="1:7" x14ac:dyDescent="0.2">
      <c r="A2388" s="145" t="s">
        <v>1304</v>
      </c>
      <c r="B2388" s="146" t="s">
        <v>240</v>
      </c>
      <c r="C2388" s="145" t="s">
        <v>1248</v>
      </c>
      <c r="D2388" s="150">
        <v>90820100</v>
      </c>
      <c r="E2388" s="145" t="s">
        <v>1255</v>
      </c>
      <c r="F2388" s="152">
        <v>153232</v>
      </c>
      <c r="G2388" s="153">
        <v>153232</v>
      </c>
    </row>
    <row r="2389" spans="1:7" x14ac:dyDescent="0.2">
      <c r="A2389" s="145" t="s">
        <v>1304</v>
      </c>
      <c r="B2389" s="146" t="s">
        <v>240</v>
      </c>
      <c r="C2389" s="145" t="s">
        <v>1248</v>
      </c>
      <c r="D2389" s="150">
        <v>90820100</v>
      </c>
      <c r="E2389" s="145" t="s">
        <v>1255</v>
      </c>
      <c r="F2389" s="152">
        <v>529541</v>
      </c>
      <c r="G2389" s="153">
        <v>529541</v>
      </c>
    </row>
    <row r="2390" spans="1:7" x14ac:dyDescent="0.2">
      <c r="A2390" s="145" t="s">
        <v>1304</v>
      </c>
      <c r="B2390" s="146" t="s">
        <v>240</v>
      </c>
      <c r="C2390" s="145" t="s">
        <v>1248</v>
      </c>
      <c r="D2390" s="150">
        <v>90850100</v>
      </c>
      <c r="E2390" s="145" t="s">
        <v>1255</v>
      </c>
      <c r="F2390" s="152">
        <v>1907387</v>
      </c>
      <c r="G2390" s="153">
        <v>1907387</v>
      </c>
    </row>
    <row r="2391" spans="1:7" x14ac:dyDescent="0.2">
      <c r="A2391" s="145" t="s">
        <v>1304</v>
      </c>
      <c r="B2391" s="146" t="s">
        <v>240</v>
      </c>
      <c r="C2391" s="145" t="s">
        <v>1248</v>
      </c>
      <c r="D2391" s="150">
        <v>90850200</v>
      </c>
      <c r="E2391" s="145" t="s">
        <v>1255</v>
      </c>
      <c r="F2391" s="152">
        <v>1946203</v>
      </c>
      <c r="G2391" s="153">
        <v>1946203</v>
      </c>
    </row>
    <row r="2392" spans="1:7" x14ac:dyDescent="0.2">
      <c r="A2392" s="145" t="s">
        <v>1304</v>
      </c>
      <c r="B2392" s="146" t="s">
        <v>240</v>
      </c>
      <c r="C2392" s="145" t="s">
        <v>1248</v>
      </c>
      <c r="D2392" s="150">
        <v>90850300</v>
      </c>
      <c r="E2392" s="145" t="s">
        <v>1255</v>
      </c>
      <c r="F2392" s="152">
        <v>2901595</v>
      </c>
      <c r="G2392" s="153">
        <v>2901595</v>
      </c>
    </row>
    <row r="2393" spans="1:7" x14ac:dyDescent="0.2">
      <c r="A2393" s="145" t="s">
        <v>1304</v>
      </c>
      <c r="B2393" s="146" t="s">
        <v>240</v>
      </c>
      <c r="C2393" s="145" t="s">
        <v>1248</v>
      </c>
      <c r="D2393" s="150">
        <v>90850400</v>
      </c>
      <c r="E2393" s="145" t="s">
        <v>1255</v>
      </c>
      <c r="F2393" s="152">
        <v>2682363</v>
      </c>
      <c r="G2393" s="153">
        <v>2682363</v>
      </c>
    </row>
    <row r="2394" spans="1:7" x14ac:dyDescent="0.2">
      <c r="A2394" s="145" t="s">
        <v>1304</v>
      </c>
      <c r="B2394" s="146" t="s">
        <v>240</v>
      </c>
      <c r="C2394" s="145" t="s">
        <v>1248</v>
      </c>
      <c r="D2394" s="150">
        <v>90850500</v>
      </c>
      <c r="E2394" s="145" t="s">
        <v>1255</v>
      </c>
      <c r="F2394" s="152">
        <v>5686589</v>
      </c>
      <c r="G2394" s="153">
        <v>5686589</v>
      </c>
    </row>
    <row r="2395" spans="1:7" x14ac:dyDescent="0.2">
      <c r="A2395" s="145" t="s">
        <v>1304</v>
      </c>
      <c r="B2395" s="146" t="s">
        <v>240</v>
      </c>
      <c r="C2395" s="145" t="s">
        <v>1248</v>
      </c>
      <c r="D2395" s="150">
        <v>90850600</v>
      </c>
      <c r="E2395" s="145" t="s">
        <v>1255</v>
      </c>
      <c r="F2395" s="152">
        <v>4557544</v>
      </c>
      <c r="G2395" s="153">
        <v>4557544</v>
      </c>
    </row>
    <row r="2396" spans="1:7" x14ac:dyDescent="0.2">
      <c r="A2396" s="145" t="s">
        <v>1304</v>
      </c>
      <c r="B2396" s="146" t="s">
        <v>240</v>
      </c>
      <c r="C2396" s="145" t="s">
        <v>1248</v>
      </c>
      <c r="D2396" s="150">
        <v>90850700</v>
      </c>
      <c r="E2396" s="145" t="s">
        <v>1255</v>
      </c>
      <c r="F2396" s="152">
        <v>8075235</v>
      </c>
      <c r="G2396" s="153">
        <v>8075235</v>
      </c>
    </row>
    <row r="2397" spans="1:7" x14ac:dyDescent="0.2">
      <c r="A2397" s="145" t="s">
        <v>1304</v>
      </c>
      <c r="B2397" s="146" t="s">
        <v>240</v>
      </c>
      <c r="C2397" s="145" t="s">
        <v>1248</v>
      </c>
      <c r="D2397" s="150">
        <v>90850800</v>
      </c>
      <c r="E2397" s="145" t="s">
        <v>1255</v>
      </c>
      <c r="F2397" s="152">
        <v>1312456</v>
      </c>
      <c r="G2397" s="153">
        <v>1312456</v>
      </c>
    </row>
    <row r="2398" spans="1:7" x14ac:dyDescent="0.2">
      <c r="A2398" s="145" t="s">
        <v>1304</v>
      </c>
      <c r="B2398" s="146" t="s">
        <v>240</v>
      </c>
      <c r="C2398" s="145" t="s">
        <v>1248</v>
      </c>
      <c r="D2398" s="150">
        <v>90850900</v>
      </c>
      <c r="E2398" s="145" t="s">
        <v>1255</v>
      </c>
      <c r="F2398" s="152">
        <v>3829190</v>
      </c>
      <c r="G2398" s="153">
        <v>3829190</v>
      </c>
    </row>
    <row r="2399" spans="1:7" x14ac:dyDescent="0.2">
      <c r="A2399" s="145" t="s">
        <v>1304</v>
      </c>
      <c r="B2399" s="146" t="s">
        <v>240</v>
      </c>
      <c r="C2399" s="145" t="s">
        <v>1248</v>
      </c>
      <c r="D2399" s="150">
        <v>90851000</v>
      </c>
      <c r="E2399" s="145" t="s">
        <v>1255</v>
      </c>
      <c r="F2399" s="152">
        <v>1882146</v>
      </c>
      <c r="G2399" s="153">
        <v>1882146</v>
      </c>
    </row>
    <row r="2400" spans="1:7" x14ac:dyDescent="0.2">
      <c r="A2400" s="145" t="s">
        <v>1304</v>
      </c>
      <c r="B2400" s="146" t="s">
        <v>240</v>
      </c>
      <c r="C2400" s="145" t="s">
        <v>1248</v>
      </c>
      <c r="D2400" s="150">
        <v>90851100</v>
      </c>
      <c r="E2400" s="145" t="s">
        <v>1255</v>
      </c>
      <c r="F2400" s="152">
        <v>2904345</v>
      </c>
      <c r="G2400" s="153">
        <v>2904345</v>
      </c>
    </row>
    <row r="2401" spans="1:7" x14ac:dyDescent="0.2">
      <c r="A2401" s="145" t="s">
        <v>1304</v>
      </c>
      <c r="B2401" s="146" t="s">
        <v>240</v>
      </c>
      <c r="C2401" s="145" t="s">
        <v>1248</v>
      </c>
      <c r="D2401" s="150">
        <v>90820100</v>
      </c>
      <c r="E2401" s="145" t="s">
        <v>1255</v>
      </c>
      <c r="F2401" s="152">
        <v>221320</v>
      </c>
      <c r="G2401" s="153">
        <v>221320</v>
      </c>
    </row>
    <row r="2402" spans="1:7" x14ac:dyDescent="0.2">
      <c r="A2402" s="145" t="s">
        <v>1304</v>
      </c>
      <c r="B2402" s="146" t="s">
        <v>240</v>
      </c>
      <c r="C2402" s="145" t="s">
        <v>1248</v>
      </c>
      <c r="D2402" s="150">
        <v>90850100</v>
      </c>
      <c r="E2402" s="145" t="s">
        <v>1255</v>
      </c>
      <c r="F2402" s="152">
        <v>2254763</v>
      </c>
      <c r="G2402" s="153">
        <v>2254763</v>
      </c>
    </row>
    <row r="2403" spans="1:7" x14ac:dyDescent="0.2">
      <c r="A2403" s="145" t="s">
        <v>1304</v>
      </c>
      <c r="B2403" s="146" t="s">
        <v>240</v>
      </c>
      <c r="C2403" s="145" t="s">
        <v>1248</v>
      </c>
      <c r="D2403" s="150">
        <v>90850200</v>
      </c>
      <c r="E2403" s="145" t="s">
        <v>1255</v>
      </c>
      <c r="F2403" s="152">
        <v>1073100</v>
      </c>
      <c r="G2403" s="153">
        <v>1073100</v>
      </c>
    </row>
    <row r="2404" spans="1:7" x14ac:dyDescent="0.2">
      <c r="A2404" s="145" t="s">
        <v>1304</v>
      </c>
      <c r="B2404" s="146" t="s">
        <v>240</v>
      </c>
      <c r="C2404" s="145" t="s">
        <v>1248</v>
      </c>
      <c r="D2404" s="150">
        <v>90850300</v>
      </c>
      <c r="E2404" s="145" t="s">
        <v>1255</v>
      </c>
      <c r="F2404" s="152">
        <v>1907810</v>
      </c>
      <c r="G2404" s="153">
        <v>1907810</v>
      </c>
    </row>
    <row r="2405" spans="1:7" x14ac:dyDescent="0.2">
      <c r="A2405" s="145" t="s">
        <v>1304</v>
      </c>
      <c r="B2405" s="146" t="s">
        <v>240</v>
      </c>
      <c r="C2405" s="145" t="s">
        <v>1248</v>
      </c>
      <c r="D2405" s="150">
        <v>90850400</v>
      </c>
      <c r="E2405" s="145" t="s">
        <v>1255</v>
      </c>
      <c r="F2405" s="152">
        <v>2257810</v>
      </c>
      <c r="G2405" s="153">
        <v>2257810</v>
      </c>
    </row>
    <row r="2406" spans="1:7" x14ac:dyDescent="0.2">
      <c r="A2406" s="145" t="s">
        <v>1304</v>
      </c>
      <c r="B2406" s="146" t="s">
        <v>240</v>
      </c>
      <c r="C2406" s="145" t="s">
        <v>1248</v>
      </c>
      <c r="D2406" s="150">
        <v>90850500</v>
      </c>
      <c r="E2406" s="145" t="s">
        <v>1255</v>
      </c>
      <c r="F2406" s="152">
        <v>6050663</v>
      </c>
      <c r="G2406" s="153">
        <v>6050663</v>
      </c>
    </row>
    <row r="2407" spans="1:7" x14ac:dyDescent="0.2">
      <c r="A2407" s="145" t="s">
        <v>1304</v>
      </c>
      <c r="B2407" s="146" t="s">
        <v>240</v>
      </c>
      <c r="C2407" s="145" t="s">
        <v>1248</v>
      </c>
      <c r="D2407" s="150">
        <v>90850600</v>
      </c>
      <c r="E2407" s="145" t="s">
        <v>1255</v>
      </c>
      <c r="F2407" s="152">
        <v>3302540</v>
      </c>
      <c r="G2407" s="153">
        <v>3302540</v>
      </c>
    </row>
    <row r="2408" spans="1:7" x14ac:dyDescent="0.2">
      <c r="A2408" s="145" t="s">
        <v>1304</v>
      </c>
      <c r="B2408" s="146" t="s">
        <v>240</v>
      </c>
      <c r="C2408" s="145" t="s">
        <v>1248</v>
      </c>
      <c r="D2408" s="150">
        <v>90850700</v>
      </c>
      <c r="E2408" s="145" t="s">
        <v>1255</v>
      </c>
      <c r="F2408" s="152">
        <v>6283900</v>
      </c>
      <c r="G2408" s="153">
        <v>6283900</v>
      </c>
    </row>
    <row r="2409" spans="1:7" x14ac:dyDescent="0.2">
      <c r="A2409" s="145" t="s">
        <v>1304</v>
      </c>
      <c r="B2409" s="146" t="s">
        <v>240</v>
      </c>
      <c r="C2409" s="145" t="s">
        <v>1248</v>
      </c>
      <c r="D2409" s="150">
        <v>90850800</v>
      </c>
      <c r="E2409" s="145" t="s">
        <v>1255</v>
      </c>
      <c r="F2409" s="152">
        <v>1181124</v>
      </c>
      <c r="G2409" s="153">
        <v>1181124</v>
      </c>
    </row>
    <row r="2410" spans="1:7" x14ac:dyDescent="0.2">
      <c r="A2410" s="145" t="s">
        <v>1304</v>
      </c>
      <c r="B2410" s="146" t="s">
        <v>240</v>
      </c>
      <c r="C2410" s="145" t="s">
        <v>1248</v>
      </c>
      <c r="D2410" s="150">
        <v>90850900</v>
      </c>
      <c r="E2410" s="145" t="s">
        <v>1255</v>
      </c>
      <c r="F2410" s="152">
        <v>2999950</v>
      </c>
      <c r="G2410" s="153">
        <v>2999950</v>
      </c>
    </row>
    <row r="2411" spans="1:7" x14ac:dyDescent="0.2">
      <c r="A2411" s="145" t="s">
        <v>1304</v>
      </c>
      <c r="B2411" s="146" t="s">
        <v>240</v>
      </c>
      <c r="C2411" s="145" t="s">
        <v>1248</v>
      </c>
      <c r="D2411" s="150">
        <v>90851000</v>
      </c>
      <c r="E2411" s="145" t="s">
        <v>1255</v>
      </c>
      <c r="F2411" s="152">
        <v>1574910</v>
      </c>
      <c r="G2411" s="153">
        <v>1574910</v>
      </c>
    </row>
    <row r="2412" spans="1:7" x14ac:dyDescent="0.2">
      <c r="A2412" s="145" t="s">
        <v>1304</v>
      </c>
      <c r="B2412" s="146" t="s">
        <v>240</v>
      </c>
      <c r="C2412" s="145" t="s">
        <v>1248</v>
      </c>
      <c r="D2412" s="150">
        <v>90851100</v>
      </c>
      <c r="E2412" s="145" t="s">
        <v>1255</v>
      </c>
      <c r="F2412" s="152">
        <v>2143060</v>
      </c>
      <c r="G2412" s="153">
        <v>2143060</v>
      </c>
    </row>
    <row r="2413" spans="1:7" x14ac:dyDescent="0.2">
      <c r="A2413" s="145" t="s">
        <v>1304</v>
      </c>
      <c r="B2413" s="146" t="s">
        <v>240</v>
      </c>
      <c r="C2413" s="145" t="s">
        <v>1248</v>
      </c>
      <c r="D2413" s="150">
        <v>90820100</v>
      </c>
      <c r="E2413" s="145" t="s">
        <v>1256</v>
      </c>
      <c r="F2413" s="152">
        <v>484365</v>
      </c>
      <c r="G2413" s="153">
        <v>484365</v>
      </c>
    </row>
    <row r="2414" spans="1:7" x14ac:dyDescent="0.2">
      <c r="A2414" s="145" t="s">
        <v>1304</v>
      </c>
      <c r="B2414" s="146" t="s">
        <v>240</v>
      </c>
      <c r="C2414" s="145" t="s">
        <v>1248</v>
      </c>
      <c r="D2414" s="150">
        <v>90850400</v>
      </c>
      <c r="E2414" s="145" t="s">
        <v>1256</v>
      </c>
      <c r="F2414" s="152">
        <v>338214</v>
      </c>
      <c r="G2414" s="153">
        <v>338214</v>
      </c>
    </row>
    <row r="2415" spans="1:7" x14ac:dyDescent="0.2">
      <c r="A2415" s="145" t="s">
        <v>1304</v>
      </c>
      <c r="B2415" s="146" t="s">
        <v>240</v>
      </c>
      <c r="C2415" s="145" t="s">
        <v>1248</v>
      </c>
      <c r="D2415" s="150">
        <v>90850500</v>
      </c>
      <c r="E2415" s="145" t="s">
        <v>1256</v>
      </c>
      <c r="F2415" s="152">
        <v>502253</v>
      </c>
      <c r="G2415" s="153">
        <v>502253</v>
      </c>
    </row>
    <row r="2416" spans="1:7" x14ac:dyDescent="0.2">
      <c r="A2416" s="145" t="s">
        <v>1304</v>
      </c>
      <c r="B2416" s="146" t="s">
        <v>240</v>
      </c>
      <c r="C2416" s="145" t="s">
        <v>1248</v>
      </c>
      <c r="D2416" s="150">
        <v>90850700</v>
      </c>
      <c r="E2416" s="145" t="s">
        <v>1256</v>
      </c>
      <c r="F2416" s="152">
        <v>679621</v>
      </c>
      <c r="G2416" s="153">
        <v>679621</v>
      </c>
    </row>
    <row r="2417" spans="1:7" x14ac:dyDescent="0.2">
      <c r="A2417" s="145" t="s">
        <v>1304</v>
      </c>
      <c r="B2417" s="146" t="s">
        <v>240</v>
      </c>
      <c r="C2417" s="145" t="s">
        <v>1248</v>
      </c>
      <c r="D2417" s="150">
        <v>90850800</v>
      </c>
      <c r="E2417" s="145" t="s">
        <v>1256</v>
      </c>
      <c r="F2417" s="152">
        <v>74630</v>
      </c>
      <c r="G2417" s="153">
        <v>74630</v>
      </c>
    </row>
    <row r="2418" spans="1:7" x14ac:dyDescent="0.2">
      <c r="A2418" s="145" t="s">
        <v>1304</v>
      </c>
      <c r="B2418" s="146" t="s">
        <v>240</v>
      </c>
      <c r="C2418" s="145" t="s">
        <v>1248</v>
      </c>
      <c r="D2418" s="150">
        <v>90850300</v>
      </c>
      <c r="E2418" s="145" t="s">
        <v>1256</v>
      </c>
      <c r="F2418" s="152">
        <v>57408</v>
      </c>
      <c r="G2418" s="153">
        <v>57408</v>
      </c>
    </row>
    <row r="2419" spans="1:7" x14ac:dyDescent="0.2">
      <c r="A2419" s="145" t="s">
        <v>1304</v>
      </c>
      <c r="B2419" s="146" t="s">
        <v>240</v>
      </c>
      <c r="C2419" s="145" t="s">
        <v>1248</v>
      </c>
      <c r="D2419" s="150">
        <v>90851000</v>
      </c>
      <c r="E2419" s="145" t="s">
        <v>1256</v>
      </c>
      <c r="F2419" s="152">
        <v>101536</v>
      </c>
      <c r="G2419" s="153">
        <v>101536</v>
      </c>
    </row>
    <row r="2420" spans="1:7" x14ac:dyDescent="0.2">
      <c r="A2420" s="145" t="s">
        <v>1304</v>
      </c>
      <c r="B2420" s="146" t="s">
        <v>240</v>
      </c>
      <c r="C2420" s="145" t="s">
        <v>1248</v>
      </c>
      <c r="D2420" s="150">
        <v>90850100</v>
      </c>
      <c r="E2420" s="145" t="s">
        <v>1256</v>
      </c>
      <c r="F2420" s="152">
        <v>78170</v>
      </c>
      <c r="G2420" s="153">
        <v>78170</v>
      </c>
    </row>
    <row r="2421" spans="1:7" x14ac:dyDescent="0.2">
      <c r="A2421" s="145" t="s">
        <v>1304</v>
      </c>
      <c r="B2421" s="146" t="s">
        <v>240</v>
      </c>
      <c r="C2421" s="145" t="s">
        <v>1248</v>
      </c>
      <c r="D2421" s="150">
        <v>90820100</v>
      </c>
      <c r="E2421" s="145" t="s">
        <v>223</v>
      </c>
      <c r="F2421" s="152">
        <v>440174.85</v>
      </c>
      <c r="G2421" s="153">
        <v>440174.85</v>
      </c>
    </row>
    <row r="2422" spans="1:7" x14ac:dyDescent="0.2">
      <c r="A2422" s="145" t="s">
        <v>1304</v>
      </c>
      <c r="B2422" s="146" t="s">
        <v>240</v>
      </c>
      <c r="C2422" s="145" t="s">
        <v>1248</v>
      </c>
      <c r="D2422" s="150">
        <v>90850100</v>
      </c>
      <c r="E2422" s="145" t="s">
        <v>223</v>
      </c>
      <c r="F2422" s="152">
        <v>304085.03000000003</v>
      </c>
      <c r="G2422" s="153">
        <v>304085.03000000003</v>
      </c>
    </row>
    <row r="2423" spans="1:7" x14ac:dyDescent="0.2">
      <c r="A2423" s="145" t="s">
        <v>1304</v>
      </c>
      <c r="B2423" s="146" t="s">
        <v>240</v>
      </c>
      <c r="C2423" s="145" t="s">
        <v>1248</v>
      </c>
      <c r="D2423" s="150">
        <v>90850200</v>
      </c>
      <c r="E2423" s="145" t="s">
        <v>223</v>
      </c>
      <c r="F2423" s="152">
        <v>411840.57</v>
      </c>
      <c r="G2423" s="153">
        <v>411840.57</v>
      </c>
    </row>
    <row r="2424" spans="1:7" x14ac:dyDescent="0.2">
      <c r="A2424" s="145" t="s">
        <v>1304</v>
      </c>
      <c r="B2424" s="146" t="s">
        <v>240</v>
      </c>
      <c r="C2424" s="145" t="s">
        <v>1248</v>
      </c>
      <c r="D2424" s="150">
        <v>90850400</v>
      </c>
      <c r="E2424" s="145" t="s">
        <v>223</v>
      </c>
      <c r="F2424" s="152">
        <v>580174.76</v>
      </c>
      <c r="G2424" s="153">
        <v>580174.76</v>
      </c>
    </row>
    <row r="2425" spans="1:7" x14ac:dyDescent="0.2">
      <c r="A2425" s="145" t="s">
        <v>1304</v>
      </c>
      <c r="B2425" s="146" t="s">
        <v>240</v>
      </c>
      <c r="C2425" s="145" t="s">
        <v>1248</v>
      </c>
      <c r="D2425" s="150">
        <v>90850500</v>
      </c>
      <c r="E2425" s="145" t="s">
        <v>223</v>
      </c>
      <c r="F2425" s="152">
        <v>521879.49</v>
      </c>
      <c r="G2425" s="153">
        <v>521879.49</v>
      </c>
    </row>
    <row r="2426" spans="1:7" x14ac:dyDescent="0.2">
      <c r="A2426" s="145" t="s">
        <v>1304</v>
      </c>
      <c r="B2426" s="146" t="s">
        <v>240</v>
      </c>
      <c r="C2426" s="145" t="s">
        <v>1248</v>
      </c>
      <c r="D2426" s="150">
        <v>90850600</v>
      </c>
      <c r="E2426" s="145" t="s">
        <v>223</v>
      </c>
      <c r="F2426" s="152">
        <v>271819.34000000003</v>
      </c>
      <c r="G2426" s="153">
        <v>271819.34000000003</v>
      </c>
    </row>
    <row r="2427" spans="1:7" x14ac:dyDescent="0.2">
      <c r="A2427" s="145" t="s">
        <v>1304</v>
      </c>
      <c r="B2427" s="146" t="s">
        <v>240</v>
      </c>
      <c r="C2427" s="145" t="s">
        <v>1248</v>
      </c>
      <c r="D2427" s="150">
        <v>90850500</v>
      </c>
      <c r="E2427" s="145" t="s">
        <v>223</v>
      </c>
      <c r="F2427" s="152">
        <v>379888.29</v>
      </c>
      <c r="G2427" s="153">
        <v>379888.29</v>
      </c>
    </row>
    <row r="2428" spans="1:7" x14ac:dyDescent="0.2">
      <c r="A2428" s="145" t="s">
        <v>1304</v>
      </c>
      <c r="B2428" s="146" t="s">
        <v>240</v>
      </c>
      <c r="C2428" s="145" t="s">
        <v>1248</v>
      </c>
      <c r="D2428" s="150">
        <v>90850800</v>
      </c>
      <c r="E2428" s="145" t="s">
        <v>223</v>
      </c>
      <c r="F2428" s="152">
        <v>58612.94</v>
      </c>
      <c r="G2428" s="153">
        <v>58612.94</v>
      </c>
    </row>
    <row r="2429" spans="1:7" x14ac:dyDescent="0.2">
      <c r="A2429" s="145" t="s">
        <v>1304</v>
      </c>
      <c r="B2429" s="146" t="s">
        <v>240</v>
      </c>
      <c r="C2429" s="145" t="s">
        <v>1248</v>
      </c>
      <c r="D2429" s="150">
        <v>90850900</v>
      </c>
      <c r="E2429" s="145" t="s">
        <v>223</v>
      </c>
      <c r="F2429" s="152">
        <v>285246.68</v>
      </c>
      <c r="G2429" s="153">
        <v>285246.68</v>
      </c>
    </row>
    <row r="2430" spans="1:7" x14ac:dyDescent="0.2">
      <c r="A2430" s="145" t="s">
        <v>1304</v>
      </c>
      <c r="B2430" s="146" t="s">
        <v>240</v>
      </c>
      <c r="C2430" s="145" t="s">
        <v>1248</v>
      </c>
      <c r="D2430" s="150">
        <v>90851000</v>
      </c>
      <c r="E2430" s="145" t="s">
        <v>223</v>
      </c>
      <c r="F2430" s="152">
        <v>350155.42</v>
      </c>
      <c r="G2430" s="153">
        <v>350155.42</v>
      </c>
    </row>
    <row r="2431" spans="1:7" x14ac:dyDescent="0.2">
      <c r="A2431" s="145" t="s">
        <v>1304</v>
      </c>
      <c r="B2431" s="146" t="s">
        <v>240</v>
      </c>
      <c r="C2431" s="145" t="s">
        <v>1248</v>
      </c>
      <c r="D2431" s="150">
        <v>90850500</v>
      </c>
      <c r="E2431" s="145" t="s">
        <v>223</v>
      </c>
      <c r="F2431" s="152">
        <v>138179.18</v>
      </c>
      <c r="G2431" s="153">
        <v>138179.18</v>
      </c>
    </row>
    <row r="2432" spans="1:7" x14ac:dyDescent="0.2">
      <c r="A2432" s="145" t="s">
        <v>1304</v>
      </c>
      <c r="B2432" s="146" t="s">
        <v>240</v>
      </c>
      <c r="C2432" s="145" t="s">
        <v>1248</v>
      </c>
      <c r="D2432" s="150">
        <v>90820100</v>
      </c>
      <c r="E2432" s="145" t="s">
        <v>223</v>
      </c>
      <c r="F2432" s="152">
        <v>4538786.0199999996</v>
      </c>
      <c r="G2432" s="153">
        <v>4538786.0199999996</v>
      </c>
    </row>
    <row r="2433" spans="1:7" x14ac:dyDescent="0.2">
      <c r="A2433" s="145" t="s">
        <v>1304</v>
      </c>
      <c r="B2433" s="146" t="s">
        <v>240</v>
      </c>
      <c r="C2433" s="145" t="s">
        <v>1248</v>
      </c>
      <c r="D2433" s="150">
        <v>908400</v>
      </c>
      <c r="E2433" s="145" t="s">
        <v>223</v>
      </c>
      <c r="F2433" s="152">
        <v>158718.87</v>
      </c>
      <c r="G2433" s="153">
        <v>158718.87</v>
      </c>
    </row>
    <row r="2434" spans="1:7" x14ac:dyDescent="0.2">
      <c r="A2434" s="145" t="s">
        <v>1304</v>
      </c>
      <c r="B2434" s="146" t="s">
        <v>240</v>
      </c>
      <c r="C2434" s="145" t="s">
        <v>1248</v>
      </c>
      <c r="D2434" s="150">
        <v>90850100</v>
      </c>
      <c r="E2434" s="145" t="s">
        <v>223</v>
      </c>
      <c r="F2434" s="152">
        <v>1340680.48</v>
      </c>
      <c r="G2434" s="153">
        <v>1340680.48</v>
      </c>
    </row>
    <row r="2435" spans="1:7" x14ac:dyDescent="0.2">
      <c r="A2435" s="145" t="s">
        <v>1304</v>
      </c>
      <c r="B2435" s="146" t="s">
        <v>240</v>
      </c>
      <c r="C2435" s="145" t="s">
        <v>1248</v>
      </c>
      <c r="D2435" s="150">
        <v>90850200</v>
      </c>
      <c r="E2435" s="145" t="s">
        <v>223</v>
      </c>
      <c r="F2435" s="152">
        <v>1090743.99</v>
      </c>
      <c r="G2435" s="153">
        <v>1090743.99</v>
      </c>
    </row>
    <row r="2436" spans="1:7" x14ac:dyDescent="0.2">
      <c r="A2436" s="145" t="s">
        <v>1304</v>
      </c>
      <c r="B2436" s="146" t="s">
        <v>240</v>
      </c>
      <c r="C2436" s="145" t="s">
        <v>1248</v>
      </c>
      <c r="D2436" s="150">
        <v>90850300</v>
      </c>
      <c r="E2436" s="145" t="s">
        <v>223</v>
      </c>
      <c r="F2436" s="152">
        <v>2664247.4</v>
      </c>
      <c r="G2436" s="153">
        <v>2664247.4</v>
      </c>
    </row>
    <row r="2437" spans="1:7" x14ac:dyDescent="0.2">
      <c r="A2437" s="145" t="s">
        <v>1304</v>
      </c>
      <c r="B2437" s="146" t="s">
        <v>240</v>
      </c>
      <c r="C2437" s="145" t="s">
        <v>1248</v>
      </c>
      <c r="D2437" s="150">
        <v>90850400</v>
      </c>
      <c r="E2437" s="145" t="s">
        <v>223</v>
      </c>
      <c r="F2437" s="152">
        <v>1930879.91</v>
      </c>
      <c r="G2437" s="153">
        <v>1930879.91</v>
      </c>
    </row>
    <row r="2438" spans="1:7" x14ac:dyDescent="0.2">
      <c r="A2438" s="145" t="s">
        <v>1304</v>
      </c>
      <c r="B2438" s="146" t="s">
        <v>240</v>
      </c>
      <c r="C2438" s="145" t="s">
        <v>1248</v>
      </c>
      <c r="D2438" s="150">
        <v>90850500</v>
      </c>
      <c r="E2438" s="145" t="s">
        <v>223</v>
      </c>
      <c r="F2438" s="152">
        <v>5944493.5700000003</v>
      </c>
      <c r="G2438" s="153">
        <v>5944493.5700000003</v>
      </c>
    </row>
    <row r="2439" spans="1:7" x14ac:dyDescent="0.2">
      <c r="A2439" s="145" t="s">
        <v>1304</v>
      </c>
      <c r="B2439" s="146" t="s">
        <v>240</v>
      </c>
      <c r="C2439" s="145" t="s">
        <v>1248</v>
      </c>
      <c r="D2439" s="150">
        <v>90820100</v>
      </c>
      <c r="E2439" s="145" t="s">
        <v>223</v>
      </c>
      <c r="F2439" s="152">
        <v>430224.81</v>
      </c>
      <c r="G2439" s="153">
        <v>430224.81</v>
      </c>
    </row>
    <row r="2440" spans="1:7" x14ac:dyDescent="0.2">
      <c r="A2440" s="145" t="s">
        <v>1304</v>
      </c>
      <c r="B2440" s="146" t="s">
        <v>240</v>
      </c>
      <c r="C2440" s="145" t="s">
        <v>1248</v>
      </c>
      <c r="D2440" s="150">
        <v>90850500</v>
      </c>
      <c r="E2440" s="145" t="s">
        <v>223</v>
      </c>
      <c r="F2440" s="152">
        <v>1297736.67</v>
      </c>
      <c r="G2440" s="153">
        <v>1297736.67</v>
      </c>
    </row>
    <row r="2441" spans="1:7" x14ac:dyDescent="0.2">
      <c r="A2441" s="145" t="s">
        <v>1304</v>
      </c>
      <c r="B2441" s="146" t="s">
        <v>240</v>
      </c>
      <c r="C2441" s="145" t="s">
        <v>1248</v>
      </c>
      <c r="D2441" s="150">
        <v>90850800</v>
      </c>
      <c r="E2441" s="145" t="s">
        <v>223</v>
      </c>
      <c r="F2441" s="152">
        <v>559445.32999999996</v>
      </c>
      <c r="G2441" s="153">
        <v>559445.32999999996</v>
      </c>
    </row>
    <row r="2442" spans="1:7" x14ac:dyDescent="0.2">
      <c r="A2442" s="145" t="s">
        <v>1304</v>
      </c>
      <c r="B2442" s="146" t="s">
        <v>240</v>
      </c>
      <c r="C2442" s="145" t="s">
        <v>1248</v>
      </c>
      <c r="D2442" s="150">
        <v>90850900</v>
      </c>
      <c r="E2442" s="145" t="s">
        <v>223</v>
      </c>
      <c r="F2442" s="152">
        <v>2376814.36</v>
      </c>
      <c r="G2442" s="153">
        <v>2376814.36</v>
      </c>
    </row>
    <row r="2443" spans="1:7" x14ac:dyDescent="0.2">
      <c r="A2443" s="145" t="s">
        <v>1304</v>
      </c>
      <c r="B2443" s="146" t="s">
        <v>240</v>
      </c>
      <c r="C2443" s="145" t="s">
        <v>1248</v>
      </c>
      <c r="D2443" s="150">
        <v>90851000</v>
      </c>
      <c r="E2443" s="145" t="s">
        <v>223</v>
      </c>
      <c r="F2443" s="152">
        <v>1608575.88</v>
      </c>
      <c r="G2443" s="153">
        <v>1608575.88</v>
      </c>
    </row>
    <row r="2444" spans="1:7" x14ac:dyDescent="0.2">
      <c r="A2444" s="145" t="s">
        <v>1304</v>
      </c>
      <c r="B2444" s="146" t="s">
        <v>240</v>
      </c>
      <c r="C2444" s="145" t="s">
        <v>1248</v>
      </c>
      <c r="D2444" s="150">
        <v>90850500</v>
      </c>
      <c r="E2444" s="145" t="s">
        <v>223</v>
      </c>
      <c r="F2444" s="152">
        <v>1042690.84</v>
      </c>
      <c r="G2444" s="153">
        <v>1042690.84</v>
      </c>
    </row>
    <row r="2445" spans="1:7" x14ac:dyDescent="0.2">
      <c r="A2445" s="145" t="s">
        <v>1304</v>
      </c>
      <c r="B2445" s="146" t="s">
        <v>240</v>
      </c>
      <c r="C2445" s="145" t="s">
        <v>1248</v>
      </c>
      <c r="D2445" s="150">
        <v>90850200</v>
      </c>
      <c r="E2445" s="145" t="s">
        <v>1285</v>
      </c>
      <c r="F2445" s="152">
        <v>998818.5</v>
      </c>
      <c r="G2445" s="153">
        <v>998818.5</v>
      </c>
    </row>
    <row r="2446" spans="1:7" x14ac:dyDescent="0.2">
      <c r="A2446" s="145" t="s">
        <v>1304</v>
      </c>
      <c r="B2446" s="146" t="s">
        <v>240</v>
      </c>
      <c r="C2446" s="145" t="s">
        <v>1248</v>
      </c>
      <c r="D2446" s="150">
        <v>90850300</v>
      </c>
      <c r="E2446" s="145" t="s">
        <v>1285</v>
      </c>
      <c r="F2446" s="152">
        <v>140840</v>
      </c>
      <c r="G2446" s="153">
        <v>140840</v>
      </c>
    </row>
    <row r="2447" spans="1:7" x14ac:dyDescent="0.2">
      <c r="A2447" s="145" t="s">
        <v>1304</v>
      </c>
      <c r="B2447" s="146" t="s">
        <v>240</v>
      </c>
      <c r="C2447" s="145" t="s">
        <v>1248</v>
      </c>
      <c r="D2447" s="150">
        <v>90850400</v>
      </c>
      <c r="E2447" s="145" t="s">
        <v>1285</v>
      </c>
      <c r="F2447" s="152">
        <v>1131734</v>
      </c>
      <c r="G2447" s="153">
        <v>1131734</v>
      </c>
    </row>
    <row r="2448" spans="1:7" x14ac:dyDescent="0.2">
      <c r="A2448" s="145" t="s">
        <v>1304</v>
      </c>
      <c r="B2448" s="146" t="s">
        <v>240</v>
      </c>
      <c r="C2448" s="145" t="s">
        <v>1248</v>
      </c>
      <c r="D2448" s="150">
        <v>90850500</v>
      </c>
      <c r="E2448" s="145" t="s">
        <v>1285</v>
      </c>
      <c r="F2448" s="152">
        <v>1121452</v>
      </c>
      <c r="G2448" s="153">
        <v>1121452</v>
      </c>
    </row>
    <row r="2449" spans="1:7" x14ac:dyDescent="0.2">
      <c r="A2449" s="145" t="s">
        <v>1304</v>
      </c>
      <c r="B2449" s="146" t="s">
        <v>240</v>
      </c>
      <c r="C2449" s="145" t="s">
        <v>1248</v>
      </c>
      <c r="D2449" s="150">
        <v>90850600</v>
      </c>
      <c r="E2449" s="145" t="s">
        <v>1285</v>
      </c>
      <c r="F2449" s="152">
        <v>2056369</v>
      </c>
      <c r="G2449" s="153">
        <v>2056369</v>
      </c>
    </row>
    <row r="2450" spans="1:7" x14ac:dyDescent="0.2">
      <c r="A2450" s="145" t="s">
        <v>1304</v>
      </c>
      <c r="B2450" s="146" t="s">
        <v>240</v>
      </c>
      <c r="C2450" s="145" t="s">
        <v>1248</v>
      </c>
      <c r="D2450" s="150">
        <v>90850700</v>
      </c>
      <c r="E2450" s="145" t="s">
        <v>1285</v>
      </c>
      <c r="F2450" s="152">
        <v>972637</v>
      </c>
      <c r="G2450" s="153">
        <v>972637</v>
      </c>
    </row>
    <row r="2451" spans="1:7" x14ac:dyDescent="0.2">
      <c r="A2451" s="145" t="s">
        <v>1304</v>
      </c>
      <c r="B2451" s="146" t="s">
        <v>240</v>
      </c>
      <c r="C2451" s="145" t="s">
        <v>1248</v>
      </c>
      <c r="D2451" s="150">
        <v>90850800</v>
      </c>
      <c r="E2451" s="145" t="s">
        <v>1285</v>
      </c>
      <c r="F2451" s="152">
        <v>101722</v>
      </c>
      <c r="G2451" s="153">
        <v>101722</v>
      </c>
    </row>
    <row r="2452" spans="1:7" x14ac:dyDescent="0.2">
      <c r="A2452" s="145" t="s">
        <v>1304</v>
      </c>
      <c r="B2452" s="146" t="s">
        <v>240</v>
      </c>
      <c r="C2452" s="145" t="s">
        <v>1248</v>
      </c>
      <c r="D2452" s="150">
        <v>90850900</v>
      </c>
      <c r="E2452" s="145" t="s">
        <v>1285</v>
      </c>
      <c r="F2452" s="152">
        <v>592682</v>
      </c>
      <c r="G2452" s="153">
        <v>592682</v>
      </c>
    </row>
    <row r="2453" spans="1:7" x14ac:dyDescent="0.2">
      <c r="A2453" s="145" t="s">
        <v>1304</v>
      </c>
      <c r="B2453" s="146" t="s">
        <v>240</v>
      </c>
      <c r="C2453" s="145" t="s">
        <v>1248</v>
      </c>
      <c r="D2453" s="150">
        <v>90851000</v>
      </c>
      <c r="E2453" s="145" t="s">
        <v>1285</v>
      </c>
      <c r="F2453" s="152">
        <v>1344026</v>
      </c>
      <c r="G2453" s="153">
        <v>1344026</v>
      </c>
    </row>
    <row r="2454" spans="1:7" x14ac:dyDescent="0.2">
      <c r="A2454" s="145" t="s">
        <v>1304</v>
      </c>
      <c r="B2454" s="146" t="s">
        <v>240</v>
      </c>
      <c r="C2454" s="145" t="s">
        <v>1248</v>
      </c>
      <c r="D2454" s="150">
        <v>90820100</v>
      </c>
      <c r="E2454" s="145" t="s">
        <v>1285</v>
      </c>
      <c r="F2454" s="152">
        <v>483362</v>
      </c>
      <c r="G2454" s="153">
        <v>483362</v>
      </c>
    </row>
    <row r="2455" spans="1:7" x14ac:dyDescent="0.2">
      <c r="A2455" s="145" t="s">
        <v>1304</v>
      </c>
      <c r="B2455" s="146" t="s">
        <v>240</v>
      </c>
      <c r="C2455" s="145" t="s">
        <v>1248</v>
      </c>
      <c r="D2455" s="150">
        <v>90850100</v>
      </c>
      <c r="E2455" s="145" t="s">
        <v>1285</v>
      </c>
      <c r="F2455" s="152">
        <v>1914609</v>
      </c>
      <c r="G2455" s="153">
        <v>1914609</v>
      </c>
    </row>
    <row r="2456" spans="1:7" x14ac:dyDescent="0.2">
      <c r="A2456" s="145" t="s">
        <v>1304</v>
      </c>
      <c r="B2456" s="146" t="s">
        <v>240</v>
      </c>
      <c r="C2456" s="145" t="s">
        <v>1248</v>
      </c>
      <c r="D2456" s="150">
        <v>90851100</v>
      </c>
      <c r="E2456" s="145" t="s">
        <v>1285</v>
      </c>
      <c r="F2456" s="152">
        <v>472926</v>
      </c>
      <c r="G2456" s="153">
        <v>472926</v>
      </c>
    </row>
    <row r="2457" spans="1:7" x14ac:dyDescent="0.2">
      <c r="A2457" s="145" t="s">
        <v>1304</v>
      </c>
      <c r="B2457" s="146" t="s">
        <v>240</v>
      </c>
      <c r="C2457" s="145" t="s">
        <v>1248</v>
      </c>
      <c r="D2457" s="150">
        <v>90850200</v>
      </c>
      <c r="E2457" s="145" t="s">
        <v>1286</v>
      </c>
      <c r="F2457" s="152">
        <v>53812</v>
      </c>
      <c r="G2457" s="153">
        <v>53812</v>
      </c>
    </row>
    <row r="2458" spans="1:7" x14ac:dyDescent="0.2">
      <c r="A2458" s="145" t="s">
        <v>1304</v>
      </c>
      <c r="B2458" s="146" t="s">
        <v>240</v>
      </c>
      <c r="C2458" s="145" t="s">
        <v>1248</v>
      </c>
      <c r="D2458" s="150">
        <v>90850300</v>
      </c>
      <c r="E2458" s="145" t="s">
        <v>1286</v>
      </c>
      <c r="F2458" s="152">
        <v>7613</v>
      </c>
      <c r="G2458" s="153">
        <v>7613</v>
      </c>
    </row>
    <row r="2459" spans="1:7" x14ac:dyDescent="0.2">
      <c r="A2459" s="145" t="s">
        <v>1304</v>
      </c>
      <c r="B2459" s="146" t="s">
        <v>240</v>
      </c>
      <c r="C2459" s="145" t="s">
        <v>1248</v>
      </c>
      <c r="D2459" s="150">
        <v>90850400</v>
      </c>
      <c r="E2459" s="145" t="s">
        <v>1286</v>
      </c>
      <c r="F2459" s="152">
        <v>61174</v>
      </c>
      <c r="G2459" s="153">
        <v>61174</v>
      </c>
    </row>
    <row r="2460" spans="1:7" x14ac:dyDescent="0.2">
      <c r="A2460" s="145" t="s">
        <v>1304</v>
      </c>
      <c r="B2460" s="146" t="s">
        <v>240</v>
      </c>
      <c r="C2460" s="145" t="s">
        <v>1248</v>
      </c>
      <c r="D2460" s="150">
        <v>90850500</v>
      </c>
      <c r="E2460" s="145" t="s">
        <v>1286</v>
      </c>
      <c r="F2460" s="152">
        <v>60618</v>
      </c>
      <c r="G2460" s="153">
        <v>60618</v>
      </c>
    </row>
    <row r="2461" spans="1:7" x14ac:dyDescent="0.2">
      <c r="A2461" s="145" t="s">
        <v>1304</v>
      </c>
      <c r="B2461" s="146" t="s">
        <v>240</v>
      </c>
      <c r="C2461" s="145" t="s">
        <v>1248</v>
      </c>
      <c r="D2461" s="150">
        <v>90850600</v>
      </c>
      <c r="E2461" s="145" t="s">
        <v>1286</v>
      </c>
      <c r="F2461" s="152">
        <v>111154</v>
      </c>
      <c r="G2461" s="153">
        <v>111154</v>
      </c>
    </row>
    <row r="2462" spans="1:7" x14ac:dyDescent="0.2">
      <c r="A2462" s="145" t="s">
        <v>1304</v>
      </c>
      <c r="B2462" s="146" t="s">
        <v>240</v>
      </c>
      <c r="C2462" s="145" t="s">
        <v>1248</v>
      </c>
      <c r="D2462" s="150">
        <v>90850700</v>
      </c>
      <c r="E2462" s="145" t="s">
        <v>1286</v>
      </c>
      <c r="F2462" s="152">
        <v>52587</v>
      </c>
      <c r="G2462" s="153">
        <v>52587</v>
      </c>
    </row>
    <row r="2463" spans="1:7" x14ac:dyDescent="0.2">
      <c r="A2463" s="145" t="s">
        <v>1304</v>
      </c>
      <c r="B2463" s="146" t="s">
        <v>240</v>
      </c>
      <c r="C2463" s="145" t="s">
        <v>1248</v>
      </c>
      <c r="D2463" s="150">
        <v>90850800</v>
      </c>
      <c r="E2463" s="145" t="s">
        <v>1286</v>
      </c>
      <c r="F2463" s="152">
        <v>5498</v>
      </c>
      <c r="G2463" s="153">
        <v>5498</v>
      </c>
    </row>
    <row r="2464" spans="1:7" x14ac:dyDescent="0.2">
      <c r="A2464" s="145" t="s">
        <v>1304</v>
      </c>
      <c r="B2464" s="146" t="s">
        <v>240</v>
      </c>
      <c r="C2464" s="145" t="s">
        <v>1248</v>
      </c>
      <c r="D2464" s="150">
        <v>90850900</v>
      </c>
      <c r="E2464" s="145" t="s">
        <v>1286</v>
      </c>
      <c r="F2464" s="152">
        <v>32036</v>
      </c>
      <c r="G2464" s="153">
        <v>32036</v>
      </c>
    </row>
    <row r="2465" spans="1:7" x14ac:dyDescent="0.2">
      <c r="A2465" s="145" t="s">
        <v>1304</v>
      </c>
      <c r="B2465" s="146" t="s">
        <v>240</v>
      </c>
      <c r="C2465" s="145" t="s">
        <v>1248</v>
      </c>
      <c r="D2465" s="150">
        <v>90851000</v>
      </c>
      <c r="E2465" s="145" t="s">
        <v>1286</v>
      </c>
      <c r="F2465" s="152">
        <v>72651</v>
      </c>
      <c r="G2465" s="153">
        <v>72651</v>
      </c>
    </row>
    <row r="2466" spans="1:7" x14ac:dyDescent="0.2">
      <c r="A2466" s="145" t="s">
        <v>1304</v>
      </c>
      <c r="B2466" s="146" t="s">
        <v>240</v>
      </c>
      <c r="C2466" s="145" t="s">
        <v>1248</v>
      </c>
      <c r="D2466" s="150">
        <v>90820100</v>
      </c>
      <c r="E2466" s="145" t="s">
        <v>1286</v>
      </c>
      <c r="F2466" s="152">
        <v>26128</v>
      </c>
      <c r="G2466" s="153">
        <v>26128</v>
      </c>
    </row>
    <row r="2467" spans="1:7" x14ac:dyDescent="0.2">
      <c r="A2467" s="145" t="s">
        <v>1304</v>
      </c>
      <c r="B2467" s="146" t="s">
        <v>240</v>
      </c>
      <c r="C2467" s="145" t="s">
        <v>1248</v>
      </c>
      <c r="D2467" s="150">
        <v>90850100</v>
      </c>
      <c r="E2467" s="145" t="s">
        <v>1286</v>
      </c>
      <c r="F2467" s="152">
        <v>103491</v>
      </c>
      <c r="G2467" s="153">
        <v>103491</v>
      </c>
    </row>
    <row r="2468" spans="1:7" x14ac:dyDescent="0.2">
      <c r="A2468" s="145" t="s">
        <v>1304</v>
      </c>
      <c r="B2468" s="146" t="s">
        <v>240</v>
      </c>
      <c r="C2468" s="145" t="s">
        <v>1248</v>
      </c>
      <c r="D2468" s="150">
        <v>90851100</v>
      </c>
      <c r="E2468" s="145" t="s">
        <v>1286</v>
      </c>
      <c r="F2468" s="152">
        <v>25563</v>
      </c>
      <c r="G2468" s="153">
        <v>25563</v>
      </c>
    </row>
    <row r="2469" spans="1:7" x14ac:dyDescent="0.2">
      <c r="A2469" s="145" t="s">
        <v>1304</v>
      </c>
      <c r="B2469" s="146" t="s">
        <v>240</v>
      </c>
      <c r="C2469" s="145" t="s">
        <v>1248</v>
      </c>
      <c r="D2469" s="150">
        <v>90850200</v>
      </c>
      <c r="E2469" s="145" t="s">
        <v>1287</v>
      </c>
      <c r="F2469" s="152">
        <v>583332</v>
      </c>
      <c r="G2469" s="153">
        <v>583332</v>
      </c>
    </row>
    <row r="2470" spans="1:7" x14ac:dyDescent="0.2">
      <c r="A2470" s="145" t="s">
        <v>1304</v>
      </c>
      <c r="B2470" s="146" t="s">
        <v>240</v>
      </c>
      <c r="C2470" s="145" t="s">
        <v>1248</v>
      </c>
      <c r="D2470" s="150">
        <v>90850300</v>
      </c>
      <c r="E2470" s="145" t="s">
        <v>1287</v>
      </c>
      <c r="F2470" s="152">
        <v>82525</v>
      </c>
      <c r="G2470" s="153">
        <v>82525</v>
      </c>
    </row>
    <row r="2471" spans="1:7" x14ac:dyDescent="0.2">
      <c r="A2471" s="145" t="s">
        <v>1304</v>
      </c>
      <c r="B2471" s="146" t="s">
        <v>240</v>
      </c>
      <c r="C2471" s="145" t="s">
        <v>1248</v>
      </c>
      <c r="D2471" s="150">
        <v>90850400</v>
      </c>
      <c r="E2471" s="145" t="s">
        <v>1287</v>
      </c>
      <c r="F2471" s="152">
        <v>663134</v>
      </c>
      <c r="G2471" s="153">
        <v>663134</v>
      </c>
    </row>
    <row r="2472" spans="1:7" x14ac:dyDescent="0.2">
      <c r="A2472" s="145" t="s">
        <v>1304</v>
      </c>
      <c r="B2472" s="146" t="s">
        <v>240</v>
      </c>
      <c r="C2472" s="145" t="s">
        <v>1248</v>
      </c>
      <c r="D2472" s="150">
        <v>90850500</v>
      </c>
      <c r="E2472" s="145" t="s">
        <v>1287</v>
      </c>
      <c r="F2472" s="152">
        <v>657101</v>
      </c>
      <c r="G2472" s="153">
        <v>657101</v>
      </c>
    </row>
    <row r="2473" spans="1:7" x14ac:dyDescent="0.2">
      <c r="A2473" s="145" t="s">
        <v>1304</v>
      </c>
      <c r="B2473" s="146" t="s">
        <v>240</v>
      </c>
      <c r="C2473" s="145" t="s">
        <v>1248</v>
      </c>
      <c r="D2473" s="150">
        <v>90850600</v>
      </c>
      <c r="E2473" s="145" t="s">
        <v>1287</v>
      </c>
      <c r="F2473" s="152">
        <v>1204921</v>
      </c>
      <c r="G2473" s="153">
        <v>1204921</v>
      </c>
    </row>
    <row r="2474" spans="1:7" x14ac:dyDescent="0.2">
      <c r="A2474" s="145" t="s">
        <v>1304</v>
      </c>
      <c r="B2474" s="146" t="s">
        <v>240</v>
      </c>
      <c r="C2474" s="145" t="s">
        <v>1248</v>
      </c>
      <c r="D2474" s="150">
        <v>90850700</v>
      </c>
      <c r="E2474" s="145" t="s">
        <v>1287</v>
      </c>
      <c r="F2474" s="152">
        <v>569920</v>
      </c>
      <c r="G2474" s="153">
        <v>569920</v>
      </c>
    </row>
    <row r="2475" spans="1:7" x14ac:dyDescent="0.2">
      <c r="A2475" s="145" t="s">
        <v>1304</v>
      </c>
      <c r="B2475" s="146" t="s">
        <v>240</v>
      </c>
      <c r="C2475" s="145" t="s">
        <v>1248</v>
      </c>
      <c r="D2475" s="150">
        <v>90850800</v>
      </c>
      <c r="E2475" s="145" t="s">
        <v>1287</v>
      </c>
      <c r="F2475" s="152">
        <v>59604</v>
      </c>
      <c r="G2475" s="153">
        <v>59604</v>
      </c>
    </row>
    <row r="2476" spans="1:7" x14ac:dyDescent="0.2">
      <c r="A2476" s="145" t="s">
        <v>1304</v>
      </c>
      <c r="B2476" s="146" t="s">
        <v>240</v>
      </c>
      <c r="C2476" s="145" t="s">
        <v>1248</v>
      </c>
      <c r="D2476" s="150">
        <v>90850900</v>
      </c>
      <c r="E2476" s="145" t="s">
        <v>1287</v>
      </c>
      <c r="F2476" s="152">
        <v>347280</v>
      </c>
      <c r="G2476" s="153">
        <v>347280</v>
      </c>
    </row>
    <row r="2477" spans="1:7" x14ac:dyDescent="0.2">
      <c r="A2477" s="145" t="s">
        <v>1304</v>
      </c>
      <c r="B2477" s="146" t="s">
        <v>240</v>
      </c>
      <c r="C2477" s="145" t="s">
        <v>1248</v>
      </c>
      <c r="D2477" s="150">
        <v>90851000</v>
      </c>
      <c r="E2477" s="145" t="s">
        <v>1287</v>
      </c>
      <c r="F2477" s="152">
        <v>787526</v>
      </c>
      <c r="G2477" s="153">
        <v>787526</v>
      </c>
    </row>
    <row r="2478" spans="1:7" x14ac:dyDescent="0.2">
      <c r="A2478" s="145" t="s">
        <v>1304</v>
      </c>
      <c r="B2478" s="146" t="s">
        <v>240</v>
      </c>
      <c r="C2478" s="145" t="s">
        <v>1248</v>
      </c>
      <c r="D2478" s="150">
        <v>90820100</v>
      </c>
      <c r="E2478" s="145" t="s">
        <v>1287</v>
      </c>
      <c r="F2478" s="152">
        <v>283224</v>
      </c>
      <c r="G2478" s="153">
        <v>283224</v>
      </c>
    </row>
    <row r="2479" spans="1:7" x14ac:dyDescent="0.2">
      <c r="A2479" s="145" t="s">
        <v>1304</v>
      </c>
      <c r="B2479" s="146" t="s">
        <v>240</v>
      </c>
      <c r="C2479" s="145" t="s">
        <v>1248</v>
      </c>
      <c r="D2479" s="150">
        <v>90850100</v>
      </c>
      <c r="E2479" s="145" t="s">
        <v>1287</v>
      </c>
      <c r="F2479" s="152">
        <v>1121861</v>
      </c>
      <c r="G2479" s="153">
        <v>1121861</v>
      </c>
    </row>
    <row r="2480" spans="1:7" x14ac:dyDescent="0.2">
      <c r="A2480" s="145" t="s">
        <v>1304</v>
      </c>
      <c r="B2480" s="146" t="s">
        <v>240</v>
      </c>
      <c r="C2480" s="145" t="s">
        <v>1248</v>
      </c>
      <c r="D2480" s="150">
        <v>90851100</v>
      </c>
      <c r="E2480" s="145" t="s">
        <v>1287</v>
      </c>
      <c r="F2480" s="152">
        <v>277108</v>
      </c>
      <c r="G2480" s="153">
        <v>277108</v>
      </c>
    </row>
    <row r="2481" spans="1:7" x14ac:dyDescent="0.2">
      <c r="A2481" s="145" t="s">
        <v>1304</v>
      </c>
      <c r="B2481" s="146" t="s">
        <v>240</v>
      </c>
      <c r="C2481" s="145" t="s">
        <v>1248</v>
      </c>
      <c r="D2481" s="150">
        <v>90850200</v>
      </c>
      <c r="E2481" s="145" t="s">
        <v>1288</v>
      </c>
      <c r="F2481" s="152">
        <v>322879</v>
      </c>
      <c r="G2481" s="153">
        <v>322879</v>
      </c>
    </row>
    <row r="2482" spans="1:7" x14ac:dyDescent="0.2">
      <c r="A2482" s="145" t="s">
        <v>1304</v>
      </c>
      <c r="B2482" s="146" t="s">
        <v>240</v>
      </c>
      <c r="C2482" s="145" t="s">
        <v>1248</v>
      </c>
      <c r="D2482" s="150">
        <v>90850300</v>
      </c>
      <c r="E2482" s="145" t="s">
        <v>1288</v>
      </c>
      <c r="F2482" s="152">
        <v>45678</v>
      </c>
      <c r="G2482" s="153">
        <v>45678</v>
      </c>
    </row>
    <row r="2483" spans="1:7" x14ac:dyDescent="0.2">
      <c r="A2483" s="145" t="s">
        <v>1304</v>
      </c>
      <c r="B2483" s="146" t="s">
        <v>240</v>
      </c>
      <c r="C2483" s="145" t="s">
        <v>1248</v>
      </c>
      <c r="D2483" s="150">
        <v>90850400</v>
      </c>
      <c r="E2483" s="145" t="s">
        <v>1288</v>
      </c>
      <c r="F2483" s="152">
        <v>367047</v>
      </c>
      <c r="G2483" s="153">
        <v>367047</v>
      </c>
    </row>
    <row r="2484" spans="1:7" x14ac:dyDescent="0.2">
      <c r="A2484" s="145" t="s">
        <v>1304</v>
      </c>
      <c r="B2484" s="146" t="s">
        <v>240</v>
      </c>
      <c r="C2484" s="145" t="s">
        <v>1248</v>
      </c>
      <c r="D2484" s="150">
        <v>90850500</v>
      </c>
      <c r="E2484" s="145" t="s">
        <v>1288</v>
      </c>
      <c r="F2484" s="152">
        <v>363721</v>
      </c>
      <c r="G2484" s="153">
        <v>363721</v>
      </c>
    </row>
    <row r="2485" spans="1:7" x14ac:dyDescent="0.2">
      <c r="A2485" s="145" t="s">
        <v>1304</v>
      </c>
      <c r="B2485" s="146" t="s">
        <v>240</v>
      </c>
      <c r="C2485" s="145" t="s">
        <v>1248</v>
      </c>
      <c r="D2485" s="150">
        <v>90850600</v>
      </c>
      <c r="E2485" s="145" t="s">
        <v>1288</v>
      </c>
      <c r="F2485" s="152">
        <v>666930</v>
      </c>
      <c r="G2485" s="153">
        <v>666930</v>
      </c>
    </row>
    <row r="2486" spans="1:7" x14ac:dyDescent="0.2">
      <c r="A2486" s="145" t="s">
        <v>1304</v>
      </c>
      <c r="B2486" s="146" t="s">
        <v>240</v>
      </c>
      <c r="C2486" s="145" t="s">
        <v>1248</v>
      </c>
      <c r="D2486" s="150">
        <v>90850700</v>
      </c>
      <c r="E2486" s="145" t="s">
        <v>1288</v>
      </c>
      <c r="F2486" s="152">
        <v>315441</v>
      </c>
      <c r="G2486" s="153">
        <v>315441</v>
      </c>
    </row>
    <row r="2487" spans="1:7" x14ac:dyDescent="0.2">
      <c r="A2487" s="145" t="s">
        <v>1304</v>
      </c>
      <c r="B2487" s="146" t="s">
        <v>240</v>
      </c>
      <c r="C2487" s="145" t="s">
        <v>1248</v>
      </c>
      <c r="D2487" s="150">
        <v>90850800</v>
      </c>
      <c r="E2487" s="145" t="s">
        <v>1288</v>
      </c>
      <c r="F2487" s="152">
        <v>32991</v>
      </c>
      <c r="G2487" s="153">
        <v>32991</v>
      </c>
    </row>
    <row r="2488" spans="1:7" x14ac:dyDescent="0.2">
      <c r="A2488" s="145" t="s">
        <v>1304</v>
      </c>
      <c r="B2488" s="146" t="s">
        <v>240</v>
      </c>
      <c r="C2488" s="145" t="s">
        <v>1248</v>
      </c>
      <c r="D2488" s="150">
        <v>90850900</v>
      </c>
      <c r="E2488" s="145" t="s">
        <v>1288</v>
      </c>
      <c r="F2488" s="152">
        <v>192221</v>
      </c>
      <c r="G2488" s="153">
        <v>192221</v>
      </c>
    </row>
    <row r="2489" spans="1:7" x14ac:dyDescent="0.2">
      <c r="A2489" s="145" t="s">
        <v>1304</v>
      </c>
      <c r="B2489" s="146" t="s">
        <v>240</v>
      </c>
      <c r="C2489" s="145" t="s">
        <v>1248</v>
      </c>
      <c r="D2489" s="150">
        <v>90851000</v>
      </c>
      <c r="E2489" s="145" t="s">
        <v>1288</v>
      </c>
      <c r="F2489" s="152">
        <v>435901</v>
      </c>
      <c r="G2489" s="153">
        <v>435901</v>
      </c>
    </row>
    <row r="2490" spans="1:7" x14ac:dyDescent="0.2">
      <c r="A2490" s="145" t="s">
        <v>1304</v>
      </c>
      <c r="B2490" s="146" t="s">
        <v>240</v>
      </c>
      <c r="C2490" s="145" t="s">
        <v>1248</v>
      </c>
      <c r="D2490" s="150">
        <v>90820100</v>
      </c>
      <c r="E2490" s="145" t="s">
        <v>1288</v>
      </c>
      <c r="F2490" s="152">
        <v>156766</v>
      </c>
      <c r="G2490" s="153">
        <v>156766</v>
      </c>
    </row>
    <row r="2491" spans="1:7" x14ac:dyDescent="0.2">
      <c r="A2491" s="145" t="s">
        <v>1304</v>
      </c>
      <c r="B2491" s="146" t="s">
        <v>240</v>
      </c>
      <c r="C2491" s="145" t="s">
        <v>1248</v>
      </c>
      <c r="D2491" s="150">
        <v>90850100</v>
      </c>
      <c r="E2491" s="145" t="s">
        <v>1288</v>
      </c>
      <c r="F2491" s="152">
        <v>620955</v>
      </c>
      <c r="G2491" s="153">
        <v>620955</v>
      </c>
    </row>
    <row r="2492" spans="1:7" x14ac:dyDescent="0.2">
      <c r="A2492" s="145" t="s">
        <v>1304</v>
      </c>
      <c r="B2492" s="146" t="s">
        <v>240</v>
      </c>
      <c r="C2492" s="145" t="s">
        <v>1248</v>
      </c>
      <c r="D2492" s="150">
        <v>90851100</v>
      </c>
      <c r="E2492" s="145" t="s">
        <v>1288</v>
      </c>
      <c r="F2492" s="152">
        <v>153380</v>
      </c>
      <c r="G2492" s="153">
        <v>153380</v>
      </c>
    </row>
    <row r="2493" spans="1:7" x14ac:dyDescent="0.2">
      <c r="A2493" s="145" t="s">
        <v>1304</v>
      </c>
      <c r="B2493" s="146" t="s">
        <v>240</v>
      </c>
      <c r="C2493" s="145" t="s">
        <v>1248</v>
      </c>
      <c r="D2493" s="150">
        <v>90850200</v>
      </c>
      <c r="E2493" s="145" t="s">
        <v>1289</v>
      </c>
      <c r="F2493" s="152">
        <v>161438</v>
      </c>
      <c r="G2493" s="153">
        <v>161438</v>
      </c>
    </row>
    <row r="2494" spans="1:7" x14ac:dyDescent="0.2">
      <c r="A2494" s="145" t="s">
        <v>1304</v>
      </c>
      <c r="B2494" s="146" t="s">
        <v>240</v>
      </c>
      <c r="C2494" s="145" t="s">
        <v>1248</v>
      </c>
      <c r="D2494" s="150">
        <v>90850300</v>
      </c>
      <c r="E2494" s="145" t="s">
        <v>1289</v>
      </c>
      <c r="F2494" s="152">
        <v>22839</v>
      </c>
      <c r="G2494" s="153">
        <v>22839</v>
      </c>
    </row>
    <row r="2495" spans="1:7" x14ac:dyDescent="0.2">
      <c r="A2495" s="145" t="s">
        <v>1304</v>
      </c>
      <c r="B2495" s="146" t="s">
        <v>240</v>
      </c>
      <c r="C2495" s="145" t="s">
        <v>1248</v>
      </c>
      <c r="D2495" s="150">
        <v>90850400</v>
      </c>
      <c r="E2495" s="145" t="s">
        <v>1289</v>
      </c>
      <c r="F2495" s="152">
        <v>183524</v>
      </c>
      <c r="G2495" s="153">
        <v>183524</v>
      </c>
    </row>
    <row r="2496" spans="1:7" x14ac:dyDescent="0.2">
      <c r="A2496" s="145" t="s">
        <v>1304</v>
      </c>
      <c r="B2496" s="146" t="s">
        <v>240</v>
      </c>
      <c r="C2496" s="145" t="s">
        <v>1248</v>
      </c>
      <c r="D2496" s="150">
        <v>90850500</v>
      </c>
      <c r="E2496" s="145" t="s">
        <v>1289</v>
      </c>
      <c r="F2496" s="152">
        <v>181858</v>
      </c>
      <c r="G2496" s="153">
        <v>181858</v>
      </c>
    </row>
    <row r="2497" spans="1:7" x14ac:dyDescent="0.2">
      <c r="A2497" s="145" t="s">
        <v>1304</v>
      </c>
      <c r="B2497" s="146" t="s">
        <v>240</v>
      </c>
      <c r="C2497" s="145" t="s">
        <v>1248</v>
      </c>
      <c r="D2497" s="150">
        <v>90850600</v>
      </c>
      <c r="E2497" s="145" t="s">
        <v>1289</v>
      </c>
      <c r="F2497" s="152">
        <v>333464</v>
      </c>
      <c r="G2497" s="153">
        <v>333464</v>
      </c>
    </row>
    <row r="2498" spans="1:7" x14ac:dyDescent="0.2">
      <c r="A2498" s="145" t="s">
        <v>1304</v>
      </c>
      <c r="B2498" s="146" t="s">
        <v>240</v>
      </c>
      <c r="C2498" s="145" t="s">
        <v>1248</v>
      </c>
      <c r="D2498" s="150">
        <v>90850700</v>
      </c>
      <c r="E2498" s="145" t="s">
        <v>1289</v>
      </c>
      <c r="F2498" s="152">
        <v>157724</v>
      </c>
      <c r="G2498" s="153">
        <v>157724</v>
      </c>
    </row>
    <row r="2499" spans="1:7" x14ac:dyDescent="0.2">
      <c r="A2499" s="145" t="s">
        <v>1304</v>
      </c>
      <c r="B2499" s="146" t="s">
        <v>240</v>
      </c>
      <c r="C2499" s="145" t="s">
        <v>1248</v>
      </c>
      <c r="D2499" s="150">
        <v>90850800</v>
      </c>
      <c r="E2499" s="145" t="s">
        <v>1289</v>
      </c>
      <c r="F2499" s="152">
        <v>16495</v>
      </c>
      <c r="G2499" s="153">
        <v>16495</v>
      </c>
    </row>
    <row r="2500" spans="1:7" x14ac:dyDescent="0.2">
      <c r="A2500" s="145" t="s">
        <v>1304</v>
      </c>
      <c r="B2500" s="146" t="s">
        <v>240</v>
      </c>
      <c r="C2500" s="145" t="s">
        <v>1248</v>
      </c>
      <c r="D2500" s="150">
        <v>90850900</v>
      </c>
      <c r="E2500" s="145" t="s">
        <v>1289</v>
      </c>
      <c r="F2500" s="152">
        <v>96111</v>
      </c>
      <c r="G2500" s="153">
        <v>96111</v>
      </c>
    </row>
    <row r="2501" spans="1:7" x14ac:dyDescent="0.2">
      <c r="A2501" s="145" t="s">
        <v>1304</v>
      </c>
      <c r="B2501" s="146" t="s">
        <v>240</v>
      </c>
      <c r="C2501" s="145" t="s">
        <v>1248</v>
      </c>
      <c r="D2501" s="150">
        <v>90851000</v>
      </c>
      <c r="E2501" s="145" t="s">
        <v>1289</v>
      </c>
      <c r="F2501" s="152">
        <v>217950</v>
      </c>
      <c r="G2501" s="153">
        <v>217950</v>
      </c>
    </row>
    <row r="2502" spans="1:7" x14ac:dyDescent="0.2">
      <c r="A2502" s="145" t="s">
        <v>1304</v>
      </c>
      <c r="B2502" s="146" t="s">
        <v>240</v>
      </c>
      <c r="C2502" s="145" t="s">
        <v>1248</v>
      </c>
      <c r="D2502" s="150">
        <v>90820100</v>
      </c>
      <c r="E2502" s="145" t="s">
        <v>1289</v>
      </c>
      <c r="F2502" s="152">
        <v>78383</v>
      </c>
      <c r="G2502" s="153">
        <v>78383</v>
      </c>
    </row>
    <row r="2503" spans="1:7" x14ac:dyDescent="0.2">
      <c r="A2503" s="145" t="s">
        <v>1304</v>
      </c>
      <c r="B2503" s="146" t="s">
        <v>240</v>
      </c>
      <c r="C2503" s="145" t="s">
        <v>1248</v>
      </c>
      <c r="D2503" s="150">
        <v>90820100</v>
      </c>
      <c r="E2503" s="145" t="s">
        <v>1289</v>
      </c>
      <c r="F2503" s="152">
        <v>310477</v>
      </c>
      <c r="G2503" s="153">
        <v>310477</v>
      </c>
    </row>
    <row r="2504" spans="1:7" x14ac:dyDescent="0.2">
      <c r="A2504" s="145" t="s">
        <v>1304</v>
      </c>
      <c r="B2504" s="146" t="s">
        <v>240</v>
      </c>
      <c r="C2504" s="145" t="s">
        <v>1248</v>
      </c>
      <c r="D2504" s="150">
        <v>90851100</v>
      </c>
      <c r="E2504" s="145" t="s">
        <v>1289</v>
      </c>
      <c r="F2504" s="152">
        <v>76691</v>
      </c>
      <c r="G2504" s="153">
        <v>76691</v>
      </c>
    </row>
    <row r="2505" spans="1:7" x14ac:dyDescent="0.2">
      <c r="A2505" s="145" t="s">
        <v>1304</v>
      </c>
      <c r="B2505" s="146" t="s">
        <v>240</v>
      </c>
      <c r="C2505" s="145" t="s">
        <v>1248</v>
      </c>
      <c r="D2505" s="150">
        <v>90820100</v>
      </c>
      <c r="E2505" s="145" t="s">
        <v>1285</v>
      </c>
      <c r="F2505" s="152">
        <v>12178051</v>
      </c>
      <c r="G2505" s="153">
        <v>12178051</v>
      </c>
    </row>
    <row r="2506" spans="1:7" x14ac:dyDescent="0.2">
      <c r="A2506" s="145" t="s">
        <v>1304</v>
      </c>
      <c r="B2506" s="146" t="s">
        <v>240</v>
      </c>
      <c r="C2506" s="145" t="s">
        <v>1248</v>
      </c>
      <c r="D2506" s="150">
        <v>90820100</v>
      </c>
      <c r="E2506" s="145" t="s">
        <v>1285</v>
      </c>
      <c r="F2506" s="152">
        <v>3491743</v>
      </c>
      <c r="G2506" s="153">
        <v>3491743</v>
      </c>
    </row>
    <row r="2507" spans="1:7" x14ac:dyDescent="0.2">
      <c r="A2507" s="145" t="s">
        <v>1304</v>
      </c>
      <c r="B2507" s="146" t="s">
        <v>240</v>
      </c>
      <c r="C2507" s="145" t="s">
        <v>1248</v>
      </c>
      <c r="D2507" s="150">
        <v>90850200</v>
      </c>
      <c r="E2507" s="145" t="s">
        <v>1285</v>
      </c>
      <c r="F2507" s="152">
        <v>3367654</v>
      </c>
      <c r="G2507" s="153">
        <v>3367654</v>
      </c>
    </row>
    <row r="2508" spans="1:7" x14ac:dyDescent="0.2">
      <c r="A2508" s="145" t="s">
        <v>1304</v>
      </c>
      <c r="B2508" s="146" t="s">
        <v>240</v>
      </c>
      <c r="C2508" s="145" t="s">
        <v>1248</v>
      </c>
      <c r="D2508" s="150">
        <v>90850300</v>
      </c>
      <c r="E2508" s="145" t="s">
        <v>1285</v>
      </c>
      <c r="F2508" s="152">
        <v>6057444</v>
      </c>
      <c r="G2508" s="153">
        <v>6057444</v>
      </c>
    </row>
    <row r="2509" spans="1:7" x14ac:dyDescent="0.2">
      <c r="A2509" s="145" t="s">
        <v>1304</v>
      </c>
      <c r="B2509" s="146" t="s">
        <v>240</v>
      </c>
      <c r="C2509" s="145" t="s">
        <v>1248</v>
      </c>
      <c r="D2509" s="150">
        <v>90850400</v>
      </c>
      <c r="E2509" s="145" t="s">
        <v>1285</v>
      </c>
      <c r="F2509" s="152">
        <v>5368676</v>
      </c>
      <c r="G2509" s="153">
        <v>5368676</v>
      </c>
    </row>
    <row r="2510" spans="1:7" x14ac:dyDescent="0.2">
      <c r="A2510" s="145" t="s">
        <v>1304</v>
      </c>
      <c r="B2510" s="146" t="s">
        <v>240</v>
      </c>
      <c r="C2510" s="145" t="s">
        <v>1248</v>
      </c>
      <c r="D2510" s="150">
        <v>90850500</v>
      </c>
      <c r="E2510" s="145" t="s">
        <v>1285</v>
      </c>
      <c r="F2510" s="152">
        <v>14178787</v>
      </c>
      <c r="G2510" s="153">
        <v>14178787</v>
      </c>
    </row>
    <row r="2511" spans="1:7" x14ac:dyDescent="0.2">
      <c r="A2511" s="145" t="s">
        <v>1304</v>
      </c>
      <c r="B2511" s="146" t="s">
        <v>240</v>
      </c>
      <c r="C2511" s="145" t="s">
        <v>1248</v>
      </c>
      <c r="D2511" s="150">
        <v>90850700</v>
      </c>
      <c r="E2511" s="145" t="s">
        <v>1285</v>
      </c>
      <c r="F2511" s="152">
        <v>9713526</v>
      </c>
      <c r="G2511" s="153">
        <v>9713526</v>
      </c>
    </row>
    <row r="2512" spans="1:7" x14ac:dyDescent="0.2">
      <c r="A2512" s="145" t="s">
        <v>1304</v>
      </c>
      <c r="B2512" s="146" t="s">
        <v>240</v>
      </c>
      <c r="C2512" s="145" t="s">
        <v>1248</v>
      </c>
      <c r="D2512" s="150">
        <v>90820100</v>
      </c>
      <c r="E2512" s="145" t="s">
        <v>1285</v>
      </c>
      <c r="F2512" s="152">
        <v>522104</v>
      </c>
      <c r="G2512" s="153">
        <v>522104</v>
      </c>
    </row>
    <row r="2513" spans="1:7" x14ac:dyDescent="0.2">
      <c r="A2513" s="145" t="s">
        <v>1304</v>
      </c>
      <c r="B2513" s="146" t="s">
        <v>240</v>
      </c>
      <c r="C2513" s="145" t="s">
        <v>1248</v>
      </c>
      <c r="D2513" s="150">
        <v>90851100</v>
      </c>
      <c r="E2513" s="145" t="s">
        <v>1285</v>
      </c>
      <c r="F2513" s="152">
        <v>4854581</v>
      </c>
      <c r="G2513" s="153">
        <v>4854581</v>
      </c>
    </row>
    <row r="2514" spans="1:7" x14ac:dyDescent="0.2">
      <c r="A2514" s="145" t="s">
        <v>1304</v>
      </c>
      <c r="B2514" s="146" t="s">
        <v>240</v>
      </c>
      <c r="C2514" s="145" t="s">
        <v>1248</v>
      </c>
      <c r="D2514" s="150">
        <v>90850600</v>
      </c>
      <c r="E2514" s="145" t="s">
        <v>1285</v>
      </c>
      <c r="F2514" s="152">
        <v>5419615</v>
      </c>
      <c r="G2514" s="153">
        <v>5419615</v>
      </c>
    </row>
    <row r="2515" spans="1:7" x14ac:dyDescent="0.2">
      <c r="A2515" s="145" t="s">
        <v>1304</v>
      </c>
      <c r="B2515" s="146" t="s">
        <v>240</v>
      </c>
      <c r="C2515" s="145" t="s">
        <v>1248</v>
      </c>
      <c r="D2515" s="150">
        <v>90850800</v>
      </c>
      <c r="E2515" s="145" t="s">
        <v>1285</v>
      </c>
      <c r="F2515" s="152">
        <v>2007222</v>
      </c>
      <c r="G2515" s="153">
        <v>2007222</v>
      </c>
    </row>
    <row r="2516" spans="1:7" x14ac:dyDescent="0.2">
      <c r="A2516" s="145" t="s">
        <v>1304</v>
      </c>
      <c r="B2516" s="146" t="s">
        <v>240</v>
      </c>
      <c r="C2516" s="145" t="s">
        <v>1248</v>
      </c>
      <c r="D2516" s="150">
        <v>90850900</v>
      </c>
      <c r="E2516" s="145" t="s">
        <v>1285</v>
      </c>
      <c r="F2516" s="152">
        <v>6889887</v>
      </c>
      <c r="G2516" s="153">
        <v>6889887</v>
      </c>
    </row>
    <row r="2517" spans="1:7" x14ac:dyDescent="0.2">
      <c r="A2517" s="145" t="s">
        <v>1304</v>
      </c>
      <c r="B2517" s="146" t="s">
        <v>240</v>
      </c>
      <c r="C2517" s="145" t="s">
        <v>1248</v>
      </c>
      <c r="D2517" s="150">
        <v>90851000</v>
      </c>
      <c r="E2517" s="145" t="s">
        <v>1285</v>
      </c>
      <c r="F2517" s="152">
        <v>3665335</v>
      </c>
      <c r="G2517" s="153">
        <v>3665335</v>
      </c>
    </row>
    <row r="2518" spans="1:7" x14ac:dyDescent="0.2">
      <c r="A2518" s="145" t="s">
        <v>1304</v>
      </c>
      <c r="B2518" s="146" t="s">
        <v>240</v>
      </c>
      <c r="C2518" s="145" t="s">
        <v>1248</v>
      </c>
      <c r="D2518" s="150">
        <v>90820100</v>
      </c>
      <c r="E2518" s="145" t="s">
        <v>1286</v>
      </c>
      <c r="F2518" s="152">
        <v>662022</v>
      </c>
      <c r="G2518" s="153">
        <v>662022</v>
      </c>
    </row>
    <row r="2519" spans="1:7" x14ac:dyDescent="0.2">
      <c r="A2519" s="145" t="s">
        <v>1304</v>
      </c>
      <c r="B2519" s="146" t="s">
        <v>240</v>
      </c>
      <c r="C2519" s="145" t="s">
        <v>1248</v>
      </c>
      <c r="D2519" s="150">
        <v>90820100</v>
      </c>
      <c r="E2519" s="145" t="s">
        <v>1286</v>
      </c>
      <c r="F2519" s="152">
        <v>188746</v>
      </c>
      <c r="G2519" s="153">
        <v>188746</v>
      </c>
    </row>
    <row r="2520" spans="1:7" x14ac:dyDescent="0.2">
      <c r="A2520" s="145" t="s">
        <v>1304</v>
      </c>
      <c r="B2520" s="146" t="s">
        <v>240</v>
      </c>
      <c r="C2520" s="145" t="s">
        <v>1248</v>
      </c>
      <c r="D2520" s="150">
        <v>90850200</v>
      </c>
      <c r="E2520" s="145" t="s">
        <v>1286</v>
      </c>
      <c r="F2520" s="152">
        <v>182033</v>
      </c>
      <c r="G2520" s="153">
        <v>182033</v>
      </c>
    </row>
    <row r="2521" spans="1:7" x14ac:dyDescent="0.2">
      <c r="A2521" s="145" t="s">
        <v>1304</v>
      </c>
      <c r="B2521" s="146" t="s">
        <v>240</v>
      </c>
      <c r="C2521" s="145" t="s">
        <v>1248</v>
      </c>
      <c r="D2521" s="150">
        <v>90850300</v>
      </c>
      <c r="E2521" s="145" t="s">
        <v>1286</v>
      </c>
      <c r="F2521" s="152">
        <v>327428</v>
      </c>
      <c r="G2521" s="153">
        <v>327428</v>
      </c>
    </row>
    <row r="2522" spans="1:7" x14ac:dyDescent="0.2">
      <c r="A2522" s="145" t="s">
        <v>1304</v>
      </c>
      <c r="B2522" s="146" t="s">
        <v>240</v>
      </c>
      <c r="C2522" s="145" t="s">
        <v>1248</v>
      </c>
      <c r="D2522" s="150">
        <v>90850400</v>
      </c>
      <c r="E2522" s="145" t="s">
        <v>1286</v>
      </c>
      <c r="F2522" s="152">
        <v>290201</v>
      </c>
      <c r="G2522" s="153">
        <v>290201</v>
      </c>
    </row>
    <row r="2523" spans="1:7" x14ac:dyDescent="0.2">
      <c r="A2523" s="145" t="s">
        <v>1304</v>
      </c>
      <c r="B2523" s="146" t="s">
        <v>240</v>
      </c>
      <c r="C2523" s="145" t="s">
        <v>1248</v>
      </c>
      <c r="D2523" s="150">
        <v>90850500</v>
      </c>
      <c r="E2523" s="145" t="s">
        <v>1286</v>
      </c>
      <c r="F2523" s="152">
        <v>766417</v>
      </c>
      <c r="G2523" s="153">
        <v>766417</v>
      </c>
    </row>
    <row r="2524" spans="1:7" x14ac:dyDescent="0.2">
      <c r="A2524" s="145" t="s">
        <v>1304</v>
      </c>
      <c r="B2524" s="146" t="s">
        <v>240</v>
      </c>
      <c r="C2524" s="145" t="s">
        <v>1248</v>
      </c>
      <c r="D2524" s="150">
        <v>90850700</v>
      </c>
      <c r="E2524" s="145" t="s">
        <v>1286</v>
      </c>
      <c r="F2524" s="152">
        <v>525055</v>
      </c>
      <c r="G2524" s="153">
        <v>525055</v>
      </c>
    </row>
    <row r="2525" spans="1:7" x14ac:dyDescent="0.2">
      <c r="A2525" s="145" t="s">
        <v>1304</v>
      </c>
      <c r="B2525" s="146" t="s">
        <v>240</v>
      </c>
      <c r="C2525" s="145" t="s">
        <v>1248</v>
      </c>
      <c r="D2525" s="150">
        <v>90820100</v>
      </c>
      <c r="E2525" s="145" t="s">
        <v>1286</v>
      </c>
      <c r="F2525" s="152">
        <v>28222</v>
      </c>
      <c r="G2525" s="153">
        <v>28222</v>
      </c>
    </row>
    <row r="2526" spans="1:7" x14ac:dyDescent="0.2">
      <c r="A2526" s="145" t="s">
        <v>1304</v>
      </c>
      <c r="B2526" s="146" t="s">
        <v>240</v>
      </c>
      <c r="C2526" s="145" t="s">
        <v>1248</v>
      </c>
      <c r="D2526" s="150">
        <v>90851100</v>
      </c>
      <c r="E2526" s="145" t="s">
        <v>1286</v>
      </c>
      <c r="F2526" s="152">
        <v>260792</v>
      </c>
      <c r="G2526" s="153">
        <v>260792</v>
      </c>
    </row>
    <row r="2527" spans="1:7" x14ac:dyDescent="0.2">
      <c r="A2527" s="145" t="s">
        <v>1304</v>
      </c>
      <c r="B2527" s="146" t="s">
        <v>240</v>
      </c>
      <c r="C2527" s="145" t="s">
        <v>1248</v>
      </c>
      <c r="D2527" s="150">
        <v>90850600</v>
      </c>
      <c r="E2527" s="145" t="s">
        <v>1286</v>
      </c>
      <c r="F2527" s="152">
        <v>292952</v>
      </c>
      <c r="G2527" s="153">
        <v>292952</v>
      </c>
    </row>
    <row r="2528" spans="1:7" x14ac:dyDescent="0.2">
      <c r="A2528" s="145" t="s">
        <v>1304</v>
      </c>
      <c r="B2528" s="146" t="s">
        <v>240</v>
      </c>
      <c r="C2528" s="145" t="s">
        <v>1248</v>
      </c>
      <c r="D2528" s="150">
        <v>90850800</v>
      </c>
      <c r="E2528" s="145" t="s">
        <v>1286</v>
      </c>
      <c r="F2528" s="152">
        <v>108499</v>
      </c>
      <c r="G2528" s="153">
        <v>108499</v>
      </c>
    </row>
    <row r="2529" spans="1:7" x14ac:dyDescent="0.2">
      <c r="A2529" s="145" t="s">
        <v>1304</v>
      </c>
      <c r="B2529" s="146" t="s">
        <v>240</v>
      </c>
      <c r="C2529" s="145" t="s">
        <v>1248</v>
      </c>
      <c r="D2529" s="150">
        <v>90850900</v>
      </c>
      <c r="E2529" s="145" t="s">
        <v>1286</v>
      </c>
      <c r="F2529" s="152">
        <v>372424</v>
      </c>
      <c r="G2529" s="153">
        <v>372424</v>
      </c>
    </row>
    <row r="2530" spans="1:7" x14ac:dyDescent="0.2">
      <c r="A2530" s="145" t="s">
        <v>1304</v>
      </c>
      <c r="B2530" s="146" t="s">
        <v>240</v>
      </c>
      <c r="C2530" s="145" t="s">
        <v>1248</v>
      </c>
      <c r="D2530" s="150">
        <v>90851000</v>
      </c>
      <c r="E2530" s="145" t="s">
        <v>1286</v>
      </c>
      <c r="F2530" s="152">
        <v>198127</v>
      </c>
      <c r="G2530" s="153">
        <v>198127</v>
      </c>
    </row>
    <row r="2531" spans="1:7" x14ac:dyDescent="0.2">
      <c r="A2531" s="145" t="s">
        <v>1304</v>
      </c>
      <c r="B2531" s="146" t="s">
        <v>240</v>
      </c>
      <c r="C2531" s="145" t="s">
        <v>1248</v>
      </c>
      <c r="D2531" s="150">
        <v>90820100</v>
      </c>
      <c r="E2531" s="145" t="s">
        <v>1287</v>
      </c>
      <c r="F2531" s="152">
        <v>7084442</v>
      </c>
      <c r="G2531" s="153">
        <v>7084442</v>
      </c>
    </row>
    <row r="2532" spans="1:7" x14ac:dyDescent="0.2">
      <c r="A2532" s="145" t="s">
        <v>1304</v>
      </c>
      <c r="B2532" s="146" t="s">
        <v>240</v>
      </c>
      <c r="C2532" s="145" t="s">
        <v>1248</v>
      </c>
      <c r="D2532" s="150">
        <v>90820100</v>
      </c>
      <c r="E2532" s="145" t="s">
        <v>1287</v>
      </c>
      <c r="F2532" s="152">
        <v>2045972</v>
      </c>
      <c r="G2532" s="153">
        <v>2045972</v>
      </c>
    </row>
    <row r="2533" spans="1:7" x14ac:dyDescent="0.2">
      <c r="A2533" s="145" t="s">
        <v>1304</v>
      </c>
      <c r="B2533" s="146" t="s">
        <v>240</v>
      </c>
      <c r="C2533" s="145" t="s">
        <v>1248</v>
      </c>
      <c r="D2533" s="150">
        <v>90850200</v>
      </c>
      <c r="E2533" s="145" t="s">
        <v>1287</v>
      </c>
      <c r="F2533" s="152">
        <v>1973266</v>
      </c>
      <c r="G2533" s="153">
        <v>1973266</v>
      </c>
    </row>
    <row r="2534" spans="1:7" x14ac:dyDescent="0.2">
      <c r="A2534" s="145" t="s">
        <v>1304</v>
      </c>
      <c r="B2534" s="146" t="s">
        <v>240</v>
      </c>
      <c r="C2534" s="145" t="s">
        <v>1248</v>
      </c>
      <c r="D2534" s="150">
        <v>90850300</v>
      </c>
      <c r="E2534" s="145" t="s">
        <v>1287</v>
      </c>
      <c r="F2534" s="152">
        <v>3520583</v>
      </c>
      <c r="G2534" s="153">
        <v>3520583</v>
      </c>
    </row>
    <row r="2535" spans="1:7" x14ac:dyDescent="0.2">
      <c r="A2535" s="145" t="s">
        <v>1304</v>
      </c>
      <c r="B2535" s="146" t="s">
        <v>240</v>
      </c>
      <c r="C2535" s="145" t="s">
        <v>1248</v>
      </c>
      <c r="D2535" s="150">
        <v>90850400</v>
      </c>
      <c r="E2535" s="145" t="s">
        <v>1287</v>
      </c>
      <c r="F2535" s="152">
        <v>3145757</v>
      </c>
      <c r="G2535" s="153">
        <v>3145757</v>
      </c>
    </row>
    <row r="2536" spans="1:7" x14ac:dyDescent="0.2">
      <c r="A2536" s="145" t="s">
        <v>1304</v>
      </c>
      <c r="B2536" s="146" t="s">
        <v>240</v>
      </c>
      <c r="C2536" s="145" t="s">
        <v>1248</v>
      </c>
      <c r="D2536" s="150">
        <v>90850500</v>
      </c>
      <c r="E2536" s="145" t="s">
        <v>1287</v>
      </c>
      <c r="F2536" s="152">
        <v>8308003</v>
      </c>
      <c r="G2536" s="153">
        <v>8308003</v>
      </c>
    </row>
    <row r="2537" spans="1:7" x14ac:dyDescent="0.2">
      <c r="A2537" s="145" t="s">
        <v>1304</v>
      </c>
      <c r="B2537" s="146" t="s">
        <v>240</v>
      </c>
      <c r="C2537" s="145" t="s">
        <v>1248</v>
      </c>
      <c r="D2537" s="150">
        <v>90850700</v>
      </c>
      <c r="E2537" s="145" t="s">
        <v>1287</v>
      </c>
      <c r="F2537" s="152">
        <v>5691603</v>
      </c>
      <c r="G2537" s="153">
        <v>5691603</v>
      </c>
    </row>
    <row r="2538" spans="1:7" x14ac:dyDescent="0.2">
      <c r="A2538" s="145" t="s">
        <v>1304</v>
      </c>
      <c r="B2538" s="146" t="s">
        <v>240</v>
      </c>
      <c r="C2538" s="145" t="s">
        <v>1248</v>
      </c>
      <c r="D2538" s="150">
        <v>90820100</v>
      </c>
      <c r="E2538" s="145" t="s">
        <v>1287</v>
      </c>
      <c r="F2538" s="152">
        <v>305925</v>
      </c>
      <c r="G2538" s="153">
        <v>305925</v>
      </c>
    </row>
    <row r="2539" spans="1:7" x14ac:dyDescent="0.2">
      <c r="A2539" s="145" t="s">
        <v>1304</v>
      </c>
      <c r="B2539" s="146" t="s">
        <v>240</v>
      </c>
      <c r="C2539" s="145" t="s">
        <v>1248</v>
      </c>
      <c r="D2539" s="150">
        <v>90851100</v>
      </c>
      <c r="E2539" s="145" t="s">
        <v>1287</v>
      </c>
      <c r="F2539" s="152">
        <v>2885356</v>
      </c>
      <c r="G2539" s="153">
        <v>2885356</v>
      </c>
    </row>
    <row r="2540" spans="1:7" x14ac:dyDescent="0.2">
      <c r="A2540" s="145" t="s">
        <v>1304</v>
      </c>
      <c r="B2540" s="146" t="s">
        <v>240</v>
      </c>
      <c r="C2540" s="145" t="s">
        <v>1248</v>
      </c>
      <c r="D2540" s="150">
        <v>90850600</v>
      </c>
      <c r="E2540" s="145" t="s">
        <v>1287</v>
      </c>
      <c r="F2540" s="152">
        <v>3175606</v>
      </c>
      <c r="G2540" s="153">
        <v>3175606</v>
      </c>
    </row>
    <row r="2541" spans="1:7" x14ac:dyDescent="0.2">
      <c r="A2541" s="145" t="s">
        <v>1304</v>
      </c>
      <c r="B2541" s="146" t="s">
        <v>240</v>
      </c>
      <c r="C2541" s="145" t="s">
        <v>1248</v>
      </c>
      <c r="D2541" s="150">
        <v>90850800</v>
      </c>
      <c r="E2541" s="145" t="s">
        <v>1287</v>
      </c>
      <c r="F2541" s="152">
        <v>1176125</v>
      </c>
      <c r="G2541" s="153">
        <v>1176125</v>
      </c>
    </row>
    <row r="2542" spans="1:7" x14ac:dyDescent="0.2">
      <c r="A2542" s="145" t="s">
        <v>1304</v>
      </c>
      <c r="B2542" s="146" t="s">
        <v>240</v>
      </c>
      <c r="C2542" s="145" t="s">
        <v>1248</v>
      </c>
      <c r="D2542" s="150">
        <v>90850900</v>
      </c>
      <c r="E2542" s="145" t="s">
        <v>1287</v>
      </c>
      <c r="F2542" s="152">
        <v>4007680</v>
      </c>
      <c r="G2542" s="153">
        <v>4007680</v>
      </c>
    </row>
    <row r="2543" spans="1:7" x14ac:dyDescent="0.2">
      <c r="A2543" s="145" t="s">
        <v>1304</v>
      </c>
      <c r="B2543" s="146" t="s">
        <v>240</v>
      </c>
      <c r="C2543" s="145" t="s">
        <v>1248</v>
      </c>
      <c r="D2543" s="150">
        <v>90851000</v>
      </c>
      <c r="E2543" s="145" t="s">
        <v>1287</v>
      </c>
      <c r="F2543" s="152">
        <v>2147687</v>
      </c>
      <c r="G2543" s="153">
        <v>2147687</v>
      </c>
    </row>
    <row r="2544" spans="1:7" x14ac:dyDescent="0.2">
      <c r="A2544" s="145" t="s">
        <v>1304</v>
      </c>
      <c r="B2544" s="146" t="s">
        <v>240</v>
      </c>
      <c r="C2544" s="145" t="s">
        <v>1248</v>
      </c>
      <c r="D2544" s="150">
        <v>90820100</v>
      </c>
      <c r="E2544" s="145" t="s">
        <v>1288</v>
      </c>
      <c r="F2544" s="152">
        <v>3972107</v>
      </c>
      <c r="G2544" s="153">
        <v>3972107</v>
      </c>
    </row>
    <row r="2545" spans="1:7" x14ac:dyDescent="0.2">
      <c r="A2545" s="145" t="s">
        <v>1304</v>
      </c>
      <c r="B2545" s="146" t="s">
        <v>240</v>
      </c>
      <c r="C2545" s="145" t="s">
        <v>1248</v>
      </c>
      <c r="D2545" s="150">
        <v>90820100</v>
      </c>
      <c r="E2545" s="145" t="s">
        <v>1288</v>
      </c>
      <c r="F2545" s="152">
        <v>1132459</v>
      </c>
      <c r="G2545" s="153">
        <v>1132459</v>
      </c>
    </row>
    <row r="2546" spans="1:7" x14ac:dyDescent="0.2">
      <c r="A2546" s="145" t="s">
        <v>1304</v>
      </c>
      <c r="B2546" s="146" t="s">
        <v>240</v>
      </c>
      <c r="C2546" s="145" t="s">
        <v>1248</v>
      </c>
      <c r="D2546" s="150">
        <v>90850200</v>
      </c>
      <c r="E2546" s="145" t="s">
        <v>1288</v>
      </c>
      <c r="F2546" s="152">
        <v>1092213</v>
      </c>
      <c r="G2546" s="153">
        <v>1092213</v>
      </c>
    </row>
    <row r="2547" spans="1:7" x14ac:dyDescent="0.2">
      <c r="A2547" s="145" t="s">
        <v>1304</v>
      </c>
      <c r="B2547" s="146" t="s">
        <v>240</v>
      </c>
      <c r="C2547" s="145" t="s">
        <v>1248</v>
      </c>
      <c r="D2547" s="150">
        <v>90850300</v>
      </c>
      <c r="E2547" s="145" t="s">
        <v>1288</v>
      </c>
      <c r="F2547" s="152">
        <v>1964579</v>
      </c>
      <c r="G2547" s="153">
        <v>1964579</v>
      </c>
    </row>
    <row r="2548" spans="1:7" x14ac:dyDescent="0.2">
      <c r="A2548" s="145" t="s">
        <v>1304</v>
      </c>
      <c r="B2548" s="146" t="s">
        <v>240</v>
      </c>
      <c r="C2548" s="145" t="s">
        <v>1248</v>
      </c>
      <c r="D2548" s="150">
        <v>90850400</v>
      </c>
      <c r="E2548" s="145" t="s">
        <v>1288</v>
      </c>
      <c r="F2548" s="152">
        <v>1741194</v>
      </c>
      <c r="G2548" s="153">
        <v>1741194</v>
      </c>
    </row>
    <row r="2549" spans="1:7" x14ac:dyDescent="0.2">
      <c r="A2549" s="145" t="s">
        <v>1304</v>
      </c>
      <c r="B2549" s="146" t="s">
        <v>240</v>
      </c>
      <c r="C2549" s="145" t="s">
        <v>1248</v>
      </c>
      <c r="D2549" s="150">
        <v>90850500</v>
      </c>
      <c r="E2549" s="145" t="s">
        <v>1288</v>
      </c>
      <c r="F2549" s="152">
        <v>4598525</v>
      </c>
      <c r="G2549" s="153">
        <v>4598525</v>
      </c>
    </row>
    <row r="2550" spans="1:7" x14ac:dyDescent="0.2">
      <c r="A2550" s="145" t="s">
        <v>1304</v>
      </c>
      <c r="B2550" s="146" t="s">
        <v>240</v>
      </c>
      <c r="C2550" s="145" t="s">
        <v>1248</v>
      </c>
      <c r="D2550" s="150">
        <v>90850700</v>
      </c>
      <c r="E2550" s="145" t="s">
        <v>1288</v>
      </c>
      <c r="F2550" s="152">
        <v>3150329</v>
      </c>
      <c r="G2550" s="153">
        <v>3150329</v>
      </c>
    </row>
    <row r="2551" spans="1:7" x14ac:dyDescent="0.2">
      <c r="A2551" s="145" t="s">
        <v>1304</v>
      </c>
      <c r="B2551" s="146" t="s">
        <v>240</v>
      </c>
      <c r="C2551" s="145" t="s">
        <v>1248</v>
      </c>
      <c r="D2551" s="150">
        <v>90820100</v>
      </c>
      <c r="E2551" s="145" t="s">
        <v>1288</v>
      </c>
      <c r="F2551" s="152">
        <v>169331</v>
      </c>
      <c r="G2551" s="153">
        <v>169331</v>
      </c>
    </row>
    <row r="2552" spans="1:7" x14ac:dyDescent="0.2">
      <c r="A2552" s="145" t="s">
        <v>1304</v>
      </c>
      <c r="B2552" s="146" t="s">
        <v>240</v>
      </c>
      <c r="C2552" s="145" t="s">
        <v>1248</v>
      </c>
      <c r="D2552" s="150">
        <v>90851100</v>
      </c>
      <c r="E2552" s="145" t="s">
        <v>1288</v>
      </c>
      <c r="F2552" s="152">
        <v>1564704</v>
      </c>
      <c r="G2552" s="153">
        <v>1564704</v>
      </c>
    </row>
    <row r="2553" spans="1:7" x14ac:dyDescent="0.2">
      <c r="A2553" s="145" t="s">
        <v>1304</v>
      </c>
      <c r="B2553" s="146" t="s">
        <v>240</v>
      </c>
      <c r="C2553" s="145" t="s">
        <v>1248</v>
      </c>
      <c r="D2553" s="150">
        <v>90850600</v>
      </c>
      <c r="E2553" s="145" t="s">
        <v>1288</v>
      </c>
      <c r="F2553" s="152">
        <v>1757716</v>
      </c>
      <c r="G2553" s="153">
        <v>1757716</v>
      </c>
    </row>
    <row r="2554" spans="1:7" x14ac:dyDescent="0.2">
      <c r="A2554" s="145" t="s">
        <v>1304</v>
      </c>
      <c r="B2554" s="146" t="s">
        <v>240</v>
      </c>
      <c r="C2554" s="145" t="s">
        <v>1248</v>
      </c>
      <c r="D2554" s="150">
        <v>90850800</v>
      </c>
      <c r="E2554" s="145" t="s">
        <v>1288</v>
      </c>
      <c r="F2554" s="152">
        <v>650993</v>
      </c>
      <c r="G2554" s="153">
        <v>650993</v>
      </c>
    </row>
    <row r="2555" spans="1:7" x14ac:dyDescent="0.2">
      <c r="A2555" s="145" t="s">
        <v>1304</v>
      </c>
      <c r="B2555" s="146" t="s">
        <v>240</v>
      </c>
      <c r="C2555" s="145" t="s">
        <v>1248</v>
      </c>
      <c r="D2555" s="150">
        <v>90850900</v>
      </c>
      <c r="E2555" s="145" t="s">
        <v>1288</v>
      </c>
      <c r="F2555" s="152">
        <v>2234561</v>
      </c>
      <c r="G2555" s="153">
        <v>2234561</v>
      </c>
    </row>
    <row r="2556" spans="1:7" x14ac:dyDescent="0.2">
      <c r="A2556" s="145" t="s">
        <v>1304</v>
      </c>
      <c r="B2556" s="146" t="s">
        <v>240</v>
      </c>
      <c r="C2556" s="145" t="s">
        <v>1248</v>
      </c>
      <c r="D2556" s="150">
        <v>90851000</v>
      </c>
      <c r="E2556" s="145" t="s">
        <v>1288</v>
      </c>
      <c r="F2556" s="152">
        <v>1188759</v>
      </c>
      <c r="G2556" s="153">
        <v>1188759</v>
      </c>
    </row>
    <row r="2557" spans="1:7" x14ac:dyDescent="0.2">
      <c r="A2557" s="145" t="s">
        <v>1304</v>
      </c>
      <c r="B2557" s="146" t="s">
        <v>240</v>
      </c>
      <c r="C2557" s="145" t="s">
        <v>1248</v>
      </c>
      <c r="D2557" s="150">
        <v>90820100</v>
      </c>
      <c r="E2557" s="145" t="s">
        <v>1289</v>
      </c>
      <c r="F2557" s="152">
        <v>1986055</v>
      </c>
      <c r="G2557" s="153">
        <v>1986055</v>
      </c>
    </row>
    <row r="2558" spans="1:7" x14ac:dyDescent="0.2">
      <c r="A2558" s="145" t="s">
        <v>1304</v>
      </c>
      <c r="B2558" s="146" t="s">
        <v>240</v>
      </c>
      <c r="C2558" s="145" t="s">
        <v>1248</v>
      </c>
      <c r="D2558" s="150">
        <v>90820100</v>
      </c>
      <c r="E2558" s="145" t="s">
        <v>1289</v>
      </c>
      <c r="F2558" s="152">
        <v>566231</v>
      </c>
      <c r="G2558" s="153">
        <v>566231</v>
      </c>
    </row>
    <row r="2559" spans="1:7" x14ac:dyDescent="0.2">
      <c r="A2559" s="145" t="s">
        <v>1304</v>
      </c>
      <c r="B2559" s="146" t="s">
        <v>240</v>
      </c>
      <c r="C2559" s="145" t="s">
        <v>1248</v>
      </c>
      <c r="D2559" s="150">
        <v>90850200</v>
      </c>
      <c r="E2559" s="145" t="s">
        <v>1289</v>
      </c>
      <c r="F2559" s="152">
        <v>546103</v>
      </c>
      <c r="G2559" s="153">
        <v>546103</v>
      </c>
    </row>
    <row r="2560" spans="1:7" x14ac:dyDescent="0.2">
      <c r="A2560" s="145" t="s">
        <v>1304</v>
      </c>
      <c r="B2560" s="146" t="s">
        <v>240</v>
      </c>
      <c r="C2560" s="145" t="s">
        <v>1248</v>
      </c>
      <c r="D2560" s="150">
        <v>90850300</v>
      </c>
      <c r="E2560" s="145" t="s">
        <v>1289</v>
      </c>
      <c r="F2560" s="152">
        <v>982287</v>
      </c>
      <c r="G2560" s="153">
        <v>982287</v>
      </c>
    </row>
    <row r="2561" spans="1:7" x14ac:dyDescent="0.2">
      <c r="A2561" s="145" t="s">
        <v>1304</v>
      </c>
      <c r="B2561" s="146" t="s">
        <v>240</v>
      </c>
      <c r="C2561" s="145" t="s">
        <v>1248</v>
      </c>
      <c r="D2561" s="150">
        <v>90850400</v>
      </c>
      <c r="E2561" s="145" t="s">
        <v>1289</v>
      </c>
      <c r="F2561" s="152">
        <v>870599</v>
      </c>
      <c r="G2561" s="153">
        <v>870599</v>
      </c>
    </row>
    <row r="2562" spans="1:7" x14ac:dyDescent="0.2">
      <c r="A2562" s="145" t="s">
        <v>1304</v>
      </c>
      <c r="B2562" s="146" t="s">
        <v>240</v>
      </c>
      <c r="C2562" s="145" t="s">
        <v>1248</v>
      </c>
      <c r="D2562" s="150">
        <v>90850500</v>
      </c>
      <c r="E2562" s="145" t="s">
        <v>1289</v>
      </c>
      <c r="F2562" s="152">
        <v>2299263</v>
      </c>
      <c r="G2562" s="153">
        <v>2299263</v>
      </c>
    </row>
    <row r="2563" spans="1:7" x14ac:dyDescent="0.2">
      <c r="A2563" s="145" t="s">
        <v>1304</v>
      </c>
      <c r="B2563" s="146" t="s">
        <v>240</v>
      </c>
      <c r="C2563" s="145" t="s">
        <v>1248</v>
      </c>
      <c r="D2563" s="150">
        <v>90850700</v>
      </c>
      <c r="E2563" s="145" t="s">
        <v>1289</v>
      </c>
      <c r="F2563" s="152">
        <v>1575172</v>
      </c>
      <c r="G2563" s="153">
        <v>1575172</v>
      </c>
    </row>
    <row r="2564" spans="1:7" x14ac:dyDescent="0.2">
      <c r="A2564" s="145" t="s">
        <v>1304</v>
      </c>
      <c r="B2564" s="146" t="s">
        <v>240</v>
      </c>
      <c r="C2564" s="145" t="s">
        <v>1248</v>
      </c>
      <c r="D2564" s="150">
        <v>90820100</v>
      </c>
      <c r="E2564" s="145" t="s">
        <v>1289</v>
      </c>
      <c r="F2564" s="152">
        <v>84665</v>
      </c>
      <c r="G2564" s="153">
        <v>84665</v>
      </c>
    </row>
    <row r="2565" spans="1:7" x14ac:dyDescent="0.2">
      <c r="A2565" s="145" t="s">
        <v>1304</v>
      </c>
      <c r="B2565" s="146" t="s">
        <v>240</v>
      </c>
      <c r="C2565" s="145" t="s">
        <v>1248</v>
      </c>
      <c r="D2565" s="150">
        <v>90851100</v>
      </c>
      <c r="E2565" s="145" t="s">
        <v>1289</v>
      </c>
      <c r="F2565" s="152">
        <v>782346</v>
      </c>
      <c r="G2565" s="153">
        <v>782346</v>
      </c>
    </row>
    <row r="2566" spans="1:7" x14ac:dyDescent="0.2">
      <c r="A2566" s="145" t="s">
        <v>1304</v>
      </c>
      <c r="B2566" s="146" t="s">
        <v>240</v>
      </c>
      <c r="C2566" s="145" t="s">
        <v>1248</v>
      </c>
      <c r="D2566" s="150">
        <v>90850600</v>
      </c>
      <c r="E2566" s="145" t="s">
        <v>1289</v>
      </c>
      <c r="F2566" s="152">
        <v>878855</v>
      </c>
      <c r="G2566" s="153">
        <v>878855</v>
      </c>
    </row>
    <row r="2567" spans="1:7" x14ac:dyDescent="0.2">
      <c r="A2567" s="145" t="s">
        <v>1304</v>
      </c>
      <c r="B2567" s="146" t="s">
        <v>240</v>
      </c>
      <c r="C2567" s="145" t="s">
        <v>1248</v>
      </c>
      <c r="D2567" s="150">
        <v>90850800</v>
      </c>
      <c r="E2567" s="145" t="s">
        <v>1289</v>
      </c>
      <c r="F2567" s="152">
        <v>325493</v>
      </c>
      <c r="G2567" s="153">
        <v>325493</v>
      </c>
    </row>
    <row r="2568" spans="1:7" x14ac:dyDescent="0.2">
      <c r="A2568" s="145" t="s">
        <v>1304</v>
      </c>
      <c r="B2568" s="146" t="s">
        <v>240</v>
      </c>
      <c r="C2568" s="145" t="s">
        <v>1248</v>
      </c>
      <c r="D2568" s="150">
        <v>90850900</v>
      </c>
      <c r="E2568" s="145" t="s">
        <v>1289</v>
      </c>
      <c r="F2568" s="152">
        <v>1117275</v>
      </c>
      <c r="G2568" s="153">
        <v>1117275</v>
      </c>
    </row>
    <row r="2569" spans="1:7" x14ac:dyDescent="0.2">
      <c r="A2569" s="145" t="s">
        <v>1304</v>
      </c>
      <c r="B2569" s="146" t="s">
        <v>240</v>
      </c>
      <c r="C2569" s="145" t="s">
        <v>1248</v>
      </c>
      <c r="D2569" s="150">
        <v>90851000</v>
      </c>
      <c r="E2569" s="145" t="s">
        <v>1289</v>
      </c>
      <c r="F2569" s="152">
        <v>594380</v>
      </c>
      <c r="G2569" s="153">
        <v>594380</v>
      </c>
    </row>
    <row r="2570" spans="1:7" x14ac:dyDescent="0.2">
      <c r="A2570" s="145" t="s">
        <v>1304</v>
      </c>
      <c r="B2570" s="146" t="s">
        <v>240</v>
      </c>
      <c r="C2570" s="145" t="s">
        <v>1248</v>
      </c>
      <c r="D2570" s="150">
        <v>90820100</v>
      </c>
      <c r="E2570" s="145" t="s">
        <v>1290</v>
      </c>
      <c r="F2570" s="152">
        <v>2197908</v>
      </c>
      <c r="G2570" s="153">
        <v>2197908</v>
      </c>
    </row>
    <row r="2571" spans="1:7" x14ac:dyDescent="0.2">
      <c r="A2571" s="145" t="s">
        <v>1304</v>
      </c>
      <c r="B2571" s="146" t="s">
        <v>240</v>
      </c>
      <c r="C2571" s="145" t="s">
        <v>1248</v>
      </c>
      <c r="D2571" s="150">
        <v>90850100</v>
      </c>
      <c r="E2571" s="145" t="s">
        <v>1290</v>
      </c>
      <c r="F2571" s="152">
        <v>626624</v>
      </c>
      <c r="G2571" s="153">
        <v>626624</v>
      </c>
    </row>
    <row r="2572" spans="1:7" x14ac:dyDescent="0.2">
      <c r="A2572" s="145" t="s">
        <v>1304</v>
      </c>
      <c r="B2572" s="146" t="s">
        <v>240</v>
      </c>
      <c r="C2572" s="145" t="s">
        <v>1248</v>
      </c>
      <c r="D2572" s="150">
        <v>90850200</v>
      </c>
      <c r="E2572" s="145" t="s">
        <v>1290</v>
      </c>
      <c r="F2572" s="152">
        <v>604356</v>
      </c>
      <c r="G2572" s="153">
        <v>604356</v>
      </c>
    </row>
    <row r="2573" spans="1:7" x14ac:dyDescent="0.2">
      <c r="A2573" s="145" t="s">
        <v>1304</v>
      </c>
      <c r="B2573" s="146" t="s">
        <v>240</v>
      </c>
      <c r="C2573" s="145" t="s">
        <v>1248</v>
      </c>
      <c r="D2573" s="150">
        <v>90850300</v>
      </c>
      <c r="E2573" s="145" t="s">
        <v>1290</v>
      </c>
      <c r="F2573" s="152">
        <v>1087073</v>
      </c>
      <c r="G2573" s="153">
        <v>1087073</v>
      </c>
    </row>
    <row r="2574" spans="1:7" x14ac:dyDescent="0.2">
      <c r="A2574" s="145" t="s">
        <v>1304</v>
      </c>
      <c r="B2574" s="146" t="s">
        <v>240</v>
      </c>
      <c r="C2574" s="145" t="s">
        <v>1248</v>
      </c>
      <c r="D2574" s="150">
        <v>90850400</v>
      </c>
      <c r="E2574" s="145" t="s">
        <v>1290</v>
      </c>
      <c r="F2574" s="152">
        <v>963461</v>
      </c>
      <c r="G2574" s="153">
        <v>963461</v>
      </c>
    </row>
    <row r="2575" spans="1:7" x14ac:dyDescent="0.2">
      <c r="A2575" s="145" t="s">
        <v>1304</v>
      </c>
      <c r="B2575" s="146" t="s">
        <v>240</v>
      </c>
      <c r="C2575" s="145" t="s">
        <v>1248</v>
      </c>
      <c r="D2575" s="150">
        <v>90850500</v>
      </c>
      <c r="E2575" s="145" t="s">
        <v>1290</v>
      </c>
      <c r="F2575" s="152">
        <v>2544509</v>
      </c>
      <c r="G2575" s="153">
        <v>2544509</v>
      </c>
    </row>
    <row r="2576" spans="1:7" x14ac:dyDescent="0.2">
      <c r="A2576" s="145" t="s">
        <v>1304</v>
      </c>
      <c r="B2576" s="146" t="s">
        <v>240</v>
      </c>
      <c r="C2576" s="145" t="s">
        <v>1248</v>
      </c>
      <c r="D2576" s="150">
        <v>90850700</v>
      </c>
      <c r="E2576" s="145" t="s">
        <v>1290</v>
      </c>
      <c r="F2576" s="152">
        <v>1743169</v>
      </c>
      <c r="G2576" s="153">
        <v>1743169</v>
      </c>
    </row>
    <row r="2577" spans="1:7" x14ac:dyDescent="0.2">
      <c r="A2577" s="145" t="s">
        <v>1304</v>
      </c>
      <c r="B2577" s="146" t="s">
        <v>240</v>
      </c>
      <c r="C2577" s="145" t="s">
        <v>1248</v>
      </c>
      <c r="D2577" s="150">
        <v>90820100</v>
      </c>
      <c r="E2577" s="145" t="s">
        <v>1290</v>
      </c>
      <c r="F2577" s="152">
        <v>93697</v>
      </c>
      <c r="G2577" s="153">
        <v>93697</v>
      </c>
    </row>
    <row r="2578" spans="1:7" x14ac:dyDescent="0.2">
      <c r="A2578" s="145" t="s">
        <v>1304</v>
      </c>
      <c r="B2578" s="146" t="s">
        <v>240</v>
      </c>
      <c r="C2578" s="145" t="s">
        <v>1248</v>
      </c>
      <c r="D2578" s="150">
        <v>90851100</v>
      </c>
      <c r="E2578" s="145" t="s">
        <v>1290</v>
      </c>
      <c r="F2578" s="152">
        <v>865797</v>
      </c>
      <c r="G2578" s="153">
        <v>865797</v>
      </c>
    </row>
    <row r="2579" spans="1:7" x14ac:dyDescent="0.2">
      <c r="A2579" s="145" t="s">
        <v>1304</v>
      </c>
      <c r="B2579" s="146" t="s">
        <v>240</v>
      </c>
      <c r="C2579" s="145" t="s">
        <v>1248</v>
      </c>
      <c r="D2579" s="150">
        <v>90850600</v>
      </c>
      <c r="E2579" s="145" t="s">
        <v>1290</v>
      </c>
      <c r="F2579" s="152">
        <v>972604</v>
      </c>
      <c r="G2579" s="153">
        <v>972604</v>
      </c>
    </row>
    <row r="2580" spans="1:7" x14ac:dyDescent="0.2">
      <c r="A2580" s="145" t="s">
        <v>1304</v>
      </c>
      <c r="B2580" s="146" t="s">
        <v>240</v>
      </c>
      <c r="C2580" s="145" t="s">
        <v>1248</v>
      </c>
      <c r="D2580" s="150">
        <v>90820100</v>
      </c>
      <c r="E2580" s="145" t="s">
        <v>1290</v>
      </c>
      <c r="F2580" s="152">
        <v>360218</v>
      </c>
      <c r="G2580" s="153">
        <v>360218</v>
      </c>
    </row>
    <row r="2581" spans="1:7" x14ac:dyDescent="0.2">
      <c r="A2581" s="145" t="s">
        <v>1304</v>
      </c>
      <c r="B2581" s="146" t="s">
        <v>240</v>
      </c>
      <c r="C2581" s="145" t="s">
        <v>1248</v>
      </c>
      <c r="D2581" s="150">
        <v>90850900</v>
      </c>
      <c r="E2581" s="145" t="s">
        <v>1290</v>
      </c>
      <c r="F2581" s="152">
        <v>1236456</v>
      </c>
      <c r="G2581" s="153">
        <v>1236456</v>
      </c>
    </row>
    <row r="2582" spans="1:7" x14ac:dyDescent="0.2">
      <c r="A2582" s="145" t="s">
        <v>1304</v>
      </c>
      <c r="B2582" s="146" t="s">
        <v>240</v>
      </c>
      <c r="C2582" s="145" t="s">
        <v>1248</v>
      </c>
      <c r="D2582" s="150">
        <v>90851000</v>
      </c>
      <c r="E2582" s="145" t="s">
        <v>1290</v>
      </c>
      <c r="F2582" s="152">
        <v>657780</v>
      </c>
      <c r="G2582" s="153">
        <v>657780</v>
      </c>
    </row>
    <row r="2583" spans="1:7" x14ac:dyDescent="0.2">
      <c r="A2583" s="145" t="s">
        <v>1304</v>
      </c>
      <c r="B2583" s="146" t="s">
        <v>240</v>
      </c>
      <c r="C2583" s="145" t="s">
        <v>1248</v>
      </c>
      <c r="D2583" s="150">
        <v>90820100</v>
      </c>
      <c r="E2583" s="145" t="s">
        <v>1290</v>
      </c>
      <c r="F2583" s="152">
        <v>178658</v>
      </c>
      <c r="G2583" s="153">
        <v>178658</v>
      </c>
    </row>
    <row r="2584" spans="1:7" x14ac:dyDescent="0.2">
      <c r="A2584" s="145" t="s">
        <v>1304</v>
      </c>
      <c r="B2584" s="146" t="s">
        <v>240</v>
      </c>
      <c r="C2584" s="145" t="s">
        <v>1248</v>
      </c>
      <c r="D2584" s="150">
        <v>90850100</v>
      </c>
      <c r="E2584" s="145" t="s">
        <v>1290</v>
      </c>
      <c r="F2584" s="152">
        <v>25275</v>
      </c>
      <c r="G2584" s="153">
        <v>25275</v>
      </c>
    </row>
    <row r="2585" spans="1:7" x14ac:dyDescent="0.2">
      <c r="A2585" s="145" t="s">
        <v>1304</v>
      </c>
      <c r="B2585" s="146" t="s">
        <v>240</v>
      </c>
      <c r="C2585" s="145" t="s">
        <v>1248</v>
      </c>
      <c r="D2585" s="150">
        <v>90850200</v>
      </c>
      <c r="E2585" s="145" t="s">
        <v>1290</v>
      </c>
      <c r="F2585" s="152">
        <v>203103</v>
      </c>
      <c r="G2585" s="153">
        <v>203103</v>
      </c>
    </row>
    <row r="2586" spans="1:7" x14ac:dyDescent="0.2">
      <c r="A2586" s="145" t="s">
        <v>1304</v>
      </c>
      <c r="B2586" s="146" t="s">
        <v>240</v>
      </c>
      <c r="C2586" s="145" t="s">
        <v>1248</v>
      </c>
      <c r="D2586" s="150">
        <v>90850300</v>
      </c>
      <c r="E2586" s="145" t="s">
        <v>1290</v>
      </c>
      <c r="F2586" s="152">
        <v>201254</v>
      </c>
      <c r="G2586" s="153">
        <v>201254</v>
      </c>
    </row>
    <row r="2587" spans="1:7" x14ac:dyDescent="0.2">
      <c r="A2587" s="145" t="s">
        <v>1304</v>
      </c>
      <c r="B2587" s="146" t="s">
        <v>240</v>
      </c>
      <c r="C2587" s="145" t="s">
        <v>1248</v>
      </c>
      <c r="D2587" s="150">
        <v>90850400</v>
      </c>
      <c r="E2587" s="145" t="s">
        <v>1290</v>
      </c>
      <c r="F2587" s="152">
        <v>369037</v>
      </c>
      <c r="G2587" s="153">
        <v>369037</v>
      </c>
    </row>
    <row r="2588" spans="1:7" x14ac:dyDescent="0.2">
      <c r="A2588" s="145" t="s">
        <v>1304</v>
      </c>
      <c r="B2588" s="146" t="s">
        <v>240</v>
      </c>
      <c r="C2588" s="145" t="s">
        <v>1248</v>
      </c>
      <c r="D2588" s="150">
        <v>90850500</v>
      </c>
      <c r="E2588" s="145" t="s">
        <v>1290</v>
      </c>
      <c r="F2588" s="152">
        <v>174545</v>
      </c>
      <c r="G2588" s="153">
        <v>174545</v>
      </c>
    </row>
    <row r="2589" spans="1:7" x14ac:dyDescent="0.2">
      <c r="A2589" s="145" t="s">
        <v>1304</v>
      </c>
      <c r="B2589" s="146" t="s">
        <v>240</v>
      </c>
      <c r="C2589" s="145" t="s">
        <v>1248</v>
      </c>
      <c r="D2589" s="150">
        <v>90850600</v>
      </c>
      <c r="E2589" s="145" t="s">
        <v>1290</v>
      </c>
      <c r="F2589" s="152">
        <v>18255</v>
      </c>
      <c r="G2589" s="153">
        <v>18255</v>
      </c>
    </row>
    <row r="2590" spans="1:7" x14ac:dyDescent="0.2">
      <c r="A2590" s="145" t="s">
        <v>1304</v>
      </c>
      <c r="B2590" s="146" t="s">
        <v>240</v>
      </c>
      <c r="C2590" s="145" t="s">
        <v>1248</v>
      </c>
      <c r="D2590" s="150">
        <v>90850700</v>
      </c>
      <c r="E2590" s="145" t="s">
        <v>1290</v>
      </c>
      <c r="F2590" s="152">
        <v>106363</v>
      </c>
      <c r="G2590" s="153">
        <v>106363</v>
      </c>
    </row>
    <row r="2591" spans="1:7" x14ac:dyDescent="0.2">
      <c r="A2591" s="145" t="s">
        <v>1304</v>
      </c>
      <c r="B2591" s="146" t="s">
        <v>240</v>
      </c>
      <c r="C2591" s="145" t="s">
        <v>1248</v>
      </c>
      <c r="D2591" s="150">
        <v>90820100</v>
      </c>
      <c r="E2591" s="145" t="s">
        <v>1290</v>
      </c>
      <c r="F2591" s="152">
        <v>241195</v>
      </c>
      <c r="G2591" s="153">
        <v>241195</v>
      </c>
    </row>
    <row r="2592" spans="1:7" x14ac:dyDescent="0.2">
      <c r="A2592" s="145" t="s">
        <v>1304</v>
      </c>
      <c r="B2592" s="146" t="s">
        <v>240</v>
      </c>
      <c r="C2592" s="145" t="s">
        <v>1248</v>
      </c>
      <c r="D2592" s="150">
        <v>90850900</v>
      </c>
      <c r="E2592" s="145" t="s">
        <v>1290</v>
      </c>
      <c r="F2592" s="152">
        <v>86743</v>
      </c>
      <c r="G2592" s="153">
        <v>86743</v>
      </c>
    </row>
    <row r="2593" spans="1:7" x14ac:dyDescent="0.2">
      <c r="A2593" s="145" t="s">
        <v>1304</v>
      </c>
      <c r="B2593" s="146" t="s">
        <v>240</v>
      </c>
      <c r="C2593" s="145" t="s">
        <v>1248</v>
      </c>
      <c r="D2593" s="150">
        <v>90851000</v>
      </c>
      <c r="E2593" s="145" t="s">
        <v>1290</v>
      </c>
      <c r="F2593" s="152">
        <v>343597</v>
      </c>
      <c r="G2593" s="153">
        <v>343597</v>
      </c>
    </row>
    <row r="2594" spans="1:7" x14ac:dyDescent="0.2">
      <c r="A2594" s="145" t="s">
        <v>1304</v>
      </c>
      <c r="B2594" s="146" t="s">
        <v>240</v>
      </c>
      <c r="C2594" s="145" t="s">
        <v>1248</v>
      </c>
      <c r="D2594" s="150">
        <v>90851100</v>
      </c>
      <c r="E2594" s="145" t="s">
        <v>1290</v>
      </c>
      <c r="F2594" s="152">
        <v>84873</v>
      </c>
      <c r="G2594" s="153">
        <v>84873</v>
      </c>
    </row>
    <row r="2595" spans="1:7" x14ac:dyDescent="0.2">
      <c r="A2595" s="145" t="s">
        <v>1317</v>
      </c>
      <c r="B2595" s="146" t="s">
        <v>1263</v>
      </c>
      <c r="C2595" s="145" t="s">
        <v>1269</v>
      </c>
      <c r="D2595" s="150">
        <v>90850200</v>
      </c>
      <c r="E2595" s="145" t="s">
        <v>1270</v>
      </c>
      <c r="F2595" s="152">
        <v>308945.81</v>
      </c>
      <c r="G2595" s="153">
        <v>308945.81</v>
      </c>
    </row>
    <row r="2596" spans="1:7" x14ac:dyDescent="0.2">
      <c r="A2596" s="145" t="s">
        <v>1317</v>
      </c>
      <c r="B2596" s="146" t="s">
        <v>1263</v>
      </c>
      <c r="C2596" s="145" t="s">
        <v>1269</v>
      </c>
      <c r="D2596" s="150">
        <v>90850500</v>
      </c>
      <c r="E2596" s="145" t="s">
        <v>1270</v>
      </c>
      <c r="F2596" s="152">
        <v>7183.25</v>
      </c>
      <c r="G2596" s="153">
        <v>7183.25</v>
      </c>
    </row>
    <row r="2597" spans="1:7" x14ac:dyDescent="0.2">
      <c r="A2597" s="145" t="s">
        <v>1317</v>
      </c>
      <c r="B2597" s="146" t="s">
        <v>1263</v>
      </c>
      <c r="C2597" s="145" t="s">
        <v>1248</v>
      </c>
      <c r="D2597" s="150">
        <v>90850400</v>
      </c>
      <c r="E2597" s="145" t="s">
        <v>1275</v>
      </c>
      <c r="F2597" s="152">
        <v>4520000</v>
      </c>
      <c r="G2597" s="153">
        <v>4520000</v>
      </c>
    </row>
    <row r="2598" spans="1:7" x14ac:dyDescent="0.2">
      <c r="A2598" s="145" t="s">
        <v>1317</v>
      </c>
      <c r="B2598" s="146" t="s">
        <v>1263</v>
      </c>
      <c r="C2598" s="145" t="s">
        <v>1269</v>
      </c>
      <c r="D2598" s="150">
        <v>90850200</v>
      </c>
      <c r="E2598" s="145" t="s">
        <v>1260</v>
      </c>
      <c r="F2598" s="152">
        <v>15664.06</v>
      </c>
      <c r="G2598" s="153">
        <v>15664.06</v>
      </c>
    </row>
    <row r="2599" spans="1:7" x14ac:dyDescent="0.2">
      <c r="A2599" s="145" t="s">
        <v>1317</v>
      </c>
      <c r="B2599" s="146" t="s">
        <v>1263</v>
      </c>
      <c r="C2599" s="145" t="s">
        <v>1269</v>
      </c>
      <c r="D2599" s="150">
        <v>90850500</v>
      </c>
      <c r="E2599" s="145" t="s">
        <v>1260</v>
      </c>
      <c r="F2599" s="152">
        <v>72139.199999999997</v>
      </c>
      <c r="G2599" s="153">
        <v>72139.199999999997</v>
      </c>
    </row>
    <row r="2600" spans="1:7" x14ac:dyDescent="0.2">
      <c r="A2600" s="145" t="s">
        <v>1317</v>
      </c>
      <c r="B2600" s="146" t="s">
        <v>1263</v>
      </c>
      <c r="C2600" s="145" t="s">
        <v>1269</v>
      </c>
      <c r="D2600" s="150">
        <v>90850700</v>
      </c>
      <c r="E2600" s="145" t="s">
        <v>1282</v>
      </c>
      <c r="F2600" s="152">
        <v>586018</v>
      </c>
      <c r="G2600" s="153">
        <v>586018</v>
      </c>
    </row>
    <row r="2601" spans="1:7" x14ac:dyDescent="0.2">
      <c r="A2601" s="145" t="s">
        <v>1317</v>
      </c>
      <c r="B2601" s="146" t="s">
        <v>1263</v>
      </c>
      <c r="C2601" s="145" t="s">
        <v>1248</v>
      </c>
      <c r="D2601" s="150">
        <v>90850100</v>
      </c>
      <c r="E2601" s="145" t="s">
        <v>1294</v>
      </c>
      <c r="F2601" s="152">
        <v>1692735.48</v>
      </c>
      <c r="G2601" s="153">
        <v>1692735.48</v>
      </c>
    </row>
    <row r="2602" spans="1:7" x14ac:dyDescent="0.2">
      <c r="A2602" s="145" t="s">
        <v>1317</v>
      </c>
      <c r="B2602" s="146" t="s">
        <v>1263</v>
      </c>
      <c r="C2602" s="145" t="s">
        <v>1248</v>
      </c>
      <c r="D2602" s="150">
        <v>90850200</v>
      </c>
      <c r="E2602" s="145" t="s">
        <v>1294</v>
      </c>
      <c r="F2602" s="152">
        <v>855115.74</v>
      </c>
      <c r="G2602" s="153">
        <v>855115.74</v>
      </c>
    </row>
    <row r="2603" spans="1:7" x14ac:dyDescent="0.2">
      <c r="A2603" s="145" t="s">
        <v>1317</v>
      </c>
      <c r="B2603" s="146" t="s">
        <v>1263</v>
      </c>
      <c r="C2603" s="145" t="s">
        <v>1248</v>
      </c>
      <c r="D2603" s="150">
        <v>90850200</v>
      </c>
      <c r="E2603" s="145" t="s">
        <v>1278</v>
      </c>
      <c r="F2603" s="152">
        <v>52147.39</v>
      </c>
      <c r="G2603" s="153">
        <v>52147.39</v>
      </c>
    </row>
    <row r="2604" spans="1:7" x14ac:dyDescent="0.2">
      <c r="A2604" s="145" t="s">
        <v>1317</v>
      </c>
      <c r="B2604" s="146" t="s">
        <v>1263</v>
      </c>
      <c r="C2604" s="145" t="s">
        <v>1269</v>
      </c>
      <c r="D2604" s="150">
        <v>90850500</v>
      </c>
      <c r="E2604" s="145" t="s">
        <v>1310</v>
      </c>
      <c r="F2604" s="152">
        <v>475992.12</v>
      </c>
      <c r="G2604" s="153">
        <v>475992.12</v>
      </c>
    </row>
    <row r="2605" spans="1:7" x14ac:dyDescent="0.2">
      <c r="A2605" s="145" t="s">
        <v>1317</v>
      </c>
      <c r="B2605" s="146" t="s">
        <v>1263</v>
      </c>
      <c r="C2605" s="145" t="s">
        <v>1269</v>
      </c>
      <c r="D2605" s="150">
        <v>90850500</v>
      </c>
      <c r="E2605" s="145" t="s">
        <v>1311</v>
      </c>
      <c r="F2605" s="152">
        <v>284749.26</v>
      </c>
      <c r="G2605" s="153">
        <v>284749.26</v>
      </c>
    </row>
    <row r="2606" spans="1:7" x14ac:dyDescent="0.2">
      <c r="A2606" s="145" t="s">
        <v>1317</v>
      </c>
      <c r="B2606" s="146" t="s">
        <v>1263</v>
      </c>
      <c r="C2606" s="145" t="s">
        <v>1269</v>
      </c>
      <c r="D2606" s="150">
        <v>90850500</v>
      </c>
      <c r="E2606" s="145" t="s">
        <v>1312</v>
      </c>
      <c r="F2606" s="152">
        <v>25740.21</v>
      </c>
      <c r="G2606" s="153">
        <v>25740.21</v>
      </c>
    </row>
    <row r="2607" spans="1:7" x14ac:dyDescent="0.2">
      <c r="A2607" s="145" t="s">
        <v>1317</v>
      </c>
      <c r="B2607" s="146" t="s">
        <v>1263</v>
      </c>
      <c r="C2607" s="145" t="s">
        <v>1248</v>
      </c>
      <c r="D2607" s="150">
        <v>90850600</v>
      </c>
      <c r="E2607" s="145" t="s">
        <v>1299</v>
      </c>
      <c r="F2607" s="152">
        <v>5962971.5800000001</v>
      </c>
      <c r="G2607" s="153">
        <v>5962971.5800000001</v>
      </c>
    </row>
    <row r="2608" spans="1:7" x14ac:dyDescent="0.2">
      <c r="A2608" s="145" t="s">
        <v>1317</v>
      </c>
      <c r="B2608" s="146" t="s">
        <v>1264</v>
      </c>
      <c r="C2608" s="145" t="s">
        <v>1269</v>
      </c>
      <c r="D2608" s="150">
        <v>90850300</v>
      </c>
      <c r="E2608" s="145" t="s">
        <v>1283</v>
      </c>
      <c r="F2608" s="152">
        <v>6328000</v>
      </c>
      <c r="G2608" s="153">
        <v>6328000</v>
      </c>
    </row>
    <row r="2609" spans="1:7" x14ac:dyDescent="0.2">
      <c r="A2609" s="145" t="s">
        <v>1317</v>
      </c>
      <c r="B2609" s="146" t="s">
        <v>1264</v>
      </c>
      <c r="C2609" s="145" t="s">
        <v>1269</v>
      </c>
      <c r="D2609" s="150">
        <v>90850300</v>
      </c>
      <c r="E2609" s="145" t="s">
        <v>1265</v>
      </c>
      <c r="F2609" s="152">
        <v>109236.66</v>
      </c>
      <c r="G2609" s="153">
        <v>109236.66</v>
      </c>
    </row>
    <row r="2610" spans="1:7" x14ac:dyDescent="0.2">
      <c r="A2610" s="145" t="s">
        <v>1317</v>
      </c>
      <c r="B2610" s="146" t="s">
        <v>1264</v>
      </c>
      <c r="C2610" s="145" t="s">
        <v>1248</v>
      </c>
      <c r="D2610" s="150">
        <v>90851000</v>
      </c>
      <c r="E2610" s="145" t="s">
        <v>1265</v>
      </c>
      <c r="F2610" s="152">
        <v>123761</v>
      </c>
      <c r="G2610" s="153">
        <v>123761</v>
      </c>
    </row>
    <row r="2611" spans="1:7" x14ac:dyDescent="0.2">
      <c r="A2611" s="145" t="s">
        <v>1317</v>
      </c>
      <c r="B2611" s="146" t="s">
        <v>1264</v>
      </c>
      <c r="C2611" s="145" t="s">
        <v>1248</v>
      </c>
      <c r="D2611" s="150">
        <v>90850800</v>
      </c>
      <c r="E2611" s="145" t="s">
        <v>1279</v>
      </c>
      <c r="F2611" s="152">
        <v>167655</v>
      </c>
      <c r="G2611" s="153">
        <v>167655</v>
      </c>
    </row>
    <row r="2612" spans="1:7" x14ac:dyDescent="0.2">
      <c r="A2612" s="145" t="s">
        <v>1317</v>
      </c>
      <c r="B2612" s="146" t="s">
        <v>1264</v>
      </c>
      <c r="C2612" s="145" t="s">
        <v>1248</v>
      </c>
      <c r="D2612" s="150">
        <v>90850800</v>
      </c>
      <c r="E2612" s="145" t="s">
        <v>1277</v>
      </c>
      <c r="F2612" s="152">
        <v>9893535.3599999994</v>
      </c>
      <c r="G2612" s="153">
        <v>9893535.3599999994</v>
      </c>
    </row>
    <row r="2613" spans="1:7" x14ac:dyDescent="0.2">
      <c r="A2613" s="145" t="s">
        <v>1317</v>
      </c>
      <c r="B2613" s="146" t="s">
        <v>1264</v>
      </c>
      <c r="C2613" s="145" t="s">
        <v>1248</v>
      </c>
      <c r="D2613" s="150">
        <v>90851000</v>
      </c>
      <c r="E2613" s="145" t="s">
        <v>1277</v>
      </c>
      <c r="F2613" s="152">
        <v>2008627.12</v>
      </c>
      <c r="G2613" s="153">
        <v>2008627.12</v>
      </c>
    </row>
    <row r="2614" spans="1:7" x14ac:dyDescent="0.2">
      <c r="A2614" s="145" t="s">
        <v>1317</v>
      </c>
      <c r="B2614" s="146" t="s">
        <v>1264</v>
      </c>
      <c r="C2614" s="145" t="s">
        <v>1248</v>
      </c>
      <c r="D2614" s="150">
        <v>90851100</v>
      </c>
      <c r="E2614" s="145" t="s">
        <v>1277</v>
      </c>
      <c r="F2614" s="152">
        <v>2171070.36</v>
      </c>
      <c r="G2614" s="153">
        <v>2171070.36</v>
      </c>
    </row>
    <row r="2615" spans="1:7" x14ac:dyDescent="0.2">
      <c r="A2615" s="145" t="s">
        <v>1317</v>
      </c>
      <c r="B2615" s="146" t="s">
        <v>1264</v>
      </c>
      <c r="C2615" s="145" t="s">
        <v>1248</v>
      </c>
      <c r="D2615" s="150">
        <v>90850900</v>
      </c>
      <c r="E2615" s="145" t="s">
        <v>1270</v>
      </c>
      <c r="F2615" s="152">
        <v>84553.55</v>
      </c>
      <c r="G2615" s="153">
        <v>84553.55</v>
      </c>
    </row>
    <row r="2616" spans="1:7" x14ac:dyDescent="0.2">
      <c r="A2616" s="145" t="s">
        <v>1317</v>
      </c>
      <c r="B2616" s="146" t="s">
        <v>1264</v>
      </c>
      <c r="C2616" s="145" t="s">
        <v>1248</v>
      </c>
      <c r="D2616" s="150">
        <v>90850100</v>
      </c>
      <c r="E2616" s="145" t="s">
        <v>1275</v>
      </c>
      <c r="F2616" s="152">
        <v>1447538.16</v>
      </c>
      <c r="G2616" s="153">
        <v>1447538.16</v>
      </c>
    </row>
    <row r="2617" spans="1:7" x14ac:dyDescent="0.2">
      <c r="A2617" s="145" t="s">
        <v>1317</v>
      </c>
      <c r="B2617" s="146" t="s">
        <v>1264</v>
      </c>
      <c r="C2617" s="145" t="s">
        <v>1269</v>
      </c>
      <c r="D2617" s="150">
        <v>90850200</v>
      </c>
      <c r="E2617" s="145" t="s">
        <v>1275</v>
      </c>
      <c r="F2617" s="152">
        <v>4077822.16</v>
      </c>
      <c r="G2617" s="153">
        <v>4077822.16</v>
      </c>
    </row>
    <row r="2618" spans="1:7" x14ac:dyDescent="0.2">
      <c r="A2618" s="145" t="s">
        <v>1317</v>
      </c>
      <c r="B2618" s="146" t="s">
        <v>1264</v>
      </c>
      <c r="C2618" s="145" t="s">
        <v>1269</v>
      </c>
      <c r="D2618" s="150">
        <v>90850500</v>
      </c>
      <c r="E2618" s="145" t="s">
        <v>1275</v>
      </c>
      <c r="F2618" s="152">
        <v>22095612.899999999</v>
      </c>
      <c r="G2618" s="153">
        <v>22095612.899999999</v>
      </c>
    </row>
    <row r="2619" spans="1:7" x14ac:dyDescent="0.2">
      <c r="A2619" s="145" t="s">
        <v>1317</v>
      </c>
      <c r="B2619" s="146" t="s">
        <v>1264</v>
      </c>
      <c r="C2619" s="145" t="s">
        <v>1248</v>
      </c>
      <c r="D2619" s="150">
        <v>90850600</v>
      </c>
      <c r="E2619" s="145" t="s">
        <v>1275</v>
      </c>
      <c r="F2619" s="152">
        <v>312000.01</v>
      </c>
      <c r="G2619" s="153">
        <v>312000.01</v>
      </c>
    </row>
    <row r="2620" spans="1:7" x14ac:dyDescent="0.2">
      <c r="A2620" s="145" t="s">
        <v>1317</v>
      </c>
      <c r="B2620" s="146" t="s">
        <v>1264</v>
      </c>
      <c r="C2620" s="145" t="s">
        <v>1248</v>
      </c>
      <c r="D2620" s="150">
        <v>90850100</v>
      </c>
      <c r="E2620" s="145" t="s">
        <v>1260</v>
      </c>
      <c r="F2620" s="152">
        <v>163850</v>
      </c>
      <c r="G2620" s="153">
        <v>163850</v>
      </c>
    </row>
    <row r="2621" spans="1:7" x14ac:dyDescent="0.2">
      <c r="A2621" s="145" t="s">
        <v>1317</v>
      </c>
      <c r="B2621" s="146" t="s">
        <v>1264</v>
      </c>
      <c r="C2621" s="145" t="s">
        <v>1248</v>
      </c>
      <c r="D2621" s="150">
        <v>90850900</v>
      </c>
      <c r="E2621" s="145" t="s">
        <v>1260</v>
      </c>
      <c r="F2621" s="152">
        <v>16172.56</v>
      </c>
      <c r="G2621" s="153">
        <v>16172.56</v>
      </c>
    </row>
    <row r="2622" spans="1:7" x14ac:dyDescent="0.2">
      <c r="A2622" s="145" t="s">
        <v>1317</v>
      </c>
      <c r="B2622" s="146" t="s">
        <v>1264</v>
      </c>
      <c r="C2622" s="145" t="s">
        <v>1248</v>
      </c>
      <c r="D2622" s="150">
        <v>90850600</v>
      </c>
      <c r="E2622" s="145" t="s">
        <v>1262</v>
      </c>
      <c r="F2622" s="152">
        <v>11805</v>
      </c>
      <c r="G2622" s="153">
        <v>11805</v>
      </c>
    </row>
    <row r="2623" spans="1:7" x14ac:dyDescent="0.2">
      <c r="A2623" s="145" t="s">
        <v>1317</v>
      </c>
      <c r="B2623" s="146" t="s">
        <v>1264</v>
      </c>
      <c r="C2623" s="145" t="s">
        <v>1248</v>
      </c>
      <c r="D2623" s="150">
        <v>90850100</v>
      </c>
      <c r="E2623" s="145" t="s">
        <v>1261</v>
      </c>
      <c r="F2623" s="152">
        <v>8800</v>
      </c>
      <c r="G2623" s="153">
        <v>8800</v>
      </c>
    </row>
    <row r="2624" spans="1:7" x14ac:dyDescent="0.2">
      <c r="A2624" s="145" t="s">
        <v>1317</v>
      </c>
      <c r="B2624" s="146" t="s">
        <v>1264</v>
      </c>
      <c r="C2624" s="145" t="s">
        <v>1248</v>
      </c>
      <c r="D2624" s="150">
        <v>90850600</v>
      </c>
      <c r="E2624" s="145" t="s">
        <v>1282</v>
      </c>
      <c r="F2624" s="152">
        <v>925765.81</v>
      </c>
      <c r="G2624" s="153">
        <v>925765.81</v>
      </c>
    </row>
    <row r="2625" spans="1:7" x14ac:dyDescent="0.2">
      <c r="A2625" s="145" t="s">
        <v>1317</v>
      </c>
      <c r="B2625" s="146" t="s">
        <v>1264</v>
      </c>
      <c r="C2625" s="145" t="s">
        <v>1269</v>
      </c>
      <c r="D2625" s="150">
        <v>90850700</v>
      </c>
      <c r="E2625" s="145" t="s">
        <v>1282</v>
      </c>
      <c r="F2625" s="152">
        <v>640476.67000000004</v>
      </c>
      <c r="G2625" s="153">
        <v>640476.67000000004</v>
      </c>
    </row>
    <row r="2626" spans="1:7" x14ac:dyDescent="0.2">
      <c r="A2626" s="145" t="s">
        <v>1317</v>
      </c>
      <c r="B2626" s="146" t="s">
        <v>1264</v>
      </c>
      <c r="C2626" s="145" t="s">
        <v>1248</v>
      </c>
      <c r="D2626" s="150">
        <v>90851000</v>
      </c>
      <c r="E2626" s="145" t="s">
        <v>1282</v>
      </c>
      <c r="F2626" s="152">
        <v>3142940.32</v>
      </c>
      <c r="G2626" s="153">
        <v>3142940.32</v>
      </c>
    </row>
    <row r="2627" spans="1:7" x14ac:dyDescent="0.2">
      <c r="A2627" s="145" t="s">
        <v>1317</v>
      </c>
      <c r="B2627" s="146" t="s">
        <v>1264</v>
      </c>
      <c r="C2627" s="145" t="s">
        <v>1248</v>
      </c>
      <c r="D2627" s="150">
        <v>90850900</v>
      </c>
      <c r="E2627" s="145" t="s">
        <v>1296</v>
      </c>
      <c r="F2627" s="152">
        <v>847500</v>
      </c>
      <c r="G2627" s="153">
        <v>847500</v>
      </c>
    </row>
    <row r="2628" spans="1:7" x14ac:dyDescent="0.2">
      <c r="A2628" s="145" t="s">
        <v>1317</v>
      </c>
      <c r="B2628" s="146" t="s">
        <v>1264</v>
      </c>
      <c r="C2628" s="145" t="s">
        <v>1248</v>
      </c>
      <c r="D2628" s="150">
        <v>90850900</v>
      </c>
      <c r="E2628" s="145" t="s">
        <v>1301</v>
      </c>
      <c r="F2628" s="152">
        <v>4108294.9</v>
      </c>
      <c r="G2628" s="153">
        <v>4108294.9</v>
      </c>
    </row>
    <row r="2629" spans="1:7" x14ac:dyDescent="0.2">
      <c r="A2629" s="145" t="s">
        <v>1317</v>
      </c>
      <c r="B2629" s="146" t="s">
        <v>1264</v>
      </c>
      <c r="C2629" s="145" t="s">
        <v>1269</v>
      </c>
      <c r="D2629" s="150">
        <v>90850700</v>
      </c>
      <c r="E2629" s="145" t="s">
        <v>1278</v>
      </c>
      <c r="F2629" s="152">
        <v>1070634.3400000001</v>
      </c>
      <c r="G2629" s="153">
        <v>1070634.3400000001</v>
      </c>
    </row>
    <row r="2630" spans="1:7" x14ac:dyDescent="0.2">
      <c r="A2630" s="145" t="s">
        <v>1317</v>
      </c>
      <c r="B2630" s="146" t="s">
        <v>1264</v>
      </c>
      <c r="C2630" s="145" t="s">
        <v>1248</v>
      </c>
      <c r="D2630" s="150">
        <v>90850400</v>
      </c>
      <c r="E2630" s="145" t="s">
        <v>1312</v>
      </c>
      <c r="F2630" s="152">
        <v>109725.46</v>
      </c>
      <c r="G2630" s="153">
        <v>109725.46</v>
      </c>
    </row>
    <row r="2631" spans="1:7" x14ac:dyDescent="0.2">
      <c r="A2631" s="145" t="s">
        <v>1317</v>
      </c>
      <c r="B2631" s="146" t="s">
        <v>1264</v>
      </c>
      <c r="C2631" s="145" t="s">
        <v>1248</v>
      </c>
      <c r="D2631" s="150">
        <v>90850900</v>
      </c>
      <c r="E2631" s="145" t="s">
        <v>1312</v>
      </c>
      <c r="F2631" s="152">
        <v>352023.32</v>
      </c>
      <c r="G2631" s="153">
        <v>352023.32</v>
      </c>
    </row>
    <row r="2632" spans="1:7" x14ac:dyDescent="0.2">
      <c r="A2632" s="145" t="s">
        <v>1317</v>
      </c>
      <c r="B2632" s="146" t="s">
        <v>1258</v>
      </c>
      <c r="C2632" s="145" t="s">
        <v>1269</v>
      </c>
      <c r="D2632" s="150">
        <v>90850500</v>
      </c>
      <c r="E2632" s="145" t="s">
        <v>1313</v>
      </c>
      <c r="F2632" s="152">
        <v>10000000</v>
      </c>
      <c r="G2632" s="153">
        <v>10000000</v>
      </c>
    </row>
    <row r="2633" spans="1:7" x14ac:dyDescent="0.2">
      <c r="A2633" s="145" t="s">
        <v>1317</v>
      </c>
      <c r="B2633" s="146" t="s">
        <v>1258</v>
      </c>
      <c r="C2633" s="145" t="s">
        <v>1248</v>
      </c>
      <c r="D2633" s="150">
        <v>90850400</v>
      </c>
      <c r="E2633" s="145" t="s">
        <v>1275</v>
      </c>
      <c r="F2633" s="152">
        <v>14092877.35</v>
      </c>
      <c r="G2633" s="153">
        <v>14092877.35</v>
      </c>
    </row>
    <row r="2634" spans="1:7" x14ac:dyDescent="0.2">
      <c r="A2634" s="145" t="s">
        <v>1317</v>
      </c>
      <c r="B2634" s="146" t="s">
        <v>1258</v>
      </c>
      <c r="C2634" s="145" t="s">
        <v>1269</v>
      </c>
      <c r="D2634" s="150">
        <v>90850500</v>
      </c>
      <c r="E2634" s="145" t="s">
        <v>1275</v>
      </c>
      <c r="F2634" s="152">
        <v>1499999.98</v>
      </c>
      <c r="G2634" s="153">
        <v>1499999.98</v>
      </c>
    </row>
    <row r="2635" spans="1:7" x14ac:dyDescent="0.2">
      <c r="A2635" s="145" t="s">
        <v>1317</v>
      </c>
      <c r="B2635" s="146" t="s">
        <v>1258</v>
      </c>
      <c r="C2635" s="145" t="s">
        <v>1248</v>
      </c>
      <c r="D2635" s="150">
        <v>90850900</v>
      </c>
      <c r="E2635" s="145" t="s">
        <v>1275</v>
      </c>
      <c r="F2635" s="152">
        <v>4353735.34</v>
      </c>
      <c r="G2635" s="153">
        <v>4353735.34</v>
      </c>
    </row>
    <row r="2636" spans="1:7" x14ac:dyDescent="0.2">
      <c r="A2636" s="145" t="s">
        <v>1317</v>
      </c>
      <c r="B2636" s="146" t="s">
        <v>1258</v>
      </c>
      <c r="C2636" s="145" t="s">
        <v>1248</v>
      </c>
      <c r="D2636" s="150">
        <v>90851000</v>
      </c>
      <c r="E2636" s="145" t="s">
        <v>1275</v>
      </c>
      <c r="F2636" s="152">
        <v>2310250.48</v>
      </c>
      <c r="G2636" s="153">
        <v>2310250.48</v>
      </c>
    </row>
    <row r="2637" spans="1:7" x14ac:dyDescent="0.2">
      <c r="A2637" s="145" t="s">
        <v>1317</v>
      </c>
      <c r="B2637" s="146" t="s">
        <v>1258</v>
      </c>
      <c r="C2637" s="145" t="s">
        <v>1248</v>
      </c>
      <c r="D2637" s="150">
        <v>90850600</v>
      </c>
      <c r="E2637" s="145" t="s">
        <v>1260</v>
      </c>
      <c r="F2637" s="152">
        <v>42786.32</v>
      </c>
      <c r="G2637" s="153">
        <v>42786.32</v>
      </c>
    </row>
    <row r="2638" spans="1:7" x14ac:dyDescent="0.2">
      <c r="A2638" s="145" t="s">
        <v>1317</v>
      </c>
      <c r="B2638" s="146" t="s">
        <v>1258</v>
      </c>
      <c r="C2638" s="145" t="s">
        <v>1248</v>
      </c>
      <c r="D2638" s="150">
        <v>90851000</v>
      </c>
      <c r="E2638" s="145" t="s">
        <v>1260</v>
      </c>
      <c r="F2638" s="152">
        <v>24258.84</v>
      </c>
      <c r="G2638" s="153">
        <v>24258.84</v>
      </c>
    </row>
    <row r="2639" spans="1:7" x14ac:dyDescent="0.2">
      <c r="A2639" s="145" t="s">
        <v>1317</v>
      </c>
      <c r="B2639" s="146" t="s">
        <v>1258</v>
      </c>
      <c r="C2639" s="145" t="s">
        <v>1248</v>
      </c>
      <c r="D2639" s="150">
        <v>90851100</v>
      </c>
      <c r="E2639" s="145" t="s">
        <v>1262</v>
      </c>
      <c r="F2639" s="152">
        <v>3064.56</v>
      </c>
      <c r="G2639" s="153">
        <v>3064.56</v>
      </c>
    </row>
    <row r="2640" spans="1:7" x14ac:dyDescent="0.2">
      <c r="A2640" s="145" t="s">
        <v>1317</v>
      </c>
      <c r="B2640" s="146" t="s">
        <v>1258</v>
      </c>
      <c r="C2640" s="145" t="s">
        <v>1248</v>
      </c>
      <c r="D2640" s="150">
        <v>90850400</v>
      </c>
      <c r="E2640" s="145" t="s">
        <v>1261</v>
      </c>
      <c r="F2640" s="152">
        <v>40200</v>
      </c>
      <c r="G2640" s="153">
        <v>40200</v>
      </c>
    </row>
    <row r="2641" spans="1:7" x14ac:dyDescent="0.2">
      <c r="A2641" s="145" t="s">
        <v>1317</v>
      </c>
      <c r="B2641" s="146" t="s">
        <v>1258</v>
      </c>
      <c r="C2641" s="145" t="s">
        <v>1269</v>
      </c>
      <c r="D2641" s="150">
        <v>90850500</v>
      </c>
      <c r="E2641" s="145" t="s">
        <v>1261</v>
      </c>
      <c r="F2641" s="152">
        <v>2018291.01</v>
      </c>
      <c r="G2641" s="153">
        <v>2018291.01</v>
      </c>
    </row>
    <row r="2642" spans="1:7" x14ac:dyDescent="0.2">
      <c r="A2642" s="145" t="s">
        <v>1317</v>
      </c>
      <c r="B2642" s="146" t="s">
        <v>1258</v>
      </c>
      <c r="C2642" s="145" t="s">
        <v>1248</v>
      </c>
      <c r="D2642" s="150">
        <v>90850600</v>
      </c>
      <c r="E2642" s="145" t="s">
        <v>1261</v>
      </c>
      <c r="F2642" s="152">
        <v>383335</v>
      </c>
      <c r="G2642" s="153">
        <v>383335</v>
      </c>
    </row>
    <row r="2643" spans="1:7" x14ac:dyDescent="0.2">
      <c r="A2643" s="145" t="s">
        <v>1317</v>
      </c>
      <c r="B2643" s="146" t="s">
        <v>1258</v>
      </c>
      <c r="C2643" s="145" t="s">
        <v>1248</v>
      </c>
      <c r="D2643" s="150">
        <v>90850700</v>
      </c>
      <c r="E2643" s="145" t="s">
        <v>1261</v>
      </c>
      <c r="F2643" s="152">
        <v>556100</v>
      </c>
      <c r="G2643" s="153">
        <v>556100</v>
      </c>
    </row>
    <row r="2644" spans="1:7" x14ac:dyDescent="0.2">
      <c r="A2644" s="145" t="s">
        <v>1317</v>
      </c>
      <c r="B2644" s="146" t="s">
        <v>1258</v>
      </c>
      <c r="C2644" s="145" t="s">
        <v>1248</v>
      </c>
      <c r="D2644" s="150">
        <v>90851000</v>
      </c>
      <c r="E2644" s="145" t="s">
        <v>1261</v>
      </c>
      <c r="F2644" s="152">
        <v>1261020</v>
      </c>
      <c r="G2644" s="153">
        <v>1261020</v>
      </c>
    </row>
    <row r="2645" spans="1:7" x14ac:dyDescent="0.2">
      <c r="A2645" s="145" t="s">
        <v>1317</v>
      </c>
      <c r="B2645" s="146" t="s">
        <v>1258</v>
      </c>
      <c r="C2645" s="145" t="s">
        <v>1248</v>
      </c>
      <c r="D2645" s="150">
        <v>90851100</v>
      </c>
      <c r="E2645" s="145" t="s">
        <v>1261</v>
      </c>
      <c r="F2645" s="152">
        <v>376237</v>
      </c>
      <c r="G2645" s="153">
        <v>376237</v>
      </c>
    </row>
    <row r="2646" spans="1:7" x14ac:dyDescent="0.2">
      <c r="A2646" s="145" t="s">
        <v>1317</v>
      </c>
      <c r="B2646" s="146" t="s">
        <v>1258</v>
      </c>
      <c r="C2646" s="145" t="s">
        <v>1248</v>
      </c>
      <c r="D2646" s="150">
        <v>90850200</v>
      </c>
      <c r="E2646" s="145" t="s">
        <v>1274</v>
      </c>
      <c r="F2646" s="152">
        <v>13870031</v>
      </c>
      <c r="G2646" s="153">
        <v>13870031</v>
      </c>
    </row>
    <row r="2647" spans="1:7" x14ac:dyDescent="0.2">
      <c r="A2647" s="145" t="s">
        <v>1317</v>
      </c>
      <c r="B2647" s="146" t="s">
        <v>1258</v>
      </c>
      <c r="C2647" s="145" t="s">
        <v>1269</v>
      </c>
      <c r="D2647" s="150">
        <v>90850500</v>
      </c>
      <c r="E2647" s="145" t="s">
        <v>1302</v>
      </c>
      <c r="F2647" s="152">
        <v>160662.26999999999</v>
      </c>
      <c r="G2647" s="153">
        <v>160662.26999999999</v>
      </c>
    </row>
    <row r="2648" spans="1:7" x14ac:dyDescent="0.2">
      <c r="A2648" s="145" t="s">
        <v>1317</v>
      </c>
      <c r="B2648" s="146" t="s">
        <v>1258</v>
      </c>
      <c r="C2648" s="145" t="s">
        <v>1248</v>
      </c>
      <c r="D2648" s="150">
        <v>90851100</v>
      </c>
      <c r="E2648" s="145" t="s">
        <v>1293</v>
      </c>
      <c r="F2648" s="152">
        <v>138990</v>
      </c>
      <c r="G2648" s="153">
        <v>138990</v>
      </c>
    </row>
    <row r="2649" spans="1:7" x14ac:dyDescent="0.2">
      <c r="A2649" s="145" t="s">
        <v>1317</v>
      </c>
      <c r="B2649" s="146" t="s">
        <v>1258</v>
      </c>
      <c r="C2649" s="145" t="s">
        <v>1248</v>
      </c>
      <c r="D2649" s="150">
        <v>90850100</v>
      </c>
      <c r="E2649" s="145" t="s">
        <v>1282</v>
      </c>
      <c r="F2649" s="152">
        <v>5184503.28</v>
      </c>
      <c r="G2649" s="153">
        <v>5184503.28</v>
      </c>
    </row>
    <row r="2650" spans="1:7" x14ac:dyDescent="0.2">
      <c r="A2650" s="145" t="s">
        <v>1317</v>
      </c>
      <c r="B2650" s="146" t="s">
        <v>1258</v>
      </c>
      <c r="C2650" s="145" t="s">
        <v>1269</v>
      </c>
      <c r="D2650" s="150">
        <v>90850500</v>
      </c>
      <c r="E2650" s="145" t="s">
        <v>1282</v>
      </c>
      <c r="F2650" s="152">
        <v>12331143.310000001</v>
      </c>
      <c r="G2650" s="153">
        <v>12331143.310000001</v>
      </c>
    </row>
    <row r="2651" spans="1:7" x14ac:dyDescent="0.2">
      <c r="A2651" s="145" t="s">
        <v>1317</v>
      </c>
      <c r="B2651" s="146" t="s">
        <v>1258</v>
      </c>
      <c r="C2651" s="145" t="s">
        <v>1248</v>
      </c>
      <c r="D2651" s="150">
        <v>90850600</v>
      </c>
      <c r="E2651" s="145" t="s">
        <v>1282</v>
      </c>
      <c r="F2651" s="152">
        <v>1355435</v>
      </c>
      <c r="G2651" s="153">
        <v>1355435</v>
      </c>
    </row>
    <row r="2652" spans="1:7" x14ac:dyDescent="0.2">
      <c r="A2652" s="145" t="s">
        <v>1317</v>
      </c>
      <c r="B2652" s="146" t="s">
        <v>1258</v>
      </c>
      <c r="C2652" s="145" t="s">
        <v>1269</v>
      </c>
      <c r="D2652" s="150">
        <v>90850700</v>
      </c>
      <c r="E2652" s="145" t="s">
        <v>1282</v>
      </c>
      <c r="F2652" s="152">
        <v>2627166.06</v>
      </c>
      <c r="G2652" s="153">
        <v>2627166.06</v>
      </c>
    </row>
    <row r="2653" spans="1:7" x14ac:dyDescent="0.2">
      <c r="A2653" s="145" t="s">
        <v>1317</v>
      </c>
      <c r="B2653" s="146" t="s">
        <v>1258</v>
      </c>
      <c r="C2653" s="145" t="s">
        <v>1248</v>
      </c>
      <c r="D2653" s="150">
        <v>90851100</v>
      </c>
      <c r="E2653" s="145" t="s">
        <v>1282</v>
      </c>
      <c r="F2653" s="152">
        <v>4123822</v>
      </c>
      <c r="G2653" s="153">
        <v>4123822</v>
      </c>
    </row>
    <row r="2654" spans="1:7" x14ac:dyDescent="0.2">
      <c r="A2654" s="145" t="s">
        <v>1317</v>
      </c>
      <c r="B2654" s="146" t="s">
        <v>1258</v>
      </c>
      <c r="C2654" s="145" t="s">
        <v>1269</v>
      </c>
      <c r="D2654" s="150">
        <v>90850500</v>
      </c>
      <c r="E2654" s="145" t="s">
        <v>1314</v>
      </c>
      <c r="F2654" s="152">
        <v>827160</v>
      </c>
      <c r="G2654" s="153">
        <v>827160</v>
      </c>
    </row>
    <row r="2655" spans="1:7" x14ac:dyDescent="0.2">
      <c r="A2655" s="145" t="s">
        <v>1317</v>
      </c>
      <c r="B2655" s="146" t="s">
        <v>1258</v>
      </c>
      <c r="C2655" s="145" t="s">
        <v>1248</v>
      </c>
      <c r="D2655" s="150">
        <v>90851100</v>
      </c>
      <c r="E2655" s="145" t="s">
        <v>1296</v>
      </c>
      <c r="F2655" s="152">
        <v>3115410</v>
      </c>
      <c r="G2655" s="153">
        <v>3115410</v>
      </c>
    </row>
    <row r="2656" spans="1:7" x14ac:dyDescent="0.2">
      <c r="A2656" s="145" t="s">
        <v>1317</v>
      </c>
      <c r="B2656" s="146" t="s">
        <v>1258</v>
      </c>
      <c r="C2656" s="145" t="s">
        <v>1248</v>
      </c>
      <c r="D2656" s="150">
        <v>90851100</v>
      </c>
      <c r="E2656" s="145" t="s">
        <v>1294</v>
      </c>
      <c r="F2656" s="152">
        <v>2165080</v>
      </c>
      <c r="G2656" s="153">
        <v>2165080</v>
      </c>
    </row>
    <row r="2657" spans="1:7" x14ac:dyDescent="0.2">
      <c r="A2657" s="145" t="s">
        <v>1317</v>
      </c>
      <c r="B2657" s="146" t="s">
        <v>1258</v>
      </c>
      <c r="C2657" s="145" t="s">
        <v>1269</v>
      </c>
      <c r="D2657" s="150">
        <v>90850300</v>
      </c>
      <c r="E2657" s="145" t="s">
        <v>1259</v>
      </c>
      <c r="F2657" s="152">
        <v>1671883</v>
      </c>
      <c r="G2657" s="153">
        <v>1671883</v>
      </c>
    </row>
    <row r="2658" spans="1:7" x14ac:dyDescent="0.2">
      <c r="A2658" s="145" t="s">
        <v>1317</v>
      </c>
      <c r="B2658" s="146" t="s">
        <v>1258</v>
      </c>
      <c r="C2658" s="145" t="s">
        <v>1269</v>
      </c>
      <c r="D2658" s="150">
        <v>90850500</v>
      </c>
      <c r="E2658" s="145" t="s">
        <v>1259</v>
      </c>
      <c r="F2658" s="152">
        <v>3457735.88</v>
      </c>
      <c r="G2658" s="153">
        <v>3457735.88</v>
      </c>
    </row>
    <row r="2659" spans="1:7" x14ac:dyDescent="0.2">
      <c r="A2659" s="145" t="s">
        <v>1317</v>
      </c>
      <c r="B2659" s="146" t="s">
        <v>1258</v>
      </c>
      <c r="C2659" s="145" t="s">
        <v>1248</v>
      </c>
      <c r="D2659" s="150">
        <v>90851000</v>
      </c>
      <c r="E2659" s="145" t="s">
        <v>1259</v>
      </c>
      <c r="F2659" s="152">
        <v>2078969</v>
      </c>
      <c r="G2659" s="153">
        <v>2078969</v>
      </c>
    </row>
    <row r="2660" spans="1:7" x14ac:dyDescent="0.2">
      <c r="A2660" s="145" t="s">
        <v>1317</v>
      </c>
      <c r="B2660" s="146" t="s">
        <v>1258</v>
      </c>
      <c r="C2660" s="145" t="s">
        <v>1248</v>
      </c>
      <c r="D2660" s="150">
        <v>90851100</v>
      </c>
      <c r="E2660" s="145" t="s">
        <v>1259</v>
      </c>
      <c r="F2660" s="152">
        <v>3154036</v>
      </c>
      <c r="G2660" s="153">
        <v>3154036</v>
      </c>
    </row>
    <row r="2661" spans="1:7" x14ac:dyDescent="0.2">
      <c r="A2661" s="145" t="s">
        <v>1317</v>
      </c>
      <c r="B2661" s="146" t="s">
        <v>1258</v>
      </c>
      <c r="C2661" s="145" t="s">
        <v>1248</v>
      </c>
      <c r="D2661" s="150">
        <v>90850100</v>
      </c>
      <c r="E2661" s="145" t="s">
        <v>1278</v>
      </c>
      <c r="F2661" s="152">
        <v>4187417.49</v>
      </c>
      <c r="G2661" s="153">
        <v>4187417.49</v>
      </c>
    </row>
    <row r="2662" spans="1:7" x14ac:dyDescent="0.2">
      <c r="A2662" s="145" t="s">
        <v>1317</v>
      </c>
      <c r="B2662" s="146" t="s">
        <v>1258</v>
      </c>
      <c r="C2662" s="145" t="s">
        <v>1248</v>
      </c>
      <c r="D2662" s="150">
        <v>90850100</v>
      </c>
      <c r="E2662" s="145" t="s">
        <v>1299</v>
      </c>
      <c r="F2662" s="152">
        <v>1831675.03</v>
      </c>
      <c r="G2662" s="153">
        <v>1831675.03</v>
      </c>
    </row>
    <row r="2663" spans="1:7" x14ac:dyDescent="0.2">
      <c r="A2663" s="145" t="s">
        <v>1317</v>
      </c>
      <c r="B2663" s="146" t="s">
        <v>1258</v>
      </c>
      <c r="C2663" s="145" t="s">
        <v>1248</v>
      </c>
      <c r="D2663" s="150">
        <v>90850400</v>
      </c>
      <c r="E2663" s="145" t="s">
        <v>1299</v>
      </c>
      <c r="F2663" s="152">
        <v>2796153.96</v>
      </c>
      <c r="G2663" s="153">
        <v>2796153.96</v>
      </c>
    </row>
    <row r="2664" spans="1:7" x14ac:dyDescent="0.2">
      <c r="A2664" s="145" t="s">
        <v>1317</v>
      </c>
      <c r="B2664" s="146" t="s">
        <v>240</v>
      </c>
      <c r="C2664" s="145" t="s">
        <v>1269</v>
      </c>
      <c r="D2664" s="150">
        <v>90850300</v>
      </c>
      <c r="E2664" s="145" t="s">
        <v>1283</v>
      </c>
      <c r="F2664" s="152">
        <v>3850453.99</v>
      </c>
      <c r="G2664" s="153">
        <v>3850453.99</v>
      </c>
    </row>
    <row r="2665" spans="1:7" x14ac:dyDescent="0.2">
      <c r="A2665" s="145" t="s">
        <v>1317</v>
      </c>
      <c r="B2665" s="146" t="s">
        <v>240</v>
      </c>
      <c r="C2665" s="145" t="s">
        <v>1269</v>
      </c>
      <c r="D2665" s="150">
        <v>90850500</v>
      </c>
      <c r="E2665" s="145" t="s">
        <v>1283</v>
      </c>
      <c r="F2665" s="152">
        <v>28024923.010000002</v>
      </c>
      <c r="G2665" s="153">
        <v>28024923.010000002</v>
      </c>
    </row>
    <row r="2666" spans="1:7" x14ac:dyDescent="0.2">
      <c r="A2666" s="145" t="s">
        <v>1317</v>
      </c>
      <c r="B2666" s="146" t="s">
        <v>240</v>
      </c>
      <c r="C2666" s="145" t="s">
        <v>1248</v>
      </c>
      <c r="D2666" s="150">
        <v>90850900</v>
      </c>
      <c r="E2666" s="145" t="s">
        <v>1283</v>
      </c>
      <c r="F2666" s="152">
        <v>7745373.46</v>
      </c>
      <c r="G2666" s="153">
        <v>7745373.46</v>
      </c>
    </row>
    <row r="2667" spans="1:7" x14ac:dyDescent="0.2">
      <c r="A2667" s="145" t="s">
        <v>1317</v>
      </c>
      <c r="B2667" s="146" t="s">
        <v>240</v>
      </c>
      <c r="C2667" s="145" t="s">
        <v>1248</v>
      </c>
      <c r="D2667" s="150">
        <v>90850800</v>
      </c>
      <c r="E2667" s="145" t="s">
        <v>1281</v>
      </c>
      <c r="F2667" s="152">
        <v>23202666.66</v>
      </c>
      <c r="G2667" s="153">
        <v>23202666.66</v>
      </c>
    </row>
    <row r="2668" spans="1:7" x14ac:dyDescent="0.2">
      <c r="A2668" s="145" t="s">
        <v>1317</v>
      </c>
      <c r="B2668" s="146" t="s">
        <v>240</v>
      </c>
      <c r="C2668" s="145" t="s">
        <v>1269</v>
      </c>
      <c r="D2668" s="150">
        <v>90820100</v>
      </c>
      <c r="E2668" s="145" t="s">
        <v>1308</v>
      </c>
      <c r="F2668" s="152">
        <v>19952676.850000001</v>
      </c>
      <c r="G2668" s="153">
        <v>19952676.850000001</v>
      </c>
    </row>
    <row r="2669" spans="1:7" x14ac:dyDescent="0.2">
      <c r="A2669" s="145" t="s">
        <v>1317</v>
      </c>
      <c r="B2669" s="146" t="s">
        <v>240</v>
      </c>
      <c r="C2669" s="145" t="s">
        <v>1269</v>
      </c>
      <c r="D2669" s="150">
        <v>90820100</v>
      </c>
      <c r="E2669" s="145" t="s">
        <v>1265</v>
      </c>
      <c r="F2669" s="152">
        <v>134585</v>
      </c>
      <c r="G2669" s="153">
        <v>134585</v>
      </c>
    </row>
    <row r="2670" spans="1:7" x14ac:dyDescent="0.2">
      <c r="A2670" s="145" t="s">
        <v>1317</v>
      </c>
      <c r="B2670" s="146" t="s">
        <v>240</v>
      </c>
      <c r="C2670" s="145" t="s">
        <v>1248</v>
      </c>
      <c r="D2670" s="150">
        <v>90850100</v>
      </c>
      <c r="E2670" s="145" t="s">
        <v>1265</v>
      </c>
      <c r="F2670" s="152">
        <v>825701.98</v>
      </c>
      <c r="G2670" s="153">
        <v>825701.98</v>
      </c>
    </row>
    <row r="2671" spans="1:7" x14ac:dyDescent="0.2">
      <c r="A2671" s="145" t="s">
        <v>1317</v>
      </c>
      <c r="B2671" s="146" t="s">
        <v>240</v>
      </c>
      <c r="C2671" s="145" t="s">
        <v>1248</v>
      </c>
      <c r="D2671" s="150">
        <v>90850200</v>
      </c>
      <c r="E2671" s="145" t="s">
        <v>1265</v>
      </c>
      <c r="F2671" s="152">
        <v>324893</v>
      </c>
      <c r="G2671" s="153">
        <v>324893</v>
      </c>
    </row>
    <row r="2672" spans="1:7" x14ac:dyDescent="0.2">
      <c r="A2672" s="145" t="s">
        <v>1317</v>
      </c>
      <c r="B2672" s="146" t="s">
        <v>240</v>
      </c>
      <c r="C2672" s="145" t="s">
        <v>1248</v>
      </c>
      <c r="D2672" s="150">
        <v>90850400</v>
      </c>
      <c r="E2672" s="145" t="s">
        <v>1265</v>
      </c>
      <c r="F2672" s="152">
        <v>2428386.69</v>
      </c>
      <c r="G2672" s="153">
        <v>2428386.69</v>
      </c>
    </row>
    <row r="2673" spans="1:7" x14ac:dyDescent="0.2">
      <c r="A2673" s="145" t="s">
        <v>1317</v>
      </c>
      <c r="B2673" s="146" t="s">
        <v>240</v>
      </c>
      <c r="C2673" s="145" t="s">
        <v>1269</v>
      </c>
      <c r="D2673" s="150">
        <v>90850500</v>
      </c>
      <c r="E2673" s="145" t="s">
        <v>1265</v>
      </c>
      <c r="F2673" s="152">
        <v>177231.81</v>
      </c>
      <c r="G2673" s="153">
        <v>177231.81</v>
      </c>
    </row>
    <row r="2674" spans="1:7" x14ac:dyDescent="0.2">
      <c r="A2674" s="145" t="s">
        <v>1317</v>
      </c>
      <c r="B2674" s="146" t="s">
        <v>240</v>
      </c>
      <c r="C2674" s="145" t="s">
        <v>1248</v>
      </c>
      <c r="D2674" s="150">
        <v>90850700</v>
      </c>
      <c r="E2674" s="145" t="s">
        <v>1265</v>
      </c>
      <c r="F2674" s="152">
        <v>385846</v>
      </c>
      <c r="G2674" s="153">
        <v>385846</v>
      </c>
    </row>
    <row r="2675" spans="1:7" x14ac:dyDescent="0.2">
      <c r="A2675" s="145" t="s">
        <v>1317</v>
      </c>
      <c r="B2675" s="146" t="s">
        <v>240</v>
      </c>
      <c r="C2675" s="145" t="s">
        <v>1248</v>
      </c>
      <c r="D2675" s="150">
        <v>90850900</v>
      </c>
      <c r="E2675" s="145" t="s">
        <v>1265</v>
      </c>
      <c r="F2675" s="152">
        <v>254342.53</v>
      </c>
      <c r="G2675" s="153">
        <v>254342.53</v>
      </c>
    </row>
    <row r="2676" spans="1:7" x14ac:dyDescent="0.2">
      <c r="A2676" s="145" t="s">
        <v>1317</v>
      </c>
      <c r="B2676" s="146" t="s">
        <v>240</v>
      </c>
      <c r="C2676" s="145" t="s">
        <v>1248</v>
      </c>
      <c r="D2676" s="150">
        <v>90851100</v>
      </c>
      <c r="E2676" s="145" t="s">
        <v>1265</v>
      </c>
      <c r="F2676" s="152">
        <v>251260.59</v>
      </c>
      <c r="G2676" s="153">
        <v>251260.59</v>
      </c>
    </row>
    <row r="2677" spans="1:7" x14ac:dyDescent="0.2">
      <c r="A2677" s="145" t="s">
        <v>1317</v>
      </c>
      <c r="B2677" s="146" t="s">
        <v>240</v>
      </c>
      <c r="C2677" s="145" t="s">
        <v>1248</v>
      </c>
      <c r="D2677" s="150">
        <v>90850100</v>
      </c>
      <c r="E2677" s="145" t="s">
        <v>1279</v>
      </c>
      <c r="F2677" s="152">
        <v>870205</v>
      </c>
      <c r="G2677" s="153">
        <v>870205</v>
      </c>
    </row>
    <row r="2678" spans="1:7" x14ac:dyDescent="0.2">
      <c r="A2678" s="145" t="s">
        <v>1317</v>
      </c>
      <c r="B2678" s="146" t="s">
        <v>240</v>
      </c>
      <c r="C2678" s="145" t="s">
        <v>1248</v>
      </c>
      <c r="D2678" s="150">
        <v>90850200</v>
      </c>
      <c r="E2678" s="145" t="s">
        <v>1279</v>
      </c>
      <c r="F2678" s="152">
        <v>621330</v>
      </c>
      <c r="G2678" s="153">
        <v>621330</v>
      </c>
    </row>
    <row r="2679" spans="1:7" x14ac:dyDescent="0.2">
      <c r="A2679" s="145" t="s">
        <v>1317</v>
      </c>
      <c r="B2679" s="146" t="s">
        <v>240</v>
      </c>
      <c r="C2679" s="145" t="s">
        <v>1269</v>
      </c>
      <c r="D2679" s="150">
        <v>90850300</v>
      </c>
      <c r="E2679" s="145" t="s">
        <v>1279</v>
      </c>
      <c r="F2679" s="152">
        <v>1107938.24</v>
      </c>
      <c r="G2679" s="153">
        <v>1107938.24</v>
      </c>
    </row>
    <row r="2680" spans="1:7" x14ac:dyDescent="0.2">
      <c r="A2680" s="145" t="s">
        <v>1317</v>
      </c>
      <c r="B2680" s="146" t="s">
        <v>240</v>
      </c>
      <c r="C2680" s="145" t="s">
        <v>1248</v>
      </c>
      <c r="D2680" s="150">
        <v>90850400</v>
      </c>
      <c r="E2680" s="145" t="s">
        <v>1279</v>
      </c>
      <c r="F2680" s="152">
        <v>1587120</v>
      </c>
      <c r="G2680" s="153">
        <v>1587120</v>
      </c>
    </row>
    <row r="2681" spans="1:7" x14ac:dyDescent="0.2">
      <c r="A2681" s="145" t="s">
        <v>1317</v>
      </c>
      <c r="B2681" s="146" t="s">
        <v>240</v>
      </c>
      <c r="C2681" s="145" t="s">
        <v>1269</v>
      </c>
      <c r="D2681" s="150">
        <v>90850500</v>
      </c>
      <c r="E2681" s="145" t="s">
        <v>1279</v>
      </c>
      <c r="F2681" s="152">
        <v>3952040.03</v>
      </c>
      <c r="G2681" s="153">
        <v>3952040.03</v>
      </c>
    </row>
    <row r="2682" spans="1:7" x14ac:dyDescent="0.2">
      <c r="A2682" s="145" t="s">
        <v>1317</v>
      </c>
      <c r="B2682" s="146" t="s">
        <v>240</v>
      </c>
      <c r="C2682" s="145" t="s">
        <v>1248</v>
      </c>
      <c r="D2682" s="150">
        <v>90850900</v>
      </c>
      <c r="E2682" s="145" t="s">
        <v>1279</v>
      </c>
      <c r="F2682" s="152">
        <v>2117114.21</v>
      </c>
      <c r="G2682" s="153">
        <v>2117114.21</v>
      </c>
    </row>
    <row r="2683" spans="1:7" x14ac:dyDescent="0.2">
      <c r="A2683" s="145" t="s">
        <v>1317</v>
      </c>
      <c r="B2683" s="146" t="s">
        <v>240</v>
      </c>
      <c r="C2683" s="145" t="s">
        <v>1248</v>
      </c>
      <c r="D2683" s="150">
        <v>90851100</v>
      </c>
      <c r="E2683" s="145" t="s">
        <v>1279</v>
      </c>
      <c r="F2683" s="152">
        <v>165473.76</v>
      </c>
      <c r="G2683" s="153">
        <v>165473.76</v>
      </c>
    </row>
    <row r="2684" spans="1:7" x14ac:dyDescent="0.2">
      <c r="A2684" s="145" t="s">
        <v>1317</v>
      </c>
      <c r="B2684" s="146" t="s">
        <v>240</v>
      </c>
      <c r="C2684" s="145" t="s">
        <v>1248</v>
      </c>
      <c r="D2684" s="150">
        <v>90850100</v>
      </c>
      <c r="E2684" s="145" t="s">
        <v>1277</v>
      </c>
      <c r="F2684" s="152">
        <v>1387071.11</v>
      </c>
      <c r="G2684" s="153">
        <v>1387071.11</v>
      </c>
    </row>
    <row r="2685" spans="1:7" x14ac:dyDescent="0.2">
      <c r="A2685" s="145" t="s">
        <v>1317</v>
      </c>
      <c r="B2685" s="146" t="s">
        <v>240</v>
      </c>
      <c r="C2685" s="145" t="s">
        <v>1248</v>
      </c>
      <c r="D2685" s="150">
        <v>90850200</v>
      </c>
      <c r="E2685" s="145" t="s">
        <v>1277</v>
      </c>
      <c r="F2685" s="152">
        <v>1395309.74</v>
      </c>
      <c r="G2685" s="153">
        <v>1395309.74</v>
      </c>
    </row>
    <row r="2686" spans="1:7" x14ac:dyDescent="0.2">
      <c r="A2686" s="145" t="s">
        <v>1317</v>
      </c>
      <c r="B2686" s="146" t="s">
        <v>240</v>
      </c>
      <c r="C2686" s="145" t="s">
        <v>1269</v>
      </c>
      <c r="D2686" s="150">
        <v>90850300</v>
      </c>
      <c r="E2686" s="145" t="s">
        <v>1277</v>
      </c>
      <c r="F2686" s="152">
        <v>3547470.96</v>
      </c>
      <c r="G2686" s="153">
        <v>3547470.96</v>
      </c>
    </row>
    <row r="2687" spans="1:7" x14ac:dyDescent="0.2">
      <c r="A2687" s="145" t="s">
        <v>1317</v>
      </c>
      <c r="B2687" s="146" t="s">
        <v>240</v>
      </c>
      <c r="C2687" s="145" t="s">
        <v>1248</v>
      </c>
      <c r="D2687" s="150">
        <v>90850400</v>
      </c>
      <c r="E2687" s="145" t="s">
        <v>1277</v>
      </c>
      <c r="F2687" s="152">
        <v>2733248.58</v>
      </c>
      <c r="G2687" s="153">
        <v>2733248.58</v>
      </c>
    </row>
    <row r="2688" spans="1:7" x14ac:dyDescent="0.2">
      <c r="A2688" s="145" t="s">
        <v>1317</v>
      </c>
      <c r="B2688" s="146" t="s">
        <v>240</v>
      </c>
      <c r="C2688" s="145" t="s">
        <v>1269</v>
      </c>
      <c r="D2688" s="150">
        <v>90850500</v>
      </c>
      <c r="E2688" s="145" t="s">
        <v>1277</v>
      </c>
      <c r="F2688" s="152">
        <v>9799164.5800000001</v>
      </c>
      <c r="G2688" s="153">
        <v>9799164.5800000001</v>
      </c>
    </row>
    <row r="2689" spans="1:7" x14ac:dyDescent="0.2">
      <c r="A2689" s="145" t="s">
        <v>1317</v>
      </c>
      <c r="B2689" s="146" t="s">
        <v>240</v>
      </c>
      <c r="C2689" s="145" t="s">
        <v>1248</v>
      </c>
      <c r="D2689" s="150">
        <v>90850600</v>
      </c>
      <c r="E2689" s="145" t="s">
        <v>1277</v>
      </c>
      <c r="F2689" s="152">
        <v>6475873.1100000003</v>
      </c>
      <c r="G2689" s="153">
        <v>6475873.1100000003</v>
      </c>
    </row>
    <row r="2690" spans="1:7" x14ac:dyDescent="0.2">
      <c r="A2690" s="145" t="s">
        <v>1317</v>
      </c>
      <c r="B2690" s="146" t="s">
        <v>240</v>
      </c>
      <c r="C2690" s="145" t="s">
        <v>1248</v>
      </c>
      <c r="D2690" s="150">
        <v>90850900</v>
      </c>
      <c r="E2690" s="145" t="s">
        <v>1277</v>
      </c>
      <c r="F2690" s="152">
        <v>1243994.02</v>
      </c>
      <c r="G2690" s="153">
        <v>1243994.02</v>
      </c>
    </row>
    <row r="2691" spans="1:7" x14ac:dyDescent="0.2">
      <c r="A2691" s="145" t="s">
        <v>1317</v>
      </c>
      <c r="B2691" s="146" t="s">
        <v>240</v>
      </c>
      <c r="C2691" s="145" t="s">
        <v>1269</v>
      </c>
      <c r="D2691" s="150">
        <v>90850300</v>
      </c>
      <c r="E2691" s="145" t="s">
        <v>1270</v>
      </c>
      <c r="F2691" s="152">
        <v>21577.08</v>
      </c>
      <c r="G2691" s="153">
        <v>21577.08</v>
      </c>
    </row>
    <row r="2692" spans="1:7" x14ac:dyDescent="0.2">
      <c r="A2692" s="145" t="s">
        <v>1317</v>
      </c>
      <c r="B2692" s="146" t="s">
        <v>240</v>
      </c>
      <c r="C2692" s="145" t="s">
        <v>1269</v>
      </c>
      <c r="D2692" s="150">
        <v>90820100</v>
      </c>
      <c r="E2692" s="145" t="s">
        <v>1315</v>
      </c>
      <c r="F2692" s="152">
        <v>3504898.4</v>
      </c>
      <c r="G2692" s="153">
        <v>3504898.4</v>
      </c>
    </row>
    <row r="2693" spans="1:7" x14ac:dyDescent="0.2">
      <c r="A2693" s="145" t="s">
        <v>1317</v>
      </c>
      <c r="B2693" s="146" t="s">
        <v>240</v>
      </c>
      <c r="C2693" s="145" t="s">
        <v>1269</v>
      </c>
      <c r="D2693" s="150">
        <v>90820100</v>
      </c>
      <c r="E2693" s="145" t="s">
        <v>1275</v>
      </c>
      <c r="F2693" s="152">
        <v>1153157.04</v>
      </c>
      <c r="G2693" s="153">
        <v>1153157.04</v>
      </c>
    </row>
    <row r="2694" spans="1:7" x14ac:dyDescent="0.2">
      <c r="A2694" s="145" t="s">
        <v>1317</v>
      </c>
      <c r="B2694" s="146" t="s">
        <v>240</v>
      </c>
      <c r="C2694" s="145" t="s">
        <v>1248</v>
      </c>
      <c r="D2694" s="150">
        <v>90850100</v>
      </c>
      <c r="E2694" s="145" t="s">
        <v>1275</v>
      </c>
      <c r="F2694" s="152">
        <v>5958406.8700000001</v>
      </c>
      <c r="G2694" s="153">
        <v>5958406.8700000001</v>
      </c>
    </row>
    <row r="2695" spans="1:7" x14ac:dyDescent="0.2">
      <c r="A2695" s="145" t="s">
        <v>1317</v>
      </c>
      <c r="B2695" s="146" t="s">
        <v>240</v>
      </c>
      <c r="C2695" s="145" t="s">
        <v>1269</v>
      </c>
      <c r="D2695" s="150">
        <v>90850200</v>
      </c>
      <c r="E2695" s="145" t="s">
        <v>1275</v>
      </c>
      <c r="F2695" s="152">
        <v>9055440</v>
      </c>
      <c r="G2695" s="153">
        <v>9055440</v>
      </c>
    </row>
    <row r="2696" spans="1:7" x14ac:dyDescent="0.2">
      <c r="A2696" s="145" t="s">
        <v>1317</v>
      </c>
      <c r="B2696" s="146" t="s">
        <v>240</v>
      </c>
      <c r="C2696" s="145" t="s">
        <v>1269</v>
      </c>
      <c r="D2696" s="150">
        <v>90850300</v>
      </c>
      <c r="E2696" s="145" t="s">
        <v>1275</v>
      </c>
      <c r="F2696" s="152">
        <v>3144843.56</v>
      </c>
      <c r="G2696" s="153">
        <v>3144843.56</v>
      </c>
    </row>
    <row r="2697" spans="1:7" x14ac:dyDescent="0.2">
      <c r="A2697" s="145" t="s">
        <v>1317</v>
      </c>
      <c r="B2697" s="146" t="s">
        <v>240</v>
      </c>
      <c r="C2697" s="145" t="s">
        <v>1269</v>
      </c>
      <c r="D2697" s="150">
        <v>90850500</v>
      </c>
      <c r="E2697" s="145" t="s">
        <v>1275</v>
      </c>
      <c r="F2697" s="152">
        <v>41783521.82</v>
      </c>
      <c r="G2697" s="153">
        <v>41783521.82</v>
      </c>
    </row>
    <row r="2698" spans="1:7" x14ac:dyDescent="0.2">
      <c r="A2698" s="145" t="s">
        <v>1317</v>
      </c>
      <c r="B2698" s="146" t="s">
        <v>240</v>
      </c>
      <c r="C2698" s="145" t="s">
        <v>1269</v>
      </c>
      <c r="D2698" s="150">
        <v>90850700</v>
      </c>
      <c r="E2698" s="145" t="s">
        <v>1275</v>
      </c>
      <c r="F2698" s="152">
        <v>5737862.6600000001</v>
      </c>
      <c r="G2698" s="153">
        <v>5737862.6600000001</v>
      </c>
    </row>
    <row r="2699" spans="1:7" x14ac:dyDescent="0.2">
      <c r="A2699" s="145" t="s">
        <v>1317</v>
      </c>
      <c r="B2699" s="146" t="s">
        <v>240</v>
      </c>
      <c r="C2699" s="145" t="s">
        <v>1248</v>
      </c>
      <c r="D2699" s="150">
        <v>90850900</v>
      </c>
      <c r="E2699" s="145" t="s">
        <v>1275</v>
      </c>
      <c r="F2699" s="152">
        <v>5728592.04</v>
      </c>
      <c r="G2699" s="153">
        <v>5728592.04</v>
      </c>
    </row>
    <row r="2700" spans="1:7" x14ac:dyDescent="0.2">
      <c r="A2700" s="145" t="s">
        <v>1317</v>
      </c>
      <c r="B2700" s="146" t="s">
        <v>240</v>
      </c>
      <c r="C2700" s="145" t="s">
        <v>1248</v>
      </c>
      <c r="D2700" s="150">
        <v>90851100</v>
      </c>
      <c r="E2700" s="145" t="s">
        <v>1275</v>
      </c>
      <c r="F2700" s="152">
        <v>13744026.720000001</v>
      </c>
      <c r="G2700" s="153">
        <v>13744026.720000001</v>
      </c>
    </row>
    <row r="2701" spans="1:7" x14ac:dyDescent="0.2">
      <c r="A2701" s="145" t="s">
        <v>1317</v>
      </c>
      <c r="B2701" s="146" t="s">
        <v>240</v>
      </c>
      <c r="C2701" s="145" t="s">
        <v>1248</v>
      </c>
      <c r="D2701" s="150">
        <v>90850100</v>
      </c>
      <c r="E2701" s="145" t="s">
        <v>1260</v>
      </c>
      <c r="F2701" s="152">
        <v>32150.76</v>
      </c>
      <c r="G2701" s="153">
        <v>32150.76</v>
      </c>
    </row>
    <row r="2702" spans="1:7" x14ac:dyDescent="0.2">
      <c r="A2702" s="145" t="s">
        <v>1317</v>
      </c>
      <c r="B2702" s="146" t="s">
        <v>240</v>
      </c>
      <c r="C2702" s="145" t="s">
        <v>1269</v>
      </c>
      <c r="D2702" s="150">
        <v>90850300</v>
      </c>
      <c r="E2702" s="145" t="s">
        <v>1260</v>
      </c>
      <c r="F2702" s="152">
        <v>1156822.81</v>
      </c>
      <c r="G2702" s="153">
        <v>1156822.81</v>
      </c>
    </row>
    <row r="2703" spans="1:7" x14ac:dyDescent="0.2">
      <c r="A2703" s="145" t="s">
        <v>1317</v>
      </c>
      <c r="B2703" s="146" t="s">
        <v>240</v>
      </c>
      <c r="C2703" s="145" t="s">
        <v>1248</v>
      </c>
      <c r="D2703" s="150">
        <v>90851100</v>
      </c>
      <c r="E2703" s="145" t="s">
        <v>1260</v>
      </c>
      <c r="F2703" s="152">
        <v>16172.56</v>
      </c>
      <c r="G2703" s="153">
        <v>16172.56</v>
      </c>
    </row>
    <row r="2704" spans="1:7" x14ac:dyDescent="0.2">
      <c r="A2704" s="145" t="s">
        <v>1317</v>
      </c>
      <c r="B2704" s="146" t="s">
        <v>240</v>
      </c>
      <c r="C2704" s="145" t="s">
        <v>1269</v>
      </c>
      <c r="D2704" s="150">
        <v>90820100</v>
      </c>
      <c r="E2704" s="145" t="s">
        <v>1262</v>
      </c>
      <c r="F2704" s="152">
        <v>48313.120000000003</v>
      </c>
      <c r="G2704" s="153">
        <v>48313.120000000003</v>
      </c>
    </row>
    <row r="2705" spans="1:7" x14ac:dyDescent="0.2">
      <c r="A2705" s="145" t="s">
        <v>1317</v>
      </c>
      <c r="B2705" s="146" t="s">
        <v>240</v>
      </c>
      <c r="C2705" s="145" t="s">
        <v>1248</v>
      </c>
      <c r="D2705" s="150">
        <v>90850100</v>
      </c>
      <c r="E2705" s="145" t="s">
        <v>1262</v>
      </c>
      <c r="F2705" s="152">
        <v>6400</v>
      </c>
      <c r="G2705" s="153">
        <v>6400</v>
      </c>
    </row>
    <row r="2706" spans="1:7" x14ac:dyDescent="0.2">
      <c r="A2706" s="145" t="s">
        <v>1317</v>
      </c>
      <c r="B2706" s="146" t="s">
        <v>240</v>
      </c>
      <c r="C2706" s="145" t="s">
        <v>1248</v>
      </c>
      <c r="D2706" s="150">
        <v>90850400</v>
      </c>
      <c r="E2706" s="145" t="s">
        <v>1262</v>
      </c>
      <c r="F2706" s="152">
        <v>5203.99</v>
      </c>
      <c r="G2706" s="153">
        <v>5203.99</v>
      </c>
    </row>
    <row r="2707" spans="1:7" x14ac:dyDescent="0.2">
      <c r="A2707" s="145" t="s">
        <v>1317</v>
      </c>
      <c r="B2707" s="146" t="s">
        <v>240</v>
      </c>
      <c r="C2707" s="145" t="s">
        <v>1269</v>
      </c>
      <c r="D2707" s="150">
        <v>90850500</v>
      </c>
      <c r="E2707" s="145" t="s">
        <v>1262</v>
      </c>
      <c r="F2707" s="152">
        <v>6456.02</v>
      </c>
      <c r="G2707" s="153">
        <v>6456.02</v>
      </c>
    </row>
    <row r="2708" spans="1:7" x14ac:dyDescent="0.2">
      <c r="A2708" s="145" t="s">
        <v>1317</v>
      </c>
      <c r="B2708" s="146" t="s">
        <v>240</v>
      </c>
      <c r="C2708" s="145" t="s">
        <v>1248</v>
      </c>
      <c r="D2708" s="150">
        <v>90850800</v>
      </c>
      <c r="E2708" s="145" t="s">
        <v>1262</v>
      </c>
      <c r="F2708" s="152">
        <v>19892.04</v>
      </c>
      <c r="G2708" s="153">
        <v>19892.04</v>
      </c>
    </row>
    <row r="2709" spans="1:7" x14ac:dyDescent="0.2">
      <c r="A2709" s="145" t="s">
        <v>1317</v>
      </c>
      <c r="B2709" s="146" t="s">
        <v>240</v>
      </c>
      <c r="C2709" s="145" t="s">
        <v>1248</v>
      </c>
      <c r="D2709" s="150">
        <v>90850900</v>
      </c>
      <c r="E2709" s="145" t="s">
        <v>1262</v>
      </c>
      <c r="F2709" s="152">
        <v>1830.6</v>
      </c>
      <c r="G2709" s="153">
        <v>1830.6</v>
      </c>
    </row>
    <row r="2710" spans="1:7" x14ac:dyDescent="0.2">
      <c r="A2710" s="145" t="s">
        <v>1317</v>
      </c>
      <c r="B2710" s="146" t="s">
        <v>240</v>
      </c>
      <c r="C2710" s="145" t="s">
        <v>1269</v>
      </c>
      <c r="D2710" s="150">
        <v>90820100</v>
      </c>
      <c r="E2710" s="145" t="s">
        <v>1261</v>
      </c>
      <c r="F2710" s="152">
        <v>1649048.76</v>
      </c>
      <c r="G2710" s="153">
        <v>1649048.76</v>
      </c>
    </row>
    <row r="2711" spans="1:7" x14ac:dyDescent="0.2">
      <c r="A2711" s="145" t="s">
        <v>1317</v>
      </c>
      <c r="B2711" s="146" t="s">
        <v>240</v>
      </c>
      <c r="C2711" s="145" t="s">
        <v>1248</v>
      </c>
      <c r="D2711" s="150">
        <v>90850100</v>
      </c>
      <c r="E2711" s="145" t="s">
        <v>1261</v>
      </c>
      <c r="F2711" s="152">
        <v>517395</v>
      </c>
      <c r="G2711" s="153">
        <v>517395</v>
      </c>
    </row>
    <row r="2712" spans="1:7" x14ac:dyDescent="0.2">
      <c r="A2712" s="145" t="s">
        <v>1317</v>
      </c>
      <c r="B2712" s="146" t="s">
        <v>240</v>
      </c>
      <c r="C2712" s="145" t="s">
        <v>1248</v>
      </c>
      <c r="D2712" s="150">
        <v>90850200</v>
      </c>
      <c r="E2712" s="145" t="s">
        <v>1261</v>
      </c>
      <c r="F2712" s="152">
        <v>1083270</v>
      </c>
      <c r="G2712" s="153">
        <v>1083270</v>
      </c>
    </row>
    <row r="2713" spans="1:7" x14ac:dyDescent="0.2">
      <c r="A2713" s="145" t="s">
        <v>1317</v>
      </c>
      <c r="B2713" s="146" t="s">
        <v>240</v>
      </c>
      <c r="C2713" s="145" t="s">
        <v>1269</v>
      </c>
      <c r="D2713" s="150">
        <v>90850300</v>
      </c>
      <c r="E2713" s="145" t="s">
        <v>1261</v>
      </c>
      <c r="F2713" s="152">
        <v>2209489.17</v>
      </c>
      <c r="G2713" s="153">
        <v>2209489.17</v>
      </c>
    </row>
    <row r="2714" spans="1:7" x14ac:dyDescent="0.2">
      <c r="A2714" s="145" t="s">
        <v>1317</v>
      </c>
      <c r="B2714" s="146" t="s">
        <v>240</v>
      </c>
      <c r="C2714" s="145" t="s">
        <v>1248</v>
      </c>
      <c r="D2714" s="150">
        <v>90850400</v>
      </c>
      <c r="E2714" s="145" t="s">
        <v>1261</v>
      </c>
      <c r="F2714" s="152">
        <v>1487103</v>
      </c>
      <c r="G2714" s="153">
        <v>1487103</v>
      </c>
    </row>
    <row r="2715" spans="1:7" x14ac:dyDescent="0.2">
      <c r="A2715" s="145" t="s">
        <v>1317</v>
      </c>
      <c r="B2715" s="146" t="s">
        <v>240</v>
      </c>
      <c r="C2715" s="145" t="s">
        <v>1269</v>
      </c>
      <c r="D2715" s="150">
        <v>90850500</v>
      </c>
      <c r="E2715" s="145" t="s">
        <v>1261</v>
      </c>
      <c r="F2715" s="152">
        <v>327700</v>
      </c>
      <c r="G2715" s="153">
        <v>327700</v>
      </c>
    </row>
    <row r="2716" spans="1:7" x14ac:dyDescent="0.2">
      <c r="A2716" s="145" t="s">
        <v>1317</v>
      </c>
      <c r="B2716" s="146" t="s">
        <v>240</v>
      </c>
      <c r="C2716" s="145" t="s">
        <v>1248</v>
      </c>
      <c r="D2716" s="150">
        <v>90850600</v>
      </c>
      <c r="E2716" s="145" t="s">
        <v>1261</v>
      </c>
      <c r="F2716" s="152">
        <v>65300</v>
      </c>
      <c r="G2716" s="153">
        <v>65300</v>
      </c>
    </row>
    <row r="2717" spans="1:7" x14ac:dyDescent="0.2">
      <c r="A2717" s="145" t="s">
        <v>1317</v>
      </c>
      <c r="B2717" s="146" t="s">
        <v>240</v>
      </c>
      <c r="C2717" s="145" t="s">
        <v>1248</v>
      </c>
      <c r="D2717" s="150">
        <v>90850700</v>
      </c>
      <c r="E2717" s="145" t="s">
        <v>1261</v>
      </c>
      <c r="F2717" s="152">
        <v>701547.86</v>
      </c>
      <c r="G2717" s="153">
        <v>701547.86</v>
      </c>
    </row>
    <row r="2718" spans="1:7" x14ac:dyDescent="0.2">
      <c r="A2718" s="145" t="s">
        <v>1317</v>
      </c>
      <c r="B2718" s="146" t="s">
        <v>240</v>
      </c>
      <c r="C2718" s="145" t="s">
        <v>1269</v>
      </c>
      <c r="D2718" s="150">
        <v>90850800</v>
      </c>
      <c r="E2718" s="145" t="s">
        <v>1261</v>
      </c>
      <c r="F2718" s="152">
        <v>109200</v>
      </c>
      <c r="G2718" s="153">
        <v>109200</v>
      </c>
    </row>
    <row r="2719" spans="1:7" x14ac:dyDescent="0.2">
      <c r="A2719" s="145" t="s">
        <v>1317</v>
      </c>
      <c r="B2719" s="146" t="s">
        <v>240</v>
      </c>
      <c r="C2719" s="145" t="s">
        <v>1248</v>
      </c>
      <c r="D2719" s="150">
        <v>90850900</v>
      </c>
      <c r="E2719" s="145" t="s">
        <v>1261</v>
      </c>
      <c r="F2719" s="152">
        <v>707875</v>
      </c>
      <c r="G2719" s="153">
        <v>707875</v>
      </c>
    </row>
    <row r="2720" spans="1:7" x14ac:dyDescent="0.2">
      <c r="A2720" s="145" t="s">
        <v>1317</v>
      </c>
      <c r="B2720" s="146" t="s">
        <v>240</v>
      </c>
      <c r="C2720" s="145" t="s">
        <v>1248</v>
      </c>
      <c r="D2720" s="150">
        <v>90850100</v>
      </c>
      <c r="E2720" s="145" t="s">
        <v>1274</v>
      </c>
      <c r="F2720" s="152">
        <v>10550731</v>
      </c>
      <c r="G2720" s="153">
        <v>10550731</v>
      </c>
    </row>
    <row r="2721" spans="1:7" x14ac:dyDescent="0.2">
      <c r="A2721" s="145" t="s">
        <v>1317</v>
      </c>
      <c r="B2721" s="146" t="s">
        <v>240</v>
      </c>
      <c r="C2721" s="145" t="s">
        <v>1269</v>
      </c>
      <c r="D2721" s="150">
        <v>90820100</v>
      </c>
      <c r="E2721" s="145" t="s">
        <v>1316</v>
      </c>
      <c r="F2721" s="152">
        <v>379454</v>
      </c>
      <c r="G2721" s="153">
        <v>379454</v>
      </c>
    </row>
    <row r="2722" spans="1:7" x14ac:dyDescent="0.2">
      <c r="A2722" s="145" t="s">
        <v>1317</v>
      </c>
      <c r="B2722" s="146" t="s">
        <v>240</v>
      </c>
      <c r="C2722" s="145" t="s">
        <v>1269</v>
      </c>
      <c r="D2722" s="150">
        <v>90820100</v>
      </c>
      <c r="E2722" s="145" t="s">
        <v>1293</v>
      </c>
      <c r="F2722" s="152">
        <v>402266.23</v>
      </c>
      <c r="G2722" s="153">
        <v>402266.23</v>
      </c>
    </row>
    <row r="2723" spans="1:7" x14ac:dyDescent="0.2">
      <c r="A2723" s="145" t="s">
        <v>1317</v>
      </c>
      <c r="B2723" s="146" t="s">
        <v>240</v>
      </c>
      <c r="C2723" s="145" t="s">
        <v>1248</v>
      </c>
      <c r="D2723" s="150">
        <v>90850800</v>
      </c>
      <c r="E2723" s="145" t="s">
        <v>1293</v>
      </c>
      <c r="F2723" s="152">
        <v>1279049.1200000001</v>
      </c>
      <c r="G2723" s="153">
        <v>1279049.1200000001</v>
      </c>
    </row>
    <row r="2724" spans="1:7" x14ac:dyDescent="0.2">
      <c r="A2724" s="145" t="s">
        <v>1317</v>
      </c>
      <c r="B2724" s="146" t="s">
        <v>240</v>
      </c>
      <c r="C2724" s="145" t="s">
        <v>1269</v>
      </c>
      <c r="D2724" s="150">
        <v>90820100</v>
      </c>
      <c r="E2724" s="145" t="s">
        <v>1282</v>
      </c>
      <c r="F2724" s="152">
        <v>341853.25</v>
      </c>
      <c r="G2724" s="153">
        <v>341853.25</v>
      </c>
    </row>
    <row r="2725" spans="1:7" x14ac:dyDescent="0.2">
      <c r="A2725" s="145" t="s">
        <v>1317</v>
      </c>
      <c r="B2725" s="146" t="s">
        <v>240</v>
      </c>
      <c r="C2725" s="145" t="s">
        <v>1248</v>
      </c>
      <c r="D2725" s="150">
        <v>90850200</v>
      </c>
      <c r="E2725" s="145" t="s">
        <v>1282</v>
      </c>
      <c r="F2725" s="152">
        <v>3483390.13</v>
      </c>
      <c r="G2725" s="153">
        <v>3483390.13</v>
      </c>
    </row>
    <row r="2726" spans="1:7" x14ac:dyDescent="0.2">
      <c r="A2726" s="145" t="s">
        <v>1317</v>
      </c>
      <c r="B2726" s="146" t="s">
        <v>240</v>
      </c>
      <c r="C2726" s="145" t="s">
        <v>1248</v>
      </c>
      <c r="D2726" s="150">
        <v>90850400</v>
      </c>
      <c r="E2726" s="145" t="s">
        <v>1282</v>
      </c>
      <c r="F2726" s="152">
        <v>4839835.0199999996</v>
      </c>
      <c r="G2726" s="153">
        <v>4839835.0199999996</v>
      </c>
    </row>
    <row r="2727" spans="1:7" x14ac:dyDescent="0.2">
      <c r="A2727" s="145" t="s">
        <v>1317</v>
      </c>
      <c r="B2727" s="146" t="s">
        <v>240</v>
      </c>
      <c r="C2727" s="145" t="s">
        <v>1248</v>
      </c>
      <c r="D2727" s="150">
        <v>90850800</v>
      </c>
      <c r="E2727" s="145" t="s">
        <v>1282</v>
      </c>
      <c r="F2727" s="152">
        <v>2807458.84</v>
      </c>
      <c r="G2727" s="153">
        <v>2807458.84</v>
      </c>
    </row>
    <row r="2728" spans="1:7" x14ac:dyDescent="0.2">
      <c r="A2728" s="145" t="s">
        <v>1317</v>
      </c>
      <c r="B2728" s="146" t="s">
        <v>240</v>
      </c>
      <c r="C2728" s="145" t="s">
        <v>1248</v>
      </c>
      <c r="D2728" s="150">
        <v>90851000</v>
      </c>
      <c r="E2728" s="145" t="s">
        <v>1282</v>
      </c>
      <c r="F2728" s="152">
        <v>81360</v>
      </c>
      <c r="G2728" s="153">
        <v>81360</v>
      </c>
    </row>
    <row r="2729" spans="1:7" x14ac:dyDescent="0.2">
      <c r="A2729" s="145" t="s">
        <v>1317</v>
      </c>
      <c r="B2729" s="146" t="s">
        <v>240</v>
      </c>
      <c r="C2729" s="145" t="s">
        <v>1248</v>
      </c>
      <c r="D2729" s="150">
        <v>90850400</v>
      </c>
      <c r="E2729" s="145" t="s">
        <v>1314</v>
      </c>
      <c r="F2729" s="152">
        <v>1999996.83</v>
      </c>
      <c r="G2729" s="153">
        <v>1999996.83</v>
      </c>
    </row>
    <row r="2730" spans="1:7" x14ac:dyDescent="0.2">
      <c r="A2730" s="145" t="s">
        <v>1317</v>
      </c>
      <c r="B2730" s="146" t="s">
        <v>240</v>
      </c>
      <c r="C2730" s="145" t="s">
        <v>1248</v>
      </c>
      <c r="D2730" s="150">
        <v>90850400</v>
      </c>
      <c r="E2730" s="145" t="s">
        <v>1296</v>
      </c>
      <c r="F2730" s="152">
        <v>603922.22</v>
      </c>
      <c r="G2730" s="153">
        <v>603922.22</v>
      </c>
    </row>
    <row r="2731" spans="1:7" x14ac:dyDescent="0.2">
      <c r="A2731" s="145" t="s">
        <v>1317</v>
      </c>
      <c r="B2731" s="146" t="s">
        <v>240</v>
      </c>
      <c r="C2731" s="145" t="s">
        <v>1269</v>
      </c>
      <c r="D2731" s="150">
        <v>90820100</v>
      </c>
      <c r="E2731" s="145" t="s">
        <v>1294</v>
      </c>
      <c r="F2731" s="152">
        <v>3867856.97</v>
      </c>
      <c r="G2731" s="153">
        <v>3867856.97</v>
      </c>
    </row>
    <row r="2732" spans="1:7" x14ac:dyDescent="0.2">
      <c r="A2732" s="145" t="s">
        <v>1317</v>
      </c>
      <c r="B2732" s="146" t="s">
        <v>240</v>
      </c>
      <c r="C2732" s="145" t="s">
        <v>1269</v>
      </c>
      <c r="D2732" s="150">
        <v>90820100</v>
      </c>
      <c r="E2732" s="145" t="s">
        <v>1259</v>
      </c>
      <c r="F2732" s="152">
        <v>802986.28</v>
      </c>
      <c r="G2732" s="153">
        <v>802986.28</v>
      </c>
    </row>
    <row r="2733" spans="1:7" x14ac:dyDescent="0.2">
      <c r="A2733" s="145" t="s">
        <v>1317</v>
      </c>
      <c r="B2733" s="146" t="s">
        <v>240</v>
      </c>
      <c r="C2733" s="145" t="s">
        <v>1248</v>
      </c>
      <c r="D2733" s="150">
        <v>90850100</v>
      </c>
      <c r="E2733" s="145" t="s">
        <v>1259</v>
      </c>
      <c r="F2733" s="152">
        <v>1327004</v>
      </c>
      <c r="G2733" s="153">
        <v>1327004</v>
      </c>
    </row>
    <row r="2734" spans="1:7" x14ac:dyDescent="0.2">
      <c r="A2734" s="145" t="s">
        <v>1317</v>
      </c>
      <c r="B2734" s="146" t="s">
        <v>240</v>
      </c>
      <c r="C2734" s="145" t="s">
        <v>1248</v>
      </c>
      <c r="D2734" s="150">
        <v>90850200</v>
      </c>
      <c r="E2734" s="145" t="s">
        <v>1259</v>
      </c>
      <c r="F2734" s="152">
        <v>1264464.6399999999</v>
      </c>
      <c r="G2734" s="153">
        <v>1264464.6399999999</v>
      </c>
    </row>
    <row r="2735" spans="1:7" x14ac:dyDescent="0.2">
      <c r="A2735" s="145" t="s">
        <v>1317</v>
      </c>
      <c r="B2735" s="146" t="s">
        <v>240</v>
      </c>
      <c r="C2735" s="145" t="s">
        <v>1248</v>
      </c>
      <c r="D2735" s="150">
        <v>90850400</v>
      </c>
      <c r="E2735" s="145" t="s">
        <v>1259</v>
      </c>
      <c r="F2735" s="152">
        <v>998550.06</v>
      </c>
      <c r="G2735" s="153">
        <v>998550.06</v>
      </c>
    </row>
    <row r="2736" spans="1:7" x14ac:dyDescent="0.2">
      <c r="A2736" s="145" t="s">
        <v>1317</v>
      </c>
      <c r="B2736" s="146" t="s">
        <v>240</v>
      </c>
      <c r="C2736" s="145" t="s">
        <v>1248</v>
      </c>
      <c r="D2736" s="150">
        <v>90850600</v>
      </c>
      <c r="E2736" s="145" t="s">
        <v>1259</v>
      </c>
      <c r="F2736" s="152">
        <v>4865734.82</v>
      </c>
      <c r="G2736" s="153">
        <v>4865734.82</v>
      </c>
    </row>
    <row r="2737" spans="1:7" x14ac:dyDescent="0.2">
      <c r="A2737" s="145" t="s">
        <v>1317</v>
      </c>
      <c r="B2737" s="146" t="s">
        <v>240</v>
      </c>
      <c r="C2737" s="145" t="s">
        <v>1248</v>
      </c>
      <c r="D2737" s="150">
        <v>90850700</v>
      </c>
      <c r="E2737" s="145" t="s">
        <v>1259</v>
      </c>
      <c r="F2737" s="152">
        <v>3353188.07</v>
      </c>
      <c r="G2737" s="153">
        <v>3353188.07</v>
      </c>
    </row>
    <row r="2738" spans="1:7" x14ac:dyDescent="0.2">
      <c r="A2738" s="145" t="s">
        <v>1317</v>
      </c>
      <c r="B2738" s="146" t="s">
        <v>240</v>
      </c>
      <c r="C2738" s="145" t="s">
        <v>1248</v>
      </c>
      <c r="D2738" s="150">
        <v>90850800</v>
      </c>
      <c r="E2738" s="145" t="s">
        <v>1259</v>
      </c>
      <c r="F2738" s="152">
        <v>1436541</v>
      </c>
      <c r="G2738" s="153">
        <v>1436541</v>
      </c>
    </row>
    <row r="2739" spans="1:7" x14ac:dyDescent="0.2">
      <c r="A2739" s="145" t="s">
        <v>1317</v>
      </c>
      <c r="B2739" s="146" t="s">
        <v>240</v>
      </c>
      <c r="C2739" s="145" t="s">
        <v>1248</v>
      </c>
      <c r="D2739" s="150">
        <v>90850900</v>
      </c>
      <c r="E2739" s="145" t="s">
        <v>1259</v>
      </c>
      <c r="F2739" s="152">
        <v>2664944</v>
      </c>
      <c r="G2739" s="153">
        <v>2664944</v>
      </c>
    </row>
    <row r="2740" spans="1:7" x14ac:dyDescent="0.2">
      <c r="A2740" s="145" t="s">
        <v>1317</v>
      </c>
      <c r="B2740" s="146" t="s">
        <v>240</v>
      </c>
      <c r="C2740" s="145" t="s">
        <v>1248</v>
      </c>
      <c r="D2740" s="150">
        <v>90850900</v>
      </c>
      <c r="E2740" s="145" t="s">
        <v>1311</v>
      </c>
      <c r="F2740" s="152">
        <v>251676.37</v>
      </c>
      <c r="G2740" s="153">
        <v>251676.37</v>
      </c>
    </row>
    <row r="2741" spans="1:7" x14ac:dyDescent="0.2">
      <c r="A2741" s="145" t="s">
        <v>1317</v>
      </c>
      <c r="B2741" s="146" t="s">
        <v>240</v>
      </c>
      <c r="C2741" s="145" t="s">
        <v>1269</v>
      </c>
      <c r="D2741" s="150">
        <v>90850500</v>
      </c>
      <c r="E2741" s="145" t="s">
        <v>1297</v>
      </c>
      <c r="F2741" s="152">
        <v>1436016.68</v>
      </c>
      <c r="G2741" s="153">
        <v>1436016.68</v>
      </c>
    </row>
    <row r="2742" spans="1:7" x14ac:dyDescent="0.2">
      <c r="A2742" s="145" t="s">
        <v>1317</v>
      </c>
      <c r="B2742" s="146" t="s">
        <v>240</v>
      </c>
      <c r="C2742" s="145" t="s">
        <v>1248</v>
      </c>
      <c r="D2742" s="150">
        <v>90820100</v>
      </c>
      <c r="E2742" s="145" t="s">
        <v>1295</v>
      </c>
      <c r="F2742" s="152">
        <v>24761970.239999998</v>
      </c>
      <c r="G2742" s="153">
        <v>24761970.239999998</v>
      </c>
    </row>
    <row r="2743" spans="1:7" x14ac:dyDescent="0.2">
      <c r="A2743" s="145" t="s">
        <v>1317</v>
      </c>
      <c r="B2743" s="146" t="s">
        <v>240</v>
      </c>
      <c r="C2743" s="145" t="s">
        <v>1248</v>
      </c>
      <c r="D2743" s="150">
        <v>90850200</v>
      </c>
      <c r="E2743" s="145" t="s">
        <v>1295</v>
      </c>
      <c r="F2743" s="152">
        <v>4344329.38</v>
      </c>
      <c r="G2743" s="153">
        <v>4344329.38</v>
      </c>
    </row>
    <row r="2744" spans="1:7" x14ac:dyDescent="0.2">
      <c r="A2744" s="145" t="s">
        <v>1317</v>
      </c>
      <c r="B2744" s="146" t="s">
        <v>240</v>
      </c>
      <c r="C2744" s="145" t="s">
        <v>1248</v>
      </c>
      <c r="D2744" s="150">
        <v>90850500</v>
      </c>
      <c r="E2744" s="145" t="s">
        <v>1295</v>
      </c>
      <c r="F2744" s="152">
        <v>251569.58</v>
      </c>
      <c r="G2744" s="153">
        <v>251569.58</v>
      </c>
    </row>
    <row r="2745" spans="1:7" x14ac:dyDescent="0.2">
      <c r="A2745" s="145" t="s">
        <v>1317</v>
      </c>
      <c r="B2745" s="146" t="s">
        <v>240</v>
      </c>
      <c r="C2745" s="145" t="s">
        <v>1248</v>
      </c>
      <c r="D2745" s="150">
        <v>90850600</v>
      </c>
      <c r="E2745" s="145" t="s">
        <v>1295</v>
      </c>
      <c r="F2745" s="152">
        <v>3757495.33</v>
      </c>
      <c r="G2745" s="153">
        <v>3757495.33</v>
      </c>
    </row>
    <row r="2746" spans="1:7" x14ac:dyDescent="0.2">
      <c r="A2746" s="145" t="s">
        <v>1317</v>
      </c>
      <c r="B2746" s="146" t="s">
        <v>240</v>
      </c>
      <c r="C2746" s="145" t="s">
        <v>1248</v>
      </c>
      <c r="D2746" s="150">
        <v>90851000</v>
      </c>
      <c r="E2746" s="145" t="s">
        <v>1295</v>
      </c>
      <c r="F2746" s="152">
        <v>129333.69</v>
      </c>
      <c r="G2746" s="153">
        <v>129333.69</v>
      </c>
    </row>
    <row r="2747" spans="1:7" x14ac:dyDescent="0.2">
      <c r="A2747" s="145" t="s">
        <v>1317</v>
      </c>
      <c r="B2747" s="146" t="s">
        <v>240</v>
      </c>
      <c r="C2747" s="145" t="s">
        <v>1248</v>
      </c>
      <c r="D2747" s="150">
        <v>90851100</v>
      </c>
      <c r="E2747" s="145" t="s">
        <v>1295</v>
      </c>
      <c r="F2747" s="152">
        <v>6888251.2000000002</v>
      </c>
      <c r="G2747" s="153">
        <v>6888251.2000000002</v>
      </c>
    </row>
    <row r="2748" spans="1:7" x14ac:dyDescent="0.2">
      <c r="A2748" s="145" t="s">
        <v>1318</v>
      </c>
      <c r="B2748" s="146" t="s">
        <v>240</v>
      </c>
      <c r="C2748" s="145" t="s">
        <v>1248</v>
      </c>
      <c r="D2748" s="150">
        <v>90820100</v>
      </c>
      <c r="E2748" s="145" t="s">
        <v>1252</v>
      </c>
      <c r="F2748" s="152">
        <v>5479250</v>
      </c>
      <c r="G2748" s="153">
        <v>5479250</v>
      </c>
    </row>
    <row r="2749" spans="1:7" x14ac:dyDescent="0.2">
      <c r="A2749" s="145" t="s">
        <v>1318</v>
      </c>
      <c r="B2749" s="146" t="s">
        <v>240</v>
      </c>
      <c r="C2749" s="145" t="s">
        <v>1248</v>
      </c>
      <c r="D2749" s="150">
        <v>90850100</v>
      </c>
      <c r="E2749" s="145" t="s">
        <v>1252</v>
      </c>
      <c r="F2749" s="152">
        <v>2051875</v>
      </c>
      <c r="G2749" s="153">
        <v>2051875</v>
      </c>
    </row>
    <row r="2750" spans="1:7" x14ac:dyDescent="0.2">
      <c r="A2750" s="145" t="s">
        <v>1318</v>
      </c>
      <c r="B2750" s="146" t="s">
        <v>240</v>
      </c>
      <c r="C2750" s="145" t="s">
        <v>1248</v>
      </c>
      <c r="D2750" s="150">
        <v>90850200</v>
      </c>
      <c r="E2750" s="145" t="s">
        <v>1252</v>
      </c>
      <c r="F2750" s="152">
        <v>2627100</v>
      </c>
      <c r="G2750" s="153">
        <v>2627100</v>
      </c>
    </row>
    <row r="2751" spans="1:7" x14ac:dyDescent="0.2">
      <c r="A2751" s="145" t="s">
        <v>1318</v>
      </c>
      <c r="B2751" s="146" t="s">
        <v>240</v>
      </c>
      <c r="C2751" s="145" t="s">
        <v>1248</v>
      </c>
      <c r="D2751" s="150">
        <v>90850300</v>
      </c>
      <c r="E2751" s="145" t="s">
        <v>1252</v>
      </c>
      <c r="F2751" s="152">
        <v>312700</v>
      </c>
      <c r="G2751" s="153">
        <v>312700</v>
      </c>
    </row>
    <row r="2752" spans="1:7" x14ac:dyDescent="0.2">
      <c r="A2752" s="145" t="s">
        <v>1318</v>
      </c>
      <c r="B2752" s="146" t="s">
        <v>240</v>
      </c>
      <c r="C2752" s="145" t="s">
        <v>1248</v>
      </c>
      <c r="D2752" s="150">
        <v>90850400</v>
      </c>
      <c r="E2752" s="145" t="s">
        <v>1252</v>
      </c>
      <c r="F2752" s="152">
        <v>3026150</v>
      </c>
      <c r="G2752" s="153">
        <v>3026150</v>
      </c>
    </row>
    <row r="2753" spans="1:7" x14ac:dyDescent="0.2">
      <c r="A2753" s="145" t="s">
        <v>1318</v>
      </c>
      <c r="B2753" s="146" t="s">
        <v>240</v>
      </c>
      <c r="C2753" s="145" t="s">
        <v>1248</v>
      </c>
      <c r="D2753" s="150">
        <v>90850500</v>
      </c>
      <c r="E2753" s="145" t="s">
        <v>1252</v>
      </c>
      <c r="F2753" s="152">
        <v>2800900</v>
      </c>
      <c r="G2753" s="153">
        <v>2800900</v>
      </c>
    </row>
    <row r="2754" spans="1:7" x14ac:dyDescent="0.2">
      <c r="A2754" s="145" t="s">
        <v>1318</v>
      </c>
      <c r="B2754" s="146" t="s">
        <v>240</v>
      </c>
      <c r="C2754" s="145" t="s">
        <v>1248</v>
      </c>
      <c r="D2754" s="150">
        <v>90850600</v>
      </c>
      <c r="E2754" s="145" t="s">
        <v>1252</v>
      </c>
      <c r="F2754" s="152">
        <v>5759025</v>
      </c>
      <c r="G2754" s="153">
        <v>5759025</v>
      </c>
    </row>
    <row r="2755" spans="1:7" x14ac:dyDescent="0.2">
      <c r="A2755" s="145" t="s">
        <v>1318</v>
      </c>
      <c r="B2755" s="146" t="s">
        <v>240</v>
      </c>
      <c r="C2755" s="145" t="s">
        <v>1248</v>
      </c>
      <c r="D2755" s="150">
        <v>90850700</v>
      </c>
      <c r="E2755" s="145" t="s">
        <v>1252</v>
      </c>
      <c r="F2755" s="152">
        <v>2626850</v>
      </c>
      <c r="G2755" s="153">
        <v>2626850</v>
      </c>
    </row>
    <row r="2756" spans="1:7" x14ac:dyDescent="0.2">
      <c r="A2756" s="145" t="s">
        <v>1318</v>
      </c>
      <c r="B2756" s="146" t="s">
        <v>240</v>
      </c>
      <c r="C2756" s="145" t="s">
        <v>1248</v>
      </c>
      <c r="D2756" s="150">
        <v>90850800</v>
      </c>
      <c r="E2756" s="145" t="s">
        <v>1252</v>
      </c>
      <c r="F2756" s="152">
        <v>267025</v>
      </c>
      <c r="G2756" s="153">
        <v>267025</v>
      </c>
    </row>
    <row r="2757" spans="1:7" x14ac:dyDescent="0.2">
      <c r="A2757" s="145" t="s">
        <v>1318</v>
      </c>
      <c r="B2757" s="146" t="s">
        <v>240</v>
      </c>
      <c r="C2757" s="145" t="s">
        <v>1248</v>
      </c>
      <c r="D2757" s="150">
        <v>90850900</v>
      </c>
      <c r="E2757" s="145" t="s">
        <v>1252</v>
      </c>
      <c r="F2757" s="152">
        <v>1513075</v>
      </c>
      <c r="G2757" s="153">
        <v>1513075</v>
      </c>
    </row>
    <row r="2758" spans="1:7" x14ac:dyDescent="0.2">
      <c r="A2758" s="145" t="s">
        <v>1318</v>
      </c>
      <c r="B2758" s="146" t="s">
        <v>240</v>
      </c>
      <c r="C2758" s="145" t="s">
        <v>1248</v>
      </c>
      <c r="D2758" s="150">
        <v>90851000</v>
      </c>
      <c r="E2758" s="145" t="s">
        <v>1252</v>
      </c>
      <c r="F2758" s="152">
        <v>3642050</v>
      </c>
      <c r="G2758" s="153">
        <v>3642050</v>
      </c>
    </row>
    <row r="2759" spans="1:7" x14ac:dyDescent="0.2">
      <c r="A2759" s="145" t="s">
        <v>1318</v>
      </c>
      <c r="B2759" s="146" t="s">
        <v>240</v>
      </c>
      <c r="C2759" s="145" t="s">
        <v>1248</v>
      </c>
      <c r="D2759" s="150">
        <v>90851100</v>
      </c>
      <c r="E2759" s="145" t="s">
        <v>1252</v>
      </c>
      <c r="F2759" s="152">
        <v>1200375</v>
      </c>
      <c r="G2759" s="153">
        <v>1200375</v>
      </c>
    </row>
    <row r="2760" spans="1:7" x14ac:dyDescent="0.2">
      <c r="A2760" s="145" t="s">
        <v>1318</v>
      </c>
      <c r="B2760" s="146" t="s">
        <v>240</v>
      </c>
      <c r="C2760" s="145" t="s">
        <v>1248</v>
      </c>
      <c r="D2760" s="150">
        <v>90820100</v>
      </c>
      <c r="E2760" s="145" t="s">
        <v>1253</v>
      </c>
      <c r="F2760" s="152">
        <v>1485924</v>
      </c>
      <c r="G2760" s="153">
        <v>1485924</v>
      </c>
    </row>
    <row r="2761" spans="1:7" x14ac:dyDescent="0.2">
      <c r="A2761" s="145" t="s">
        <v>1318</v>
      </c>
      <c r="B2761" s="146" t="s">
        <v>240</v>
      </c>
      <c r="C2761" s="145" t="s">
        <v>1248</v>
      </c>
      <c r="D2761" s="150">
        <v>90850100</v>
      </c>
      <c r="E2761" s="145" t="s">
        <v>1253</v>
      </c>
      <c r="F2761" s="152">
        <v>341243</v>
      </c>
      <c r="G2761" s="153">
        <v>341243</v>
      </c>
    </row>
    <row r="2762" spans="1:7" x14ac:dyDescent="0.2">
      <c r="A2762" s="145" t="s">
        <v>1318</v>
      </c>
      <c r="B2762" s="146" t="s">
        <v>240</v>
      </c>
      <c r="C2762" s="145" t="s">
        <v>1248</v>
      </c>
      <c r="D2762" s="150">
        <v>90850200</v>
      </c>
      <c r="E2762" s="145" t="s">
        <v>1253</v>
      </c>
      <c r="F2762" s="152">
        <v>833081</v>
      </c>
      <c r="G2762" s="153">
        <v>833081</v>
      </c>
    </row>
    <row r="2763" spans="1:7" x14ac:dyDescent="0.2">
      <c r="A2763" s="145" t="s">
        <v>1318</v>
      </c>
      <c r="B2763" s="146" t="s">
        <v>240</v>
      </c>
      <c r="C2763" s="145" t="s">
        <v>1248</v>
      </c>
      <c r="D2763" s="150">
        <v>90850300</v>
      </c>
      <c r="E2763" s="145" t="s">
        <v>1253</v>
      </c>
      <c r="F2763" s="152">
        <v>153005</v>
      </c>
      <c r="G2763" s="153">
        <v>153005</v>
      </c>
    </row>
    <row r="2764" spans="1:7" x14ac:dyDescent="0.2">
      <c r="A2764" s="145" t="s">
        <v>1318</v>
      </c>
      <c r="B2764" s="146" t="s">
        <v>240</v>
      </c>
      <c r="C2764" s="145" t="s">
        <v>1248</v>
      </c>
      <c r="D2764" s="150">
        <v>90850400</v>
      </c>
      <c r="E2764" s="145" t="s">
        <v>1253</v>
      </c>
      <c r="F2764" s="152">
        <v>1002220</v>
      </c>
      <c r="G2764" s="153">
        <v>1002220</v>
      </c>
    </row>
    <row r="2765" spans="1:7" x14ac:dyDescent="0.2">
      <c r="A2765" s="145" t="s">
        <v>1318</v>
      </c>
      <c r="B2765" s="146" t="s">
        <v>240</v>
      </c>
      <c r="C2765" s="145" t="s">
        <v>1248</v>
      </c>
      <c r="D2765" s="150">
        <v>90850500</v>
      </c>
      <c r="E2765" s="145" t="s">
        <v>1253</v>
      </c>
      <c r="F2765" s="152">
        <v>911426</v>
      </c>
      <c r="G2765" s="153">
        <v>911426</v>
      </c>
    </row>
    <row r="2766" spans="1:7" x14ac:dyDescent="0.2">
      <c r="A2766" s="145" t="s">
        <v>1318</v>
      </c>
      <c r="B2766" s="146" t="s">
        <v>240</v>
      </c>
      <c r="C2766" s="145" t="s">
        <v>1248</v>
      </c>
      <c r="D2766" s="150">
        <v>90850600</v>
      </c>
      <c r="E2766" s="145" t="s">
        <v>1253</v>
      </c>
      <c r="F2766" s="152">
        <v>1803260</v>
      </c>
      <c r="G2766" s="153">
        <v>1803260</v>
      </c>
    </row>
    <row r="2767" spans="1:7" x14ac:dyDescent="0.2">
      <c r="A2767" s="145" t="s">
        <v>1318</v>
      </c>
      <c r="B2767" s="146" t="s">
        <v>240</v>
      </c>
      <c r="C2767" s="145" t="s">
        <v>1248</v>
      </c>
      <c r="D2767" s="150">
        <v>90850700</v>
      </c>
      <c r="E2767" s="145" t="s">
        <v>1253</v>
      </c>
      <c r="F2767" s="152">
        <v>467589</v>
      </c>
      <c r="G2767" s="153">
        <v>467589</v>
      </c>
    </row>
    <row r="2768" spans="1:7" x14ac:dyDescent="0.2">
      <c r="A2768" s="145" t="s">
        <v>1318</v>
      </c>
      <c r="B2768" s="146" t="s">
        <v>240</v>
      </c>
      <c r="C2768" s="145" t="s">
        <v>1248</v>
      </c>
      <c r="D2768" s="150">
        <v>90850800</v>
      </c>
      <c r="E2768" s="145" t="s">
        <v>1253</v>
      </c>
      <c r="F2768" s="152">
        <v>99943</v>
      </c>
      <c r="G2768" s="153">
        <v>99943</v>
      </c>
    </row>
    <row r="2769" spans="1:7" x14ac:dyDescent="0.2">
      <c r="A2769" s="145" t="s">
        <v>1318</v>
      </c>
      <c r="B2769" s="146" t="s">
        <v>240</v>
      </c>
      <c r="C2769" s="145" t="s">
        <v>1248</v>
      </c>
      <c r="D2769" s="150">
        <v>90850900</v>
      </c>
      <c r="E2769" s="145" t="s">
        <v>1253</v>
      </c>
      <c r="F2769" s="152">
        <v>684218</v>
      </c>
      <c r="G2769" s="153">
        <v>684218</v>
      </c>
    </row>
    <row r="2770" spans="1:7" x14ac:dyDescent="0.2">
      <c r="A2770" s="145" t="s">
        <v>1318</v>
      </c>
      <c r="B2770" s="146" t="s">
        <v>240</v>
      </c>
      <c r="C2770" s="145" t="s">
        <v>1248</v>
      </c>
      <c r="D2770" s="150">
        <v>90851000</v>
      </c>
      <c r="E2770" s="145" t="s">
        <v>1253</v>
      </c>
      <c r="F2770" s="152">
        <v>1138326</v>
      </c>
      <c r="G2770" s="153">
        <v>1138326</v>
      </c>
    </row>
    <row r="2771" spans="1:7" x14ac:dyDescent="0.2">
      <c r="A2771" s="145" t="s">
        <v>1318</v>
      </c>
      <c r="B2771" s="146" t="s">
        <v>240</v>
      </c>
      <c r="C2771" s="145" t="s">
        <v>1248</v>
      </c>
      <c r="D2771" s="150">
        <v>90851100</v>
      </c>
      <c r="E2771" s="145" t="s">
        <v>1253</v>
      </c>
      <c r="F2771" s="152">
        <v>474610</v>
      </c>
      <c r="G2771" s="153">
        <v>474610</v>
      </c>
    </row>
    <row r="2772" spans="1:7" x14ac:dyDescent="0.2">
      <c r="A2772" s="145" t="s">
        <v>1318</v>
      </c>
      <c r="B2772" s="146" t="s">
        <v>240</v>
      </c>
      <c r="C2772" s="145" t="s">
        <v>1248</v>
      </c>
      <c r="D2772" s="150">
        <v>90820100</v>
      </c>
      <c r="E2772" s="145" t="s">
        <v>1254</v>
      </c>
      <c r="F2772" s="152">
        <v>1598369</v>
      </c>
      <c r="G2772" s="153">
        <v>1598369</v>
      </c>
    </row>
    <row r="2773" spans="1:7" x14ac:dyDescent="0.2">
      <c r="A2773" s="145" t="s">
        <v>1318</v>
      </c>
      <c r="B2773" s="146" t="s">
        <v>240</v>
      </c>
      <c r="C2773" s="145" t="s">
        <v>1248</v>
      </c>
      <c r="D2773" s="150">
        <v>90850100</v>
      </c>
      <c r="E2773" s="145" t="s">
        <v>1254</v>
      </c>
      <c r="F2773" s="152">
        <v>742576</v>
      </c>
      <c r="G2773" s="153">
        <v>742576</v>
      </c>
    </row>
    <row r="2774" spans="1:7" x14ac:dyDescent="0.2">
      <c r="A2774" s="145" t="s">
        <v>1318</v>
      </c>
      <c r="B2774" s="146" t="s">
        <v>240</v>
      </c>
      <c r="C2774" s="145" t="s">
        <v>1248</v>
      </c>
      <c r="D2774" s="150">
        <v>90850200</v>
      </c>
      <c r="E2774" s="145" t="s">
        <v>1254</v>
      </c>
      <c r="F2774" s="152">
        <v>969684</v>
      </c>
      <c r="G2774" s="153">
        <v>969684</v>
      </c>
    </row>
    <row r="2775" spans="1:7" x14ac:dyDescent="0.2">
      <c r="A2775" s="145" t="s">
        <v>1318</v>
      </c>
      <c r="B2775" s="146" t="s">
        <v>240</v>
      </c>
      <c r="C2775" s="145" t="s">
        <v>1248</v>
      </c>
      <c r="D2775" s="150">
        <v>90850300</v>
      </c>
      <c r="E2775" s="145" t="s">
        <v>1254</v>
      </c>
      <c r="F2775" s="152">
        <v>171985</v>
      </c>
      <c r="G2775" s="153">
        <v>171985</v>
      </c>
    </row>
    <row r="2776" spans="1:7" x14ac:dyDescent="0.2">
      <c r="A2776" s="145" t="s">
        <v>1318</v>
      </c>
      <c r="B2776" s="146" t="s">
        <v>240</v>
      </c>
      <c r="C2776" s="145" t="s">
        <v>1248</v>
      </c>
      <c r="D2776" s="150">
        <v>90850400</v>
      </c>
      <c r="E2776" s="145" t="s">
        <v>1254</v>
      </c>
      <c r="F2776" s="152">
        <v>1210089</v>
      </c>
      <c r="G2776" s="153">
        <v>1210089</v>
      </c>
    </row>
    <row r="2777" spans="1:7" x14ac:dyDescent="0.2">
      <c r="A2777" s="145" t="s">
        <v>1318</v>
      </c>
      <c r="B2777" s="146" t="s">
        <v>240</v>
      </c>
      <c r="C2777" s="145" t="s">
        <v>1248</v>
      </c>
      <c r="D2777" s="150">
        <v>90850500</v>
      </c>
      <c r="E2777" s="145" t="s">
        <v>1254</v>
      </c>
      <c r="F2777" s="152">
        <v>994611</v>
      </c>
      <c r="G2777" s="153">
        <v>994611</v>
      </c>
    </row>
    <row r="2778" spans="1:7" x14ac:dyDescent="0.2">
      <c r="A2778" s="145" t="s">
        <v>1318</v>
      </c>
      <c r="B2778" s="146" t="s">
        <v>240</v>
      </c>
      <c r="C2778" s="145" t="s">
        <v>1248</v>
      </c>
      <c r="D2778" s="150">
        <v>90850600</v>
      </c>
      <c r="E2778" s="145" t="s">
        <v>1254</v>
      </c>
      <c r="F2778" s="152">
        <v>1509132</v>
      </c>
      <c r="G2778" s="153">
        <v>1509132</v>
      </c>
    </row>
    <row r="2779" spans="1:7" x14ac:dyDescent="0.2">
      <c r="A2779" s="145" t="s">
        <v>1318</v>
      </c>
      <c r="B2779" s="146" t="s">
        <v>240</v>
      </c>
      <c r="C2779" s="145" t="s">
        <v>1248</v>
      </c>
      <c r="D2779" s="150">
        <v>90850700</v>
      </c>
      <c r="E2779" s="145" t="s">
        <v>1254</v>
      </c>
      <c r="F2779" s="152">
        <v>742224</v>
      </c>
      <c r="G2779" s="153">
        <v>742224</v>
      </c>
    </row>
    <row r="2780" spans="1:7" x14ac:dyDescent="0.2">
      <c r="A2780" s="145" t="s">
        <v>1318</v>
      </c>
      <c r="B2780" s="146" t="s">
        <v>240</v>
      </c>
      <c r="C2780" s="145" t="s">
        <v>1248</v>
      </c>
      <c r="D2780" s="150">
        <v>90850800</v>
      </c>
      <c r="E2780" s="145" t="s">
        <v>1254</v>
      </c>
      <c r="F2780" s="152">
        <v>146864</v>
      </c>
      <c r="G2780" s="153">
        <v>146864</v>
      </c>
    </row>
    <row r="2781" spans="1:7" x14ac:dyDescent="0.2">
      <c r="A2781" s="145" t="s">
        <v>1318</v>
      </c>
      <c r="B2781" s="146" t="s">
        <v>240</v>
      </c>
      <c r="C2781" s="145" t="s">
        <v>1248</v>
      </c>
      <c r="D2781" s="150">
        <v>90850900</v>
      </c>
      <c r="E2781" s="145" t="s">
        <v>1254</v>
      </c>
      <c r="F2781" s="152">
        <v>618572</v>
      </c>
      <c r="G2781" s="153">
        <v>618572</v>
      </c>
    </row>
    <row r="2782" spans="1:7" x14ac:dyDescent="0.2">
      <c r="A2782" s="145" t="s">
        <v>1318</v>
      </c>
      <c r="B2782" s="146" t="s">
        <v>240</v>
      </c>
      <c r="C2782" s="145" t="s">
        <v>1248</v>
      </c>
      <c r="D2782" s="150">
        <v>90851000</v>
      </c>
      <c r="E2782" s="145" t="s">
        <v>1254</v>
      </c>
      <c r="F2782" s="152">
        <v>1202424</v>
      </c>
      <c r="G2782" s="153">
        <v>1202424</v>
      </c>
    </row>
    <row r="2783" spans="1:7" x14ac:dyDescent="0.2">
      <c r="A2783" s="145" t="s">
        <v>1318</v>
      </c>
      <c r="B2783" s="146" t="s">
        <v>240</v>
      </c>
      <c r="C2783" s="145" t="s">
        <v>1248</v>
      </c>
      <c r="D2783" s="150">
        <v>90851100</v>
      </c>
      <c r="E2783" s="145" t="s">
        <v>1254</v>
      </c>
      <c r="F2783" s="152">
        <v>278795</v>
      </c>
      <c r="G2783" s="153">
        <v>278795</v>
      </c>
    </row>
    <row r="2784" spans="1:7" x14ac:dyDescent="0.2">
      <c r="A2784" s="145" t="s">
        <v>1318</v>
      </c>
      <c r="B2784" s="146" t="s">
        <v>240</v>
      </c>
      <c r="C2784" s="145" t="s">
        <v>1248</v>
      </c>
      <c r="D2784" s="150">
        <v>90820100</v>
      </c>
      <c r="E2784" s="145" t="s">
        <v>1254</v>
      </c>
      <c r="F2784" s="152">
        <v>1057337</v>
      </c>
      <c r="G2784" s="153">
        <v>1057337</v>
      </c>
    </row>
    <row r="2785" spans="1:7" x14ac:dyDescent="0.2">
      <c r="A2785" s="145" t="s">
        <v>1318</v>
      </c>
      <c r="B2785" s="146" t="s">
        <v>240</v>
      </c>
      <c r="C2785" s="145" t="s">
        <v>1248</v>
      </c>
      <c r="D2785" s="150">
        <v>90850100</v>
      </c>
      <c r="E2785" s="145" t="s">
        <v>1254</v>
      </c>
      <c r="F2785" s="152">
        <v>203255</v>
      </c>
      <c r="G2785" s="153">
        <v>203255</v>
      </c>
    </row>
    <row r="2786" spans="1:7" x14ac:dyDescent="0.2">
      <c r="A2786" s="145" t="s">
        <v>1318</v>
      </c>
      <c r="B2786" s="146" t="s">
        <v>240</v>
      </c>
      <c r="C2786" s="145" t="s">
        <v>1248</v>
      </c>
      <c r="D2786" s="150">
        <v>90850600</v>
      </c>
      <c r="E2786" s="145" t="s">
        <v>1254</v>
      </c>
      <c r="F2786" s="152">
        <v>521896</v>
      </c>
      <c r="G2786" s="153">
        <v>521896</v>
      </c>
    </row>
    <row r="2787" spans="1:7" x14ac:dyDescent="0.2">
      <c r="A2787" s="145" t="s">
        <v>1318</v>
      </c>
      <c r="B2787" s="146" t="s">
        <v>240</v>
      </c>
      <c r="C2787" s="145" t="s">
        <v>1248</v>
      </c>
      <c r="D2787" s="150">
        <v>90850700</v>
      </c>
      <c r="E2787" s="145" t="s">
        <v>1254</v>
      </c>
      <c r="F2787" s="152">
        <v>309964</v>
      </c>
      <c r="G2787" s="153">
        <v>309964</v>
      </c>
    </row>
    <row r="2788" spans="1:7" x14ac:dyDescent="0.2">
      <c r="A2788" s="145" t="s">
        <v>1318</v>
      </c>
      <c r="B2788" s="146" t="s">
        <v>240</v>
      </c>
      <c r="C2788" s="145" t="s">
        <v>1248</v>
      </c>
      <c r="D2788" s="150">
        <v>90851100</v>
      </c>
      <c r="E2788" s="145" t="s">
        <v>1254</v>
      </c>
      <c r="F2788" s="152">
        <v>229856</v>
      </c>
      <c r="G2788" s="153">
        <v>229856</v>
      </c>
    </row>
    <row r="2789" spans="1:7" x14ac:dyDescent="0.2">
      <c r="A2789" s="145" t="s">
        <v>1318</v>
      </c>
      <c r="B2789" s="146" t="s">
        <v>240</v>
      </c>
      <c r="C2789" s="145" t="s">
        <v>1248</v>
      </c>
      <c r="D2789" s="150">
        <v>90850200</v>
      </c>
      <c r="E2789" s="145" t="s">
        <v>1254</v>
      </c>
      <c r="F2789" s="152">
        <v>229856</v>
      </c>
      <c r="G2789" s="153">
        <v>229856</v>
      </c>
    </row>
    <row r="2790" spans="1:7" x14ac:dyDescent="0.2">
      <c r="A2790" s="145" t="s">
        <v>1318</v>
      </c>
      <c r="B2790" s="146" t="s">
        <v>240</v>
      </c>
      <c r="C2790" s="145" t="s">
        <v>1248</v>
      </c>
      <c r="D2790" s="150">
        <v>90820100</v>
      </c>
      <c r="E2790" s="145" t="s">
        <v>1255</v>
      </c>
      <c r="F2790" s="152">
        <v>546089</v>
      </c>
      <c r="G2790" s="153">
        <v>546089</v>
      </c>
    </row>
    <row r="2791" spans="1:7" x14ac:dyDescent="0.2">
      <c r="A2791" s="145" t="s">
        <v>1318</v>
      </c>
      <c r="B2791" s="146" t="s">
        <v>240</v>
      </c>
      <c r="C2791" s="145" t="s">
        <v>1248</v>
      </c>
      <c r="D2791" s="150">
        <v>90850100</v>
      </c>
      <c r="E2791" s="145" t="s">
        <v>1255</v>
      </c>
      <c r="F2791" s="152">
        <v>172180</v>
      </c>
      <c r="G2791" s="153">
        <v>172180</v>
      </c>
    </row>
    <row r="2792" spans="1:7" x14ac:dyDescent="0.2">
      <c r="A2792" s="145" t="s">
        <v>1318</v>
      </c>
      <c r="B2792" s="146" t="s">
        <v>240</v>
      </c>
      <c r="C2792" s="145" t="s">
        <v>1248</v>
      </c>
      <c r="D2792" s="150">
        <v>90850200</v>
      </c>
      <c r="E2792" s="145" t="s">
        <v>1255</v>
      </c>
      <c r="F2792" s="152">
        <v>322200</v>
      </c>
      <c r="G2792" s="153">
        <v>322200</v>
      </c>
    </row>
    <row r="2793" spans="1:7" x14ac:dyDescent="0.2">
      <c r="A2793" s="145" t="s">
        <v>1318</v>
      </c>
      <c r="B2793" s="146" t="s">
        <v>240</v>
      </c>
      <c r="C2793" s="145" t="s">
        <v>1248</v>
      </c>
      <c r="D2793" s="150">
        <v>90850300</v>
      </c>
      <c r="E2793" s="145" t="s">
        <v>1255</v>
      </c>
      <c r="F2793" s="152">
        <v>65917</v>
      </c>
      <c r="G2793" s="153">
        <v>65917</v>
      </c>
    </row>
    <row r="2794" spans="1:7" x14ac:dyDescent="0.2">
      <c r="A2794" s="145" t="s">
        <v>1318</v>
      </c>
      <c r="B2794" s="146" t="s">
        <v>240</v>
      </c>
      <c r="C2794" s="145" t="s">
        <v>1248</v>
      </c>
      <c r="D2794" s="150">
        <v>90850400</v>
      </c>
      <c r="E2794" s="145" t="s">
        <v>1255</v>
      </c>
      <c r="F2794" s="152">
        <v>297766</v>
      </c>
      <c r="G2794" s="153">
        <v>297766</v>
      </c>
    </row>
    <row r="2795" spans="1:7" x14ac:dyDescent="0.2">
      <c r="A2795" s="145" t="s">
        <v>1318</v>
      </c>
      <c r="B2795" s="146" t="s">
        <v>240</v>
      </c>
      <c r="C2795" s="145" t="s">
        <v>1248</v>
      </c>
      <c r="D2795" s="150">
        <v>90850500</v>
      </c>
      <c r="E2795" s="145" t="s">
        <v>1255</v>
      </c>
      <c r="F2795" s="152">
        <v>172748</v>
      </c>
      <c r="G2795" s="153">
        <v>172748</v>
      </c>
    </row>
    <row r="2796" spans="1:7" x14ac:dyDescent="0.2">
      <c r="A2796" s="145" t="s">
        <v>1318</v>
      </c>
      <c r="B2796" s="146" t="s">
        <v>240</v>
      </c>
      <c r="C2796" s="145" t="s">
        <v>1248</v>
      </c>
      <c r="D2796" s="150">
        <v>90850600</v>
      </c>
      <c r="E2796" s="145" t="s">
        <v>1255</v>
      </c>
      <c r="F2796" s="152">
        <v>579617</v>
      </c>
      <c r="G2796" s="153">
        <v>579617</v>
      </c>
    </row>
    <row r="2797" spans="1:7" x14ac:dyDescent="0.2">
      <c r="A2797" s="145" t="s">
        <v>1318</v>
      </c>
      <c r="B2797" s="146" t="s">
        <v>240</v>
      </c>
      <c r="C2797" s="145" t="s">
        <v>1248</v>
      </c>
      <c r="D2797" s="150">
        <v>90850700</v>
      </c>
      <c r="E2797" s="145" t="s">
        <v>1255</v>
      </c>
      <c r="F2797" s="152">
        <v>156270</v>
      </c>
      <c r="G2797" s="153">
        <v>156270</v>
      </c>
    </row>
    <row r="2798" spans="1:7" x14ac:dyDescent="0.2">
      <c r="A2798" s="145" t="s">
        <v>1318</v>
      </c>
      <c r="B2798" s="146" t="s">
        <v>240</v>
      </c>
      <c r="C2798" s="145" t="s">
        <v>1248</v>
      </c>
      <c r="D2798" s="150">
        <v>90850800</v>
      </c>
      <c r="E2798" s="145" t="s">
        <v>1255</v>
      </c>
      <c r="F2798" s="152">
        <v>21594</v>
      </c>
      <c r="G2798" s="153">
        <v>21594</v>
      </c>
    </row>
    <row r="2799" spans="1:7" x14ac:dyDescent="0.2">
      <c r="A2799" s="145" t="s">
        <v>1318</v>
      </c>
      <c r="B2799" s="146" t="s">
        <v>240</v>
      </c>
      <c r="C2799" s="145" t="s">
        <v>1248</v>
      </c>
      <c r="D2799" s="150">
        <v>90850900</v>
      </c>
      <c r="E2799" s="145" t="s">
        <v>1255</v>
      </c>
      <c r="F2799" s="152">
        <v>139790</v>
      </c>
      <c r="G2799" s="153">
        <v>139790</v>
      </c>
    </row>
    <row r="2800" spans="1:7" x14ac:dyDescent="0.2">
      <c r="A2800" s="145" t="s">
        <v>1318</v>
      </c>
      <c r="B2800" s="146" t="s">
        <v>240</v>
      </c>
      <c r="C2800" s="145" t="s">
        <v>1248</v>
      </c>
      <c r="D2800" s="150">
        <v>90851000</v>
      </c>
      <c r="E2800" s="145" t="s">
        <v>1255</v>
      </c>
      <c r="F2800" s="152">
        <v>396639</v>
      </c>
      <c r="G2800" s="153">
        <v>396639</v>
      </c>
    </row>
    <row r="2801" spans="1:7" x14ac:dyDescent="0.2">
      <c r="A2801" s="145" t="s">
        <v>1318</v>
      </c>
      <c r="B2801" s="146" t="s">
        <v>240</v>
      </c>
      <c r="C2801" s="145" t="s">
        <v>1248</v>
      </c>
      <c r="D2801" s="150">
        <v>90851100</v>
      </c>
      <c r="E2801" s="145" t="s">
        <v>1255</v>
      </c>
      <c r="F2801" s="152">
        <v>125015</v>
      </c>
      <c r="G2801" s="153">
        <v>125015</v>
      </c>
    </row>
    <row r="2802" spans="1:7" x14ac:dyDescent="0.2">
      <c r="A2802" s="145" t="s">
        <v>1318</v>
      </c>
      <c r="B2802" s="146" t="s">
        <v>240</v>
      </c>
      <c r="C2802" s="145" t="s">
        <v>1248</v>
      </c>
      <c r="D2802" s="150">
        <v>90851000</v>
      </c>
      <c r="E2802" s="145" t="s">
        <v>1255</v>
      </c>
      <c r="F2802" s="152">
        <v>46670</v>
      </c>
      <c r="G2802" s="153">
        <v>46670</v>
      </c>
    </row>
    <row r="2803" spans="1:7" x14ac:dyDescent="0.2">
      <c r="A2803" s="145" t="s">
        <v>1318</v>
      </c>
      <c r="B2803" s="146" t="s">
        <v>240</v>
      </c>
      <c r="C2803" s="145" t="s">
        <v>1248</v>
      </c>
      <c r="D2803" s="150">
        <v>90820100</v>
      </c>
      <c r="E2803" s="145" t="s">
        <v>1255</v>
      </c>
      <c r="F2803" s="152">
        <v>122591</v>
      </c>
      <c r="G2803" s="153">
        <v>122591</v>
      </c>
    </row>
    <row r="2804" spans="1:7" x14ac:dyDescent="0.2">
      <c r="A2804" s="145" t="s">
        <v>1318</v>
      </c>
      <c r="B2804" s="146" t="s">
        <v>240</v>
      </c>
      <c r="C2804" s="145" t="s">
        <v>1248</v>
      </c>
      <c r="D2804" s="150">
        <v>90850100</v>
      </c>
      <c r="E2804" s="145" t="s">
        <v>1255</v>
      </c>
      <c r="F2804" s="152">
        <v>151436</v>
      </c>
      <c r="G2804" s="153">
        <v>151436</v>
      </c>
    </row>
    <row r="2805" spans="1:7" x14ac:dyDescent="0.2">
      <c r="A2805" s="145" t="s">
        <v>1318</v>
      </c>
      <c r="B2805" s="146" t="s">
        <v>240</v>
      </c>
      <c r="C2805" s="145" t="s">
        <v>1248</v>
      </c>
      <c r="D2805" s="150">
        <v>90850200</v>
      </c>
      <c r="E2805" s="145" t="s">
        <v>1255</v>
      </c>
      <c r="F2805" s="152">
        <v>295664</v>
      </c>
      <c r="G2805" s="153">
        <v>295664</v>
      </c>
    </row>
    <row r="2806" spans="1:7" x14ac:dyDescent="0.2">
      <c r="A2806" s="145" t="s">
        <v>1318</v>
      </c>
      <c r="B2806" s="146" t="s">
        <v>240</v>
      </c>
      <c r="C2806" s="145" t="s">
        <v>1248</v>
      </c>
      <c r="D2806" s="150">
        <v>90850300</v>
      </c>
      <c r="E2806" s="145" t="s">
        <v>1255</v>
      </c>
      <c r="F2806" s="152">
        <v>57690</v>
      </c>
      <c r="G2806" s="153">
        <v>57690</v>
      </c>
    </row>
    <row r="2807" spans="1:7" x14ac:dyDescent="0.2">
      <c r="A2807" s="145" t="s">
        <v>1318</v>
      </c>
      <c r="B2807" s="146" t="s">
        <v>240</v>
      </c>
      <c r="C2807" s="145" t="s">
        <v>1248</v>
      </c>
      <c r="D2807" s="150">
        <v>90850400</v>
      </c>
      <c r="E2807" s="145" t="s">
        <v>1255</v>
      </c>
      <c r="F2807" s="152">
        <v>425465</v>
      </c>
      <c r="G2807" s="153">
        <v>425465</v>
      </c>
    </row>
    <row r="2808" spans="1:7" x14ac:dyDescent="0.2">
      <c r="A2808" s="145" t="s">
        <v>1318</v>
      </c>
      <c r="B2808" s="146" t="s">
        <v>240</v>
      </c>
      <c r="C2808" s="145" t="s">
        <v>1248</v>
      </c>
      <c r="D2808" s="150">
        <v>90850500</v>
      </c>
      <c r="E2808" s="145" t="s">
        <v>1255</v>
      </c>
      <c r="F2808" s="152">
        <v>274029</v>
      </c>
      <c r="G2808" s="153">
        <v>274029</v>
      </c>
    </row>
    <row r="2809" spans="1:7" x14ac:dyDescent="0.2">
      <c r="A2809" s="145" t="s">
        <v>1318</v>
      </c>
      <c r="B2809" s="146" t="s">
        <v>240</v>
      </c>
      <c r="C2809" s="145" t="s">
        <v>1248</v>
      </c>
      <c r="D2809" s="150">
        <v>90850600</v>
      </c>
      <c r="E2809" s="145" t="s">
        <v>1255</v>
      </c>
      <c r="F2809" s="152">
        <v>1236753</v>
      </c>
      <c r="G2809" s="153">
        <v>1236753</v>
      </c>
    </row>
    <row r="2810" spans="1:7" x14ac:dyDescent="0.2">
      <c r="A2810" s="145" t="s">
        <v>1318</v>
      </c>
      <c r="B2810" s="146" t="s">
        <v>240</v>
      </c>
      <c r="C2810" s="145" t="s">
        <v>1248</v>
      </c>
      <c r="D2810" s="150">
        <v>90850700</v>
      </c>
      <c r="E2810" s="145" t="s">
        <v>1255</v>
      </c>
      <c r="F2810" s="152">
        <v>385805</v>
      </c>
      <c r="G2810" s="153">
        <v>385805</v>
      </c>
    </row>
    <row r="2811" spans="1:7" x14ac:dyDescent="0.2">
      <c r="A2811" s="145" t="s">
        <v>1318</v>
      </c>
      <c r="B2811" s="146" t="s">
        <v>240</v>
      </c>
      <c r="C2811" s="145" t="s">
        <v>1248</v>
      </c>
      <c r="D2811" s="150">
        <v>90850800</v>
      </c>
      <c r="E2811" s="145" t="s">
        <v>1255</v>
      </c>
      <c r="F2811" s="152">
        <v>14423</v>
      </c>
      <c r="G2811" s="153">
        <v>14423</v>
      </c>
    </row>
    <row r="2812" spans="1:7" x14ac:dyDescent="0.2">
      <c r="A2812" s="145" t="s">
        <v>1318</v>
      </c>
      <c r="B2812" s="146" t="s">
        <v>240</v>
      </c>
      <c r="C2812" s="145" t="s">
        <v>1248</v>
      </c>
      <c r="D2812" s="150">
        <v>90850900</v>
      </c>
      <c r="E2812" s="145" t="s">
        <v>1255</v>
      </c>
      <c r="F2812" s="152">
        <v>237972</v>
      </c>
      <c r="G2812" s="153">
        <v>237972</v>
      </c>
    </row>
    <row r="2813" spans="1:7" x14ac:dyDescent="0.2">
      <c r="A2813" s="145" t="s">
        <v>1318</v>
      </c>
      <c r="B2813" s="146" t="s">
        <v>240</v>
      </c>
      <c r="C2813" s="145" t="s">
        <v>1248</v>
      </c>
      <c r="D2813" s="150">
        <v>90851000</v>
      </c>
      <c r="E2813" s="145" t="s">
        <v>1255</v>
      </c>
      <c r="F2813" s="152">
        <v>497578</v>
      </c>
      <c r="G2813" s="153">
        <v>497578</v>
      </c>
    </row>
    <row r="2814" spans="1:7" x14ac:dyDescent="0.2">
      <c r="A2814" s="145" t="s">
        <v>1318</v>
      </c>
      <c r="B2814" s="146" t="s">
        <v>240</v>
      </c>
      <c r="C2814" s="145" t="s">
        <v>1248</v>
      </c>
      <c r="D2814" s="150">
        <v>90851100</v>
      </c>
      <c r="E2814" s="145" t="s">
        <v>1255</v>
      </c>
      <c r="F2814" s="152">
        <v>180282</v>
      </c>
      <c r="G2814" s="153">
        <v>180282</v>
      </c>
    </row>
    <row r="2815" spans="1:7" x14ac:dyDescent="0.2">
      <c r="A2815" s="145" t="s">
        <v>1318</v>
      </c>
      <c r="B2815" s="146" t="s">
        <v>240</v>
      </c>
      <c r="C2815" s="145" t="s">
        <v>1248</v>
      </c>
      <c r="D2815" s="150">
        <v>90850100</v>
      </c>
      <c r="E2815" s="145" t="s">
        <v>1255</v>
      </c>
      <c r="F2815" s="152">
        <v>225740</v>
      </c>
      <c r="G2815" s="153">
        <v>225740</v>
      </c>
    </row>
    <row r="2816" spans="1:7" x14ac:dyDescent="0.2">
      <c r="A2816" s="145" t="s">
        <v>1318</v>
      </c>
      <c r="B2816" s="146" t="s">
        <v>240</v>
      </c>
      <c r="C2816" s="145" t="s">
        <v>1248</v>
      </c>
      <c r="D2816" s="150">
        <v>90850200</v>
      </c>
      <c r="E2816" s="145" t="s">
        <v>1255</v>
      </c>
      <c r="F2816" s="152">
        <v>103710</v>
      </c>
      <c r="G2816" s="153">
        <v>103710</v>
      </c>
    </row>
    <row r="2817" spans="1:7" x14ac:dyDescent="0.2">
      <c r="A2817" s="145" t="s">
        <v>1318</v>
      </c>
      <c r="B2817" s="146" t="s">
        <v>240</v>
      </c>
      <c r="C2817" s="145" t="s">
        <v>1248</v>
      </c>
      <c r="D2817" s="150">
        <v>90850400</v>
      </c>
      <c r="E2817" s="145" t="s">
        <v>1255</v>
      </c>
      <c r="F2817" s="152">
        <v>103710</v>
      </c>
      <c r="G2817" s="153">
        <v>103710</v>
      </c>
    </row>
    <row r="2818" spans="1:7" x14ac:dyDescent="0.2">
      <c r="A2818" s="145" t="s">
        <v>1318</v>
      </c>
      <c r="B2818" s="146" t="s">
        <v>240</v>
      </c>
      <c r="C2818" s="145" t="s">
        <v>1248</v>
      </c>
      <c r="D2818" s="150">
        <v>90850500</v>
      </c>
      <c r="E2818" s="145" t="s">
        <v>1255</v>
      </c>
      <c r="F2818" s="152">
        <v>207420</v>
      </c>
      <c r="G2818" s="153">
        <v>207420</v>
      </c>
    </row>
    <row r="2819" spans="1:7" x14ac:dyDescent="0.2">
      <c r="A2819" s="145" t="s">
        <v>1318</v>
      </c>
      <c r="B2819" s="146" t="s">
        <v>240</v>
      </c>
      <c r="C2819" s="145" t="s">
        <v>1248</v>
      </c>
      <c r="D2819" s="150">
        <v>90850600</v>
      </c>
      <c r="E2819" s="145" t="s">
        <v>1255</v>
      </c>
      <c r="F2819" s="152">
        <v>329450</v>
      </c>
      <c r="G2819" s="153">
        <v>329450</v>
      </c>
    </row>
    <row r="2820" spans="1:7" x14ac:dyDescent="0.2">
      <c r="A2820" s="145" t="s">
        <v>1318</v>
      </c>
      <c r="B2820" s="146" t="s">
        <v>240</v>
      </c>
      <c r="C2820" s="145" t="s">
        <v>1248</v>
      </c>
      <c r="D2820" s="150">
        <v>90850700</v>
      </c>
      <c r="E2820" s="145" t="s">
        <v>1255</v>
      </c>
      <c r="F2820" s="152">
        <v>536870</v>
      </c>
      <c r="G2820" s="153">
        <v>536870</v>
      </c>
    </row>
    <row r="2821" spans="1:7" x14ac:dyDescent="0.2">
      <c r="A2821" s="145" t="s">
        <v>1318</v>
      </c>
      <c r="B2821" s="146" t="s">
        <v>240</v>
      </c>
      <c r="C2821" s="145" t="s">
        <v>1248</v>
      </c>
      <c r="D2821" s="150">
        <v>90851000</v>
      </c>
      <c r="E2821" s="145" t="s">
        <v>1255</v>
      </c>
      <c r="F2821" s="152">
        <v>311130</v>
      </c>
      <c r="G2821" s="153">
        <v>311130</v>
      </c>
    </row>
    <row r="2822" spans="1:7" x14ac:dyDescent="0.2">
      <c r="A2822" s="145" t="s">
        <v>1318</v>
      </c>
      <c r="B2822" s="146" t="s">
        <v>240</v>
      </c>
      <c r="C2822" s="145" t="s">
        <v>1248</v>
      </c>
      <c r="D2822" s="150">
        <v>90851100</v>
      </c>
      <c r="E2822" s="145" t="s">
        <v>1255</v>
      </c>
      <c r="F2822" s="152">
        <v>103710</v>
      </c>
      <c r="G2822" s="153">
        <v>103710</v>
      </c>
    </row>
    <row r="2823" spans="1:7" x14ac:dyDescent="0.2">
      <c r="A2823" s="145" t="s">
        <v>1318</v>
      </c>
      <c r="B2823" s="146" t="s">
        <v>240</v>
      </c>
      <c r="C2823" s="145" t="s">
        <v>1248</v>
      </c>
      <c r="D2823" s="150">
        <v>90850600</v>
      </c>
      <c r="E2823" s="145" t="s">
        <v>1256</v>
      </c>
      <c r="F2823" s="152">
        <v>209919</v>
      </c>
      <c r="G2823" s="153">
        <v>209919</v>
      </c>
    </row>
    <row r="2824" spans="1:7" x14ac:dyDescent="0.2">
      <c r="A2824" s="145" t="s">
        <v>1318</v>
      </c>
      <c r="B2824" s="146" t="s">
        <v>240</v>
      </c>
      <c r="C2824" s="145" t="s">
        <v>1248</v>
      </c>
      <c r="D2824" s="150">
        <v>90820100</v>
      </c>
      <c r="E2824" s="145" t="s">
        <v>1256</v>
      </c>
      <c r="F2824" s="152">
        <v>347269</v>
      </c>
      <c r="G2824" s="153">
        <v>347269</v>
      </c>
    </row>
    <row r="2825" spans="1:7" x14ac:dyDescent="0.2">
      <c r="A2825" s="145" t="s">
        <v>1318</v>
      </c>
      <c r="B2825" s="146" t="s">
        <v>240</v>
      </c>
      <c r="C2825" s="145" t="s">
        <v>1248</v>
      </c>
      <c r="D2825" s="150">
        <v>90850500</v>
      </c>
      <c r="E2825" s="145" t="s">
        <v>1256</v>
      </c>
      <c r="F2825" s="152">
        <v>65178</v>
      </c>
      <c r="G2825" s="153">
        <v>65178</v>
      </c>
    </row>
    <row r="2826" spans="1:7" x14ac:dyDescent="0.2">
      <c r="A2826" s="145" t="s">
        <v>1318</v>
      </c>
      <c r="B2826" s="146" t="s">
        <v>240</v>
      </c>
      <c r="C2826" s="145" t="s">
        <v>1248</v>
      </c>
      <c r="D2826" s="150">
        <v>90820100</v>
      </c>
      <c r="E2826" s="145" t="s">
        <v>1252</v>
      </c>
      <c r="F2826" s="152">
        <v>34167346</v>
      </c>
      <c r="G2826" s="153">
        <v>34167346</v>
      </c>
    </row>
    <row r="2827" spans="1:7" x14ac:dyDescent="0.2">
      <c r="A2827" s="145" t="s">
        <v>1318</v>
      </c>
      <c r="B2827" s="146" t="s">
        <v>240</v>
      </c>
      <c r="C2827" s="145" t="s">
        <v>1248</v>
      </c>
      <c r="D2827" s="150">
        <v>908400</v>
      </c>
      <c r="E2827" s="145" t="s">
        <v>1252</v>
      </c>
      <c r="F2827" s="152">
        <v>1500350</v>
      </c>
      <c r="G2827" s="153">
        <v>1500350</v>
      </c>
    </row>
    <row r="2828" spans="1:7" x14ac:dyDescent="0.2">
      <c r="A2828" s="145" t="s">
        <v>1318</v>
      </c>
      <c r="B2828" s="146" t="s">
        <v>240</v>
      </c>
      <c r="C2828" s="145" t="s">
        <v>1248</v>
      </c>
      <c r="D2828" s="150">
        <v>90850100</v>
      </c>
      <c r="E2828" s="145" t="s">
        <v>1252</v>
      </c>
      <c r="F2828" s="152">
        <v>9768337</v>
      </c>
      <c r="G2828" s="153">
        <v>9768337</v>
      </c>
    </row>
    <row r="2829" spans="1:7" x14ac:dyDescent="0.2">
      <c r="A2829" s="145" t="s">
        <v>1318</v>
      </c>
      <c r="B2829" s="146" t="s">
        <v>240</v>
      </c>
      <c r="C2829" s="145" t="s">
        <v>1248</v>
      </c>
      <c r="D2829" s="150">
        <v>90850200</v>
      </c>
      <c r="E2829" s="145" t="s">
        <v>1252</v>
      </c>
      <c r="F2829" s="152">
        <v>10814422</v>
      </c>
      <c r="G2829" s="153">
        <v>10814422</v>
      </c>
    </row>
    <row r="2830" spans="1:7" x14ac:dyDescent="0.2">
      <c r="A2830" s="145" t="s">
        <v>1318</v>
      </c>
      <c r="B2830" s="146" t="s">
        <v>240</v>
      </c>
      <c r="C2830" s="145" t="s">
        <v>1248</v>
      </c>
      <c r="D2830" s="150">
        <v>90850300</v>
      </c>
      <c r="E2830" s="145" t="s">
        <v>1252</v>
      </c>
      <c r="F2830" s="152">
        <v>17526900</v>
      </c>
      <c r="G2830" s="153">
        <v>17526900</v>
      </c>
    </row>
    <row r="2831" spans="1:7" x14ac:dyDescent="0.2">
      <c r="A2831" s="145" t="s">
        <v>1318</v>
      </c>
      <c r="B2831" s="146" t="s">
        <v>240</v>
      </c>
      <c r="C2831" s="145" t="s">
        <v>1248</v>
      </c>
      <c r="D2831" s="150">
        <v>90850400</v>
      </c>
      <c r="E2831" s="145" t="s">
        <v>1252</v>
      </c>
      <c r="F2831" s="152">
        <v>15222396</v>
      </c>
      <c r="G2831" s="153">
        <v>15222396</v>
      </c>
    </row>
    <row r="2832" spans="1:7" x14ac:dyDescent="0.2">
      <c r="A2832" s="145" t="s">
        <v>1318</v>
      </c>
      <c r="B2832" s="146" t="s">
        <v>240</v>
      </c>
      <c r="C2832" s="145" t="s">
        <v>1248</v>
      </c>
      <c r="D2832" s="150">
        <v>90850500</v>
      </c>
      <c r="E2832" s="145" t="s">
        <v>1252</v>
      </c>
      <c r="F2832" s="152">
        <v>39957111</v>
      </c>
      <c r="G2832" s="153">
        <v>39957111</v>
      </c>
    </row>
    <row r="2833" spans="1:7" x14ac:dyDescent="0.2">
      <c r="A2833" s="145" t="s">
        <v>1318</v>
      </c>
      <c r="B2833" s="146" t="s">
        <v>240</v>
      </c>
      <c r="C2833" s="145" t="s">
        <v>1248</v>
      </c>
      <c r="D2833" s="150">
        <v>90850600</v>
      </c>
      <c r="E2833" s="145" t="s">
        <v>1252</v>
      </c>
      <c r="F2833" s="152">
        <v>13886924</v>
      </c>
      <c r="G2833" s="153">
        <v>13886924</v>
      </c>
    </row>
    <row r="2834" spans="1:7" x14ac:dyDescent="0.2">
      <c r="A2834" s="145" t="s">
        <v>1318</v>
      </c>
      <c r="B2834" s="146" t="s">
        <v>240</v>
      </c>
      <c r="C2834" s="145" t="s">
        <v>1248</v>
      </c>
      <c r="D2834" s="150">
        <v>90850700</v>
      </c>
      <c r="E2834" s="145" t="s">
        <v>1252</v>
      </c>
      <c r="F2834" s="152">
        <v>27202518</v>
      </c>
      <c r="G2834" s="153">
        <v>27202518</v>
      </c>
    </row>
    <row r="2835" spans="1:7" x14ac:dyDescent="0.2">
      <c r="A2835" s="145" t="s">
        <v>1318</v>
      </c>
      <c r="B2835" s="146" t="s">
        <v>240</v>
      </c>
      <c r="C2835" s="145" t="s">
        <v>1248</v>
      </c>
      <c r="D2835" s="150">
        <v>90850800</v>
      </c>
      <c r="E2835" s="145" t="s">
        <v>1252</v>
      </c>
      <c r="F2835" s="152">
        <v>5586106</v>
      </c>
      <c r="G2835" s="153">
        <v>5586106</v>
      </c>
    </row>
    <row r="2836" spans="1:7" x14ac:dyDescent="0.2">
      <c r="A2836" s="145" t="s">
        <v>1318</v>
      </c>
      <c r="B2836" s="146" t="s">
        <v>240</v>
      </c>
      <c r="C2836" s="145" t="s">
        <v>1248</v>
      </c>
      <c r="D2836" s="150">
        <v>90850900</v>
      </c>
      <c r="E2836" s="145" t="s">
        <v>1252</v>
      </c>
      <c r="F2836" s="152">
        <v>18806160</v>
      </c>
      <c r="G2836" s="153">
        <v>18806160</v>
      </c>
    </row>
    <row r="2837" spans="1:7" x14ac:dyDescent="0.2">
      <c r="A2837" s="145" t="s">
        <v>1318</v>
      </c>
      <c r="B2837" s="146" t="s">
        <v>240</v>
      </c>
      <c r="C2837" s="145" t="s">
        <v>1248</v>
      </c>
      <c r="D2837" s="150">
        <v>90851000</v>
      </c>
      <c r="E2837" s="145" t="s">
        <v>1252</v>
      </c>
      <c r="F2837" s="152">
        <v>10341200</v>
      </c>
      <c r="G2837" s="153">
        <v>10341200</v>
      </c>
    </row>
    <row r="2838" spans="1:7" x14ac:dyDescent="0.2">
      <c r="A2838" s="145" t="s">
        <v>1318</v>
      </c>
      <c r="B2838" s="146" t="s">
        <v>240</v>
      </c>
      <c r="C2838" s="145" t="s">
        <v>1248</v>
      </c>
      <c r="D2838" s="150">
        <v>90851100</v>
      </c>
      <c r="E2838" s="145" t="s">
        <v>1252</v>
      </c>
      <c r="F2838" s="152">
        <v>13302675</v>
      </c>
      <c r="G2838" s="153">
        <v>13302675</v>
      </c>
    </row>
    <row r="2839" spans="1:7" x14ac:dyDescent="0.2">
      <c r="A2839" s="145" t="s">
        <v>1318</v>
      </c>
      <c r="B2839" s="146" t="s">
        <v>240</v>
      </c>
      <c r="C2839" s="145" t="s">
        <v>1248</v>
      </c>
      <c r="D2839" s="150">
        <v>90820100</v>
      </c>
      <c r="E2839" s="145" t="s">
        <v>1284</v>
      </c>
      <c r="F2839" s="152">
        <v>130357</v>
      </c>
      <c r="G2839" s="153">
        <v>130357</v>
      </c>
    </row>
    <row r="2840" spans="1:7" x14ac:dyDescent="0.2">
      <c r="A2840" s="145" t="s">
        <v>1318</v>
      </c>
      <c r="B2840" s="146" t="s">
        <v>240</v>
      </c>
      <c r="C2840" s="145" t="s">
        <v>1248</v>
      </c>
      <c r="D2840" s="150">
        <v>90820100</v>
      </c>
      <c r="E2840" s="145" t="s">
        <v>1253</v>
      </c>
      <c r="F2840" s="152">
        <v>11702679</v>
      </c>
      <c r="G2840" s="153">
        <v>11702679</v>
      </c>
    </row>
    <row r="2841" spans="1:7" x14ac:dyDescent="0.2">
      <c r="A2841" s="145" t="s">
        <v>1318</v>
      </c>
      <c r="B2841" s="146" t="s">
        <v>240</v>
      </c>
      <c r="C2841" s="145" t="s">
        <v>1248</v>
      </c>
      <c r="D2841" s="150">
        <v>908400</v>
      </c>
      <c r="E2841" s="145" t="s">
        <v>1253</v>
      </c>
      <c r="F2841" s="152">
        <v>334886</v>
      </c>
      <c r="G2841" s="153">
        <v>334886</v>
      </c>
    </row>
    <row r="2842" spans="1:7" x14ac:dyDescent="0.2">
      <c r="A2842" s="145" t="s">
        <v>1318</v>
      </c>
      <c r="B2842" s="146" t="s">
        <v>240</v>
      </c>
      <c r="C2842" s="145" t="s">
        <v>1248</v>
      </c>
      <c r="D2842" s="150">
        <v>90850100</v>
      </c>
      <c r="E2842" s="145" t="s">
        <v>1253</v>
      </c>
      <c r="F2842" s="152">
        <v>2440821</v>
      </c>
      <c r="G2842" s="153">
        <v>2440821</v>
      </c>
    </row>
    <row r="2843" spans="1:7" x14ac:dyDescent="0.2">
      <c r="A2843" s="145" t="s">
        <v>1318</v>
      </c>
      <c r="B2843" s="146" t="s">
        <v>240</v>
      </c>
      <c r="C2843" s="145" t="s">
        <v>1248</v>
      </c>
      <c r="D2843" s="150">
        <v>90850200</v>
      </c>
      <c r="E2843" s="145" t="s">
        <v>1253</v>
      </c>
      <c r="F2843" s="152">
        <v>2599954</v>
      </c>
      <c r="G2843" s="153">
        <v>2599954</v>
      </c>
    </row>
    <row r="2844" spans="1:7" x14ac:dyDescent="0.2">
      <c r="A2844" s="145" t="s">
        <v>1318</v>
      </c>
      <c r="B2844" s="146" t="s">
        <v>240</v>
      </c>
      <c r="C2844" s="145" t="s">
        <v>1248</v>
      </c>
      <c r="D2844" s="150">
        <v>90850300</v>
      </c>
      <c r="E2844" s="145" t="s">
        <v>1253</v>
      </c>
      <c r="F2844" s="152">
        <v>5081990</v>
      </c>
      <c r="G2844" s="153">
        <v>5081990</v>
      </c>
    </row>
    <row r="2845" spans="1:7" x14ac:dyDescent="0.2">
      <c r="A2845" s="145" t="s">
        <v>1318</v>
      </c>
      <c r="B2845" s="146" t="s">
        <v>240</v>
      </c>
      <c r="C2845" s="145" t="s">
        <v>1248</v>
      </c>
      <c r="D2845" s="150">
        <v>90850400</v>
      </c>
      <c r="E2845" s="145" t="s">
        <v>1253</v>
      </c>
      <c r="F2845" s="152">
        <v>4769325</v>
      </c>
      <c r="G2845" s="153">
        <v>4769325</v>
      </c>
    </row>
    <row r="2846" spans="1:7" x14ac:dyDescent="0.2">
      <c r="A2846" s="145" t="s">
        <v>1318</v>
      </c>
      <c r="B2846" s="146" t="s">
        <v>240</v>
      </c>
      <c r="C2846" s="145" t="s">
        <v>1248</v>
      </c>
      <c r="D2846" s="150">
        <v>90850500</v>
      </c>
      <c r="E2846" s="145" t="s">
        <v>1253</v>
      </c>
      <c r="F2846" s="152">
        <v>12327353</v>
      </c>
      <c r="G2846" s="153">
        <v>12327353</v>
      </c>
    </row>
    <row r="2847" spans="1:7" x14ac:dyDescent="0.2">
      <c r="A2847" s="145" t="s">
        <v>1318</v>
      </c>
      <c r="B2847" s="146" t="s">
        <v>240</v>
      </c>
      <c r="C2847" s="145" t="s">
        <v>1248</v>
      </c>
      <c r="D2847" s="150">
        <v>90850600</v>
      </c>
      <c r="E2847" s="145" t="s">
        <v>1253</v>
      </c>
      <c r="F2847" s="152">
        <v>4462207</v>
      </c>
      <c r="G2847" s="153">
        <v>4462207</v>
      </c>
    </row>
    <row r="2848" spans="1:7" x14ac:dyDescent="0.2">
      <c r="A2848" s="145" t="s">
        <v>1318</v>
      </c>
      <c r="B2848" s="146" t="s">
        <v>240</v>
      </c>
      <c r="C2848" s="145" t="s">
        <v>1248</v>
      </c>
      <c r="D2848" s="150">
        <v>90850700</v>
      </c>
      <c r="E2848" s="145" t="s">
        <v>1253</v>
      </c>
      <c r="F2848" s="152">
        <v>7235885</v>
      </c>
      <c r="G2848" s="153">
        <v>7235885</v>
      </c>
    </row>
    <row r="2849" spans="1:7" x14ac:dyDescent="0.2">
      <c r="A2849" s="145" t="s">
        <v>1318</v>
      </c>
      <c r="B2849" s="146" t="s">
        <v>240</v>
      </c>
      <c r="C2849" s="145" t="s">
        <v>1248</v>
      </c>
      <c r="D2849" s="150">
        <v>90850800</v>
      </c>
      <c r="E2849" s="145" t="s">
        <v>1253</v>
      </c>
      <c r="F2849" s="152">
        <v>1636436</v>
      </c>
      <c r="G2849" s="153">
        <v>1636436</v>
      </c>
    </row>
    <row r="2850" spans="1:7" x14ac:dyDescent="0.2">
      <c r="A2850" s="145" t="s">
        <v>1318</v>
      </c>
      <c r="B2850" s="146" t="s">
        <v>240</v>
      </c>
      <c r="C2850" s="145" t="s">
        <v>1248</v>
      </c>
      <c r="D2850" s="150">
        <v>90850900</v>
      </c>
      <c r="E2850" s="145" t="s">
        <v>1253</v>
      </c>
      <c r="F2850" s="152">
        <v>5782365</v>
      </c>
      <c r="G2850" s="153">
        <v>5782365</v>
      </c>
    </row>
    <row r="2851" spans="1:7" x14ac:dyDescent="0.2">
      <c r="A2851" s="145" t="s">
        <v>1318</v>
      </c>
      <c r="B2851" s="146" t="s">
        <v>240</v>
      </c>
      <c r="C2851" s="145" t="s">
        <v>1248</v>
      </c>
      <c r="D2851" s="150">
        <v>90851000</v>
      </c>
      <c r="E2851" s="145" t="s">
        <v>1253</v>
      </c>
      <c r="F2851" s="152">
        <v>3230045</v>
      </c>
      <c r="G2851" s="153">
        <v>3230045</v>
      </c>
    </row>
    <row r="2852" spans="1:7" x14ac:dyDescent="0.2">
      <c r="A2852" s="145" t="s">
        <v>1318</v>
      </c>
      <c r="B2852" s="146" t="s">
        <v>240</v>
      </c>
      <c r="C2852" s="145" t="s">
        <v>1248</v>
      </c>
      <c r="D2852" s="150">
        <v>90851100</v>
      </c>
      <c r="E2852" s="145" t="s">
        <v>1253</v>
      </c>
      <c r="F2852" s="152">
        <v>4197108</v>
      </c>
      <c r="G2852" s="153">
        <v>4197108</v>
      </c>
    </row>
    <row r="2853" spans="1:7" x14ac:dyDescent="0.2">
      <c r="A2853" s="145" t="s">
        <v>1318</v>
      </c>
      <c r="B2853" s="146" t="s">
        <v>240</v>
      </c>
      <c r="C2853" s="145" t="s">
        <v>1248</v>
      </c>
      <c r="D2853" s="150">
        <v>90820100</v>
      </c>
      <c r="E2853" s="145" t="s">
        <v>1254</v>
      </c>
      <c r="F2853" s="152">
        <v>9886201</v>
      </c>
      <c r="G2853" s="153">
        <v>9886201</v>
      </c>
    </row>
    <row r="2854" spans="1:7" x14ac:dyDescent="0.2">
      <c r="A2854" s="145" t="s">
        <v>1318</v>
      </c>
      <c r="B2854" s="146" t="s">
        <v>240</v>
      </c>
      <c r="C2854" s="145" t="s">
        <v>1248</v>
      </c>
      <c r="D2854" s="150">
        <v>90850100</v>
      </c>
      <c r="E2854" s="145" t="s">
        <v>1254</v>
      </c>
      <c r="F2854" s="152">
        <v>1163788</v>
      </c>
      <c r="G2854" s="153">
        <v>1163788</v>
      </c>
    </row>
    <row r="2855" spans="1:7" x14ac:dyDescent="0.2">
      <c r="A2855" s="145" t="s">
        <v>1318</v>
      </c>
      <c r="B2855" s="146" t="s">
        <v>240</v>
      </c>
      <c r="C2855" s="145" t="s">
        <v>1248</v>
      </c>
      <c r="D2855" s="150">
        <v>90850200</v>
      </c>
      <c r="E2855" s="145" t="s">
        <v>1254</v>
      </c>
      <c r="F2855" s="152">
        <v>1934735</v>
      </c>
      <c r="G2855" s="153">
        <v>1934735</v>
      </c>
    </row>
    <row r="2856" spans="1:7" x14ac:dyDescent="0.2">
      <c r="A2856" s="145" t="s">
        <v>1318</v>
      </c>
      <c r="B2856" s="146" t="s">
        <v>240</v>
      </c>
      <c r="C2856" s="145" t="s">
        <v>1248</v>
      </c>
      <c r="D2856" s="150">
        <v>90850300</v>
      </c>
      <c r="E2856" s="145" t="s">
        <v>1254</v>
      </c>
      <c r="F2856" s="152">
        <v>2225611</v>
      </c>
      <c r="G2856" s="153">
        <v>2225611</v>
      </c>
    </row>
    <row r="2857" spans="1:7" x14ac:dyDescent="0.2">
      <c r="A2857" s="145" t="s">
        <v>1318</v>
      </c>
      <c r="B2857" s="146" t="s">
        <v>240</v>
      </c>
      <c r="C2857" s="145" t="s">
        <v>1248</v>
      </c>
      <c r="D2857" s="150">
        <v>90850400</v>
      </c>
      <c r="E2857" s="145" t="s">
        <v>1254</v>
      </c>
      <c r="F2857" s="152">
        <v>1675002</v>
      </c>
      <c r="G2857" s="153">
        <v>1675002</v>
      </c>
    </row>
    <row r="2858" spans="1:7" x14ac:dyDescent="0.2">
      <c r="A2858" s="145" t="s">
        <v>1318</v>
      </c>
      <c r="B2858" s="146" t="s">
        <v>240</v>
      </c>
      <c r="C2858" s="145" t="s">
        <v>1248</v>
      </c>
      <c r="D2858" s="150">
        <v>90850500</v>
      </c>
      <c r="E2858" s="145" t="s">
        <v>1254</v>
      </c>
      <c r="F2858" s="152">
        <v>5403920</v>
      </c>
      <c r="G2858" s="153">
        <v>5403920</v>
      </c>
    </row>
    <row r="2859" spans="1:7" x14ac:dyDescent="0.2">
      <c r="A2859" s="145" t="s">
        <v>1318</v>
      </c>
      <c r="B2859" s="146" t="s">
        <v>240</v>
      </c>
      <c r="C2859" s="145" t="s">
        <v>1248</v>
      </c>
      <c r="D2859" s="150">
        <v>90850600</v>
      </c>
      <c r="E2859" s="145" t="s">
        <v>1254</v>
      </c>
      <c r="F2859" s="152">
        <v>2019454</v>
      </c>
      <c r="G2859" s="153">
        <v>2019454</v>
      </c>
    </row>
    <row r="2860" spans="1:7" x14ac:dyDescent="0.2">
      <c r="A2860" s="145" t="s">
        <v>1318</v>
      </c>
      <c r="B2860" s="146" t="s">
        <v>240</v>
      </c>
      <c r="C2860" s="145" t="s">
        <v>1248</v>
      </c>
      <c r="D2860" s="150">
        <v>90850700</v>
      </c>
      <c r="E2860" s="145" t="s">
        <v>1254</v>
      </c>
      <c r="F2860" s="152">
        <v>1953168</v>
      </c>
      <c r="G2860" s="153">
        <v>1953168</v>
      </c>
    </row>
    <row r="2861" spans="1:7" x14ac:dyDescent="0.2">
      <c r="A2861" s="145" t="s">
        <v>1318</v>
      </c>
      <c r="B2861" s="146" t="s">
        <v>240</v>
      </c>
      <c r="C2861" s="145" t="s">
        <v>1248</v>
      </c>
      <c r="D2861" s="150">
        <v>90850800</v>
      </c>
      <c r="E2861" s="145" t="s">
        <v>1254</v>
      </c>
      <c r="F2861" s="152">
        <v>715111</v>
      </c>
      <c r="G2861" s="153">
        <v>715111</v>
      </c>
    </row>
    <row r="2862" spans="1:7" x14ac:dyDescent="0.2">
      <c r="A2862" s="145" t="s">
        <v>1318</v>
      </c>
      <c r="B2862" s="146" t="s">
        <v>240</v>
      </c>
      <c r="C2862" s="145" t="s">
        <v>1248</v>
      </c>
      <c r="D2862" s="150">
        <v>90850900</v>
      </c>
      <c r="E2862" s="145" t="s">
        <v>1254</v>
      </c>
      <c r="F2862" s="152">
        <v>2601027</v>
      </c>
      <c r="G2862" s="153">
        <v>2601027</v>
      </c>
    </row>
    <row r="2863" spans="1:7" x14ac:dyDescent="0.2">
      <c r="A2863" s="145" t="s">
        <v>1318</v>
      </c>
      <c r="B2863" s="146" t="s">
        <v>240</v>
      </c>
      <c r="C2863" s="145" t="s">
        <v>1248</v>
      </c>
      <c r="D2863" s="150">
        <v>90851000</v>
      </c>
      <c r="E2863" s="145" t="s">
        <v>1254</v>
      </c>
      <c r="F2863" s="152">
        <v>1288445</v>
      </c>
      <c r="G2863" s="153">
        <v>1288445</v>
      </c>
    </row>
    <row r="2864" spans="1:7" x14ac:dyDescent="0.2">
      <c r="A2864" s="145" t="s">
        <v>1318</v>
      </c>
      <c r="B2864" s="146" t="s">
        <v>240</v>
      </c>
      <c r="C2864" s="145" t="s">
        <v>1248</v>
      </c>
      <c r="D2864" s="150">
        <v>90851100</v>
      </c>
      <c r="E2864" s="145" t="s">
        <v>1254</v>
      </c>
      <c r="F2864" s="152">
        <v>1497651</v>
      </c>
      <c r="G2864" s="153">
        <v>1497651</v>
      </c>
    </row>
    <row r="2865" spans="1:7" x14ac:dyDescent="0.2">
      <c r="A2865" s="145" t="s">
        <v>1318</v>
      </c>
      <c r="B2865" s="146" t="s">
        <v>240</v>
      </c>
      <c r="C2865" s="145" t="s">
        <v>1248</v>
      </c>
      <c r="D2865" s="150">
        <v>90820100</v>
      </c>
      <c r="E2865" s="145" t="s">
        <v>1254</v>
      </c>
      <c r="F2865" s="152">
        <v>4485369</v>
      </c>
      <c r="G2865" s="153">
        <v>4485369</v>
      </c>
    </row>
    <row r="2866" spans="1:7" x14ac:dyDescent="0.2">
      <c r="A2866" s="145" t="s">
        <v>1318</v>
      </c>
      <c r="B2866" s="146" t="s">
        <v>240</v>
      </c>
      <c r="C2866" s="145" t="s">
        <v>1248</v>
      </c>
      <c r="D2866" s="150">
        <v>908400</v>
      </c>
      <c r="E2866" s="145" t="s">
        <v>1254</v>
      </c>
      <c r="F2866" s="152">
        <v>851460</v>
      </c>
      <c r="G2866" s="153">
        <v>851460</v>
      </c>
    </row>
    <row r="2867" spans="1:7" x14ac:dyDescent="0.2">
      <c r="A2867" s="145" t="s">
        <v>1318</v>
      </c>
      <c r="B2867" s="146" t="s">
        <v>240</v>
      </c>
      <c r="C2867" s="145" t="s">
        <v>1248</v>
      </c>
      <c r="D2867" s="150">
        <v>90850100</v>
      </c>
      <c r="E2867" s="145" t="s">
        <v>1254</v>
      </c>
      <c r="F2867" s="152">
        <v>712902</v>
      </c>
      <c r="G2867" s="153">
        <v>712902</v>
      </c>
    </row>
    <row r="2868" spans="1:7" x14ac:dyDescent="0.2">
      <c r="A2868" s="145" t="s">
        <v>1318</v>
      </c>
      <c r="B2868" s="146" t="s">
        <v>240</v>
      </c>
      <c r="C2868" s="145" t="s">
        <v>1248</v>
      </c>
      <c r="D2868" s="150">
        <v>90850200</v>
      </c>
      <c r="E2868" s="145" t="s">
        <v>1254</v>
      </c>
      <c r="F2868" s="152">
        <v>194873</v>
      </c>
      <c r="G2868" s="153">
        <v>194873</v>
      </c>
    </row>
    <row r="2869" spans="1:7" x14ac:dyDescent="0.2">
      <c r="A2869" s="145" t="s">
        <v>1318</v>
      </c>
      <c r="B2869" s="146" t="s">
        <v>240</v>
      </c>
      <c r="C2869" s="145" t="s">
        <v>1248</v>
      </c>
      <c r="D2869" s="150">
        <v>90850300</v>
      </c>
      <c r="E2869" s="145" t="s">
        <v>1254</v>
      </c>
      <c r="F2869" s="152">
        <v>1766631</v>
      </c>
      <c r="G2869" s="153">
        <v>1766631</v>
      </c>
    </row>
    <row r="2870" spans="1:7" x14ac:dyDescent="0.2">
      <c r="A2870" s="145" t="s">
        <v>1318</v>
      </c>
      <c r="B2870" s="146" t="s">
        <v>240</v>
      </c>
      <c r="C2870" s="145" t="s">
        <v>1248</v>
      </c>
      <c r="D2870" s="150">
        <v>90850400</v>
      </c>
      <c r="E2870" s="145" t="s">
        <v>1254</v>
      </c>
      <c r="F2870" s="152">
        <v>1000435</v>
      </c>
      <c r="G2870" s="153">
        <v>1000435</v>
      </c>
    </row>
    <row r="2871" spans="1:7" x14ac:dyDescent="0.2">
      <c r="A2871" s="145" t="s">
        <v>1318</v>
      </c>
      <c r="B2871" s="146" t="s">
        <v>240</v>
      </c>
      <c r="C2871" s="145" t="s">
        <v>1248</v>
      </c>
      <c r="D2871" s="150">
        <v>90850500</v>
      </c>
      <c r="E2871" s="145" t="s">
        <v>1254</v>
      </c>
      <c r="F2871" s="152">
        <v>2713826</v>
      </c>
      <c r="G2871" s="153">
        <v>2713826</v>
      </c>
    </row>
    <row r="2872" spans="1:7" x14ac:dyDescent="0.2">
      <c r="A2872" s="145" t="s">
        <v>1318</v>
      </c>
      <c r="B2872" s="146" t="s">
        <v>240</v>
      </c>
      <c r="C2872" s="145" t="s">
        <v>1248</v>
      </c>
      <c r="D2872" s="150">
        <v>90850700</v>
      </c>
      <c r="E2872" s="145" t="s">
        <v>1254</v>
      </c>
      <c r="F2872" s="152">
        <v>713844</v>
      </c>
      <c r="G2872" s="153">
        <v>713844</v>
      </c>
    </row>
    <row r="2873" spans="1:7" x14ac:dyDescent="0.2">
      <c r="A2873" s="145" t="s">
        <v>1318</v>
      </c>
      <c r="B2873" s="146" t="s">
        <v>240</v>
      </c>
      <c r="C2873" s="145" t="s">
        <v>1248</v>
      </c>
      <c r="D2873" s="150">
        <v>90850800</v>
      </c>
      <c r="E2873" s="145" t="s">
        <v>1254</v>
      </c>
      <c r="F2873" s="152">
        <v>229856</v>
      </c>
      <c r="G2873" s="153">
        <v>229856</v>
      </c>
    </row>
    <row r="2874" spans="1:7" x14ac:dyDescent="0.2">
      <c r="A2874" s="145" t="s">
        <v>1318</v>
      </c>
      <c r="B2874" s="146" t="s">
        <v>240</v>
      </c>
      <c r="C2874" s="145" t="s">
        <v>1248</v>
      </c>
      <c r="D2874" s="150">
        <v>90850900</v>
      </c>
      <c r="E2874" s="145" t="s">
        <v>1254</v>
      </c>
      <c r="F2874" s="152">
        <v>1927421</v>
      </c>
      <c r="G2874" s="153">
        <v>1927421</v>
      </c>
    </row>
    <row r="2875" spans="1:7" x14ac:dyDescent="0.2">
      <c r="A2875" s="145" t="s">
        <v>1318</v>
      </c>
      <c r="B2875" s="146" t="s">
        <v>240</v>
      </c>
      <c r="C2875" s="145" t="s">
        <v>1248</v>
      </c>
      <c r="D2875" s="150">
        <v>90851000</v>
      </c>
      <c r="E2875" s="145" t="s">
        <v>1254</v>
      </c>
      <c r="F2875" s="152">
        <v>662967</v>
      </c>
      <c r="G2875" s="153">
        <v>662967</v>
      </c>
    </row>
    <row r="2876" spans="1:7" x14ac:dyDescent="0.2">
      <c r="A2876" s="145" t="s">
        <v>1318</v>
      </c>
      <c r="B2876" s="146" t="s">
        <v>240</v>
      </c>
      <c r="C2876" s="145" t="s">
        <v>1248</v>
      </c>
      <c r="D2876" s="150">
        <v>90851100</v>
      </c>
      <c r="E2876" s="145" t="s">
        <v>1254</v>
      </c>
      <c r="F2876" s="152">
        <v>787178</v>
      </c>
      <c r="G2876" s="153">
        <v>787178</v>
      </c>
    </row>
    <row r="2877" spans="1:7" x14ac:dyDescent="0.2">
      <c r="A2877" s="145" t="s">
        <v>1318</v>
      </c>
      <c r="B2877" s="146" t="s">
        <v>240</v>
      </c>
      <c r="C2877" s="145" t="s">
        <v>1248</v>
      </c>
      <c r="D2877" s="150">
        <v>90820100</v>
      </c>
      <c r="E2877" s="145" t="s">
        <v>1255</v>
      </c>
      <c r="F2877" s="152">
        <v>3204146</v>
      </c>
      <c r="G2877" s="153">
        <v>3204146</v>
      </c>
    </row>
    <row r="2878" spans="1:7" x14ac:dyDescent="0.2">
      <c r="A2878" s="145" t="s">
        <v>1318</v>
      </c>
      <c r="B2878" s="146" t="s">
        <v>240</v>
      </c>
      <c r="C2878" s="145" t="s">
        <v>1248</v>
      </c>
      <c r="D2878" s="150">
        <v>908400</v>
      </c>
      <c r="E2878" s="145" t="s">
        <v>1255</v>
      </c>
      <c r="F2878" s="152">
        <v>134107</v>
      </c>
      <c r="G2878" s="153">
        <v>134107</v>
      </c>
    </row>
    <row r="2879" spans="1:7" x14ac:dyDescent="0.2">
      <c r="A2879" s="145" t="s">
        <v>1318</v>
      </c>
      <c r="B2879" s="146" t="s">
        <v>240</v>
      </c>
      <c r="C2879" s="145" t="s">
        <v>1248</v>
      </c>
      <c r="D2879" s="150">
        <v>90850100</v>
      </c>
      <c r="E2879" s="145" t="s">
        <v>1255</v>
      </c>
      <c r="F2879" s="152">
        <v>359136</v>
      </c>
      <c r="G2879" s="153">
        <v>359136</v>
      </c>
    </row>
    <row r="2880" spans="1:7" x14ac:dyDescent="0.2">
      <c r="A2880" s="145" t="s">
        <v>1318</v>
      </c>
      <c r="B2880" s="146" t="s">
        <v>240</v>
      </c>
      <c r="C2880" s="145" t="s">
        <v>1248</v>
      </c>
      <c r="D2880" s="150">
        <v>90850200</v>
      </c>
      <c r="E2880" s="145" t="s">
        <v>1255</v>
      </c>
      <c r="F2880" s="152">
        <v>350613</v>
      </c>
      <c r="G2880" s="153">
        <v>350613</v>
      </c>
    </row>
    <row r="2881" spans="1:7" x14ac:dyDescent="0.2">
      <c r="A2881" s="145" t="s">
        <v>1318</v>
      </c>
      <c r="B2881" s="146" t="s">
        <v>240</v>
      </c>
      <c r="C2881" s="145" t="s">
        <v>1248</v>
      </c>
      <c r="D2881" s="150">
        <v>90850300</v>
      </c>
      <c r="E2881" s="145" t="s">
        <v>1255</v>
      </c>
      <c r="F2881" s="152">
        <v>694406</v>
      </c>
      <c r="G2881" s="153">
        <v>694406</v>
      </c>
    </row>
    <row r="2882" spans="1:7" x14ac:dyDescent="0.2">
      <c r="A2882" s="145" t="s">
        <v>1318</v>
      </c>
      <c r="B2882" s="146" t="s">
        <v>240</v>
      </c>
      <c r="C2882" s="145" t="s">
        <v>1248</v>
      </c>
      <c r="D2882" s="150">
        <v>90850400</v>
      </c>
      <c r="E2882" s="145" t="s">
        <v>1255</v>
      </c>
      <c r="F2882" s="152">
        <v>575337</v>
      </c>
      <c r="G2882" s="153">
        <v>575337</v>
      </c>
    </row>
    <row r="2883" spans="1:7" x14ac:dyDescent="0.2">
      <c r="A2883" s="145" t="s">
        <v>1318</v>
      </c>
      <c r="B2883" s="146" t="s">
        <v>240</v>
      </c>
      <c r="C2883" s="145" t="s">
        <v>1248</v>
      </c>
      <c r="D2883" s="150">
        <v>90850500</v>
      </c>
      <c r="E2883" s="145" t="s">
        <v>1255</v>
      </c>
      <c r="F2883" s="152">
        <v>1720173</v>
      </c>
      <c r="G2883" s="153">
        <v>1720173</v>
      </c>
    </row>
    <row r="2884" spans="1:7" x14ac:dyDescent="0.2">
      <c r="A2884" s="145" t="s">
        <v>1318</v>
      </c>
      <c r="B2884" s="146" t="s">
        <v>240</v>
      </c>
      <c r="C2884" s="145" t="s">
        <v>1248</v>
      </c>
      <c r="D2884" s="150">
        <v>90850600</v>
      </c>
      <c r="E2884" s="145" t="s">
        <v>1255</v>
      </c>
      <c r="F2884" s="152">
        <v>371069</v>
      </c>
      <c r="G2884" s="153">
        <v>371069</v>
      </c>
    </row>
    <row r="2885" spans="1:7" x14ac:dyDescent="0.2">
      <c r="A2885" s="145" t="s">
        <v>1318</v>
      </c>
      <c r="B2885" s="146" t="s">
        <v>240</v>
      </c>
      <c r="C2885" s="145" t="s">
        <v>1248</v>
      </c>
      <c r="D2885" s="150">
        <v>90850700</v>
      </c>
      <c r="E2885" s="145" t="s">
        <v>1255</v>
      </c>
      <c r="F2885" s="152">
        <v>590983</v>
      </c>
      <c r="G2885" s="153">
        <v>590983</v>
      </c>
    </row>
    <row r="2886" spans="1:7" x14ac:dyDescent="0.2">
      <c r="A2886" s="145" t="s">
        <v>1318</v>
      </c>
      <c r="B2886" s="146" t="s">
        <v>240</v>
      </c>
      <c r="C2886" s="145" t="s">
        <v>1248</v>
      </c>
      <c r="D2886" s="150">
        <v>90850800</v>
      </c>
      <c r="E2886" s="145" t="s">
        <v>1255</v>
      </c>
      <c r="F2886" s="152">
        <v>231279</v>
      </c>
      <c r="G2886" s="153">
        <v>231279</v>
      </c>
    </row>
    <row r="2887" spans="1:7" x14ac:dyDescent="0.2">
      <c r="A2887" s="145" t="s">
        <v>1318</v>
      </c>
      <c r="B2887" s="146" t="s">
        <v>240</v>
      </c>
      <c r="C2887" s="145" t="s">
        <v>1248</v>
      </c>
      <c r="D2887" s="150">
        <v>90850900</v>
      </c>
      <c r="E2887" s="145" t="s">
        <v>1255</v>
      </c>
      <c r="F2887" s="152">
        <v>1010885</v>
      </c>
      <c r="G2887" s="153">
        <v>1010885</v>
      </c>
    </row>
    <row r="2888" spans="1:7" x14ac:dyDescent="0.2">
      <c r="A2888" s="145" t="s">
        <v>1318</v>
      </c>
      <c r="B2888" s="146" t="s">
        <v>240</v>
      </c>
      <c r="C2888" s="145" t="s">
        <v>1248</v>
      </c>
      <c r="D2888" s="150">
        <v>90851000</v>
      </c>
      <c r="E2888" s="145" t="s">
        <v>1255</v>
      </c>
      <c r="F2888" s="152">
        <v>476194</v>
      </c>
      <c r="G2888" s="153">
        <v>476194</v>
      </c>
    </row>
    <row r="2889" spans="1:7" x14ac:dyDescent="0.2">
      <c r="A2889" s="145" t="s">
        <v>1318</v>
      </c>
      <c r="B2889" s="146" t="s">
        <v>240</v>
      </c>
      <c r="C2889" s="145" t="s">
        <v>1248</v>
      </c>
      <c r="D2889" s="150">
        <v>90851100</v>
      </c>
      <c r="E2889" s="145" t="s">
        <v>1255</v>
      </c>
      <c r="F2889" s="152">
        <v>456307</v>
      </c>
      <c r="G2889" s="153">
        <v>456307</v>
      </c>
    </row>
    <row r="2890" spans="1:7" x14ac:dyDescent="0.2">
      <c r="A2890" s="145" t="s">
        <v>1318</v>
      </c>
      <c r="B2890" s="146" t="s">
        <v>240</v>
      </c>
      <c r="C2890" s="145" t="s">
        <v>1248</v>
      </c>
      <c r="D2890" s="150">
        <v>90850100</v>
      </c>
      <c r="E2890" s="145" t="s">
        <v>1255</v>
      </c>
      <c r="F2890" s="152">
        <v>30200</v>
      </c>
      <c r="G2890" s="153">
        <v>30200</v>
      </c>
    </row>
    <row r="2891" spans="1:7" x14ac:dyDescent="0.2">
      <c r="A2891" s="145" t="s">
        <v>1318</v>
      </c>
      <c r="B2891" s="146" t="s">
        <v>240</v>
      </c>
      <c r="C2891" s="145" t="s">
        <v>1248</v>
      </c>
      <c r="D2891" s="150">
        <v>90850300</v>
      </c>
      <c r="E2891" s="145" t="s">
        <v>1255</v>
      </c>
      <c r="F2891" s="152">
        <v>113284</v>
      </c>
      <c r="G2891" s="153">
        <v>113284</v>
      </c>
    </row>
    <row r="2892" spans="1:7" x14ac:dyDescent="0.2">
      <c r="A2892" s="145" t="s">
        <v>1318</v>
      </c>
      <c r="B2892" s="146" t="s">
        <v>240</v>
      </c>
      <c r="C2892" s="145" t="s">
        <v>1248</v>
      </c>
      <c r="D2892" s="150">
        <v>90850500</v>
      </c>
      <c r="E2892" s="145" t="s">
        <v>1255</v>
      </c>
      <c r="F2892" s="152">
        <v>294650</v>
      </c>
      <c r="G2892" s="153">
        <v>294650</v>
      </c>
    </row>
    <row r="2893" spans="1:7" x14ac:dyDescent="0.2">
      <c r="A2893" s="145" t="s">
        <v>1318</v>
      </c>
      <c r="B2893" s="146" t="s">
        <v>240</v>
      </c>
      <c r="C2893" s="145" t="s">
        <v>1248</v>
      </c>
      <c r="D2893" s="150">
        <v>90850600</v>
      </c>
      <c r="E2893" s="145" t="s">
        <v>1255</v>
      </c>
      <c r="F2893" s="152">
        <v>153448</v>
      </c>
      <c r="G2893" s="153">
        <v>153448</v>
      </c>
    </row>
    <row r="2894" spans="1:7" x14ac:dyDescent="0.2">
      <c r="A2894" s="145" t="s">
        <v>1318</v>
      </c>
      <c r="B2894" s="146" t="s">
        <v>240</v>
      </c>
      <c r="C2894" s="145" t="s">
        <v>1248</v>
      </c>
      <c r="D2894" s="150">
        <v>90851000</v>
      </c>
      <c r="E2894" s="145" t="s">
        <v>1255</v>
      </c>
      <c r="F2894" s="152">
        <v>26213</v>
      </c>
      <c r="G2894" s="153">
        <v>26213</v>
      </c>
    </row>
    <row r="2895" spans="1:7" x14ac:dyDescent="0.2">
      <c r="A2895" s="145" t="s">
        <v>1318</v>
      </c>
      <c r="B2895" s="146" t="s">
        <v>240</v>
      </c>
      <c r="C2895" s="145" t="s">
        <v>1248</v>
      </c>
      <c r="D2895" s="150">
        <v>90851100</v>
      </c>
      <c r="E2895" s="145" t="s">
        <v>1255</v>
      </c>
      <c r="F2895" s="152">
        <v>119035</v>
      </c>
      <c r="G2895" s="153">
        <v>119035</v>
      </c>
    </row>
    <row r="2896" spans="1:7" x14ac:dyDescent="0.2">
      <c r="A2896" s="145" t="s">
        <v>1318</v>
      </c>
      <c r="B2896" s="146" t="s">
        <v>240</v>
      </c>
      <c r="C2896" s="145" t="s">
        <v>1248</v>
      </c>
      <c r="D2896" s="150">
        <v>90820100</v>
      </c>
      <c r="E2896" s="145" t="s">
        <v>1255</v>
      </c>
      <c r="F2896" s="152">
        <v>354550</v>
      </c>
      <c r="G2896" s="153">
        <v>354550</v>
      </c>
    </row>
    <row r="2897" spans="1:7" x14ac:dyDescent="0.2">
      <c r="A2897" s="145" t="s">
        <v>1318</v>
      </c>
      <c r="B2897" s="146" t="s">
        <v>240</v>
      </c>
      <c r="C2897" s="145" t="s">
        <v>1248</v>
      </c>
      <c r="D2897" s="150">
        <v>90820100</v>
      </c>
      <c r="E2897" s="145" t="s">
        <v>1255</v>
      </c>
      <c r="F2897" s="152">
        <v>153232</v>
      </c>
      <c r="G2897" s="153">
        <v>153232</v>
      </c>
    </row>
    <row r="2898" spans="1:7" x14ac:dyDescent="0.2">
      <c r="A2898" s="145" t="s">
        <v>1318</v>
      </c>
      <c r="B2898" s="146" t="s">
        <v>240</v>
      </c>
      <c r="C2898" s="145" t="s">
        <v>1248</v>
      </c>
      <c r="D2898" s="150">
        <v>90820100</v>
      </c>
      <c r="E2898" s="145" t="s">
        <v>1255</v>
      </c>
      <c r="F2898" s="152">
        <v>509837</v>
      </c>
      <c r="G2898" s="153">
        <v>509837</v>
      </c>
    </row>
    <row r="2899" spans="1:7" x14ac:dyDescent="0.2">
      <c r="A2899" s="145" t="s">
        <v>1318</v>
      </c>
      <c r="B2899" s="146" t="s">
        <v>240</v>
      </c>
      <c r="C2899" s="145" t="s">
        <v>1248</v>
      </c>
      <c r="D2899" s="150">
        <v>90850100</v>
      </c>
      <c r="E2899" s="145" t="s">
        <v>1255</v>
      </c>
      <c r="F2899" s="152">
        <v>1835274</v>
      </c>
      <c r="G2899" s="153">
        <v>1835274</v>
      </c>
    </row>
    <row r="2900" spans="1:7" x14ac:dyDescent="0.2">
      <c r="A2900" s="145" t="s">
        <v>1318</v>
      </c>
      <c r="B2900" s="146" t="s">
        <v>240</v>
      </c>
      <c r="C2900" s="145" t="s">
        <v>1248</v>
      </c>
      <c r="D2900" s="150">
        <v>90850200</v>
      </c>
      <c r="E2900" s="145" t="s">
        <v>1255</v>
      </c>
      <c r="F2900" s="152">
        <v>1994519</v>
      </c>
      <c r="G2900" s="153">
        <v>1994519</v>
      </c>
    </row>
    <row r="2901" spans="1:7" x14ac:dyDescent="0.2">
      <c r="A2901" s="145" t="s">
        <v>1318</v>
      </c>
      <c r="B2901" s="146" t="s">
        <v>240</v>
      </c>
      <c r="C2901" s="145" t="s">
        <v>1248</v>
      </c>
      <c r="D2901" s="150">
        <v>90850300</v>
      </c>
      <c r="E2901" s="145" t="s">
        <v>1255</v>
      </c>
      <c r="F2901" s="152">
        <v>2909768</v>
      </c>
      <c r="G2901" s="153">
        <v>2909768</v>
      </c>
    </row>
    <row r="2902" spans="1:7" x14ac:dyDescent="0.2">
      <c r="A2902" s="145" t="s">
        <v>1318</v>
      </c>
      <c r="B2902" s="146" t="s">
        <v>240</v>
      </c>
      <c r="C2902" s="145" t="s">
        <v>1248</v>
      </c>
      <c r="D2902" s="150">
        <v>90850400</v>
      </c>
      <c r="E2902" s="145" t="s">
        <v>1255</v>
      </c>
      <c r="F2902" s="152">
        <v>2775148</v>
      </c>
      <c r="G2902" s="153">
        <v>2775148</v>
      </c>
    </row>
    <row r="2903" spans="1:7" x14ac:dyDescent="0.2">
      <c r="A2903" s="145" t="s">
        <v>1318</v>
      </c>
      <c r="B2903" s="146" t="s">
        <v>240</v>
      </c>
      <c r="C2903" s="145" t="s">
        <v>1248</v>
      </c>
      <c r="D2903" s="150">
        <v>90850500</v>
      </c>
      <c r="E2903" s="145" t="s">
        <v>1255</v>
      </c>
      <c r="F2903" s="152">
        <v>5245259</v>
      </c>
      <c r="G2903" s="153">
        <v>5245259</v>
      </c>
    </row>
    <row r="2904" spans="1:7" x14ac:dyDescent="0.2">
      <c r="A2904" s="145" t="s">
        <v>1318</v>
      </c>
      <c r="B2904" s="146" t="s">
        <v>240</v>
      </c>
      <c r="C2904" s="145" t="s">
        <v>1248</v>
      </c>
      <c r="D2904" s="150">
        <v>90850600</v>
      </c>
      <c r="E2904" s="145" t="s">
        <v>1255</v>
      </c>
      <c r="F2904" s="152">
        <v>4403703</v>
      </c>
      <c r="G2904" s="153">
        <v>4403703</v>
      </c>
    </row>
    <row r="2905" spans="1:7" x14ac:dyDescent="0.2">
      <c r="A2905" s="145" t="s">
        <v>1318</v>
      </c>
      <c r="B2905" s="146" t="s">
        <v>240</v>
      </c>
      <c r="C2905" s="145" t="s">
        <v>1248</v>
      </c>
      <c r="D2905" s="150">
        <v>90850700</v>
      </c>
      <c r="E2905" s="145" t="s">
        <v>1255</v>
      </c>
      <c r="F2905" s="152">
        <v>8083947</v>
      </c>
      <c r="G2905" s="153">
        <v>8083947</v>
      </c>
    </row>
    <row r="2906" spans="1:7" x14ac:dyDescent="0.2">
      <c r="A2906" s="145" t="s">
        <v>1318</v>
      </c>
      <c r="B2906" s="146" t="s">
        <v>240</v>
      </c>
      <c r="C2906" s="145" t="s">
        <v>1248</v>
      </c>
      <c r="D2906" s="150">
        <v>90850800</v>
      </c>
      <c r="E2906" s="145" t="s">
        <v>1255</v>
      </c>
      <c r="F2906" s="152">
        <v>1326879</v>
      </c>
      <c r="G2906" s="153">
        <v>1326879</v>
      </c>
    </row>
    <row r="2907" spans="1:7" x14ac:dyDescent="0.2">
      <c r="A2907" s="145" t="s">
        <v>1318</v>
      </c>
      <c r="B2907" s="146" t="s">
        <v>240</v>
      </c>
      <c r="C2907" s="145" t="s">
        <v>1248</v>
      </c>
      <c r="D2907" s="150">
        <v>90850900</v>
      </c>
      <c r="E2907" s="145" t="s">
        <v>1255</v>
      </c>
      <c r="F2907" s="152">
        <v>3742655</v>
      </c>
      <c r="G2907" s="153">
        <v>3742655</v>
      </c>
    </row>
    <row r="2908" spans="1:7" x14ac:dyDescent="0.2">
      <c r="A2908" s="145" t="s">
        <v>1318</v>
      </c>
      <c r="B2908" s="146" t="s">
        <v>240</v>
      </c>
      <c r="C2908" s="145" t="s">
        <v>1248</v>
      </c>
      <c r="D2908" s="150">
        <v>90851000</v>
      </c>
      <c r="E2908" s="145" t="s">
        <v>1255</v>
      </c>
      <c r="F2908" s="152">
        <v>1882146</v>
      </c>
      <c r="G2908" s="153">
        <v>1882146</v>
      </c>
    </row>
    <row r="2909" spans="1:7" x14ac:dyDescent="0.2">
      <c r="A2909" s="145" t="s">
        <v>1318</v>
      </c>
      <c r="B2909" s="146" t="s">
        <v>240</v>
      </c>
      <c r="C2909" s="145" t="s">
        <v>1248</v>
      </c>
      <c r="D2909" s="150">
        <v>90851100</v>
      </c>
      <c r="E2909" s="145" t="s">
        <v>1255</v>
      </c>
      <c r="F2909" s="152">
        <v>2904360</v>
      </c>
      <c r="G2909" s="153">
        <v>2904360</v>
      </c>
    </row>
    <row r="2910" spans="1:7" x14ac:dyDescent="0.2">
      <c r="A2910" s="145" t="s">
        <v>1318</v>
      </c>
      <c r="B2910" s="146" t="s">
        <v>240</v>
      </c>
      <c r="C2910" s="145" t="s">
        <v>1248</v>
      </c>
      <c r="D2910" s="150">
        <v>90820100</v>
      </c>
      <c r="E2910" s="145" t="s">
        <v>1255</v>
      </c>
      <c r="F2910" s="152">
        <v>221320</v>
      </c>
      <c r="G2910" s="153">
        <v>221320</v>
      </c>
    </row>
    <row r="2911" spans="1:7" x14ac:dyDescent="0.2">
      <c r="A2911" s="145" t="s">
        <v>1318</v>
      </c>
      <c r="B2911" s="146" t="s">
        <v>240</v>
      </c>
      <c r="C2911" s="145" t="s">
        <v>1248</v>
      </c>
      <c r="D2911" s="150">
        <v>90850100</v>
      </c>
      <c r="E2911" s="145" t="s">
        <v>1255</v>
      </c>
      <c r="F2911" s="152">
        <v>2274180</v>
      </c>
      <c r="G2911" s="153">
        <v>2274180</v>
      </c>
    </row>
    <row r="2912" spans="1:7" x14ac:dyDescent="0.2">
      <c r="A2912" s="145" t="s">
        <v>1318</v>
      </c>
      <c r="B2912" s="146" t="s">
        <v>240</v>
      </c>
      <c r="C2912" s="145" t="s">
        <v>1248</v>
      </c>
      <c r="D2912" s="150">
        <v>90850200</v>
      </c>
      <c r="E2912" s="145" t="s">
        <v>1255</v>
      </c>
      <c r="F2912" s="152">
        <v>1073100</v>
      </c>
      <c r="G2912" s="153">
        <v>1073100</v>
      </c>
    </row>
    <row r="2913" spans="1:7" x14ac:dyDescent="0.2">
      <c r="A2913" s="145" t="s">
        <v>1318</v>
      </c>
      <c r="B2913" s="146" t="s">
        <v>240</v>
      </c>
      <c r="C2913" s="145" t="s">
        <v>1248</v>
      </c>
      <c r="D2913" s="150">
        <v>90850300</v>
      </c>
      <c r="E2913" s="145" t="s">
        <v>1255</v>
      </c>
      <c r="F2913" s="152">
        <v>1907810</v>
      </c>
      <c r="G2913" s="153">
        <v>1907810</v>
      </c>
    </row>
    <row r="2914" spans="1:7" x14ac:dyDescent="0.2">
      <c r="A2914" s="145" t="s">
        <v>1318</v>
      </c>
      <c r="B2914" s="146" t="s">
        <v>240</v>
      </c>
      <c r="C2914" s="145" t="s">
        <v>1248</v>
      </c>
      <c r="D2914" s="150">
        <v>90850400</v>
      </c>
      <c r="E2914" s="145" t="s">
        <v>1255</v>
      </c>
      <c r="F2914" s="152">
        <v>2312177</v>
      </c>
      <c r="G2914" s="153">
        <v>2312177</v>
      </c>
    </row>
    <row r="2915" spans="1:7" x14ac:dyDescent="0.2">
      <c r="A2915" s="145" t="s">
        <v>1318</v>
      </c>
      <c r="B2915" s="146" t="s">
        <v>240</v>
      </c>
      <c r="C2915" s="145" t="s">
        <v>1248</v>
      </c>
      <c r="D2915" s="150">
        <v>90850500</v>
      </c>
      <c r="E2915" s="145" t="s">
        <v>1255</v>
      </c>
      <c r="F2915" s="152">
        <v>5818800</v>
      </c>
      <c r="G2915" s="153">
        <v>5818800</v>
      </c>
    </row>
    <row r="2916" spans="1:7" x14ac:dyDescent="0.2">
      <c r="A2916" s="145" t="s">
        <v>1318</v>
      </c>
      <c r="B2916" s="146" t="s">
        <v>240</v>
      </c>
      <c r="C2916" s="145" t="s">
        <v>1248</v>
      </c>
      <c r="D2916" s="150">
        <v>90850600</v>
      </c>
      <c r="E2916" s="145" t="s">
        <v>1255</v>
      </c>
      <c r="F2916" s="152">
        <v>3217040</v>
      </c>
      <c r="G2916" s="153">
        <v>3217040</v>
      </c>
    </row>
    <row r="2917" spans="1:7" x14ac:dyDescent="0.2">
      <c r="A2917" s="145" t="s">
        <v>1318</v>
      </c>
      <c r="B2917" s="146" t="s">
        <v>240</v>
      </c>
      <c r="C2917" s="145" t="s">
        <v>1248</v>
      </c>
      <c r="D2917" s="150">
        <v>90850700</v>
      </c>
      <c r="E2917" s="145" t="s">
        <v>1255</v>
      </c>
      <c r="F2917" s="152">
        <v>6311369</v>
      </c>
      <c r="G2917" s="153">
        <v>6311369</v>
      </c>
    </row>
    <row r="2918" spans="1:7" x14ac:dyDescent="0.2">
      <c r="A2918" s="145" t="s">
        <v>1318</v>
      </c>
      <c r="B2918" s="146" t="s">
        <v>240</v>
      </c>
      <c r="C2918" s="145" t="s">
        <v>1248</v>
      </c>
      <c r="D2918" s="150">
        <v>90850800</v>
      </c>
      <c r="E2918" s="145" t="s">
        <v>1255</v>
      </c>
      <c r="F2918" s="152">
        <v>1193630</v>
      </c>
      <c r="G2918" s="153">
        <v>1193630</v>
      </c>
    </row>
    <row r="2919" spans="1:7" x14ac:dyDescent="0.2">
      <c r="A2919" s="145" t="s">
        <v>1318</v>
      </c>
      <c r="B2919" s="146" t="s">
        <v>240</v>
      </c>
      <c r="C2919" s="145" t="s">
        <v>1248</v>
      </c>
      <c r="D2919" s="150">
        <v>90850900</v>
      </c>
      <c r="E2919" s="145" t="s">
        <v>1255</v>
      </c>
      <c r="F2919" s="152">
        <v>2986528</v>
      </c>
      <c r="G2919" s="153">
        <v>2986528</v>
      </c>
    </row>
    <row r="2920" spans="1:7" x14ac:dyDescent="0.2">
      <c r="A2920" s="145" t="s">
        <v>1318</v>
      </c>
      <c r="B2920" s="146" t="s">
        <v>240</v>
      </c>
      <c r="C2920" s="145" t="s">
        <v>1248</v>
      </c>
      <c r="D2920" s="150">
        <v>90851000</v>
      </c>
      <c r="E2920" s="145" t="s">
        <v>1255</v>
      </c>
      <c r="F2920" s="152">
        <v>1574910</v>
      </c>
      <c r="G2920" s="153">
        <v>1574910</v>
      </c>
    </row>
    <row r="2921" spans="1:7" x14ac:dyDescent="0.2">
      <c r="A2921" s="145" t="s">
        <v>1318</v>
      </c>
      <c r="B2921" s="146" t="s">
        <v>240</v>
      </c>
      <c r="C2921" s="145" t="s">
        <v>1248</v>
      </c>
      <c r="D2921" s="150">
        <v>90851100</v>
      </c>
      <c r="E2921" s="145" t="s">
        <v>1255</v>
      </c>
      <c r="F2921" s="152">
        <v>2143060</v>
      </c>
      <c r="G2921" s="153">
        <v>2143060</v>
      </c>
    </row>
    <row r="2922" spans="1:7" x14ac:dyDescent="0.2">
      <c r="A2922" s="145" t="s">
        <v>1318</v>
      </c>
      <c r="B2922" s="146" t="s">
        <v>240</v>
      </c>
      <c r="C2922" s="145" t="s">
        <v>1248</v>
      </c>
      <c r="D2922" s="150">
        <v>90820100</v>
      </c>
      <c r="E2922" s="145" t="s">
        <v>1256</v>
      </c>
      <c r="F2922" s="152">
        <v>646780</v>
      </c>
      <c r="G2922" s="153">
        <v>646780</v>
      </c>
    </row>
    <row r="2923" spans="1:7" x14ac:dyDescent="0.2">
      <c r="A2923" s="145" t="s">
        <v>1318</v>
      </c>
      <c r="B2923" s="146" t="s">
        <v>240</v>
      </c>
      <c r="C2923" s="145" t="s">
        <v>1248</v>
      </c>
      <c r="D2923" s="150">
        <v>90850400</v>
      </c>
      <c r="E2923" s="145" t="s">
        <v>1256</v>
      </c>
      <c r="F2923" s="152">
        <v>392807</v>
      </c>
      <c r="G2923" s="153">
        <v>392807</v>
      </c>
    </row>
    <row r="2924" spans="1:7" x14ac:dyDescent="0.2">
      <c r="A2924" s="145" t="s">
        <v>1318</v>
      </c>
      <c r="B2924" s="146" t="s">
        <v>240</v>
      </c>
      <c r="C2924" s="145" t="s">
        <v>1248</v>
      </c>
      <c r="D2924" s="150">
        <v>90850500</v>
      </c>
      <c r="E2924" s="145" t="s">
        <v>1256</v>
      </c>
      <c r="F2924" s="152">
        <v>366776</v>
      </c>
      <c r="G2924" s="153">
        <v>366776</v>
      </c>
    </row>
    <row r="2925" spans="1:7" x14ac:dyDescent="0.2">
      <c r="A2925" s="145" t="s">
        <v>1318</v>
      </c>
      <c r="B2925" s="146" t="s">
        <v>240</v>
      </c>
      <c r="C2925" s="145" t="s">
        <v>1248</v>
      </c>
      <c r="D2925" s="150">
        <v>90850700</v>
      </c>
      <c r="E2925" s="145" t="s">
        <v>1256</v>
      </c>
      <c r="F2925" s="152">
        <v>195746</v>
      </c>
      <c r="G2925" s="153">
        <v>195746</v>
      </c>
    </row>
    <row r="2926" spans="1:7" x14ac:dyDescent="0.2">
      <c r="A2926" s="145" t="s">
        <v>1318</v>
      </c>
      <c r="B2926" s="146" t="s">
        <v>240</v>
      </c>
      <c r="C2926" s="145" t="s">
        <v>1248</v>
      </c>
      <c r="D2926" s="150">
        <v>90850800</v>
      </c>
      <c r="E2926" s="145" t="s">
        <v>1256</v>
      </c>
      <c r="F2926" s="152">
        <v>30686</v>
      </c>
      <c r="G2926" s="153">
        <v>30686</v>
      </c>
    </row>
    <row r="2927" spans="1:7" x14ac:dyDescent="0.2">
      <c r="A2927" s="145" t="s">
        <v>1318</v>
      </c>
      <c r="B2927" s="146" t="s">
        <v>240</v>
      </c>
      <c r="C2927" s="145" t="s">
        <v>1248</v>
      </c>
      <c r="D2927" s="150">
        <v>90851000</v>
      </c>
      <c r="E2927" s="145" t="s">
        <v>1256</v>
      </c>
      <c r="F2927" s="152">
        <v>101536</v>
      </c>
      <c r="G2927" s="153">
        <v>101536</v>
      </c>
    </row>
    <row r="2928" spans="1:7" x14ac:dyDescent="0.2">
      <c r="A2928" s="145" t="s">
        <v>1318</v>
      </c>
      <c r="B2928" s="146" t="s">
        <v>240</v>
      </c>
      <c r="C2928" s="145" t="s">
        <v>1248</v>
      </c>
      <c r="D2928" s="150">
        <v>90850600</v>
      </c>
      <c r="E2928" s="145" t="s">
        <v>1256</v>
      </c>
      <c r="F2928" s="152">
        <v>31032</v>
      </c>
      <c r="G2928" s="153">
        <v>31032</v>
      </c>
    </row>
    <row r="2929" spans="1:7" x14ac:dyDescent="0.2">
      <c r="A2929" s="145" t="s">
        <v>1318</v>
      </c>
      <c r="B2929" s="146" t="s">
        <v>240</v>
      </c>
      <c r="C2929" s="145" t="s">
        <v>1248</v>
      </c>
      <c r="D2929" s="150">
        <v>90850900</v>
      </c>
      <c r="E2929" s="145" t="s">
        <v>1256</v>
      </c>
      <c r="F2929" s="152">
        <v>300568</v>
      </c>
      <c r="G2929" s="153">
        <v>300568</v>
      </c>
    </row>
    <row r="2930" spans="1:7" x14ac:dyDescent="0.2">
      <c r="A2930" s="145" t="s">
        <v>1318</v>
      </c>
      <c r="B2930" s="146" t="s">
        <v>240</v>
      </c>
      <c r="C2930" s="145" t="s">
        <v>1248</v>
      </c>
      <c r="D2930" s="150">
        <v>90820100</v>
      </c>
      <c r="E2930" s="145" t="s">
        <v>1252</v>
      </c>
      <c r="F2930" s="152">
        <v>5479250</v>
      </c>
      <c r="G2930" s="153">
        <v>5479250</v>
      </c>
    </row>
    <row r="2931" spans="1:7" x14ac:dyDescent="0.2">
      <c r="A2931" s="145" t="s">
        <v>1318</v>
      </c>
      <c r="B2931" s="146" t="s">
        <v>240</v>
      </c>
      <c r="C2931" s="145" t="s">
        <v>1248</v>
      </c>
      <c r="D2931" s="150">
        <v>90850100</v>
      </c>
      <c r="E2931" s="145" t="s">
        <v>1252</v>
      </c>
      <c r="F2931" s="152">
        <v>2051875</v>
      </c>
      <c r="G2931" s="153">
        <v>2051875</v>
      </c>
    </row>
    <row r="2932" spans="1:7" x14ac:dyDescent="0.2">
      <c r="A2932" s="145" t="s">
        <v>1318</v>
      </c>
      <c r="B2932" s="146" t="s">
        <v>240</v>
      </c>
      <c r="C2932" s="145" t="s">
        <v>1248</v>
      </c>
      <c r="D2932" s="150">
        <v>90850200</v>
      </c>
      <c r="E2932" s="145" t="s">
        <v>1252</v>
      </c>
      <c r="F2932" s="152">
        <v>2627100</v>
      </c>
      <c r="G2932" s="153">
        <v>2627100</v>
      </c>
    </row>
    <row r="2933" spans="1:7" x14ac:dyDescent="0.2">
      <c r="A2933" s="145" t="s">
        <v>1318</v>
      </c>
      <c r="B2933" s="146" t="s">
        <v>240</v>
      </c>
      <c r="C2933" s="145" t="s">
        <v>1248</v>
      </c>
      <c r="D2933" s="150">
        <v>90850300</v>
      </c>
      <c r="E2933" s="145" t="s">
        <v>1252</v>
      </c>
      <c r="F2933" s="152">
        <v>312700</v>
      </c>
      <c r="G2933" s="153">
        <v>312700</v>
      </c>
    </row>
    <row r="2934" spans="1:7" x14ac:dyDescent="0.2">
      <c r="A2934" s="145" t="s">
        <v>1318</v>
      </c>
      <c r="B2934" s="146" t="s">
        <v>240</v>
      </c>
      <c r="C2934" s="145" t="s">
        <v>1248</v>
      </c>
      <c r="D2934" s="150">
        <v>90850400</v>
      </c>
      <c r="E2934" s="145" t="s">
        <v>1252</v>
      </c>
      <c r="F2934" s="152">
        <v>3026150</v>
      </c>
      <c r="G2934" s="153">
        <v>3026150</v>
      </c>
    </row>
    <row r="2935" spans="1:7" x14ac:dyDescent="0.2">
      <c r="A2935" s="145" t="s">
        <v>1318</v>
      </c>
      <c r="B2935" s="146" t="s">
        <v>240</v>
      </c>
      <c r="C2935" s="145" t="s">
        <v>1248</v>
      </c>
      <c r="D2935" s="150">
        <v>90850500</v>
      </c>
      <c r="E2935" s="145" t="s">
        <v>1252</v>
      </c>
      <c r="F2935" s="152">
        <v>2848050</v>
      </c>
      <c r="G2935" s="153">
        <v>2848050</v>
      </c>
    </row>
    <row r="2936" spans="1:7" x14ac:dyDescent="0.2">
      <c r="A2936" s="145" t="s">
        <v>1318</v>
      </c>
      <c r="B2936" s="146" t="s">
        <v>240</v>
      </c>
      <c r="C2936" s="145" t="s">
        <v>1248</v>
      </c>
      <c r="D2936" s="150">
        <v>90850600</v>
      </c>
      <c r="E2936" s="145" t="s">
        <v>1252</v>
      </c>
      <c r="F2936" s="152">
        <v>6071575</v>
      </c>
      <c r="G2936" s="153">
        <v>6071575</v>
      </c>
    </row>
    <row r="2937" spans="1:7" x14ac:dyDescent="0.2">
      <c r="A2937" s="145" t="s">
        <v>1318</v>
      </c>
      <c r="B2937" s="146" t="s">
        <v>240</v>
      </c>
      <c r="C2937" s="145" t="s">
        <v>1248</v>
      </c>
      <c r="D2937" s="150">
        <v>90850700</v>
      </c>
      <c r="E2937" s="145" t="s">
        <v>1252</v>
      </c>
      <c r="F2937" s="152">
        <v>2626850</v>
      </c>
      <c r="G2937" s="153">
        <v>2626850</v>
      </c>
    </row>
    <row r="2938" spans="1:7" x14ac:dyDescent="0.2">
      <c r="A2938" s="145" t="s">
        <v>1318</v>
      </c>
      <c r="B2938" s="146" t="s">
        <v>240</v>
      </c>
      <c r="C2938" s="145" t="s">
        <v>1248</v>
      </c>
      <c r="D2938" s="150">
        <v>90850800</v>
      </c>
      <c r="E2938" s="145" t="s">
        <v>1252</v>
      </c>
      <c r="F2938" s="152">
        <v>267025</v>
      </c>
      <c r="G2938" s="153">
        <v>267025</v>
      </c>
    </row>
    <row r="2939" spans="1:7" x14ac:dyDescent="0.2">
      <c r="A2939" s="145" t="s">
        <v>1318</v>
      </c>
      <c r="B2939" s="146" t="s">
        <v>240</v>
      </c>
      <c r="C2939" s="145" t="s">
        <v>1248</v>
      </c>
      <c r="D2939" s="150">
        <v>90850900</v>
      </c>
      <c r="E2939" s="145" t="s">
        <v>1252</v>
      </c>
      <c r="F2939" s="152">
        <v>1513075</v>
      </c>
      <c r="G2939" s="153">
        <v>1513075</v>
      </c>
    </row>
    <row r="2940" spans="1:7" x14ac:dyDescent="0.2">
      <c r="A2940" s="145" t="s">
        <v>1318</v>
      </c>
      <c r="B2940" s="146" t="s">
        <v>240</v>
      </c>
      <c r="C2940" s="145" t="s">
        <v>1248</v>
      </c>
      <c r="D2940" s="150">
        <v>90851000</v>
      </c>
      <c r="E2940" s="145" t="s">
        <v>1252</v>
      </c>
      <c r="F2940" s="152">
        <v>3642050</v>
      </c>
      <c r="G2940" s="153">
        <v>3642050</v>
      </c>
    </row>
    <row r="2941" spans="1:7" x14ac:dyDescent="0.2">
      <c r="A2941" s="145" t="s">
        <v>1318</v>
      </c>
      <c r="B2941" s="146" t="s">
        <v>240</v>
      </c>
      <c r="C2941" s="145" t="s">
        <v>1248</v>
      </c>
      <c r="D2941" s="150">
        <v>90851100</v>
      </c>
      <c r="E2941" s="145" t="s">
        <v>1252</v>
      </c>
      <c r="F2941" s="152">
        <v>1200375</v>
      </c>
      <c r="G2941" s="153">
        <v>1200375</v>
      </c>
    </row>
    <row r="2942" spans="1:7" x14ac:dyDescent="0.2">
      <c r="A2942" s="145" t="s">
        <v>1318</v>
      </c>
      <c r="B2942" s="146" t="s">
        <v>240</v>
      </c>
      <c r="C2942" s="145" t="s">
        <v>1248</v>
      </c>
      <c r="D2942" s="150">
        <v>90820100</v>
      </c>
      <c r="E2942" s="145" t="s">
        <v>1253</v>
      </c>
      <c r="F2942" s="152">
        <v>1485924</v>
      </c>
      <c r="G2942" s="153">
        <v>1485924</v>
      </c>
    </row>
    <row r="2943" spans="1:7" x14ac:dyDescent="0.2">
      <c r="A2943" s="145" t="s">
        <v>1318</v>
      </c>
      <c r="B2943" s="146" t="s">
        <v>240</v>
      </c>
      <c r="C2943" s="145" t="s">
        <v>1248</v>
      </c>
      <c r="D2943" s="150">
        <v>90850100</v>
      </c>
      <c r="E2943" s="145" t="s">
        <v>1253</v>
      </c>
      <c r="F2943" s="152">
        <v>341243</v>
      </c>
      <c r="G2943" s="153">
        <v>341243</v>
      </c>
    </row>
    <row r="2944" spans="1:7" x14ac:dyDescent="0.2">
      <c r="A2944" s="145" t="s">
        <v>1318</v>
      </c>
      <c r="B2944" s="146" t="s">
        <v>240</v>
      </c>
      <c r="C2944" s="145" t="s">
        <v>1248</v>
      </c>
      <c r="D2944" s="150">
        <v>90850200</v>
      </c>
      <c r="E2944" s="145" t="s">
        <v>1253</v>
      </c>
      <c r="F2944" s="152">
        <v>833081</v>
      </c>
      <c r="G2944" s="153">
        <v>833081</v>
      </c>
    </row>
    <row r="2945" spans="1:7" x14ac:dyDescent="0.2">
      <c r="A2945" s="145" t="s">
        <v>1318</v>
      </c>
      <c r="B2945" s="146" t="s">
        <v>240</v>
      </c>
      <c r="C2945" s="145" t="s">
        <v>1248</v>
      </c>
      <c r="D2945" s="150">
        <v>90850300</v>
      </c>
      <c r="E2945" s="145" t="s">
        <v>1253</v>
      </c>
      <c r="F2945" s="152">
        <v>153005</v>
      </c>
      <c r="G2945" s="153">
        <v>153005</v>
      </c>
    </row>
    <row r="2946" spans="1:7" x14ac:dyDescent="0.2">
      <c r="A2946" s="145" t="s">
        <v>1318</v>
      </c>
      <c r="B2946" s="146" t="s">
        <v>240</v>
      </c>
      <c r="C2946" s="145" t="s">
        <v>1248</v>
      </c>
      <c r="D2946" s="150">
        <v>90850400</v>
      </c>
      <c r="E2946" s="145" t="s">
        <v>1253</v>
      </c>
      <c r="F2946" s="152">
        <v>1002220</v>
      </c>
      <c r="G2946" s="153">
        <v>1002220</v>
      </c>
    </row>
    <row r="2947" spans="1:7" x14ac:dyDescent="0.2">
      <c r="A2947" s="145" t="s">
        <v>1318</v>
      </c>
      <c r="B2947" s="146" t="s">
        <v>240</v>
      </c>
      <c r="C2947" s="145" t="s">
        <v>1248</v>
      </c>
      <c r="D2947" s="150">
        <v>90850500</v>
      </c>
      <c r="E2947" s="145" t="s">
        <v>1253</v>
      </c>
      <c r="F2947" s="152">
        <v>917667</v>
      </c>
      <c r="G2947" s="153">
        <v>917667</v>
      </c>
    </row>
    <row r="2948" spans="1:7" x14ac:dyDescent="0.2">
      <c r="A2948" s="145" t="s">
        <v>1318</v>
      </c>
      <c r="B2948" s="146" t="s">
        <v>240</v>
      </c>
      <c r="C2948" s="145" t="s">
        <v>1248</v>
      </c>
      <c r="D2948" s="150">
        <v>90850600</v>
      </c>
      <c r="E2948" s="145" t="s">
        <v>1253</v>
      </c>
      <c r="F2948" s="152">
        <v>1930051</v>
      </c>
      <c r="G2948" s="153">
        <v>1930051</v>
      </c>
    </row>
    <row r="2949" spans="1:7" x14ac:dyDescent="0.2">
      <c r="A2949" s="145" t="s">
        <v>1318</v>
      </c>
      <c r="B2949" s="146" t="s">
        <v>240</v>
      </c>
      <c r="C2949" s="145" t="s">
        <v>1248</v>
      </c>
      <c r="D2949" s="150">
        <v>90850700</v>
      </c>
      <c r="E2949" s="145" t="s">
        <v>1253</v>
      </c>
      <c r="F2949" s="152">
        <v>467589</v>
      </c>
      <c r="G2949" s="153">
        <v>467589</v>
      </c>
    </row>
    <row r="2950" spans="1:7" x14ac:dyDescent="0.2">
      <c r="A2950" s="145" t="s">
        <v>1318</v>
      </c>
      <c r="B2950" s="146" t="s">
        <v>240</v>
      </c>
      <c r="C2950" s="145" t="s">
        <v>1248</v>
      </c>
      <c r="D2950" s="150">
        <v>90850800</v>
      </c>
      <c r="E2950" s="145" t="s">
        <v>1253</v>
      </c>
      <c r="F2950" s="152">
        <v>99943</v>
      </c>
      <c r="G2950" s="153">
        <v>99943</v>
      </c>
    </row>
    <row r="2951" spans="1:7" x14ac:dyDescent="0.2">
      <c r="A2951" s="145" t="s">
        <v>1318</v>
      </c>
      <c r="B2951" s="146" t="s">
        <v>240</v>
      </c>
      <c r="C2951" s="145" t="s">
        <v>1248</v>
      </c>
      <c r="D2951" s="150">
        <v>90850900</v>
      </c>
      <c r="E2951" s="145" t="s">
        <v>1253</v>
      </c>
      <c r="F2951" s="152">
        <v>684218</v>
      </c>
      <c r="G2951" s="153">
        <v>684218</v>
      </c>
    </row>
    <row r="2952" spans="1:7" x14ac:dyDescent="0.2">
      <c r="A2952" s="145" t="s">
        <v>1318</v>
      </c>
      <c r="B2952" s="146" t="s">
        <v>240</v>
      </c>
      <c r="C2952" s="145" t="s">
        <v>1248</v>
      </c>
      <c r="D2952" s="150">
        <v>90851000</v>
      </c>
      <c r="E2952" s="145" t="s">
        <v>1253</v>
      </c>
      <c r="F2952" s="152">
        <v>1138326</v>
      </c>
      <c r="G2952" s="153">
        <v>1138326</v>
      </c>
    </row>
    <row r="2953" spans="1:7" x14ac:dyDescent="0.2">
      <c r="A2953" s="145" t="s">
        <v>1318</v>
      </c>
      <c r="B2953" s="146" t="s">
        <v>240</v>
      </c>
      <c r="C2953" s="145" t="s">
        <v>1248</v>
      </c>
      <c r="D2953" s="150">
        <v>90851100</v>
      </c>
      <c r="E2953" s="145" t="s">
        <v>1253</v>
      </c>
      <c r="F2953" s="152">
        <v>474610</v>
      </c>
      <c r="G2953" s="153">
        <v>474610</v>
      </c>
    </row>
    <row r="2954" spans="1:7" x14ac:dyDescent="0.2">
      <c r="A2954" s="145" t="s">
        <v>1318</v>
      </c>
      <c r="B2954" s="146" t="s">
        <v>240</v>
      </c>
      <c r="C2954" s="145" t="s">
        <v>1248</v>
      </c>
      <c r="D2954" s="150">
        <v>90820100</v>
      </c>
      <c r="E2954" s="145" t="s">
        <v>1254</v>
      </c>
      <c r="F2954" s="152">
        <v>1598369</v>
      </c>
      <c r="G2954" s="153">
        <v>1598369</v>
      </c>
    </row>
    <row r="2955" spans="1:7" x14ac:dyDescent="0.2">
      <c r="A2955" s="145" t="s">
        <v>1318</v>
      </c>
      <c r="B2955" s="146" t="s">
        <v>240</v>
      </c>
      <c r="C2955" s="145" t="s">
        <v>1248</v>
      </c>
      <c r="D2955" s="150">
        <v>90850100</v>
      </c>
      <c r="E2955" s="145" t="s">
        <v>1254</v>
      </c>
      <c r="F2955" s="152">
        <v>742576</v>
      </c>
      <c r="G2955" s="153">
        <v>742576</v>
      </c>
    </row>
    <row r="2956" spans="1:7" x14ac:dyDescent="0.2">
      <c r="A2956" s="145" t="s">
        <v>1318</v>
      </c>
      <c r="B2956" s="146" t="s">
        <v>240</v>
      </c>
      <c r="C2956" s="145" t="s">
        <v>1248</v>
      </c>
      <c r="D2956" s="150">
        <v>90850200</v>
      </c>
      <c r="E2956" s="145" t="s">
        <v>1254</v>
      </c>
      <c r="F2956" s="152">
        <v>969684</v>
      </c>
      <c r="G2956" s="153">
        <v>969684</v>
      </c>
    </row>
    <row r="2957" spans="1:7" x14ac:dyDescent="0.2">
      <c r="A2957" s="145" t="s">
        <v>1318</v>
      </c>
      <c r="B2957" s="146" t="s">
        <v>240</v>
      </c>
      <c r="C2957" s="145" t="s">
        <v>1248</v>
      </c>
      <c r="D2957" s="150">
        <v>90850300</v>
      </c>
      <c r="E2957" s="145" t="s">
        <v>1254</v>
      </c>
      <c r="F2957" s="152">
        <v>171985</v>
      </c>
      <c r="G2957" s="153">
        <v>171985</v>
      </c>
    </row>
    <row r="2958" spans="1:7" x14ac:dyDescent="0.2">
      <c r="A2958" s="145" t="s">
        <v>1318</v>
      </c>
      <c r="B2958" s="146" t="s">
        <v>240</v>
      </c>
      <c r="C2958" s="145" t="s">
        <v>1248</v>
      </c>
      <c r="D2958" s="150">
        <v>90850400</v>
      </c>
      <c r="E2958" s="145" t="s">
        <v>1254</v>
      </c>
      <c r="F2958" s="152">
        <v>1210089</v>
      </c>
      <c r="G2958" s="153">
        <v>1210089</v>
      </c>
    </row>
    <row r="2959" spans="1:7" x14ac:dyDescent="0.2">
      <c r="A2959" s="145" t="s">
        <v>1318</v>
      </c>
      <c r="B2959" s="146" t="s">
        <v>240</v>
      </c>
      <c r="C2959" s="145" t="s">
        <v>1248</v>
      </c>
      <c r="D2959" s="150">
        <v>90850500</v>
      </c>
      <c r="E2959" s="145" t="s">
        <v>1254</v>
      </c>
      <c r="F2959" s="152">
        <v>1006398</v>
      </c>
      <c r="G2959" s="153">
        <v>1006398</v>
      </c>
    </row>
    <row r="2960" spans="1:7" x14ac:dyDescent="0.2">
      <c r="A2960" s="145" t="s">
        <v>1318</v>
      </c>
      <c r="B2960" s="146" t="s">
        <v>240</v>
      </c>
      <c r="C2960" s="145" t="s">
        <v>1248</v>
      </c>
      <c r="D2960" s="150">
        <v>90850600</v>
      </c>
      <c r="E2960" s="145" t="s">
        <v>1254</v>
      </c>
      <c r="F2960" s="152">
        <v>1509132</v>
      </c>
      <c r="G2960" s="153">
        <v>1509132</v>
      </c>
    </row>
    <row r="2961" spans="1:7" x14ac:dyDescent="0.2">
      <c r="A2961" s="145" t="s">
        <v>1318</v>
      </c>
      <c r="B2961" s="146" t="s">
        <v>240</v>
      </c>
      <c r="C2961" s="145" t="s">
        <v>1248</v>
      </c>
      <c r="D2961" s="150">
        <v>90850700</v>
      </c>
      <c r="E2961" s="145" t="s">
        <v>1254</v>
      </c>
      <c r="F2961" s="152">
        <v>742224</v>
      </c>
      <c r="G2961" s="153">
        <v>742224</v>
      </c>
    </row>
    <row r="2962" spans="1:7" x14ac:dyDescent="0.2">
      <c r="A2962" s="145" t="s">
        <v>1318</v>
      </c>
      <c r="B2962" s="146" t="s">
        <v>240</v>
      </c>
      <c r="C2962" s="145" t="s">
        <v>1248</v>
      </c>
      <c r="D2962" s="150">
        <v>90850800</v>
      </c>
      <c r="E2962" s="145" t="s">
        <v>1254</v>
      </c>
      <c r="F2962" s="152">
        <v>146864</v>
      </c>
      <c r="G2962" s="153">
        <v>146864</v>
      </c>
    </row>
    <row r="2963" spans="1:7" x14ac:dyDescent="0.2">
      <c r="A2963" s="145" t="s">
        <v>1318</v>
      </c>
      <c r="B2963" s="146" t="s">
        <v>240</v>
      </c>
      <c r="C2963" s="145" t="s">
        <v>1248</v>
      </c>
      <c r="D2963" s="150">
        <v>90850900</v>
      </c>
      <c r="E2963" s="145" t="s">
        <v>1254</v>
      </c>
      <c r="F2963" s="152">
        <v>618572</v>
      </c>
      <c r="G2963" s="153">
        <v>618572</v>
      </c>
    </row>
    <row r="2964" spans="1:7" x14ac:dyDescent="0.2">
      <c r="A2964" s="145" t="s">
        <v>1318</v>
      </c>
      <c r="B2964" s="146" t="s">
        <v>240</v>
      </c>
      <c r="C2964" s="145" t="s">
        <v>1248</v>
      </c>
      <c r="D2964" s="150">
        <v>90851000</v>
      </c>
      <c r="E2964" s="145" t="s">
        <v>1254</v>
      </c>
      <c r="F2964" s="152">
        <v>1202424</v>
      </c>
      <c r="G2964" s="153">
        <v>1202424</v>
      </c>
    </row>
    <row r="2965" spans="1:7" x14ac:dyDescent="0.2">
      <c r="A2965" s="145" t="s">
        <v>1318</v>
      </c>
      <c r="B2965" s="146" t="s">
        <v>240</v>
      </c>
      <c r="C2965" s="145" t="s">
        <v>1248</v>
      </c>
      <c r="D2965" s="150">
        <v>90851100</v>
      </c>
      <c r="E2965" s="145" t="s">
        <v>1254</v>
      </c>
      <c r="F2965" s="152">
        <v>278795</v>
      </c>
      <c r="G2965" s="153">
        <v>278795</v>
      </c>
    </row>
    <row r="2966" spans="1:7" x14ac:dyDescent="0.2">
      <c r="A2966" s="145" t="s">
        <v>1318</v>
      </c>
      <c r="B2966" s="146" t="s">
        <v>240</v>
      </c>
      <c r="C2966" s="145" t="s">
        <v>1248</v>
      </c>
      <c r="D2966" s="150">
        <v>90820100</v>
      </c>
      <c r="E2966" s="145" t="s">
        <v>1254</v>
      </c>
      <c r="F2966" s="152">
        <v>1057337</v>
      </c>
      <c r="G2966" s="153">
        <v>1057337</v>
      </c>
    </row>
    <row r="2967" spans="1:7" x14ac:dyDescent="0.2">
      <c r="A2967" s="145" t="s">
        <v>1318</v>
      </c>
      <c r="B2967" s="146" t="s">
        <v>240</v>
      </c>
      <c r="C2967" s="145" t="s">
        <v>1248</v>
      </c>
      <c r="D2967" s="150">
        <v>90850100</v>
      </c>
      <c r="E2967" s="145" t="s">
        <v>1254</v>
      </c>
      <c r="F2967" s="152">
        <v>203255</v>
      </c>
      <c r="G2967" s="153">
        <v>203255</v>
      </c>
    </row>
    <row r="2968" spans="1:7" x14ac:dyDescent="0.2">
      <c r="A2968" s="145" t="s">
        <v>1318</v>
      </c>
      <c r="B2968" s="146" t="s">
        <v>240</v>
      </c>
      <c r="C2968" s="145" t="s">
        <v>1248</v>
      </c>
      <c r="D2968" s="150">
        <v>90850600</v>
      </c>
      <c r="E2968" s="145" t="s">
        <v>1254</v>
      </c>
      <c r="F2968" s="152">
        <v>521896</v>
      </c>
      <c r="G2968" s="153">
        <v>521896</v>
      </c>
    </row>
    <row r="2969" spans="1:7" x14ac:dyDescent="0.2">
      <c r="A2969" s="145" t="s">
        <v>1318</v>
      </c>
      <c r="B2969" s="146" t="s">
        <v>240</v>
      </c>
      <c r="C2969" s="145" t="s">
        <v>1248</v>
      </c>
      <c r="D2969" s="150">
        <v>90850700</v>
      </c>
      <c r="E2969" s="145" t="s">
        <v>1254</v>
      </c>
      <c r="F2969" s="152">
        <v>309964</v>
      </c>
      <c r="G2969" s="153">
        <v>309964</v>
      </c>
    </row>
    <row r="2970" spans="1:7" x14ac:dyDescent="0.2">
      <c r="A2970" s="145" t="s">
        <v>1318</v>
      </c>
      <c r="B2970" s="146" t="s">
        <v>240</v>
      </c>
      <c r="C2970" s="145" t="s">
        <v>1248</v>
      </c>
      <c r="D2970" s="150">
        <v>90851100</v>
      </c>
      <c r="E2970" s="145" t="s">
        <v>1254</v>
      </c>
      <c r="F2970" s="152">
        <v>229856</v>
      </c>
      <c r="G2970" s="153">
        <v>229856</v>
      </c>
    </row>
    <row r="2971" spans="1:7" x14ac:dyDescent="0.2">
      <c r="A2971" s="145" t="s">
        <v>1318</v>
      </c>
      <c r="B2971" s="146" t="s">
        <v>240</v>
      </c>
      <c r="C2971" s="145" t="s">
        <v>1248</v>
      </c>
      <c r="D2971" s="150">
        <v>90850200</v>
      </c>
      <c r="E2971" s="145" t="s">
        <v>1254</v>
      </c>
      <c r="F2971" s="152">
        <v>229856</v>
      </c>
      <c r="G2971" s="153">
        <v>229856</v>
      </c>
    </row>
    <row r="2972" spans="1:7" x14ac:dyDescent="0.2">
      <c r="A2972" s="145" t="s">
        <v>1318</v>
      </c>
      <c r="B2972" s="146" t="s">
        <v>240</v>
      </c>
      <c r="C2972" s="145" t="s">
        <v>1248</v>
      </c>
      <c r="D2972" s="150">
        <v>90820100</v>
      </c>
      <c r="E2972" s="145" t="s">
        <v>1255</v>
      </c>
      <c r="F2972" s="152">
        <v>546089</v>
      </c>
      <c r="G2972" s="153">
        <v>546089</v>
      </c>
    </row>
    <row r="2973" spans="1:7" x14ac:dyDescent="0.2">
      <c r="A2973" s="145" t="s">
        <v>1318</v>
      </c>
      <c r="B2973" s="146" t="s">
        <v>240</v>
      </c>
      <c r="C2973" s="145" t="s">
        <v>1248</v>
      </c>
      <c r="D2973" s="150">
        <v>90850100</v>
      </c>
      <c r="E2973" s="145" t="s">
        <v>1255</v>
      </c>
      <c r="F2973" s="152">
        <v>172180</v>
      </c>
      <c r="G2973" s="153">
        <v>172180</v>
      </c>
    </row>
    <row r="2974" spans="1:7" x14ac:dyDescent="0.2">
      <c r="A2974" s="145" t="s">
        <v>1318</v>
      </c>
      <c r="B2974" s="146" t="s">
        <v>240</v>
      </c>
      <c r="C2974" s="145" t="s">
        <v>1248</v>
      </c>
      <c r="D2974" s="150">
        <v>90850200</v>
      </c>
      <c r="E2974" s="145" t="s">
        <v>1255</v>
      </c>
      <c r="F2974" s="152">
        <v>322200</v>
      </c>
      <c r="G2974" s="153">
        <v>322200</v>
      </c>
    </row>
    <row r="2975" spans="1:7" x14ac:dyDescent="0.2">
      <c r="A2975" s="145" t="s">
        <v>1318</v>
      </c>
      <c r="B2975" s="146" t="s">
        <v>240</v>
      </c>
      <c r="C2975" s="145" t="s">
        <v>1248</v>
      </c>
      <c r="D2975" s="150">
        <v>90850300</v>
      </c>
      <c r="E2975" s="145" t="s">
        <v>1255</v>
      </c>
      <c r="F2975" s="152">
        <v>65917</v>
      </c>
      <c r="G2975" s="153">
        <v>65917</v>
      </c>
    </row>
    <row r="2976" spans="1:7" x14ac:dyDescent="0.2">
      <c r="A2976" s="145" t="s">
        <v>1318</v>
      </c>
      <c r="B2976" s="146" t="s">
        <v>240</v>
      </c>
      <c r="C2976" s="145" t="s">
        <v>1248</v>
      </c>
      <c r="D2976" s="150">
        <v>90850400</v>
      </c>
      <c r="E2976" s="145" t="s">
        <v>1255</v>
      </c>
      <c r="F2976" s="152">
        <v>297766</v>
      </c>
      <c r="G2976" s="153">
        <v>297766</v>
      </c>
    </row>
    <row r="2977" spans="1:7" x14ac:dyDescent="0.2">
      <c r="A2977" s="145" t="s">
        <v>1318</v>
      </c>
      <c r="B2977" s="146" t="s">
        <v>240</v>
      </c>
      <c r="C2977" s="145" t="s">
        <v>1248</v>
      </c>
      <c r="D2977" s="150">
        <v>90850500</v>
      </c>
      <c r="E2977" s="145" t="s">
        <v>1255</v>
      </c>
      <c r="F2977" s="152">
        <v>172748</v>
      </c>
      <c r="G2977" s="153">
        <v>172748</v>
      </c>
    </row>
    <row r="2978" spans="1:7" x14ac:dyDescent="0.2">
      <c r="A2978" s="145" t="s">
        <v>1318</v>
      </c>
      <c r="B2978" s="146" t="s">
        <v>240</v>
      </c>
      <c r="C2978" s="145" t="s">
        <v>1248</v>
      </c>
      <c r="D2978" s="150">
        <v>90850600</v>
      </c>
      <c r="E2978" s="145" t="s">
        <v>1255</v>
      </c>
      <c r="F2978" s="152">
        <v>579617</v>
      </c>
      <c r="G2978" s="153">
        <v>579617</v>
      </c>
    </row>
    <row r="2979" spans="1:7" x14ac:dyDescent="0.2">
      <c r="A2979" s="145" t="s">
        <v>1318</v>
      </c>
      <c r="B2979" s="146" t="s">
        <v>240</v>
      </c>
      <c r="C2979" s="145" t="s">
        <v>1248</v>
      </c>
      <c r="D2979" s="150">
        <v>90850700</v>
      </c>
      <c r="E2979" s="145" t="s">
        <v>1255</v>
      </c>
      <c r="F2979" s="152">
        <v>156270</v>
      </c>
      <c r="G2979" s="153">
        <v>156270</v>
      </c>
    </row>
    <row r="2980" spans="1:7" x14ac:dyDescent="0.2">
      <c r="A2980" s="145" t="s">
        <v>1318</v>
      </c>
      <c r="B2980" s="146" t="s">
        <v>240</v>
      </c>
      <c r="C2980" s="145" t="s">
        <v>1248</v>
      </c>
      <c r="D2980" s="150">
        <v>90850800</v>
      </c>
      <c r="E2980" s="145" t="s">
        <v>1255</v>
      </c>
      <c r="F2980" s="152">
        <v>21594</v>
      </c>
      <c r="G2980" s="153">
        <v>21594</v>
      </c>
    </row>
    <row r="2981" spans="1:7" x14ac:dyDescent="0.2">
      <c r="A2981" s="145" t="s">
        <v>1318</v>
      </c>
      <c r="B2981" s="146" t="s">
        <v>240</v>
      </c>
      <c r="C2981" s="145" t="s">
        <v>1248</v>
      </c>
      <c r="D2981" s="150">
        <v>90850900</v>
      </c>
      <c r="E2981" s="145" t="s">
        <v>1255</v>
      </c>
      <c r="F2981" s="152">
        <v>139790</v>
      </c>
      <c r="G2981" s="153">
        <v>139790</v>
      </c>
    </row>
    <row r="2982" spans="1:7" x14ac:dyDescent="0.2">
      <c r="A2982" s="145" t="s">
        <v>1318</v>
      </c>
      <c r="B2982" s="146" t="s">
        <v>240</v>
      </c>
      <c r="C2982" s="145" t="s">
        <v>1248</v>
      </c>
      <c r="D2982" s="150">
        <v>90851000</v>
      </c>
      <c r="E2982" s="145" t="s">
        <v>1255</v>
      </c>
      <c r="F2982" s="152">
        <v>396639</v>
      </c>
      <c r="G2982" s="153">
        <v>396639</v>
      </c>
    </row>
    <row r="2983" spans="1:7" x14ac:dyDescent="0.2">
      <c r="A2983" s="145" t="s">
        <v>1318</v>
      </c>
      <c r="B2983" s="146" t="s">
        <v>240</v>
      </c>
      <c r="C2983" s="145" t="s">
        <v>1248</v>
      </c>
      <c r="D2983" s="150">
        <v>90851100</v>
      </c>
      <c r="E2983" s="145" t="s">
        <v>1255</v>
      </c>
      <c r="F2983" s="152">
        <v>125015</v>
      </c>
      <c r="G2983" s="153">
        <v>125015</v>
      </c>
    </row>
    <row r="2984" spans="1:7" x14ac:dyDescent="0.2">
      <c r="A2984" s="145" t="s">
        <v>1318</v>
      </c>
      <c r="B2984" s="146" t="s">
        <v>240</v>
      </c>
      <c r="C2984" s="145" t="s">
        <v>1248</v>
      </c>
      <c r="D2984" s="150">
        <v>90851000</v>
      </c>
      <c r="E2984" s="145" t="s">
        <v>1255</v>
      </c>
      <c r="F2984" s="152">
        <v>46670</v>
      </c>
      <c r="G2984" s="153">
        <v>46670</v>
      </c>
    </row>
    <row r="2985" spans="1:7" x14ac:dyDescent="0.2">
      <c r="A2985" s="145" t="s">
        <v>1318</v>
      </c>
      <c r="B2985" s="146" t="s">
        <v>240</v>
      </c>
      <c r="C2985" s="145" t="s">
        <v>1248</v>
      </c>
      <c r="D2985" s="150">
        <v>90820100</v>
      </c>
      <c r="E2985" s="145" t="s">
        <v>1255</v>
      </c>
      <c r="F2985" s="152">
        <v>93746</v>
      </c>
      <c r="G2985" s="153">
        <v>93746</v>
      </c>
    </row>
    <row r="2986" spans="1:7" x14ac:dyDescent="0.2">
      <c r="A2986" s="145" t="s">
        <v>1318</v>
      </c>
      <c r="B2986" s="146" t="s">
        <v>240</v>
      </c>
      <c r="C2986" s="145" t="s">
        <v>1248</v>
      </c>
      <c r="D2986" s="150">
        <v>90850100</v>
      </c>
      <c r="E2986" s="145" t="s">
        <v>1255</v>
      </c>
      <c r="F2986" s="152">
        <v>151436</v>
      </c>
      <c r="G2986" s="153">
        <v>151436</v>
      </c>
    </row>
    <row r="2987" spans="1:7" x14ac:dyDescent="0.2">
      <c r="A2987" s="145" t="s">
        <v>1318</v>
      </c>
      <c r="B2987" s="146" t="s">
        <v>240</v>
      </c>
      <c r="C2987" s="145" t="s">
        <v>1248</v>
      </c>
      <c r="D2987" s="150">
        <v>90850200</v>
      </c>
      <c r="E2987" s="145" t="s">
        <v>1255</v>
      </c>
      <c r="F2987" s="152">
        <v>295664</v>
      </c>
      <c r="G2987" s="153">
        <v>295664</v>
      </c>
    </row>
    <row r="2988" spans="1:7" x14ac:dyDescent="0.2">
      <c r="A2988" s="145" t="s">
        <v>1318</v>
      </c>
      <c r="B2988" s="146" t="s">
        <v>240</v>
      </c>
      <c r="C2988" s="145" t="s">
        <v>1248</v>
      </c>
      <c r="D2988" s="150">
        <v>90850300</v>
      </c>
      <c r="E2988" s="145" t="s">
        <v>1255</v>
      </c>
      <c r="F2988" s="152">
        <v>57690</v>
      </c>
      <c r="G2988" s="153">
        <v>57690</v>
      </c>
    </row>
    <row r="2989" spans="1:7" x14ac:dyDescent="0.2">
      <c r="A2989" s="145" t="s">
        <v>1318</v>
      </c>
      <c r="B2989" s="146" t="s">
        <v>240</v>
      </c>
      <c r="C2989" s="145" t="s">
        <v>1248</v>
      </c>
      <c r="D2989" s="150">
        <v>90850400</v>
      </c>
      <c r="E2989" s="145" t="s">
        <v>1255</v>
      </c>
      <c r="F2989" s="152">
        <v>425465</v>
      </c>
      <c r="G2989" s="153">
        <v>425465</v>
      </c>
    </row>
    <row r="2990" spans="1:7" x14ac:dyDescent="0.2">
      <c r="A2990" s="145" t="s">
        <v>1318</v>
      </c>
      <c r="B2990" s="146" t="s">
        <v>240</v>
      </c>
      <c r="C2990" s="145" t="s">
        <v>1248</v>
      </c>
      <c r="D2990" s="150">
        <v>90850500</v>
      </c>
      <c r="E2990" s="145" t="s">
        <v>1255</v>
      </c>
      <c r="F2990" s="152">
        <v>274029</v>
      </c>
      <c r="G2990" s="153">
        <v>274029</v>
      </c>
    </row>
    <row r="2991" spans="1:7" x14ac:dyDescent="0.2">
      <c r="A2991" s="145" t="s">
        <v>1318</v>
      </c>
      <c r="B2991" s="146" t="s">
        <v>240</v>
      </c>
      <c r="C2991" s="145" t="s">
        <v>1248</v>
      </c>
      <c r="D2991" s="150">
        <v>90850600</v>
      </c>
      <c r="E2991" s="145" t="s">
        <v>1255</v>
      </c>
      <c r="F2991" s="152">
        <v>1308866</v>
      </c>
      <c r="G2991" s="153">
        <v>1308866</v>
      </c>
    </row>
    <row r="2992" spans="1:7" x14ac:dyDescent="0.2">
      <c r="A2992" s="145" t="s">
        <v>1318</v>
      </c>
      <c r="B2992" s="146" t="s">
        <v>240</v>
      </c>
      <c r="C2992" s="145" t="s">
        <v>1248</v>
      </c>
      <c r="D2992" s="150">
        <v>90850700</v>
      </c>
      <c r="E2992" s="145" t="s">
        <v>1255</v>
      </c>
      <c r="F2992" s="152">
        <v>385805</v>
      </c>
      <c r="G2992" s="153">
        <v>385805</v>
      </c>
    </row>
    <row r="2993" spans="1:7" x14ac:dyDescent="0.2">
      <c r="A2993" s="145" t="s">
        <v>1318</v>
      </c>
      <c r="B2993" s="146" t="s">
        <v>240</v>
      </c>
      <c r="C2993" s="145" t="s">
        <v>1248</v>
      </c>
      <c r="D2993" s="150">
        <v>90850800</v>
      </c>
      <c r="E2993" s="145" t="s">
        <v>1255</v>
      </c>
      <c r="F2993" s="152">
        <v>14423</v>
      </c>
      <c r="G2993" s="153">
        <v>14423</v>
      </c>
    </row>
    <row r="2994" spans="1:7" x14ac:dyDescent="0.2">
      <c r="A2994" s="145" t="s">
        <v>1318</v>
      </c>
      <c r="B2994" s="146" t="s">
        <v>240</v>
      </c>
      <c r="C2994" s="145" t="s">
        <v>1248</v>
      </c>
      <c r="D2994" s="150">
        <v>90850900</v>
      </c>
      <c r="E2994" s="145" t="s">
        <v>1255</v>
      </c>
      <c r="F2994" s="152">
        <v>237972</v>
      </c>
      <c r="G2994" s="153">
        <v>237972</v>
      </c>
    </row>
    <row r="2995" spans="1:7" x14ac:dyDescent="0.2">
      <c r="A2995" s="145" t="s">
        <v>1318</v>
      </c>
      <c r="B2995" s="146" t="s">
        <v>240</v>
      </c>
      <c r="C2995" s="145" t="s">
        <v>1248</v>
      </c>
      <c r="D2995" s="150">
        <v>90851000</v>
      </c>
      <c r="E2995" s="145" t="s">
        <v>1255</v>
      </c>
      <c r="F2995" s="152">
        <v>497578</v>
      </c>
      <c r="G2995" s="153">
        <v>497578</v>
      </c>
    </row>
    <row r="2996" spans="1:7" x14ac:dyDescent="0.2">
      <c r="A2996" s="145" t="s">
        <v>1318</v>
      </c>
      <c r="B2996" s="146" t="s">
        <v>240</v>
      </c>
      <c r="C2996" s="145" t="s">
        <v>1248</v>
      </c>
      <c r="D2996" s="150">
        <v>90851100</v>
      </c>
      <c r="E2996" s="145" t="s">
        <v>1255</v>
      </c>
      <c r="F2996" s="152">
        <v>180282</v>
      </c>
      <c r="G2996" s="153">
        <v>180282</v>
      </c>
    </row>
    <row r="2997" spans="1:7" x14ac:dyDescent="0.2">
      <c r="A2997" s="145" t="s">
        <v>1318</v>
      </c>
      <c r="B2997" s="146" t="s">
        <v>240</v>
      </c>
      <c r="C2997" s="145" t="s">
        <v>1248</v>
      </c>
      <c r="D2997" s="150">
        <v>90850100</v>
      </c>
      <c r="E2997" s="145" t="s">
        <v>1255</v>
      </c>
      <c r="F2997" s="152">
        <v>225740</v>
      </c>
      <c r="G2997" s="153">
        <v>225740</v>
      </c>
    </row>
    <row r="2998" spans="1:7" x14ac:dyDescent="0.2">
      <c r="A2998" s="145" t="s">
        <v>1318</v>
      </c>
      <c r="B2998" s="146" t="s">
        <v>240</v>
      </c>
      <c r="C2998" s="145" t="s">
        <v>1248</v>
      </c>
      <c r="D2998" s="150">
        <v>90850200</v>
      </c>
      <c r="E2998" s="145" t="s">
        <v>1255</v>
      </c>
      <c r="F2998" s="152">
        <v>103710</v>
      </c>
      <c r="G2998" s="153">
        <v>103710</v>
      </c>
    </row>
    <row r="2999" spans="1:7" x14ac:dyDescent="0.2">
      <c r="A2999" s="145" t="s">
        <v>1318</v>
      </c>
      <c r="B2999" s="146" t="s">
        <v>240</v>
      </c>
      <c r="C2999" s="145" t="s">
        <v>1248</v>
      </c>
      <c r="D2999" s="150">
        <v>90850400</v>
      </c>
      <c r="E2999" s="145" t="s">
        <v>1255</v>
      </c>
      <c r="F2999" s="152">
        <v>103710</v>
      </c>
      <c r="G2999" s="153">
        <v>103710</v>
      </c>
    </row>
    <row r="3000" spans="1:7" x14ac:dyDescent="0.2">
      <c r="A3000" s="145" t="s">
        <v>1318</v>
      </c>
      <c r="B3000" s="146" t="s">
        <v>240</v>
      </c>
      <c r="C3000" s="145" t="s">
        <v>1248</v>
      </c>
      <c r="D3000" s="150">
        <v>90850500</v>
      </c>
      <c r="E3000" s="145" t="s">
        <v>1255</v>
      </c>
      <c r="F3000" s="152">
        <v>207420</v>
      </c>
      <c r="G3000" s="153">
        <v>207420</v>
      </c>
    </row>
    <row r="3001" spans="1:7" x14ac:dyDescent="0.2">
      <c r="A3001" s="145" t="s">
        <v>1318</v>
      </c>
      <c r="B3001" s="146" t="s">
        <v>240</v>
      </c>
      <c r="C3001" s="145" t="s">
        <v>1248</v>
      </c>
      <c r="D3001" s="150">
        <v>90850600</v>
      </c>
      <c r="E3001" s="145" t="s">
        <v>1255</v>
      </c>
      <c r="F3001" s="152">
        <v>658790</v>
      </c>
      <c r="G3001" s="153">
        <v>658790</v>
      </c>
    </row>
    <row r="3002" spans="1:7" x14ac:dyDescent="0.2">
      <c r="A3002" s="145" t="s">
        <v>1318</v>
      </c>
      <c r="B3002" s="146" t="s">
        <v>240</v>
      </c>
      <c r="C3002" s="145" t="s">
        <v>1248</v>
      </c>
      <c r="D3002" s="150">
        <v>90850700</v>
      </c>
      <c r="E3002" s="145" t="s">
        <v>1255</v>
      </c>
      <c r="F3002" s="152">
        <v>536870</v>
      </c>
      <c r="G3002" s="153">
        <v>536870</v>
      </c>
    </row>
    <row r="3003" spans="1:7" x14ac:dyDescent="0.2">
      <c r="A3003" s="145" t="s">
        <v>1318</v>
      </c>
      <c r="B3003" s="146" t="s">
        <v>240</v>
      </c>
      <c r="C3003" s="145" t="s">
        <v>1248</v>
      </c>
      <c r="D3003" s="150">
        <v>90851000</v>
      </c>
      <c r="E3003" s="145" t="s">
        <v>1255</v>
      </c>
      <c r="F3003" s="152">
        <v>311130</v>
      </c>
      <c r="G3003" s="153">
        <v>311130</v>
      </c>
    </row>
    <row r="3004" spans="1:7" x14ac:dyDescent="0.2">
      <c r="A3004" s="145" t="s">
        <v>1318</v>
      </c>
      <c r="B3004" s="146" t="s">
        <v>240</v>
      </c>
      <c r="C3004" s="145" t="s">
        <v>1248</v>
      </c>
      <c r="D3004" s="150">
        <v>90851100</v>
      </c>
      <c r="E3004" s="145" t="s">
        <v>1255</v>
      </c>
      <c r="F3004" s="152">
        <v>103710</v>
      </c>
      <c r="G3004" s="153">
        <v>103710</v>
      </c>
    </row>
    <row r="3005" spans="1:7" x14ac:dyDescent="0.2">
      <c r="A3005" s="145" t="s">
        <v>1318</v>
      </c>
      <c r="B3005" s="146" t="s">
        <v>240</v>
      </c>
      <c r="C3005" s="145" t="s">
        <v>1248</v>
      </c>
      <c r="D3005" s="150">
        <v>90850600</v>
      </c>
      <c r="E3005" s="145" t="s">
        <v>1256</v>
      </c>
      <c r="F3005" s="152">
        <v>209919</v>
      </c>
      <c r="G3005" s="153">
        <v>209919</v>
      </c>
    </row>
    <row r="3006" spans="1:7" x14ac:dyDescent="0.2">
      <c r="A3006" s="145" t="s">
        <v>1318</v>
      </c>
      <c r="B3006" s="146" t="s">
        <v>240</v>
      </c>
      <c r="C3006" s="145" t="s">
        <v>1248</v>
      </c>
      <c r="D3006" s="150">
        <v>90820100</v>
      </c>
      <c r="E3006" s="145" t="s">
        <v>1256</v>
      </c>
      <c r="F3006" s="152">
        <v>267131</v>
      </c>
      <c r="G3006" s="153">
        <v>267131</v>
      </c>
    </row>
    <row r="3007" spans="1:7" x14ac:dyDescent="0.2">
      <c r="A3007" s="145" t="s">
        <v>1318</v>
      </c>
      <c r="B3007" s="146" t="s">
        <v>240</v>
      </c>
      <c r="C3007" s="145" t="s">
        <v>1248</v>
      </c>
      <c r="D3007" s="150">
        <v>90820100</v>
      </c>
      <c r="E3007" s="145" t="s">
        <v>1252</v>
      </c>
      <c r="F3007" s="152">
        <v>34024525</v>
      </c>
      <c r="G3007" s="153">
        <v>34024525</v>
      </c>
    </row>
    <row r="3008" spans="1:7" x14ac:dyDescent="0.2">
      <c r="A3008" s="145" t="s">
        <v>1318</v>
      </c>
      <c r="B3008" s="146" t="s">
        <v>240</v>
      </c>
      <c r="C3008" s="145" t="s">
        <v>1248</v>
      </c>
      <c r="D3008" s="150">
        <v>908400</v>
      </c>
      <c r="E3008" s="145" t="s">
        <v>1252</v>
      </c>
      <c r="F3008" s="152">
        <v>1500350</v>
      </c>
      <c r="G3008" s="153">
        <v>1500350</v>
      </c>
    </row>
    <row r="3009" spans="1:7" x14ac:dyDescent="0.2">
      <c r="A3009" s="145" t="s">
        <v>1318</v>
      </c>
      <c r="B3009" s="146" t="s">
        <v>240</v>
      </c>
      <c r="C3009" s="145" t="s">
        <v>1248</v>
      </c>
      <c r="D3009" s="150">
        <v>90850100</v>
      </c>
      <c r="E3009" s="145" t="s">
        <v>1252</v>
      </c>
      <c r="F3009" s="152">
        <v>9647832</v>
      </c>
      <c r="G3009" s="153">
        <v>9647832</v>
      </c>
    </row>
    <row r="3010" spans="1:7" x14ac:dyDescent="0.2">
      <c r="A3010" s="145" t="s">
        <v>1318</v>
      </c>
      <c r="B3010" s="146" t="s">
        <v>240</v>
      </c>
      <c r="C3010" s="145" t="s">
        <v>1248</v>
      </c>
      <c r="D3010" s="150">
        <v>90850200</v>
      </c>
      <c r="E3010" s="145" t="s">
        <v>1252</v>
      </c>
      <c r="F3010" s="152">
        <v>10487050</v>
      </c>
      <c r="G3010" s="153">
        <v>10487050</v>
      </c>
    </row>
    <row r="3011" spans="1:7" x14ac:dyDescent="0.2">
      <c r="A3011" s="145" t="s">
        <v>1318</v>
      </c>
      <c r="B3011" s="146" t="s">
        <v>240</v>
      </c>
      <c r="C3011" s="145" t="s">
        <v>1248</v>
      </c>
      <c r="D3011" s="150">
        <v>90850300</v>
      </c>
      <c r="E3011" s="145" t="s">
        <v>1252</v>
      </c>
      <c r="F3011" s="152">
        <v>18112907</v>
      </c>
      <c r="G3011" s="153">
        <v>18112907</v>
      </c>
    </row>
    <row r="3012" spans="1:7" x14ac:dyDescent="0.2">
      <c r="A3012" s="145" t="s">
        <v>1318</v>
      </c>
      <c r="B3012" s="146" t="s">
        <v>240</v>
      </c>
      <c r="C3012" s="145" t="s">
        <v>1248</v>
      </c>
      <c r="D3012" s="150">
        <v>90850400</v>
      </c>
      <c r="E3012" s="145" t="s">
        <v>1252</v>
      </c>
      <c r="F3012" s="152">
        <v>15457457</v>
      </c>
      <c r="G3012" s="153">
        <v>15457457</v>
      </c>
    </row>
    <row r="3013" spans="1:7" x14ac:dyDescent="0.2">
      <c r="A3013" s="145" t="s">
        <v>1318</v>
      </c>
      <c r="B3013" s="146" t="s">
        <v>240</v>
      </c>
      <c r="C3013" s="145" t="s">
        <v>1248</v>
      </c>
      <c r="D3013" s="150">
        <v>90850500</v>
      </c>
      <c r="E3013" s="145" t="s">
        <v>1252</v>
      </c>
      <c r="F3013" s="152">
        <v>40256591</v>
      </c>
      <c r="G3013" s="153">
        <v>40256591</v>
      </c>
    </row>
    <row r="3014" spans="1:7" x14ac:dyDescent="0.2">
      <c r="A3014" s="145" t="s">
        <v>1318</v>
      </c>
      <c r="B3014" s="146" t="s">
        <v>240</v>
      </c>
      <c r="C3014" s="145" t="s">
        <v>1248</v>
      </c>
      <c r="D3014" s="150">
        <v>90850600</v>
      </c>
      <c r="E3014" s="145" t="s">
        <v>1252</v>
      </c>
      <c r="F3014" s="152">
        <v>13906057</v>
      </c>
      <c r="G3014" s="153">
        <v>13906057</v>
      </c>
    </row>
    <row r="3015" spans="1:7" x14ac:dyDescent="0.2">
      <c r="A3015" s="145" t="s">
        <v>1318</v>
      </c>
      <c r="B3015" s="146" t="s">
        <v>240</v>
      </c>
      <c r="C3015" s="145" t="s">
        <v>1248</v>
      </c>
      <c r="D3015" s="150">
        <v>90850700</v>
      </c>
      <c r="E3015" s="145" t="s">
        <v>1252</v>
      </c>
      <c r="F3015" s="152">
        <v>27250250</v>
      </c>
      <c r="G3015" s="153">
        <v>27250250</v>
      </c>
    </row>
    <row r="3016" spans="1:7" x14ac:dyDescent="0.2">
      <c r="A3016" s="145" t="s">
        <v>1318</v>
      </c>
      <c r="B3016" s="146" t="s">
        <v>240</v>
      </c>
      <c r="C3016" s="145" t="s">
        <v>1248</v>
      </c>
      <c r="D3016" s="150">
        <v>90850800</v>
      </c>
      <c r="E3016" s="145" t="s">
        <v>1252</v>
      </c>
      <c r="F3016" s="152">
        <v>5607750</v>
      </c>
      <c r="G3016" s="153">
        <v>5607750</v>
      </c>
    </row>
    <row r="3017" spans="1:7" x14ac:dyDescent="0.2">
      <c r="A3017" s="145" t="s">
        <v>1318</v>
      </c>
      <c r="B3017" s="146" t="s">
        <v>240</v>
      </c>
      <c r="C3017" s="145" t="s">
        <v>1248</v>
      </c>
      <c r="D3017" s="150">
        <v>90850900</v>
      </c>
      <c r="E3017" s="145" t="s">
        <v>1252</v>
      </c>
      <c r="F3017" s="152">
        <v>18975575</v>
      </c>
      <c r="G3017" s="153">
        <v>18975575</v>
      </c>
    </row>
    <row r="3018" spans="1:7" x14ac:dyDescent="0.2">
      <c r="A3018" s="145" t="s">
        <v>1318</v>
      </c>
      <c r="B3018" s="146" t="s">
        <v>240</v>
      </c>
      <c r="C3018" s="145" t="s">
        <v>1248</v>
      </c>
      <c r="D3018" s="150">
        <v>90851000</v>
      </c>
      <c r="E3018" s="145" t="s">
        <v>1252</v>
      </c>
      <c r="F3018" s="152">
        <v>10341200</v>
      </c>
      <c r="G3018" s="153">
        <v>10341200</v>
      </c>
    </row>
    <row r="3019" spans="1:7" x14ac:dyDescent="0.2">
      <c r="A3019" s="145" t="s">
        <v>1318</v>
      </c>
      <c r="B3019" s="146" t="s">
        <v>240</v>
      </c>
      <c r="C3019" s="145" t="s">
        <v>1248</v>
      </c>
      <c r="D3019" s="150">
        <v>90851100</v>
      </c>
      <c r="E3019" s="145" t="s">
        <v>1252</v>
      </c>
      <c r="F3019" s="152">
        <v>13302675</v>
      </c>
      <c r="G3019" s="153">
        <v>13302675</v>
      </c>
    </row>
    <row r="3020" spans="1:7" x14ac:dyDescent="0.2">
      <c r="A3020" s="145" t="s">
        <v>1318</v>
      </c>
      <c r="B3020" s="146" t="s">
        <v>240</v>
      </c>
      <c r="C3020" s="145" t="s">
        <v>1248</v>
      </c>
      <c r="D3020" s="150">
        <v>90820100</v>
      </c>
      <c r="E3020" s="145" t="s">
        <v>1253</v>
      </c>
      <c r="F3020" s="152">
        <v>11506844</v>
      </c>
      <c r="G3020" s="153">
        <v>11506844</v>
      </c>
    </row>
    <row r="3021" spans="1:7" x14ac:dyDescent="0.2">
      <c r="A3021" s="145" t="s">
        <v>1318</v>
      </c>
      <c r="B3021" s="146" t="s">
        <v>240</v>
      </c>
      <c r="C3021" s="145" t="s">
        <v>1248</v>
      </c>
      <c r="D3021" s="150">
        <v>908400</v>
      </c>
      <c r="E3021" s="145" t="s">
        <v>1253</v>
      </c>
      <c r="F3021" s="152">
        <v>334886</v>
      </c>
      <c r="G3021" s="153">
        <v>334886</v>
      </c>
    </row>
    <row r="3022" spans="1:7" x14ac:dyDescent="0.2">
      <c r="A3022" s="145" t="s">
        <v>1318</v>
      </c>
      <c r="B3022" s="146" t="s">
        <v>240</v>
      </c>
      <c r="C3022" s="145" t="s">
        <v>1248</v>
      </c>
      <c r="D3022" s="150">
        <v>90850100</v>
      </c>
      <c r="E3022" s="145" t="s">
        <v>1253</v>
      </c>
      <c r="F3022" s="152">
        <v>2437909</v>
      </c>
      <c r="G3022" s="153">
        <v>2437909</v>
      </c>
    </row>
    <row r="3023" spans="1:7" x14ac:dyDescent="0.2">
      <c r="A3023" s="145" t="s">
        <v>1318</v>
      </c>
      <c r="B3023" s="146" t="s">
        <v>240</v>
      </c>
      <c r="C3023" s="145" t="s">
        <v>1248</v>
      </c>
      <c r="D3023" s="150">
        <v>90850200</v>
      </c>
      <c r="E3023" s="145" t="s">
        <v>1253</v>
      </c>
      <c r="F3023" s="152">
        <v>2583410</v>
      </c>
      <c r="G3023" s="153">
        <v>2583410</v>
      </c>
    </row>
    <row r="3024" spans="1:7" x14ac:dyDescent="0.2">
      <c r="A3024" s="145" t="s">
        <v>1318</v>
      </c>
      <c r="B3024" s="146" t="s">
        <v>240</v>
      </c>
      <c r="C3024" s="145" t="s">
        <v>1248</v>
      </c>
      <c r="D3024" s="150">
        <v>90850300</v>
      </c>
      <c r="E3024" s="145" t="s">
        <v>1253</v>
      </c>
      <c r="F3024" s="152">
        <v>5141569</v>
      </c>
      <c r="G3024" s="153">
        <v>5141569</v>
      </c>
    </row>
    <row r="3025" spans="1:7" x14ac:dyDescent="0.2">
      <c r="A3025" s="145" t="s">
        <v>1318</v>
      </c>
      <c r="B3025" s="146" t="s">
        <v>240</v>
      </c>
      <c r="C3025" s="145" t="s">
        <v>1248</v>
      </c>
      <c r="D3025" s="150">
        <v>90850400</v>
      </c>
      <c r="E3025" s="145" t="s">
        <v>1253</v>
      </c>
      <c r="F3025" s="152">
        <v>4726982</v>
      </c>
      <c r="G3025" s="153">
        <v>4726982</v>
      </c>
    </row>
    <row r="3026" spans="1:7" x14ac:dyDescent="0.2">
      <c r="A3026" s="145" t="s">
        <v>1318</v>
      </c>
      <c r="B3026" s="146" t="s">
        <v>240</v>
      </c>
      <c r="C3026" s="145" t="s">
        <v>1248</v>
      </c>
      <c r="D3026" s="150">
        <v>90850500</v>
      </c>
      <c r="E3026" s="145" t="s">
        <v>1253</v>
      </c>
      <c r="F3026" s="152">
        <v>12284269</v>
      </c>
      <c r="G3026" s="153">
        <v>12284269</v>
      </c>
    </row>
    <row r="3027" spans="1:7" x14ac:dyDescent="0.2">
      <c r="A3027" s="145" t="s">
        <v>1318</v>
      </c>
      <c r="B3027" s="146" t="s">
        <v>240</v>
      </c>
      <c r="C3027" s="145" t="s">
        <v>1248</v>
      </c>
      <c r="D3027" s="150">
        <v>90850600</v>
      </c>
      <c r="E3027" s="145" t="s">
        <v>1253</v>
      </c>
      <c r="F3027" s="152">
        <v>4464491</v>
      </c>
      <c r="G3027" s="153">
        <v>4464491</v>
      </c>
    </row>
    <row r="3028" spans="1:7" x14ac:dyDescent="0.2">
      <c r="A3028" s="145" t="s">
        <v>1318</v>
      </c>
      <c r="B3028" s="146" t="s">
        <v>240</v>
      </c>
      <c r="C3028" s="145" t="s">
        <v>1248</v>
      </c>
      <c r="D3028" s="150">
        <v>90850700</v>
      </c>
      <c r="E3028" s="145" t="s">
        <v>1253</v>
      </c>
      <c r="F3028" s="152">
        <v>7276400</v>
      </c>
      <c r="G3028" s="153">
        <v>7276400</v>
      </c>
    </row>
    <row r="3029" spans="1:7" x14ac:dyDescent="0.2">
      <c r="A3029" s="145" t="s">
        <v>1318</v>
      </c>
      <c r="B3029" s="146" t="s">
        <v>240</v>
      </c>
      <c r="C3029" s="145" t="s">
        <v>1248</v>
      </c>
      <c r="D3029" s="150">
        <v>90850800</v>
      </c>
      <c r="E3029" s="145" t="s">
        <v>1253</v>
      </c>
      <c r="F3029" s="152">
        <v>1647161</v>
      </c>
      <c r="G3029" s="153">
        <v>1647161</v>
      </c>
    </row>
    <row r="3030" spans="1:7" x14ac:dyDescent="0.2">
      <c r="A3030" s="145" t="s">
        <v>1318</v>
      </c>
      <c r="B3030" s="146" t="s">
        <v>240</v>
      </c>
      <c r="C3030" s="145" t="s">
        <v>1248</v>
      </c>
      <c r="D3030" s="150">
        <v>90850900</v>
      </c>
      <c r="E3030" s="145" t="s">
        <v>1253</v>
      </c>
      <c r="F3030" s="152">
        <v>5805196</v>
      </c>
      <c r="G3030" s="153">
        <v>5805196</v>
      </c>
    </row>
    <row r="3031" spans="1:7" x14ac:dyDescent="0.2">
      <c r="A3031" s="145" t="s">
        <v>1318</v>
      </c>
      <c r="B3031" s="146" t="s">
        <v>240</v>
      </c>
      <c r="C3031" s="145" t="s">
        <v>1248</v>
      </c>
      <c r="D3031" s="150">
        <v>90851000</v>
      </c>
      <c r="E3031" s="145" t="s">
        <v>1253</v>
      </c>
      <c r="F3031" s="152">
        <v>3230045</v>
      </c>
      <c r="G3031" s="153">
        <v>3230045</v>
      </c>
    </row>
    <row r="3032" spans="1:7" x14ac:dyDescent="0.2">
      <c r="A3032" s="145" t="s">
        <v>1318</v>
      </c>
      <c r="B3032" s="146" t="s">
        <v>240</v>
      </c>
      <c r="C3032" s="145" t="s">
        <v>1248</v>
      </c>
      <c r="D3032" s="150">
        <v>90851100</v>
      </c>
      <c r="E3032" s="145" t="s">
        <v>1253</v>
      </c>
      <c r="F3032" s="152">
        <v>4197108</v>
      </c>
      <c r="G3032" s="153">
        <v>4197108</v>
      </c>
    </row>
    <row r="3033" spans="1:7" x14ac:dyDescent="0.2">
      <c r="A3033" s="145" t="s">
        <v>1318</v>
      </c>
      <c r="B3033" s="146" t="s">
        <v>240</v>
      </c>
      <c r="C3033" s="145" t="s">
        <v>1248</v>
      </c>
      <c r="D3033" s="150">
        <v>90820100</v>
      </c>
      <c r="E3033" s="145" t="s">
        <v>1254</v>
      </c>
      <c r="F3033" s="152">
        <v>10006963</v>
      </c>
      <c r="G3033" s="153">
        <v>10006963</v>
      </c>
    </row>
    <row r="3034" spans="1:7" x14ac:dyDescent="0.2">
      <c r="A3034" s="145" t="s">
        <v>1318</v>
      </c>
      <c r="B3034" s="146" t="s">
        <v>240</v>
      </c>
      <c r="C3034" s="145" t="s">
        <v>1248</v>
      </c>
      <c r="D3034" s="150">
        <v>90850100</v>
      </c>
      <c r="E3034" s="145" t="s">
        <v>1254</v>
      </c>
      <c r="F3034" s="152">
        <v>1163788</v>
      </c>
      <c r="G3034" s="153">
        <v>1163788</v>
      </c>
    </row>
    <row r="3035" spans="1:7" x14ac:dyDescent="0.2">
      <c r="A3035" s="145" t="s">
        <v>1318</v>
      </c>
      <c r="B3035" s="146" t="s">
        <v>240</v>
      </c>
      <c r="C3035" s="145" t="s">
        <v>1248</v>
      </c>
      <c r="D3035" s="150">
        <v>90850200</v>
      </c>
      <c r="E3035" s="145" t="s">
        <v>1254</v>
      </c>
      <c r="F3035" s="152">
        <v>1583199</v>
      </c>
      <c r="G3035" s="153">
        <v>1583199</v>
      </c>
    </row>
    <row r="3036" spans="1:7" x14ac:dyDescent="0.2">
      <c r="A3036" s="145" t="s">
        <v>1318</v>
      </c>
      <c r="B3036" s="146" t="s">
        <v>240</v>
      </c>
      <c r="C3036" s="145" t="s">
        <v>1248</v>
      </c>
      <c r="D3036" s="150">
        <v>90850300</v>
      </c>
      <c r="E3036" s="145" t="s">
        <v>1254</v>
      </c>
      <c r="F3036" s="152">
        <v>2225611</v>
      </c>
      <c r="G3036" s="153">
        <v>2225611</v>
      </c>
    </row>
    <row r="3037" spans="1:7" x14ac:dyDescent="0.2">
      <c r="A3037" s="145" t="s">
        <v>1318</v>
      </c>
      <c r="B3037" s="146" t="s">
        <v>240</v>
      </c>
      <c r="C3037" s="145" t="s">
        <v>1248</v>
      </c>
      <c r="D3037" s="150">
        <v>90850400</v>
      </c>
      <c r="E3037" s="145" t="s">
        <v>1254</v>
      </c>
      <c r="F3037" s="152">
        <v>1740379</v>
      </c>
      <c r="G3037" s="153">
        <v>1740379</v>
      </c>
    </row>
    <row r="3038" spans="1:7" x14ac:dyDescent="0.2">
      <c r="A3038" s="145" t="s">
        <v>1318</v>
      </c>
      <c r="B3038" s="146" t="s">
        <v>240</v>
      </c>
      <c r="C3038" s="145" t="s">
        <v>1248</v>
      </c>
      <c r="D3038" s="150">
        <v>90850500</v>
      </c>
      <c r="E3038" s="145" t="s">
        <v>1254</v>
      </c>
      <c r="F3038" s="152">
        <v>4981350</v>
      </c>
      <c r="G3038" s="153">
        <v>4981350</v>
      </c>
    </row>
    <row r="3039" spans="1:7" x14ac:dyDescent="0.2">
      <c r="A3039" s="145" t="s">
        <v>1318</v>
      </c>
      <c r="B3039" s="146" t="s">
        <v>240</v>
      </c>
      <c r="C3039" s="145" t="s">
        <v>1248</v>
      </c>
      <c r="D3039" s="150">
        <v>90850600</v>
      </c>
      <c r="E3039" s="145" t="s">
        <v>1254</v>
      </c>
      <c r="F3039" s="152">
        <v>2019454</v>
      </c>
      <c r="G3039" s="153">
        <v>2019454</v>
      </c>
    </row>
    <row r="3040" spans="1:7" x14ac:dyDescent="0.2">
      <c r="A3040" s="145" t="s">
        <v>1318</v>
      </c>
      <c r="B3040" s="146" t="s">
        <v>240</v>
      </c>
      <c r="C3040" s="145" t="s">
        <v>1248</v>
      </c>
      <c r="D3040" s="150">
        <v>90850700</v>
      </c>
      <c r="E3040" s="145" t="s">
        <v>1254</v>
      </c>
      <c r="F3040" s="152">
        <v>1953168</v>
      </c>
      <c r="G3040" s="153">
        <v>1953168</v>
      </c>
    </row>
    <row r="3041" spans="1:7" x14ac:dyDescent="0.2">
      <c r="A3041" s="145" t="s">
        <v>1318</v>
      </c>
      <c r="B3041" s="146" t="s">
        <v>240</v>
      </c>
      <c r="C3041" s="145" t="s">
        <v>1248</v>
      </c>
      <c r="D3041" s="150">
        <v>90850800</v>
      </c>
      <c r="E3041" s="145" t="s">
        <v>1254</v>
      </c>
      <c r="F3041" s="152">
        <v>715111</v>
      </c>
      <c r="G3041" s="153">
        <v>715111</v>
      </c>
    </row>
    <row r="3042" spans="1:7" x14ac:dyDescent="0.2">
      <c r="A3042" s="145" t="s">
        <v>1318</v>
      </c>
      <c r="B3042" s="146" t="s">
        <v>240</v>
      </c>
      <c r="C3042" s="145" t="s">
        <v>1248</v>
      </c>
      <c r="D3042" s="150">
        <v>90850900</v>
      </c>
      <c r="E3042" s="145" t="s">
        <v>1254</v>
      </c>
      <c r="F3042" s="152">
        <v>2832838</v>
      </c>
      <c r="G3042" s="153">
        <v>2832838</v>
      </c>
    </row>
    <row r="3043" spans="1:7" x14ac:dyDescent="0.2">
      <c r="A3043" s="145" t="s">
        <v>1318</v>
      </c>
      <c r="B3043" s="146" t="s">
        <v>240</v>
      </c>
      <c r="C3043" s="145" t="s">
        <v>1248</v>
      </c>
      <c r="D3043" s="150">
        <v>90851000</v>
      </c>
      <c r="E3043" s="145" t="s">
        <v>1254</v>
      </c>
      <c r="F3043" s="152">
        <v>1288445</v>
      </c>
      <c r="G3043" s="153">
        <v>1288445</v>
      </c>
    </row>
    <row r="3044" spans="1:7" x14ac:dyDescent="0.2">
      <c r="A3044" s="145" t="s">
        <v>1318</v>
      </c>
      <c r="B3044" s="146" t="s">
        <v>240</v>
      </c>
      <c r="C3044" s="145" t="s">
        <v>1248</v>
      </c>
      <c r="D3044" s="150">
        <v>90851100</v>
      </c>
      <c r="E3044" s="145" t="s">
        <v>1254</v>
      </c>
      <c r="F3044" s="152">
        <v>1497651</v>
      </c>
      <c r="G3044" s="153">
        <v>1497651</v>
      </c>
    </row>
    <row r="3045" spans="1:7" x14ac:dyDescent="0.2">
      <c r="A3045" s="145" t="s">
        <v>1318</v>
      </c>
      <c r="B3045" s="146" t="s">
        <v>240</v>
      </c>
      <c r="C3045" s="145" t="s">
        <v>1248</v>
      </c>
      <c r="D3045" s="150">
        <v>90820100</v>
      </c>
      <c r="E3045" s="145" t="s">
        <v>1254</v>
      </c>
      <c r="F3045" s="152">
        <v>4281919</v>
      </c>
      <c r="G3045" s="153">
        <v>4281919</v>
      </c>
    </row>
    <row r="3046" spans="1:7" x14ac:dyDescent="0.2">
      <c r="A3046" s="145" t="s">
        <v>1318</v>
      </c>
      <c r="B3046" s="146" t="s">
        <v>240</v>
      </c>
      <c r="C3046" s="145" t="s">
        <v>1248</v>
      </c>
      <c r="D3046" s="150">
        <v>908400</v>
      </c>
      <c r="E3046" s="145" t="s">
        <v>1254</v>
      </c>
      <c r="F3046" s="152">
        <v>851460</v>
      </c>
      <c r="G3046" s="153">
        <v>851460</v>
      </c>
    </row>
    <row r="3047" spans="1:7" x14ac:dyDescent="0.2">
      <c r="A3047" s="145" t="s">
        <v>1318</v>
      </c>
      <c r="B3047" s="146" t="s">
        <v>240</v>
      </c>
      <c r="C3047" s="145" t="s">
        <v>1248</v>
      </c>
      <c r="D3047" s="150">
        <v>90850100</v>
      </c>
      <c r="E3047" s="145" t="s">
        <v>1254</v>
      </c>
      <c r="F3047" s="152">
        <v>712902</v>
      </c>
      <c r="G3047" s="153">
        <v>712902</v>
      </c>
    </row>
    <row r="3048" spans="1:7" x14ac:dyDescent="0.2">
      <c r="A3048" s="145" t="s">
        <v>1318</v>
      </c>
      <c r="B3048" s="146" t="s">
        <v>240</v>
      </c>
      <c r="C3048" s="145" t="s">
        <v>1248</v>
      </c>
      <c r="D3048" s="150">
        <v>90850200</v>
      </c>
      <c r="E3048" s="145" t="s">
        <v>1254</v>
      </c>
      <c r="F3048" s="152">
        <v>194873</v>
      </c>
      <c r="G3048" s="153">
        <v>194873</v>
      </c>
    </row>
    <row r="3049" spans="1:7" x14ac:dyDescent="0.2">
      <c r="A3049" s="145" t="s">
        <v>1318</v>
      </c>
      <c r="B3049" s="146" t="s">
        <v>240</v>
      </c>
      <c r="C3049" s="145" t="s">
        <v>1248</v>
      </c>
      <c r="D3049" s="150">
        <v>90850300</v>
      </c>
      <c r="E3049" s="145" t="s">
        <v>1254</v>
      </c>
      <c r="F3049" s="152">
        <v>1766631</v>
      </c>
      <c r="G3049" s="153">
        <v>1766631</v>
      </c>
    </row>
    <row r="3050" spans="1:7" x14ac:dyDescent="0.2">
      <c r="A3050" s="145" t="s">
        <v>1318</v>
      </c>
      <c r="B3050" s="146" t="s">
        <v>240</v>
      </c>
      <c r="C3050" s="145" t="s">
        <v>1248</v>
      </c>
      <c r="D3050" s="150">
        <v>90850400</v>
      </c>
      <c r="E3050" s="145" t="s">
        <v>1254</v>
      </c>
      <c r="F3050" s="152">
        <v>1000435</v>
      </c>
      <c r="G3050" s="153">
        <v>1000435</v>
      </c>
    </row>
    <row r="3051" spans="1:7" x14ac:dyDescent="0.2">
      <c r="A3051" s="145" t="s">
        <v>1318</v>
      </c>
      <c r="B3051" s="146" t="s">
        <v>240</v>
      </c>
      <c r="C3051" s="145" t="s">
        <v>1248</v>
      </c>
      <c r="D3051" s="150">
        <v>90850500</v>
      </c>
      <c r="E3051" s="145" t="s">
        <v>1254</v>
      </c>
      <c r="F3051" s="152">
        <v>2732090</v>
      </c>
      <c r="G3051" s="153">
        <v>2732090</v>
      </c>
    </row>
    <row r="3052" spans="1:7" x14ac:dyDescent="0.2">
      <c r="A3052" s="145" t="s">
        <v>1318</v>
      </c>
      <c r="B3052" s="146" t="s">
        <v>240</v>
      </c>
      <c r="C3052" s="145" t="s">
        <v>1248</v>
      </c>
      <c r="D3052" s="150">
        <v>90850700</v>
      </c>
      <c r="E3052" s="145" t="s">
        <v>1254</v>
      </c>
      <c r="F3052" s="152">
        <v>713844</v>
      </c>
      <c r="G3052" s="153">
        <v>713844</v>
      </c>
    </row>
    <row r="3053" spans="1:7" x14ac:dyDescent="0.2">
      <c r="A3053" s="145" t="s">
        <v>1318</v>
      </c>
      <c r="B3053" s="146" t="s">
        <v>240</v>
      </c>
      <c r="C3053" s="145" t="s">
        <v>1248</v>
      </c>
      <c r="D3053" s="150">
        <v>90850800</v>
      </c>
      <c r="E3053" s="145" t="s">
        <v>1254</v>
      </c>
      <c r="F3053" s="152">
        <v>229856</v>
      </c>
      <c r="G3053" s="153">
        <v>229856</v>
      </c>
    </row>
    <row r="3054" spans="1:7" x14ac:dyDescent="0.2">
      <c r="A3054" s="145" t="s">
        <v>1318</v>
      </c>
      <c r="B3054" s="146" t="s">
        <v>240</v>
      </c>
      <c r="C3054" s="145" t="s">
        <v>1248</v>
      </c>
      <c r="D3054" s="150">
        <v>90850900</v>
      </c>
      <c r="E3054" s="145" t="s">
        <v>1254</v>
      </c>
      <c r="F3054" s="152">
        <v>1988716</v>
      </c>
      <c r="G3054" s="153">
        <v>1988716</v>
      </c>
    </row>
    <row r="3055" spans="1:7" x14ac:dyDescent="0.2">
      <c r="A3055" s="145" t="s">
        <v>1318</v>
      </c>
      <c r="B3055" s="146" t="s">
        <v>240</v>
      </c>
      <c r="C3055" s="145" t="s">
        <v>1248</v>
      </c>
      <c r="D3055" s="150">
        <v>90851000</v>
      </c>
      <c r="E3055" s="145" t="s">
        <v>1254</v>
      </c>
      <c r="F3055" s="152">
        <v>662967</v>
      </c>
      <c r="G3055" s="153">
        <v>662967</v>
      </c>
    </row>
    <row r="3056" spans="1:7" x14ac:dyDescent="0.2">
      <c r="A3056" s="145" t="s">
        <v>1318</v>
      </c>
      <c r="B3056" s="146" t="s">
        <v>240</v>
      </c>
      <c r="C3056" s="145" t="s">
        <v>1248</v>
      </c>
      <c r="D3056" s="150">
        <v>90851100</v>
      </c>
      <c r="E3056" s="145" t="s">
        <v>1254</v>
      </c>
      <c r="F3056" s="152">
        <v>787178</v>
      </c>
      <c r="G3056" s="153">
        <v>787178</v>
      </c>
    </row>
    <row r="3057" spans="1:7" x14ac:dyDescent="0.2">
      <c r="A3057" s="145" t="s">
        <v>1318</v>
      </c>
      <c r="B3057" s="146" t="s">
        <v>240</v>
      </c>
      <c r="C3057" s="145" t="s">
        <v>1248</v>
      </c>
      <c r="D3057" s="150">
        <v>90820100</v>
      </c>
      <c r="E3057" s="145" t="s">
        <v>1255</v>
      </c>
      <c r="F3057" s="152">
        <v>3171036</v>
      </c>
      <c r="G3057" s="153">
        <v>3171036</v>
      </c>
    </row>
    <row r="3058" spans="1:7" x14ac:dyDescent="0.2">
      <c r="A3058" s="145" t="s">
        <v>1318</v>
      </c>
      <c r="B3058" s="146" t="s">
        <v>240</v>
      </c>
      <c r="C3058" s="145" t="s">
        <v>1248</v>
      </c>
      <c r="D3058" s="150">
        <v>908400</v>
      </c>
      <c r="E3058" s="145" t="s">
        <v>1255</v>
      </c>
      <c r="F3058" s="152">
        <v>134107</v>
      </c>
      <c r="G3058" s="153">
        <v>134107</v>
      </c>
    </row>
    <row r="3059" spans="1:7" x14ac:dyDescent="0.2">
      <c r="A3059" s="145" t="s">
        <v>1318</v>
      </c>
      <c r="B3059" s="146" t="s">
        <v>240</v>
      </c>
      <c r="C3059" s="145" t="s">
        <v>1248</v>
      </c>
      <c r="D3059" s="150">
        <v>90850100</v>
      </c>
      <c r="E3059" s="145" t="s">
        <v>1255</v>
      </c>
      <c r="F3059" s="152">
        <v>359136</v>
      </c>
      <c r="G3059" s="153">
        <v>359136</v>
      </c>
    </row>
    <row r="3060" spans="1:7" x14ac:dyDescent="0.2">
      <c r="A3060" s="145" t="s">
        <v>1318</v>
      </c>
      <c r="B3060" s="146" t="s">
        <v>240</v>
      </c>
      <c r="C3060" s="145" t="s">
        <v>1248</v>
      </c>
      <c r="D3060" s="150">
        <v>90850200</v>
      </c>
      <c r="E3060" s="145" t="s">
        <v>1255</v>
      </c>
      <c r="F3060" s="152">
        <v>333565</v>
      </c>
      <c r="G3060" s="153">
        <v>333565</v>
      </c>
    </row>
    <row r="3061" spans="1:7" x14ac:dyDescent="0.2">
      <c r="A3061" s="145" t="s">
        <v>1318</v>
      </c>
      <c r="B3061" s="146" t="s">
        <v>240</v>
      </c>
      <c r="C3061" s="145" t="s">
        <v>1248</v>
      </c>
      <c r="D3061" s="150">
        <v>90850300</v>
      </c>
      <c r="E3061" s="145" t="s">
        <v>1255</v>
      </c>
      <c r="F3061" s="152">
        <v>694406</v>
      </c>
      <c r="G3061" s="153">
        <v>694406</v>
      </c>
    </row>
    <row r="3062" spans="1:7" x14ac:dyDescent="0.2">
      <c r="A3062" s="145" t="s">
        <v>1318</v>
      </c>
      <c r="B3062" s="146" t="s">
        <v>240</v>
      </c>
      <c r="C3062" s="145" t="s">
        <v>1248</v>
      </c>
      <c r="D3062" s="150">
        <v>90850400</v>
      </c>
      <c r="E3062" s="145" t="s">
        <v>1255</v>
      </c>
      <c r="F3062" s="152">
        <v>589278</v>
      </c>
      <c r="G3062" s="153">
        <v>589278</v>
      </c>
    </row>
    <row r="3063" spans="1:7" x14ac:dyDescent="0.2">
      <c r="A3063" s="145" t="s">
        <v>1318</v>
      </c>
      <c r="B3063" s="146" t="s">
        <v>240</v>
      </c>
      <c r="C3063" s="145" t="s">
        <v>1248</v>
      </c>
      <c r="D3063" s="150">
        <v>90850500</v>
      </c>
      <c r="E3063" s="145" t="s">
        <v>1255</v>
      </c>
      <c r="F3063" s="152">
        <v>1747375</v>
      </c>
      <c r="G3063" s="153">
        <v>1747375</v>
      </c>
    </row>
    <row r="3064" spans="1:7" x14ac:dyDescent="0.2">
      <c r="A3064" s="145" t="s">
        <v>1318</v>
      </c>
      <c r="B3064" s="146" t="s">
        <v>240</v>
      </c>
      <c r="C3064" s="145" t="s">
        <v>1248</v>
      </c>
      <c r="D3064" s="150">
        <v>90850600</v>
      </c>
      <c r="E3064" s="145" t="s">
        <v>1255</v>
      </c>
      <c r="F3064" s="152">
        <v>371069</v>
      </c>
      <c r="G3064" s="153">
        <v>371069</v>
      </c>
    </row>
    <row r="3065" spans="1:7" x14ac:dyDescent="0.2">
      <c r="A3065" s="145" t="s">
        <v>1318</v>
      </c>
      <c r="B3065" s="146" t="s">
        <v>240</v>
      </c>
      <c r="C3065" s="145" t="s">
        <v>1248</v>
      </c>
      <c r="D3065" s="150">
        <v>90850700</v>
      </c>
      <c r="E3065" s="145" t="s">
        <v>1255</v>
      </c>
      <c r="F3065" s="152">
        <v>590983</v>
      </c>
      <c r="G3065" s="153">
        <v>590983</v>
      </c>
    </row>
    <row r="3066" spans="1:7" x14ac:dyDescent="0.2">
      <c r="A3066" s="145" t="s">
        <v>1318</v>
      </c>
      <c r="B3066" s="146" t="s">
        <v>240</v>
      </c>
      <c r="C3066" s="145" t="s">
        <v>1248</v>
      </c>
      <c r="D3066" s="150">
        <v>90850800</v>
      </c>
      <c r="E3066" s="145" t="s">
        <v>1255</v>
      </c>
      <c r="F3066" s="152">
        <v>231279</v>
      </c>
      <c r="G3066" s="153">
        <v>231279</v>
      </c>
    </row>
    <row r="3067" spans="1:7" x14ac:dyDescent="0.2">
      <c r="A3067" s="145" t="s">
        <v>1318</v>
      </c>
      <c r="B3067" s="146" t="s">
        <v>240</v>
      </c>
      <c r="C3067" s="145" t="s">
        <v>1248</v>
      </c>
      <c r="D3067" s="150">
        <v>90850900</v>
      </c>
      <c r="E3067" s="145" t="s">
        <v>1255</v>
      </c>
      <c r="F3067" s="152">
        <v>1022856</v>
      </c>
      <c r="G3067" s="153">
        <v>1022856</v>
      </c>
    </row>
    <row r="3068" spans="1:7" x14ac:dyDescent="0.2">
      <c r="A3068" s="145" t="s">
        <v>1318</v>
      </c>
      <c r="B3068" s="146" t="s">
        <v>240</v>
      </c>
      <c r="C3068" s="145" t="s">
        <v>1248</v>
      </c>
      <c r="D3068" s="150">
        <v>90851000</v>
      </c>
      <c r="E3068" s="145" t="s">
        <v>1255</v>
      </c>
      <c r="F3068" s="152">
        <v>476194</v>
      </c>
      <c r="G3068" s="153">
        <v>476194</v>
      </c>
    </row>
    <row r="3069" spans="1:7" x14ac:dyDescent="0.2">
      <c r="A3069" s="145" t="s">
        <v>1318</v>
      </c>
      <c r="B3069" s="146" t="s">
        <v>240</v>
      </c>
      <c r="C3069" s="145" t="s">
        <v>1248</v>
      </c>
      <c r="D3069" s="150">
        <v>90851100</v>
      </c>
      <c r="E3069" s="145" t="s">
        <v>1255</v>
      </c>
      <c r="F3069" s="152">
        <v>456307</v>
      </c>
      <c r="G3069" s="153">
        <v>456307</v>
      </c>
    </row>
    <row r="3070" spans="1:7" x14ac:dyDescent="0.2">
      <c r="A3070" s="145" t="s">
        <v>1318</v>
      </c>
      <c r="B3070" s="146" t="s">
        <v>240</v>
      </c>
      <c r="C3070" s="145" t="s">
        <v>1248</v>
      </c>
      <c r="D3070" s="150">
        <v>90850100</v>
      </c>
      <c r="E3070" s="145" t="s">
        <v>1255</v>
      </c>
      <c r="F3070" s="152">
        <v>30200</v>
      </c>
      <c r="G3070" s="153">
        <v>30200</v>
      </c>
    </row>
    <row r="3071" spans="1:7" x14ac:dyDescent="0.2">
      <c r="A3071" s="145" t="s">
        <v>1318</v>
      </c>
      <c r="B3071" s="146" t="s">
        <v>240</v>
      </c>
      <c r="C3071" s="145" t="s">
        <v>1248</v>
      </c>
      <c r="D3071" s="150">
        <v>90850300</v>
      </c>
      <c r="E3071" s="145" t="s">
        <v>1255</v>
      </c>
      <c r="F3071" s="152">
        <v>113284</v>
      </c>
      <c r="G3071" s="153">
        <v>113284</v>
      </c>
    </row>
    <row r="3072" spans="1:7" x14ac:dyDescent="0.2">
      <c r="A3072" s="145" t="s">
        <v>1318</v>
      </c>
      <c r="B3072" s="146" t="s">
        <v>240</v>
      </c>
      <c r="C3072" s="145" t="s">
        <v>1248</v>
      </c>
      <c r="D3072" s="150">
        <v>90850500</v>
      </c>
      <c r="E3072" s="145" t="s">
        <v>1255</v>
      </c>
      <c r="F3072" s="152">
        <v>294650</v>
      </c>
      <c r="G3072" s="153">
        <v>294650</v>
      </c>
    </row>
    <row r="3073" spans="1:7" x14ac:dyDescent="0.2">
      <c r="A3073" s="145" t="s">
        <v>1318</v>
      </c>
      <c r="B3073" s="146" t="s">
        <v>240</v>
      </c>
      <c r="C3073" s="145" t="s">
        <v>1248</v>
      </c>
      <c r="D3073" s="150">
        <v>90850600</v>
      </c>
      <c r="E3073" s="145" t="s">
        <v>1255</v>
      </c>
      <c r="F3073" s="152">
        <v>153448</v>
      </c>
      <c r="G3073" s="153">
        <v>153448</v>
      </c>
    </row>
    <row r="3074" spans="1:7" x14ac:dyDescent="0.2">
      <c r="A3074" s="145" t="s">
        <v>1318</v>
      </c>
      <c r="B3074" s="146" t="s">
        <v>240</v>
      </c>
      <c r="C3074" s="145" t="s">
        <v>1248</v>
      </c>
      <c r="D3074" s="150">
        <v>90851000</v>
      </c>
      <c r="E3074" s="145" t="s">
        <v>1255</v>
      </c>
      <c r="F3074" s="152">
        <v>26213</v>
      </c>
      <c r="G3074" s="153">
        <v>26213</v>
      </c>
    </row>
    <row r="3075" spans="1:7" x14ac:dyDescent="0.2">
      <c r="A3075" s="145" t="s">
        <v>1318</v>
      </c>
      <c r="B3075" s="146" t="s">
        <v>240</v>
      </c>
      <c r="C3075" s="145" t="s">
        <v>1248</v>
      </c>
      <c r="D3075" s="150">
        <v>90851100</v>
      </c>
      <c r="E3075" s="145" t="s">
        <v>1255</v>
      </c>
      <c r="F3075" s="152">
        <v>119035</v>
      </c>
      <c r="G3075" s="153">
        <v>119035</v>
      </c>
    </row>
    <row r="3076" spans="1:7" x14ac:dyDescent="0.2">
      <c r="A3076" s="145" t="s">
        <v>1318</v>
      </c>
      <c r="B3076" s="146" t="s">
        <v>240</v>
      </c>
      <c r="C3076" s="145" t="s">
        <v>1248</v>
      </c>
      <c r="D3076" s="150">
        <v>90820100</v>
      </c>
      <c r="E3076" s="145" t="s">
        <v>1255</v>
      </c>
      <c r="F3076" s="152">
        <v>354550</v>
      </c>
      <c r="G3076" s="153">
        <v>354550</v>
      </c>
    </row>
    <row r="3077" spans="1:7" x14ac:dyDescent="0.2">
      <c r="A3077" s="145" t="s">
        <v>1318</v>
      </c>
      <c r="B3077" s="146" t="s">
        <v>240</v>
      </c>
      <c r="C3077" s="145" t="s">
        <v>1248</v>
      </c>
      <c r="D3077" s="150">
        <v>90820100</v>
      </c>
      <c r="E3077" s="145" t="s">
        <v>1255</v>
      </c>
      <c r="F3077" s="152">
        <v>153232</v>
      </c>
      <c r="G3077" s="153">
        <v>153232</v>
      </c>
    </row>
    <row r="3078" spans="1:7" x14ac:dyDescent="0.2">
      <c r="A3078" s="145" t="s">
        <v>1318</v>
      </c>
      <c r="B3078" s="146" t="s">
        <v>240</v>
      </c>
      <c r="C3078" s="145" t="s">
        <v>1248</v>
      </c>
      <c r="D3078" s="150">
        <v>90820100</v>
      </c>
      <c r="E3078" s="145" t="s">
        <v>1255</v>
      </c>
      <c r="F3078" s="152">
        <v>400226</v>
      </c>
      <c r="G3078" s="153">
        <v>400226</v>
      </c>
    </row>
    <row r="3079" spans="1:7" x14ac:dyDescent="0.2">
      <c r="A3079" s="145" t="s">
        <v>1318</v>
      </c>
      <c r="B3079" s="146" t="s">
        <v>240</v>
      </c>
      <c r="C3079" s="145" t="s">
        <v>1248</v>
      </c>
      <c r="D3079" s="150">
        <v>90850100</v>
      </c>
      <c r="E3079" s="145" t="s">
        <v>1255</v>
      </c>
      <c r="F3079" s="152">
        <v>1835274</v>
      </c>
      <c r="G3079" s="153">
        <v>1835274</v>
      </c>
    </row>
    <row r="3080" spans="1:7" x14ac:dyDescent="0.2">
      <c r="A3080" s="145" t="s">
        <v>1318</v>
      </c>
      <c r="B3080" s="146" t="s">
        <v>240</v>
      </c>
      <c r="C3080" s="145" t="s">
        <v>1248</v>
      </c>
      <c r="D3080" s="150">
        <v>90850200</v>
      </c>
      <c r="E3080" s="145" t="s">
        <v>1255</v>
      </c>
      <c r="F3080" s="152">
        <v>1907395</v>
      </c>
      <c r="G3080" s="153">
        <v>1907395</v>
      </c>
    </row>
    <row r="3081" spans="1:7" x14ac:dyDescent="0.2">
      <c r="A3081" s="145" t="s">
        <v>1318</v>
      </c>
      <c r="B3081" s="146" t="s">
        <v>240</v>
      </c>
      <c r="C3081" s="145" t="s">
        <v>1248</v>
      </c>
      <c r="D3081" s="150">
        <v>90850300</v>
      </c>
      <c r="E3081" s="145" t="s">
        <v>1255</v>
      </c>
      <c r="F3081" s="152">
        <v>2837655</v>
      </c>
      <c r="G3081" s="153">
        <v>2837655</v>
      </c>
    </row>
    <row r="3082" spans="1:7" x14ac:dyDescent="0.2">
      <c r="A3082" s="145" t="s">
        <v>1318</v>
      </c>
      <c r="B3082" s="146" t="s">
        <v>240</v>
      </c>
      <c r="C3082" s="145" t="s">
        <v>1248</v>
      </c>
      <c r="D3082" s="150">
        <v>90850400</v>
      </c>
      <c r="E3082" s="145" t="s">
        <v>1255</v>
      </c>
      <c r="F3082" s="152">
        <v>2743899</v>
      </c>
      <c r="G3082" s="153">
        <v>2743899</v>
      </c>
    </row>
    <row r="3083" spans="1:7" x14ac:dyDescent="0.2">
      <c r="A3083" s="145" t="s">
        <v>1318</v>
      </c>
      <c r="B3083" s="146" t="s">
        <v>240</v>
      </c>
      <c r="C3083" s="145" t="s">
        <v>1248</v>
      </c>
      <c r="D3083" s="150">
        <v>90850500</v>
      </c>
      <c r="E3083" s="145" t="s">
        <v>1255</v>
      </c>
      <c r="F3083" s="152">
        <v>5225789</v>
      </c>
      <c r="G3083" s="153">
        <v>5225789</v>
      </c>
    </row>
    <row r="3084" spans="1:7" x14ac:dyDescent="0.2">
      <c r="A3084" s="145" t="s">
        <v>1318</v>
      </c>
      <c r="B3084" s="146" t="s">
        <v>240</v>
      </c>
      <c r="C3084" s="145" t="s">
        <v>1248</v>
      </c>
      <c r="D3084" s="150">
        <v>90850600</v>
      </c>
      <c r="E3084" s="145" t="s">
        <v>1255</v>
      </c>
      <c r="F3084" s="152">
        <v>4413318</v>
      </c>
      <c r="G3084" s="153">
        <v>4413318</v>
      </c>
    </row>
    <row r="3085" spans="1:7" x14ac:dyDescent="0.2">
      <c r="A3085" s="145" t="s">
        <v>1318</v>
      </c>
      <c r="B3085" s="146" t="s">
        <v>240</v>
      </c>
      <c r="C3085" s="145" t="s">
        <v>1248</v>
      </c>
      <c r="D3085" s="150">
        <v>90850700</v>
      </c>
      <c r="E3085" s="145" t="s">
        <v>1255</v>
      </c>
      <c r="F3085" s="152">
        <v>8105485</v>
      </c>
      <c r="G3085" s="153">
        <v>8105485</v>
      </c>
    </row>
    <row r="3086" spans="1:7" x14ac:dyDescent="0.2">
      <c r="A3086" s="145" t="s">
        <v>1318</v>
      </c>
      <c r="B3086" s="146" t="s">
        <v>240</v>
      </c>
      <c r="C3086" s="145" t="s">
        <v>1248</v>
      </c>
      <c r="D3086" s="150">
        <v>90850800</v>
      </c>
      <c r="E3086" s="145" t="s">
        <v>1255</v>
      </c>
      <c r="F3086" s="152">
        <v>1326879</v>
      </c>
      <c r="G3086" s="153">
        <v>1326879</v>
      </c>
    </row>
    <row r="3087" spans="1:7" x14ac:dyDescent="0.2">
      <c r="A3087" s="145" t="s">
        <v>1318</v>
      </c>
      <c r="B3087" s="146" t="s">
        <v>240</v>
      </c>
      <c r="C3087" s="145" t="s">
        <v>1248</v>
      </c>
      <c r="D3087" s="150">
        <v>90850900</v>
      </c>
      <c r="E3087" s="145" t="s">
        <v>1255</v>
      </c>
      <c r="F3087" s="152">
        <v>3764289</v>
      </c>
      <c r="G3087" s="153">
        <v>3764289</v>
      </c>
    </row>
    <row r="3088" spans="1:7" x14ac:dyDescent="0.2">
      <c r="A3088" s="145" t="s">
        <v>1318</v>
      </c>
      <c r="B3088" s="146" t="s">
        <v>240</v>
      </c>
      <c r="C3088" s="145" t="s">
        <v>1248</v>
      </c>
      <c r="D3088" s="150">
        <v>90851000</v>
      </c>
      <c r="E3088" s="145" t="s">
        <v>1255</v>
      </c>
      <c r="F3088" s="152">
        <v>1882146</v>
      </c>
      <c r="G3088" s="153">
        <v>1882146</v>
      </c>
    </row>
    <row r="3089" spans="1:7" x14ac:dyDescent="0.2">
      <c r="A3089" s="145" t="s">
        <v>1318</v>
      </c>
      <c r="B3089" s="146" t="s">
        <v>240</v>
      </c>
      <c r="C3089" s="145" t="s">
        <v>1248</v>
      </c>
      <c r="D3089" s="150">
        <v>90851100</v>
      </c>
      <c r="E3089" s="145" t="s">
        <v>1255</v>
      </c>
      <c r="F3089" s="152">
        <v>2904360</v>
      </c>
      <c r="G3089" s="153">
        <v>2904360</v>
      </c>
    </row>
    <row r="3090" spans="1:7" x14ac:dyDescent="0.2">
      <c r="A3090" s="145" t="s">
        <v>1318</v>
      </c>
      <c r="B3090" s="146" t="s">
        <v>240</v>
      </c>
      <c r="C3090" s="145" t="s">
        <v>1248</v>
      </c>
      <c r="D3090" s="150">
        <v>90820100</v>
      </c>
      <c r="E3090" s="145" t="s">
        <v>1255</v>
      </c>
      <c r="F3090" s="152">
        <v>221320</v>
      </c>
      <c r="G3090" s="153">
        <v>221320</v>
      </c>
    </row>
    <row r="3091" spans="1:7" x14ac:dyDescent="0.2">
      <c r="A3091" s="145" t="s">
        <v>1318</v>
      </c>
      <c r="B3091" s="146" t="s">
        <v>240</v>
      </c>
      <c r="C3091" s="145" t="s">
        <v>1248</v>
      </c>
      <c r="D3091" s="150">
        <v>90850100</v>
      </c>
      <c r="E3091" s="145" t="s">
        <v>1255</v>
      </c>
      <c r="F3091" s="152">
        <v>2228325</v>
      </c>
      <c r="G3091" s="153">
        <v>2228325</v>
      </c>
    </row>
    <row r="3092" spans="1:7" x14ac:dyDescent="0.2">
      <c r="A3092" s="145" t="s">
        <v>1318</v>
      </c>
      <c r="B3092" s="146" t="s">
        <v>240</v>
      </c>
      <c r="C3092" s="145" t="s">
        <v>1248</v>
      </c>
      <c r="D3092" s="150">
        <v>90850200</v>
      </c>
      <c r="E3092" s="145" t="s">
        <v>1255</v>
      </c>
      <c r="F3092" s="152">
        <v>1057250</v>
      </c>
      <c r="G3092" s="153">
        <v>1057250</v>
      </c>
    </row>
    <row r="3093" spans="1:7" x14ac:dyDescent="0.2">
      <c r="A3093" s="145" t="s">
        <v>1318</v>
      </c>
      <c r="B3093" s="146" t="s">
        <v>240</v>
      </c>
      <c r="C3093" s="145" t="s">
        <v>1248</v>
      </c>
      <c r="D3093" s="150">
        <v>90850300</v>
      </c>
      <c r="E3093" s="145" t="s">
        <v>1255</v>
      </c>
      <c r="F3093" s="152">
        <v>1822310</v>
      </c>
      <c r="G3093" s="153">
        <v>1822310</v>
      </c>
    </row>
    <row r="3094" spans="1:7" x14ac:dyDescent="0.2">
      <c r="A3094" s="145" t="s">
        <v>1318</v>
      </c>
      <c r="B3094" s="146" t="s">
        <v>240</v>
      </c>
      <c r="C3094" s="145" t="s">
        <v>1248</v>
      </c>
      <c r="D3094" s="150">
        <v>90850400</v>
      </c>
      <c r="E3094" s="145" t="s">
        <v>1255</v>
      </c>
      <c r="F3094" s="152">
        <v>2242021</v>
      </c>
      <c r="G3094" s="153">
        <v>2242021</v>
      </c>
    </row>
    <row r="3095" spans="1:7" x14ac:dyDescent="0.2">
      <c r="A3095" s="145" t="s">
        <v>1318</v>
      </c>
      <c r="B3095" s="146" t="s">
        <v>240</v>
      </c>
      <c r="C3095" s="145" t="s">
        <v>1248</v>
      </c>
      <c r="D3095" s="150">
        <v>90850500</v>
      </c>
      <c r="E3095" s="145" t="s">
        <v>1255</v>
      </c>
      <c r="F3095" s="152">
        <v>5733300</v>
      </c>
      <c r="G3095" s="153">
        <v>5733300</v>
      </c>
    </row>
    <row r="3096" spans="1:7" x14ac:dyDescent="0.2">
      <c r="A3096" s="145" t="s">
        <v>1318</v>
      </c>
      <c r="B3096" s="146" t="s">
        <v>240</v>
      </c>
      <c r="C3096" s="145" t="s">
        <v>1248</v>
      </c>
      <c r="D3096" s="150">
        <v>90850600</v>
      </c>
      <c r="E3096" s="145" t="s">
        <v>1255</v>
      </c>
      <c r="F3096" s="152">
        <v>3217040</v>
      </c>
      <c r="G3096" s="153">
        <v>3217040</v>
      </c>
    </row>
    <row r="3097" spans="1:7" x14ac:dyDescent="0.2">
      <c r="A3097" s="145" t="s">
        <v>1318</v>
      </c>
      <c r="B3097" s="146" t="s">
        <v>240</v>
      </c>
      <c r="C3097" s="145" t="s">
        <v>1248</v>
      </c>
      <c r="D3097" s="150">
        <v>90850700</v>
      </c>
      <c r="E3097" s="145" t="s">
        <v>1255</v>
      </c>
      <c r="F3097" s="152">
        <v>6350520</v>
      </c>
      <c r="G3097" s="153">
        <v>6350520</v>
      </c>
    </row>
    <row r="3098" spans="1:7" x14ac:dyDescent="0.2">
      <c r="A3098" s="145" t="s">
        <v>1318</v>
      </c>
      <c r="B3098" s="146" t="s">
        <v>240</v>
      </c>
      <c r="C3098" s="145" t="s">
        <v>1248</v>
      </c>
      <c r="D3098" s="150">
        <v>90850800</v>
      </c>
      <c r="E3098" s="145" t="s">
        <v>1255</v>
      </c>
      <c r="F3098" s="152">
        <v>1193630</v>
      </c>
      <c r="G3098" s="153">
        <v>1193630</v>
      </c>
    </row>
    <row r="3099" spans="1:7" x14ac:dyDescent="0.2">
      <c r="A3099" s="145" t="s">
        <v>1318</v>
      </c>
      <c r="B3099" s="146" t="s">
        <v>240</v>
      </c>
      <c r="C3099" s="145" t="s">
        <v>1248</v>
      </c>
      <c r="D3099" s="150">
        <v>90850900</v>
      </c>
      <c r="E3099" s="145" t="s">
        <v>1255</v>
      </c>
      <c r="F3099" s="152">
        <v>2999950</v>
      </c>
      <c r="G3099" s="153">
        <v>2999950</v>
      </c>
    </row>
    <row r="3100" spans="1:7" x14ac:dyDescent="0.2">
      <c r="A3100" s="145" t="s">
        <v>1318</v>
      </c>
      <c r="B3100" s="146" t="s">
        <v>240</v>
      </c>
      <c r="C3100" s="145" t="s">
        <v>1248</v>
      </c>
      <c r="D3100" s="150">
        <v>90851000</v>
      </c>
      <c r="E3100" s="145" t="s">
        <v>1255</v>
      </c>
      <c r="F3100" s="152">
        <v>1574910</v>
      </c>
      <c r="G3100" s="153">
        <v>1574910</v>
      </c>
    </row>
    <row r="3101" spans="1:7" x14ac:dyDescent="0.2">
      <c r="A3101" s="145" t="s">
        <v>1318</v>
      </c>
      <c r="B3101" s="146" t="s">
        <v>240</v>
      </c>
      <c r="C3101" s="145" t="s">
        <v>1248</v>
      </c>
      <c r="D3101" s="150">
        <v>90851100</v>
      </c>
      <c r="E3101" s="145" t="s">
        <v>1255</v>
      </c>
      <c r="F3101" s="152">
        <v>2143060</v>
      </c>
      <c r="G3101" s="153">
        <v>2143060</v>
      </c>
    </row>
    <row r="3102" spans="1:7" x14ac:dyDescent="0.2">
      <c r="A3102" s="145" t="s">
        <v>1318</v>
      </c>
      <c r="B3102" s="146" t="s">
        <v>240</v>
      </c>
      <c r="C3102" s="145" t="s">
        <v>1248</v>
      </c>
      <c r="D3102" s="150">
        <v>90850200</v>
      </c>
      <c r="E3102" s="145" t="s">
        <v>1255</v>
      </c>
      <c r="F3102" s="152">
        <v>853</v>
      </c>
      <c r="G3102" s="153">
        <v>853</v>
      </c>
    </row>
    <row r="3103" spans="1:7" x14ac:dyDescent="0.2">
      <c r="A3103" s="145" t="s">
        <v>1318</v>
      </c>
      <c r="B3103" s="146" t="s">
        <v>240</v>
      </c>
      <c r="C3103" s="145" t="s">
        <v>1248</v>
      </c>
      <c r="D3103" s="150">
        <v>90820100</v>
      </c>
      <c r="E3103" s="145" t="s">
        <v>1256</v>
      </c>
      <c r="F3103" s="152">
        <v>297195</v>
      </c>
      <c r="G3103" s="153">
        <v>297195</v>
      </c>
    </row>
    <row r="3104" spans="1:7" x14ac:dyDescent="0.2">
      <c r="A3104" s="145" t="s">
        <v>1318</v>
      </c>
      <c r="B3104" s="146" t="s">
        <v>240</v>
      </c>
      <c r="C3104" s="145" t="s">
        <v>1248</v>
      </c>
      <c r="D3104" s="150">
        <v>90850400</v>
      </c>
      <c r="E3104" s="145" t="s">
        <v>1256</v>
      </c>
      <c r="F3104" s="152">
        <v>112554</v>
      </c>
      <c r="G3104" s="153">
        <v>112554</v>
      </c>
    </row>
    <row r="3105" spans="1:7" x14ac:dyDescent="0.2">
      <c r="A3105" s="145" t="s">
        <v>1318</v>
      </c>
      <c r="B3105" s="146" t="s">
        <v>240</v>
      </c>
      <c r="C3105" s="145" t="s">
        <v>1248</v>
      </c>
      <c r="D3105" s="150">
        <v>90850500</v>
      </c>
      <c r="E3105" s="145" t="s">
        <v>1256</v>
      </c>
      <c r="F3105" s="152">
        <v>237969</v>
      </c>
      <c r="G3105" s="153">
        <v>237969</v>
      </c>
    </row>
    <row r="3106" spans="1:7" x14ac:dyDescent="0.2">
      <c r="A3106" s="145" t="s">
        <v>1318</v>
      </c>
      <c r="B3106" s="146" t="s">
        <v>240</v>
      </c>
      <c r="C3106" s="145" t="s">
        <v>1248</v>
      </c>
      <c r="D3106" s="150">
        <v>90850700</v>
      </c>
      <c r="E3106" s="145" t="s">
        <v>1256</v>
      </c>
      <c r="F3106" s="152">
        <v>93004</v>
      </c>
      <c r="G3106" s="153">
        <v>93004</v>
      </c>
    </row>
    <row r="3107" spans="1:7" x14ac:dyDescent="0.2">
      <c r="A3107" s="145" t="s">
        <v>1318</v>
      </c>
      <c r="B3107" s="146" t="s">
        <v>240</v>
      </c>
      <c r="C3107" s="145" t="s">
        <v>1248</v>
      </c>
      <c r="D3107" s="150">
        <v>90851000</v>
      </c>
      <c r="E3107" s="145" t="s">
        <v>1256</v>
      </c>
      <c r="F3107" s="152">
        <v>101536</v>
      </c>
      <c r="G3107" s="153">
        <v>101536</v>
      </c>
    </row>
    <row r="3108" spans="1:7" x14ac:dyDescent="0.2">
      <c r="A3108" s="145" t="s">
        <v>1318</v>
      </c>
      <c r="B3108" s="146" t="s">
        <v>240</v>
      </c>
      <c r="C3108" s="145" t="s">
        <v>1248</v>
      </c>
      <c r="D3108" s="150">
        <v>90820100</v>
      </c>
      <c r="E3108" s="145" t="s">
        <v>223</v>
      </c>
      <c r="F3108" s="152">
        <v>438637.68</v>
      </c>
      <c r="G3108" s="153">
        <v>438637.68</v>
      </c>
    </row>
    <row r="3109" spans="1:7" x14ac:dyDescent="0.2">
      <c r="A3109" s="145" t="s">
        <v>1318</v>
      </c>
      <c r="B3109" s="146" t="s">
        <v>240</v>
      </c>
      <c r="C3109" s="145" t="s">
        <v>1248</v>
      </c>
      <c r="D3109" s="150">
        <v>90850100</v>
      </c>
      <c r="E3109" s="145" t="s">
        <v>223</v>
      </c>
      <c r="F3109" s="152">
        <v>304085.03000000003</v>
      </c>
      <c r="G3109" s="153">
        <v>304085.03000000003</v>
      </c>
    </row>
    <row r="3110" spans="1:7" x14ac:dyDescent="0.2">
      <c r="A3110" s="145" t="s">
        <v>1318</v>
      </c>
      <c r="B3110" s="146" t="s">
        <v>240</v>
      </c>
      <c r="C3110" s="145" t="s">
        <v>1248</v>
      </c>
      <c r="D3110" s="150">
        <v>90850200</v>
      </c>
      <c r="E3110" s="145" t="s">
        <v>223</v>
      </c>
      <c r="F3110" s="152">
        <v>417413.62</v>
      </c>
      <c r="G3110" s="153">
        <v>417413.62</v>
      </c>
    </row>
    <row r="3111" spans="1:7" x14ac:dyDescent="0.2">
      <c r="A3111" s="145" t="s">
        <v>1318</v>
      </c>
      <c r="B3111" s="146" t="s">
        <v>240</v>
      </c>
      <c r="C3111" s="145" t="s">
        <v>1248</v>
      </c>
      <c r="D3111" s="150">
        <v>90850400</v>
      </c>
      <c r="E3111" s="145" t="s">
        <v>223</v>
      </c>
      <c r="F3111" s="152">
        <v>580174.76</v>
      </c>
      <c r="G3111" s="153">
        <v>580174.76</v>
      </c>
    </row>
    <row r="3112" spans="1:7" x14ac:dyDescent="0.2">
      <c r="A3112" s="145" t="s">
        <v>1318</v>
      </c>
      <c r="B3112" s="146" t="s">
        <v>240</v>
      </c>
      <c r="C3112" s="145" t="s">
        <v>1248</v>
      </c>
      <c r="D3112" s="150">
        <v>90850500</v>
      </c>
      <c r="E3112" s="145" t="s">
        <v>223</v>
      </c>
      <c r="F3112" s="152">
        <v>392612.06</v>
      </c>
      <c r="G3112" s="153">
        <v>392612.06</v>
      </c>
    </row>
    <row r="3113" spans="1:7" x14ac:dyDescent="0.2">
      <c r="A3113" s="145" t="s">
        <v>1318</v>
      </c>
      <c r="B3113" s="146" t="s">
        <v>240</v>
      </c>
      <c r="C3113" s="145" t="s">
        <v>1248</v>
      </c>
      <c r="D3113" s="150">
        <v>90850600</v>
      </c>
      <c r="E3113" s="145" t="s">
        <v>223</v>
      </c>
      <c r="F3113" s="152">
        <v>416841.18</v>
      </c>
      <c r="G3113" s="153">
        <v>416841.18</v>
      </c>
    </row>
    <row r="3114" spans="1:7" x14ac:dyDescent="0.2">
      <c r="A3114" s="145" t="s">
        <v>1318</v>
      </c>
      <c r="B3114" s="146" t="s">
        <v>240</v>
      </c>
      <c r="C3114" s="145" t="s">
        <v>1248</v>
      </c>
      <c r="D3114" s="150">
        <v>90850500</v>
      </c>
      <c r="E3114" s="145" t="s">
        <v>223</v>
      </c>
      <c r="F3114" s="152">
        <v>379888.29</v>
      </c>
      <c r="G3114" s="153">
        <v>379888.29</v>
      </c>
    </row>
    <row r="3115" spans="1:7" x14ac:dyDescent="0.2">
      <c r="A3115" s="145" t="s">
        <v>1318</v>
      </c>
      <c r="B3115" s="146" t="s">
        <v>240</v>
      </c>
      <c r="C3115" s="145" t="s">
        <v>1248</v>
      </c>
      <c r="D3115" s="150">
        <v>90850800</v>
      </c>
      <c r="E3115" s="145" t="s">
        <v>223</v>
      </c>
      <c r="F3115" s="152">
        <v>58612.94</v>
      </c>
      <c r="G3115" s="153">
        <v>58612.94</v>
      </c>
    </row>
    <row r="3116" spans="1:7" x14ac:dyDescent="0.2">
      <c r="A3116" s="145" t="s">
        <v>1318</v>
      </c>
      <c r="B3116" s="146" t="s">
        <v>240</v>
      </c>
      <c r="C3116" s="145" t="s">
        <v>1248</v>
      </c>
      <c r="D3116" s="150">
        <v>90850900</v>
      </c>
      <c r="E3116" s="145" t="s">
        <v>223</v>
      </c>
      <c r="F3116" s="152">
        <v>285246.68</v>
      </c>
      <c r="G3116" s="153">
        <v>285246.68</v>
      </c>
    </row>
    <row r="3117" spans="1:7" x14ac:dyDescent="0.2">
      <c r="A3117" s="145" t="s">
        <v>1318</v>
      </c>
      <c r="B3117" s="146" t="s">
        <v>240</v>
      </c>
      <c r="C3117" s="145" t="s">
        <v>1248</v>
      </c>
      <c r="D3117" s="150">
        <v>90851000</v>
      </c>
      <c r="E3117" s="145" t="s">
        <v>223</v>
      </c>
      <c r="F3117" s="152">
        <v>350155.42</v>
      </c>
      <c r="G3117" s="153">
        <v>350155.42</v>
      </c>
    </row>
    <row r="3118" spans="1:7" x14ac:dyDescent="0.2">
      <c r="A3118" s="145" t="s">
        <v>1318</v>
      </c>
      <c r="B3118" s="146" t="s">
        <v>240</v>
      </c>
      <c r="C3118" s="145" t="s">
        <v>1248</v>
      </c>
      <c r="D3118" s="150">
        <v>90850500</v>
      </c>
      <c r="E3118" s="145" t="s">
        <v>223</v>
      </c>
      <c r="F3118" s="152">
        <v>138179.18</v>
      </c>
      <c r="G3118" s="153">
        <v>138179.18</v>
      </c>
    </row>
    <row r="3119" spans="1:7" x14ac:dyDescent="0.2">
      <c r="A3119" s="145" t="s">
        <v>1318</v>
      </c>
      <c r="B3119" s="146" t="s">
        <v>240</v>
      </c>
      <c r="C3119" s="145" t="s">
        <v>1248</v>
      </c>
      <c r="D3119" s="150">
        <v>90820100</v>
      </c>
      <c r="E3119" s="145" t="s">
        <v>223</v>
      </c>
      <c r="F3119" s="152">
        <v>4415993.4800000004</v>
      </c>
      <c r="G3119" s="153">
        <v>4415993.4800000004</v>
      </c>
    </row>
    <row r="3120" spans="1:7" x14ac:dyDescent="0.2">
      <c r="A3120" s="145" t="s">
        <v>1318</v>
      </c>
      <c r="B3120" s="146" t="s">
        <v>240</v>
      </c>
      <c r="C3120" s="145" t="s">
        <v>1248</v>
      </c>
      <c r="D3120" s="150">
        <v>908400</v>
      </c>
      <c r="E3120" s="145" t="s">
        <v>223</v>
      </c>
      <c r="F3120" s="152">
        <v>158718.87</v>
      </c>
      <c r="G3120" s="153">
        <v>158718.87</v>
      </c>
    </row>
    <row r="3121" spans="1:7" x14ac:dyDescent="0.2">
      <c r="A3121" s="145" t="s">
        <v>1318</v>
      </c>
      <c r="B3121" s="146" t="s">
        <v>240</v>
      </c>
      <c r="C3121" s="145" t="s">
        <v>1248</v>
      </c>
      <c r="D3121" s="150">
        <v>90850100</v>
      </c>
      <c r="E3121" s="145" t="s">
        <v>223</v>
      </c>
      <c r="F3121" s="152">
        <v>1330269.93</v>
      </c>
      <c r="G3121" s="153">
        <v>1330269.93</v>
      </c>
    </row>
    <row r="3122" spans="1:7" x14ac:dyDescent="0.2">
      <c r="A3122" s="145" t="s">
        <v>1318</v>
      </c>
      <c r="B3122" s="146" t="s">
        <v>240</v>
      </c>
      <c r="C3122" s="145" t="s">
        <v>1248</v>
      </c>
      <c r="D3122" s="150">
        <v>90850200</v>
      </c>
      <c r="E3122" s="145" t="s">
        <v>223</v>
      </c>
      <c r="F3122" s="152">
        <v>1173267.32</v>
      </c>
      <c r="G3122" s="153">
        <v>1173267.32</v>
      </c>
    </row>
    <row r="3123" spans="1:7" x14ac:dyDescent="0.2">
      <c r="A3123" s="145" t="s">
        <v>1318</v>
      </c>
      <c r="B3123" s="146" t="s">
        <v>240</v>
      </c>
      <c r="C3123" s="145" t="s">
        <v>1248</v>
      </c>
      <c r="D3123" s="150">
        <v>90850300</v>
      </c>
      <c r="E3123" s="145" t="s">
        <v>223</v>
      </c>
      <c r="F3123" s="152">
        <v>2586965.6</v>
      </c>
      <c r="G3123" s="153">
        <v>2586965.6</v>
      </c>
    </row>
    <row r="3124" spans="1:7" x14ac:dyDescent="0.2">
      <c r="A3124" s="145" t="s">
        <v>1318</v>
      </c>
      <c r="B3124" s="146" t="s">
        <v>240</v>
      </c>
      <c r="C3124" s="145" t="s">
        <v>1248</v>
      </c>
      <c r="D3124" s="150">
        <v>90850400</v>
      </c>
      <c r="E3124" s="145" t="s">
        <v>223</v>
      </c>
      <c r="F3124" s="152">
        <v>1955555.68</v>
      </c>
      <c r="G3124" s="153">
        <v>1955555.68</v>
      </c>
    </row>
    <row r="3125" spans="1:7" x14ac:dyDescent="0.2">
      <c r="A3125" s="145" t="s">
        <v>1318</v>
      </c>
      <c r="B3125" s="146" t="s">
        <v>240</v>
      </c>
      <c r="C3125" s="145" t="s">
        <v>1248</v>
      </c>
      <c r="D3125" s="150">
        <v>90850500</v>
      </c>
      <c r="E3125" s="145" t="s">
        <v>223</v>
      </c>
      <c r="F3125" s="152">
        <v>5805325.1399999997</v>
      </c>
      <c r="G3125" s="153">
        <v>5805325.1399999997</v>
      </c>
    </row>
    <row r="3126" spans="1:7" x14ac:dyDescent="0.2">
      <c r="A3126" s="145" t="s">
        <v>1318</v>
      </c>
      <c r="B3126" s="146" t="s">
        <v>240</v>
      </c>
      <c r="C3126" s="145" t="s">
        <v>1248</v>
      </c>
      <c r="D3126" s="150">
        <v>90820100</v>
      </c>
      <c r="E3126" s="145" t="s">
        <v>223</v>
      </c>
      <c r="F3126" s="152">
        <v>336998.84</v>
      </c>
      <c r="G3126" s="153">
        <v>336998.84</v>
      </c>
    </row>
    <row r="3127" spans="1:7" x14ac:dyDescent="0.2">
      <c r="A3127" s="145" t="s">
        <v>1318</v>
      </c>
      <c r="B3127" s="146" t="s">
        <v>240</v>
      </c>
      <c r="C3127" s="145" t="s">
        <v>1248</v>
      </c>
      <c r="D3127" s="150">
        <v>90850500</v>
      </c>
      <c r="E3127" s="145" t="s">
        <v>223</v>
      </c>
      <c r="F3127" s="152">
        <v>1266014.6499999999</v>
      </c>
      <c r="G3127" s="153">
        <v>1266014.6499999999</v>
      </c>
    </row>
    <row r="3128" spans="1:7" x14ac:dyDescent="0.2">
      <c r="A3128" s="145" t="s">
        <v>1318</v>
      </c>
      <c r="B3128" s="146" t="s">
        <v>240</v>
      </c>
      <c r="C3128" s="145" t="s">
        <v>1248</v>
      </c>
      <c r="D3128" s="150">
        <v>90850800</v>
      </c>
      <c r="E3128" s="145" t="s">
        <v>223</v>
      </c>
      <c r="F3128" s="152">
        <v>557720.54</v>
      </c>
      <c r="G3128" s="153">
        <v>557720.54</v>
      </c>
    </row>
    <row r="3129" spans="1:7" x14ac:dyDescent="0.2">
      <c r="A3129" s="145" t="s">
        <v>1318</v>
      </c>
      <c r="B3129" s="146" t="s">
        <v>240</v>
      </c>
      <c r="C3129" s="145" t="s">
        <v>1248</v>
      </c>
      <c r="D3129" s="150">
        <v>90850900</v>
      </c>
      <c r="E3129" s="145" t="s">
        <v>223</v>
      </c>
      <c r="F3129" s="152">
        <v>2390878.1</v>
      </c>
      <c r="G3129" s="153">
        <v>2390878.1</v>
      </c>
    </row>
    <row r="3130" spans="1:7" x14ac:dyDescent="0.2">
      <c r="A3130" s="145" t="s">
        <v>1318</v>
      </c>
      <c r="B3130" s="146" t="s">
        <v>240</v>
      </c>
      <c r="C3130" s="145" t="s">
        <v>1248</v>
      </c>
      <c r="D3130" s="150">
        <v>90851000</v>
      </c>
      <c r="E3130" s="145" t="s">
        <v>223</v>
      </c>
      <c r="F3130" s="152">
        <v>1650630.64</v>
      </c>
      <c r="G3130" s="153">
        <v>1650630.64</v>
      </c>
    </row>
    <row r="3131" spans="1:7" x14ac:dyDescent="0.2">
      <c r="A3131" s="145" t="s">
        <v>1318</v>
      </c>
      <c r="B3131" s="146" t="s">
        <v>240</v>
      </c>
      <c r="C3131" s="145" t="s">
        <v>1248</v>
      </c>
      <c r="D3131" s="150">
        <v>90850500</v>
      </c>
      <c r="E3131" s="145" t="s">
        <v>223</v>
      </c>
      <c r="F3131" s="152">
        <v>1148706.68</v>
      </c>
      <c r="G3131" s="153">
        <v>1148706.68</v>
      </c>
    </row>
    <row r="3132" spans="1:7" x14ac:dyDescent="0.2">
      <c r="A3132" s="145" t="s">
        <v>1318</v>
      </c>
      <c r="B3132" s="146" t="s">
        <v>240</v>
      </c>
      <c r="C3132" s="145" t="s">
        <v>1248</v>
      </c>
      <c r="D3132" s="150">
        <v>90820100</v>
      </c>
      <c r="E3132" s="145" t="s">
        <v>1290</v>
      </c>
      <c r="F3132" s="152">
        <v>226875</v>
      </c>
      <c r="G3132" s="153">
        <v>226875</v>
      </c>
    </row>
    <row r="3133" spans="1:7" x14ac:dyDescent="0.2">
      <c r="A3133" s="145" t="s">
        <v>1318</v>
      </c>
      <c r="B3133" s="146" t="s">
        <v>240</v>
      </c>
      <c r="C3133" s="145" t="s">
        <v>1248</v>
      </c>
      <c r="D3133" s="150">
        <v>90850100</v>
      </c>
      <c r="E3133" s="145" t="s">
        <v>1290</v>
      </c>
      <c r="F3133" s="152">
        <v>25275</v>
      </c>
      <c r="G3133" s="153">
        <v>25275</v>
      </c>
    </row>
    <row r="3134" spans="1:7" x14ac:dyDescent="0.2">
      <c r="A3134" s="145" t="s">
        <v>1318</v>
      </c>
      <c r="B3134" s="146" t="s">
        <v>240</v>
      </c>
      <c r="C3134" s="145" t="s">
        <v>1248</v>
      </c>
      <c r="D3134" s="150">
        <v>90850200</v>
      </c>
      <c r="E3134" s="145" t="s">
        <v>1290</v>
      </c>
      <c r="F3134" s="152">
        <v>201373</v>
      </c>
      <c r="G3134" s="153">
        <v>201373</v>
      </c>
    </row>
    <row r="3135" spans="1:7" x14ac:dyDescent="0.2">
      <c r="A3135" s="145" t="s">
        <v>1318</v>
      </c>
      <c r="B3135" s="146" t="s">
        <v>240</v>
      </c>
      <c r="C3135" s="145" t="s">
        <v>1248</v>
      </c>
      <c r="D3135" s="150">
        <v>90850300</v>
      </c>
      <c r="E3135" s="145" t="s">
        <v>1290</v>
      </c>
      <c r="F3135" s="152">
        <v>168801</v>
      </c>
      <c r="G3135" s="153">
        <v>168801</v>
      </c>
    </row>
    <row r="3136" spans="1:7" x14ac:dyDescent="0.2">
      <c r="A3136" s="145" t="s">
        <v>1318</v>
      </c>
      <c r="B3136" s="146" t="s">
        <v>240</v>
      </c>
      <c r="C3136" s="145" t="s">
        <v>1248</v>
      </c>
      <c r="D3136" s="150">
        <v>90850400</v>
      </c>
      <c r="E3136" s="145" t="s">
        <v>1290</v>
      </c>
      <c r="F3136" s="152">
        <v>366695</v>
      </c>
      <c r="G3136" s="153">
        <v>366695</v>
      </c>
    </row>
    <row r="3137" spans="1:7" x14ac:dyDescent="0.2">
      <c r="A3137" s="145" t="s">
        <v>1318</v>
      </c>
      <c r="B3137" s="146" t="s">
        <v>240</v>
      </c>
      <c r="C3137" s="145" t="s">
        <v>1248</v>
      </c>
      <c r="D3137" s="150">
        <v>90850500</v>
      </c>
      <c r="E3137" s="145" t="s">
        <v>1290</v>
      </c>
      <c r="F3137" s="152">
        <v>173488</v>
      </c>
      <c r="G3137" s="153">
        <v>173488</v>
      </c>
    </row>
    <row r="3138" spans="1:7" x14ac:dyDescent="0.2">
      <c r="A3138" s="145" t="s">
        <v>1318</v>
      </c>
      <c r="B3138" s="146" t="s">
        <v>240</v>
      </c>
      <c r="C3138" s="145" t="s">
        <v>1248</v>
      </c>
      <c r="D3138" s="150">
        <v>90850600</v>
      </c>
      <c r="E3138" s="145" t="s">
        <v>1290</v>
      </c>
      <c r="F3138" s="152">
        <v>18255</v>
      </c>
      <c r="G3138" s="153">
        <v>18255</v>
      </c>
    </row>
    <row r="3139" spans="1:7" x14ac:dyDescent="0.2">
      <c r="A3139" s="145" t="s">
        <v>1318</v>
      </c>
      <c r="B3139" s="146" t="s">
        <v>240</v>
      </c>
      <c r="C3139" s="145" t="s">
        <v>1248</v>
      </c>
      <c r="D3139" s="150">
        <v>90850700</v>
      </c>
      <c r="E3139" s="145" t="s">
        <v>1290</v>
      </c>
      <c r="F3139" s="152">
        <v>106029</v>
      </c>
      <c r="G3139" s="153">
        <v>106029</v>
      </c>
    </row>
    <row r="3140" spans="1:7" x14ac:dyDescent="0.2">
      <c r="A3140" s="145" t="s">
        <v>1318</v>
      </c>
      <c r="B3140" s="146" t="s">
        <v>240</v>
      </c>
      <c r="C3140" s="145" t="s">
        <v>1248</v>
      </c>
      <c r="D3140" s="150">
        <v>90820100</v>
      </c>
      <c r="E3140" s="145" t="s">
        <v>1290</v>
      </c>
      <c r="F3140" s="152">
        <v>240194</v>
      </c>
      <c r="G3140" s="153">
        <v>240194</v>
      </c>
    </row>
    <row r="3141" spans="1:7" x14ac:dyDescent="0.2">
      <c r="A3141" s="145" t="s">
        <v>1318</v>
      </c>
      <c r="B3141" s="146" t="s">
        <v>240</v>
      </c>
      <c r="C3141" s="145" t="s">
        <v>1248</v>
      </c>
      <c r="D3141" s="150">
        <v>90850900</v>
      </c>
      <c r="E3141" s="145" t="s">
        <v>1290</v>
      </c>
      <c r="F3141" s="152">
        <v>86076</v>
      </c>
      <c r="G3141" s="153">
        <v>86076</v>
      </c>
    </row>
    <row r="3142" spans="1:7" x14ac:dyDescent="0.2">
      <c r="A3142" s="145" t="s">
        <v>1318</v>
      </c>
      <c r="B3142" s="146" t="s">
        <v>240</v>
      </c>
      <c r="C3142" s="145" t="s">
        <v>1248</v>
      </c>
      <c r="D3142" s="150">
        <v>90851000</v>
      </c>
      <c r="E3142" s="145" t="s">
        <v>1290</v>
      </c>
      <c r="F3142" s="152">
        <v>344540</v>
      </c>
      <c r="G3142" s="153">
        <v>344540</v>
      </c>
    </row>
    <row r="3143" spans="1:7" x14ac:dyDescent="0.2">
      <c r="A3143" s="145" t="s">
        <v>1318</v>
      </c>
      <c r="B3143" s="146" t="s">
        <v>240</v>
      </c>
      <c r="C3143" s="145" t="s">
        <v>1248</v>
      </c>
      <c r="D3143" s="150">
        <v>90851100</v>
      </c>
      <c r="E3143" s="145" t="s">
        <v>1290</v>
      </c>
      <c r="F3143" s="152">
        <v>116252</v>
      </c>
      <c r="G3143" s="153">
        <v>116252</v>
      </c>
    </row>
    <row r="3144" spans="1:7" x14ac:dyDescent="0.2">
      <c r="A3144" s="145" t="s">
        <v>1318</v>
      </c>
      <c r="B3144" s="146" t="s">
        <v>240</v>
      </c>
      <c r="C3144" s="145" t="s">
        <v>1248</v>
      </c>
      <c r="D3144" s="150">
        <v>90820100</v>
      </c>
      <c r="E3144" s="145" t="s">
        <v>1290</v>
      </c>
      <c r="F3144" s="152">
        <v>2186840</v>
      </c>
      <c r="G3144" s="153">
        <v>2186840</v>
      </c>
    </row>
    <row r="3145" spans="1:7" x14ac:dyDescent="0.2">
      <c r="A3145" s="145" t="s">
        <v>1318</v>
      </c>
      <c r="B3145" s="146" t="s">
        <v>240</v>
      </c>
      <c r="C3145" s="145" t="s">
        <v>1248</v>
      </c>
      <c r="D3145" s="150">
        <v>90850100</v>
      </c>
      <c r="E3145" s="145" t="s">
        <v>1290</v>
      </c>
      <c r="F3145" s="152">
        <v>637418</v>
      </c>
      <c r="G3145" s="153">
        <v>637418</v>
      </c>
    </row>
    <row r="3146" spans="1:7" x14ac:dyDescent="0.2">
      <c r="A3146" s="145" t="s">
        <v>1318</v>
      </c>
      <c r="B3146" s="146" t="s">
        <v>240</v>
      </c>
      <c r="C3146" s="145" t="s">
        <v>1248</v>
      </c>
      <c r="D3146" s="150">
        <v>90850200</v>
      </c>
      <c r="E3146" s="145" t="s">
        <v>1290</v>
      </c>
      <c r="F3146" s="152">
        <v>594215</v>
      </c>
      <c r="G3146" s="153">
        <v>594215</v>
      </c>
    </row>
    <row r="3147" spans="1:7" x14ac:dyDescent="0.2">
      <c r="A3147" s="145" t="s">
        <v>1318</v>
      </c>
      <c r="B3147" s="146" t="s">
        <v>240</v>
      </c>
      <c r="C3147" s="145" t="s">
        <v>1248</v>
      </c>
      <c r="D3147" s="150">
        <v>90850300</v>
      </c>
      <c r="E3147" s="145" t="s">
        <v>1290</v>
      </c>
      <c r="F3147" s="152">
        <v>1071961</v>
      </c>
      <c r="G3147" s="153">
        <v>1071961</v>
      </c>
    </row>
    <row r="3148" spans="1:7" x14ac:dyDescent="0.2">
      <c r="A3148" s="145" t="s">
        <v>1318</v>
      </c>
      <c r="B3148" s="146" t="s">
        <v>240</v>
      </c>
      <c r="C3148" s="145" t="s">
        <v>1248</v>
      </c>
      <c r="D3148" s="150">
        <v>90850400</v>
      </c>
      <c r="E3148" s="145" t="s">
        <v>1290</v>
      </c>
      <c r="F3148" s="152">
        <v>918451</v>
      </c>
      <c r="G3148" s="153">
        <v>918451</v>
      </c>
    </row>
    <row r="3149" spans="1:7" x14ac:dyDescent="0.2">
      <c r="A3149" s="145" t="s">
        <v>1318</v>
      </c>
      <c r="B3149" s="146" t="s">
        <v>240</v>
      </c>
      <c r="C3149" s="145" t="s">
        <v>1248</v>
      </c>
      <c r="D3149" s="150">
        <v>90850500</v>
      </c>
      <c r="E3149" s="145" t="s">
        <v>1290</v>
      </c>
      <c r="F3149" s="152">
        <v>2490864</v>
      </c>
      <c r="G3149" s="153">
        <v>2490864</v>
      </c>
    </row>
    <row r="3150" spans="1:7" x14ac:dyDescent="0.2">
      <c r="A3150" s="145" t="s">
        <v>1318</v>
      </c>
      <c r="B3150" s="146" t="s">
        <v>240</v>
      </c>
      <c r="C3150" s="145" t="s">
        <v>1248</v>
      </c>
      <c r="D3150" s="150">
        <v>90850700</v>
      </c>
      <c r="E3150" s="145" t="s">
        <v>1290</v>
      </c>
      <c r="F3150" s="152">
        <v>1743232</v>
      </c>
      <c r="G3150" s="153">
        <v>1743232</v>
      </c>
    </row>
    <row r="3151" spans="1:7" x14ac:dyDescent="0.2">
      <c r="A3151" s="145" t="s">
        <v>1318</v>
      </c>
      <c r="B3151" s="146" t="s">
        <v>240</v>
      </c>
      <c r="C3151" s="145" t="s">
        <v>1248</v>
      </c>
      <c r="D3151" s="150">
        <v>90820100</v>
      </c>
      <c r="E3151" s="145" t="s">
        <v>1290</v>
      </c>
      <c r="F3151" s="152">
        <v>93651</v>
      </c>
      <c r="G3151" s="153">
        <v>93651</v>
      </c>
    </row>
    <row r="3152" spans="1:7" x14ac:dyDescent="0.2">
      <c r="A3152" s="145" t="s">
        <v>1318</v>
      </c>
      <c r="B3152" s="146" t="s">
        <v>240</v>
      </c>
      <c r="C3152" s="145" t="s">
        <v>1248</v>
      </c>
      <c r="D3152" s="150">
        <v>90851100</v>
      </c>
      <c r="E3152" s="145" t="s">
        <v>1290</v>
      </c>
      <c r="F3152" s="152">
        <v>831562</v>
      </c>
      <c r="G3152" s="153">
        <v>831562</v>
      </c>
    </row>
    <row r="3153" spans="1:7" x14ac:dyDescent="0.2">
      <c r="A3153" s="145" t="s">
        <v>1318</v>
      </c>
      <c r="B3153" s="146" t="s">
        <v>240</v>
      </c>
      <c r="C3153" s="145" t="s">
        <v>1248</v>
      </c>
      <c r="D3153" s="150">
        <v>90850600</v>
      </c>
      <c r="E3153" s="145" t="s">
        <v>1290</v>
      </c>
      <c r="F3153" s="152">
        <v>964616</v>
      </c>
      <c r="G3153" s="153">
        <v>964616</v>
      </c>
    </row>
    <row r="3154" spans="1:7" x14ac:dyDescent="0.2">
      <c r="A3154" s="145" t="s">
        <v>1318</v>
      </c>
      <c r="B3154" s="146" t="s">
        <v>240</v>
      </c>
      <c r="C3154" s="145" t="s">
        <v>1248</v>
      </c>
      <c r="D3154" s="150">
        <v>90820100</v>
      </c>
      <c r="E3154" s="145" t="s">
        <v>1290</v>
      </c>
      <c r="F3154" s="152">
        <v>359295</v>
      </c>
      <c r="G3154" s="153">
        <v>359295</v>
      </c>
    </row>
    <row r="3155" spans="1:7" x14ac:dyDescent="0.2">
      <c r="A3155" s="145" t="s">
        <v>1318</v>
      </c>
      <c r="B3155" s="146" t="s">
        <v>240</v>
      </c>
      <c r="C3155" s="145" t="s">
        <v>1248</v>
      </c>
      <c r="D3155" s="150">
        <v>90850900</v>
      </c>
      <c r="E3155" s="145" t="s">
        <v>1290</v>
      </c>
      <c r="F3155" s="152">
        <v>1233102</v>
      </c>
      <c r="G3155" s="153">
        <v>1233102</v>
      </c>
    </row>
    <row r="3156" spans="1:7" x14ac:dyDescent="0.2">
      <c r="A3156" s="145" t="s">
        <v>1318</v>
      </c>
      <c r="B3156" s="146" t="s">
        <v>240</v>
      </c>
      <c r="C3156" s="145" t="s">
        <v>1248</v>
      </c>
      <c r="D3156" s="150">
        <v>90851000</v>
      </c>
      <c r="E3156" s="145" t="s">
        <v>1290</v>
      </c>
      <c r="F3156" s="152">
        <v>660320</v>
      </c>
      <c r="G3156" s="153">
        <v>660320</v>
      </c>
    </row>
    <row r="3157" spans="1:7" x14ac:dyDescent="0.2">
      <c r="A3157" s="145" t="s">
        <v>1318</v>
      </c>
      <c r="B3157" s="146" t="s">
        <v>240</v>
      </c>
      <c r="C3157" s="145" t="s">
        <v>1248</v>
      </c>
      <c r="D3157" s="150">
        <v>90850200</v>
      </c>
      <c r="E3157" s="145" t="s">
        <v>1285</v>
      </c>
      <c r="F3157" s="152">
        <v>984973</v>
      </c>
      <c r="G3157" s="153">
        <v>984973</v>
      </c>
    </row>
    <row r="3158" spans="1:7" x14ac:dyDescent="0.2">
      <c r="A3158" s="145" t="s">
        <v>1318</v>
      </c>
      <c r="B3158" s="146" t="s">
        <v>240</v>
      </c>
      <c r="C3158" s="145" t="s">
        <v>1248</v>
      </c>
      <c r="D3158" s="150">
        <v>90850300</v>
      </c>
      <c r="E3158" s="145" t="s">
        <v>1285</v>
      </c>
      <c r="F3158" s="152">
        <v>140840</v>
      </c>
      <c r="G3158" s="153">
        <v>140840</v>
      </c>
    </row>
    <row r="3159" spans="1:7" x14ac:dyDescent="0.2">
      <c r="A3159" s="145" t="s">
        <v>1318</v>
      </c>
      <c r="B3159" s="146" t="s">
        <v>240</v>
      </c>
      <c r="C3159" s="145" t="s">
        <v>1248</v>
      </c>
      <c r="D3159" s="150">
        <v>90850400</v>
      </c>
      <c r="E3159" s="145" t="s">
        <v>1285</v>
      </c>
      <c r="F3159" s="152">
        <v>1122100</v>
      </c>
      <c r="G3159" s="153">
        <v>1122100</v>
      </c>
    </row>
    <row r="3160" spans="1:7" x14ac:dyDescent="0.2">
      <c r="A3160" s="145" t="s">
        <v>1318</v>
      </c>
      <c r="B3160" s="146" t="s">
        <v>240</v>
      </c>
      <c r="C3160" s="145" t="s">
        <v>1248</v>
      </c>
      <c r="D3160" s="150">
        <v>90850500</v>
      </c>
      <c r="E3160" s="145" t="s">
        <v>1285</v>
      </c>
      <c r="F3160" s="152">
        <v>1218948</v>
      </c>
      <c r="G3160" s="153">
        <v>1218948</v>
      </c>
    </row>
    <row r="3161" spans="1:7" x14ac:dyDescent="0.2">
      <c r="A3161" s="145" t="s">
        <v>1318</v>
      </c>
      <c r="B3161" s="146" t="s">
        <v>240</v>
      </c>
      <c r="C3161" s="145" t="s">
        <v>1248</v>
      </c>
      <c r="D3161" s="150">
        <v>90850600</v>
      </c>
      <c r="E3161" s="145" t="s">
        <v>1285</v>
      </c>
      <c r="F3161" s="152">
        <v>2043343</v>
      </c>
      <c r="G3161" s="153">
        <v>2043343</v>
      </c>
    </row>
    <row r="3162" spans="1:7" x14ac:dyDescent="0.2">
      <c r="A3162" s="145" t="s">
        <v>1318</v>
      </c>
      <c r="B3162" s="146" t="s">
        <v>240</v>
      </c>
      <c r="C3162" s="145" t="s">
        <v>1248</v>
      </c>
      <c r="D3162" s="150">
        <v>90850700</v>
      </c>
      <c r="E3162" s="145" t="s">
        <v>1285</v>
      </c>
      <c r="F3162" s="152">
        <v>966731</v>
      </c>
      <c r="G3162" s="153">
        <v>966731</v>
      </c>
    </row>
    <row r="3163" spans="1:7" x14ac:dyDescent="0.2">
      <c r="A3163" s="145" t="s">
        <v>1318</v>
      </c>
      <c r="B3163" s="146" t="s">
        <v>240</v>
      </c>
      <c r="C3163" s="145" t="s">
        <v>1248</v>
      </c>
      <c r="D3163" s="150">
        <v>90850800</v>
      </c>
      <c r="E3163" s="145" t="s">
        <v>1285</v>
      </c>
      <c r="F3163" s="152">
        <v>101722</v>
      </c>
      <c r="G3163" s="153">
        <v>101722</v>
      </c>
    </row>
    <row r="3164" spans="1:7" x14ac:dyDescent="0.2">
      <c r="A3164" s="145" t="s">
        <v>1318</v>
      </c>
      <c r="B3164" s="146" t="s">
        <v>240</v>
      </c>
      <c r="C3164" s="145" t="s">
        <v>1248</v>
      </c>
      <c r="D3164" s="150">
        <v>90850900</v>
      </c>
      <c r="E3164" s="145" t="s">
        <v>1285</v>
      </c>
      <c r="F3164" s="152">
        <v>590821</v>
      </c>
      <c r="G3164" s="153">
        <v>590821</v>
      </c>
    </row>
    <row r="3165" spans="1:7" x14ac:dyDescent="0.2">
      <c r="A3165" s="145" t="s">
        <v>1318</v>
      </c>
      <c r="B3165" s="146" t="s">
        <v>240</v>
      </c>
      <c r="C3165" s="145" t="s">
        <v>1248</v>
      </c>
      <c r="D3165" s="150">
        <v>90851000</v>
      </c>
      <c r="E3165" s="145" t="s">
        <v>1285</v>
      </c>
      <c r="F3165" s="152">
        <v>1338441</v>
      </c>
      <c r="G3165" s="153">
        <v>1338441</v>
      </c>
    </row>
    <row r="3166" spans="1:7" x14ac:dyDescent="0.2">
      <c r="A3166" s="145" t="s">
        <v>1318</v>
      </c>
      <c r="B3166" s="146" t="s">
        <v>240</v>
      </c>
      <c r="C3166" s="145" t="s">
        <v>1248</v>
      </c>
      <c r="D3166" s="150">
        <v>90820100</v>
      </c>
      <c r="E3166" s="145" t="s">
        <v>1285</v>
      </c>
      <c r="F3166" s="152">
        <v>479640</v>
      </c>
      <c r="G3166" s="153">
        <v>479640</v>
      </c>
    </row>
    <row r="3167" spans="1:7" x14ac:dyDescent="0.2">
      <c r="A3167" s="145" t="s">
        <v>1318</v>
      </c>
      <c r="B3167" s="146" t="s">
        <v>240</v>
      </c>
      <c r="C3167" s="145" t="s">
        <v>1248</v>
      </c>
      <c r="D3167" s="150">
        <v>90850100</v>
      </c>
      <c r="E3167" s="145" t="s">
        <v>1285</v>
      </c>
      <c r="F3167" s="152">
        <v>1919863</v>
      </c>
      <c r="G3167" s="153">
        <v>1919863</v>
      </c>
    </row>
    <row r="3168" spans="1:7" x14ac:dyDescent="0.2">
      <c r="A3168" s="145" t="s">
        <v>1318</v>
      </c>
      <c r="B3168" s="146" t="s">
        <v>240</v>
      </c>
      <c r="C3168" s="145" t="s">
        <v>1248</v>
      </c>
      <c r="D3168" s="150">
        <v>90851100</v>
      </c>
      <c r="E3168" s="145" t="s">
        <v>1285</v>
      </c>
      <c r="F3168" s="152">
        <v>647790</v>
      </c>
      <c r="G3168" s="153">
        <v>647790</v>
      </c>
    </row>
    <row r="3169" spans="1:7" x14ac:dyDescent="0.2">
      <c r="A3169" s="145" t="s">
        <v>1318</v>
      </c>
      <c r="B3169" s="146" t="s">
        <v>240</v>
      </c>
      <c r="C3169" s="145" t="s">
        <v>1248</v>
      </c>
      <c r="D3169" s="150">
        <v>90850200</v>
      </c>
      <c r="E3169" s="145" t="s">
        <v>1286</v>
      </c>
      <c r="F3169" s="152">
        <v>53290</v>
      </c>
      <c r="G3169" s="153">
        <v>53290</v>
      </c>
    </row>
    <row r="3170" spans="1:7" x14ac:dyDescent="0.2">
      <c r="A3170" s="145" t="s">
        <v>1318</v>
      </c>
      <c r="B3170" s="146" t="s">
        <v>240</v>
      </c>
      <c r="C3170" s="145" t="s">
        <v>1248</v>
      </c>
      <c r="D3170" s="150">
        <v>90850300</v>
      </c>
      <c r="E3170" s="145" t="s">
        <v>1286</v>
      </c>
      <c r="F3170" s="152">
        <v>7613</v>
      </c>
      <c r="G3170" s="153">
        <v>7613</v>
      </c>
    </row>
    <row r="3171" spans="1:7" x14ac:dyDescent="0.2">
      <c r="A3171" s="145" t="s">
        <v>1318</v>
      </c>
      <c r="B3171" s="146" t="s">
        <v>240</v>
      </c>
      <c r="C3171" s="145" t="s">
        <v>1248</v>
      </c>
      <c r="D3171" s="150">
        <v>90850400</v>
      </c>
      <c r="E3171" s="145" t="s">
        <v>1286</v>
      </c>
      <c r="F3171" s="152">
        <v>60654</v>
      </c>
      <c r="G3171" s="153">
        <v>60654</v>
      </c>
    </row>
    <row r="3172" spans="1:7" x14ac:dyDescent="0.2">
      <c r="A3172" s="145" t="s">
        <v>1318</v>
      </c>
      <c r="B3172" s="146" t="s">
        <v>240</v>
      </c>
      <c r="C3172" s="145" t="s">
        <v>1248</v>
      </c>
      <c r="D3172" s="150">
        <v>90850500</v>
      </c>
      <c r="E3172" s="145" t="s">
        <v>1286</v>
      </c>
      <c r="F3172" s="152">
        <v>65894</v>
      </c>
      <c r="G3172" s="153">
        <v>65894</v>
      </c>
    </row>
    <row r="3173" spans="1:7" x14ac:dyDescent="0.2">
      <c r="A3173" s="145" t="s">
        <v>1318</v>
      </c>
      <c r="B3173" s="146" t="s">
        <v>240</v>
      </c>
      <c r="C3173" s="145" t="s">
        <v>1248</v>
      </c>
      <c r="D3173" s="150">
        <v>90850600</v>
      </c>
      <c r="E3173" s="145" t="s">
        <v>1286</v>
      </c>
      <c r="F3173" s="152">
        <v>110451</v>
      </c>
      <c r="G3173" s="153">
        <v>110451</v>
      </c>
    </row>
    <row r="3174" spans="1:7" x14ac:dyDescent="0.2">
      <c r="A3174" s="145" t="s">
        <v>1318</v>
      </c>
      <c r="B3174" s="146" t="s">
        <v>240</v>
      </c>
      <c r="C3174" s="145" t="s">
        <v>1248</v>
      </c>
      <c r="D3174" s="150">
        <v>90850700</v>
      </c>
      <c r="E3174" s="145" t="s">
        <v>1286</v>
      </c>
      <c r="F3174" s="152">
        <v>52255</v>
      </c>
      <c r="G3174" s="153">
        <v>52255</v>
      </c>
    </row>
    <row r="3175" spans="1:7" x14ac:dyDescent="0.2">
      <c r="A3175" s="145" t="s">
        <v>1318</v>
      </c>
      <c r="B3175" s="146" t="s">
        <v>240</v>
      </c>
      <c r="C3175" s="145" t="s">
        <v>1248</v>
      </c>
      <c r="D3175" s="150">
        <v>90850800</v>
      </c>
      <c r="E3175" s="145" t="s">
        <v>1286</v>
      </c>
      <c r="F3175" s="152">
        <v>5498</v>
      </c>
      <c r="G3175" s="153">
        <v>5498</v>
      </c>
    </row>
    <row r="3176" spans="1:7" x14ac:dyDescent="0.2">
      <c r="A3176" s="145" t="s">
        <v>1318</v>
      </c>
      <c r="B3176" s="146" t="s">
        <v>240</v>
      </c>
      <c r="C3176" s="145" t="s">
        <v>1248</v>
      </c>
      <c r="D3176" s="150">
        <v>90850900</v>
      </c>
      <c r="E3176" s="145" t="s">
        <v>1286</v>
      </c>
      <c r="F3176" s="152">
        <v>31936</v>
      </c>
      <c r="G3176" s="153">
        <v>31936</v>
      </c>
    </row>
    <row r="3177" spans="1:7" x14ac:dyDescent="0.2">
      <c r="A3177" s="145" t="s">
        <v>1318</v>
      </c>
      <c r="B3177" s="146" t="s">
        <v>240</v>
      </c>
      <c r="C3177" s="145" t="s">
        <v>1248</v>
      </c>
      <c r="D3177" s="150">
        <v>90851000</v>
      </c>
      <c r="E3177" s="145" t="s">
        <v>1286</v>
      </c>
      <c r="F3177" s="152">
        <v>72349</v>
      </c>
      <c r="G3177" s="153">
        <v>72349</v>
      </c>
    </row>
    <row r="3178" spans="1:7" x14ac:dyDescent="0.2">
      <c r="A3178" s="145" t="s">
        <v>1318</v>
      </c>
      <c r="B3178" s="146" t="s">
        <v>240</v>
      </c>
      <c r="C3178" s="145" t="s">
        <v>1248</v>
      </c>
      <c r="D3178" s="150">
        <v>90820100</v>
      </c>
      <c r="E3178" s="145" t="s">
        <v>1286</v>
      </c>
      <c r="F3178" s="152">
        <v>25927</v>
      </c>
      <c r="G3178" s="153">
        <v>25927</v>
      </c>
    </row>
    <row r="3179" spans="1:7" x14ac:dyDescent="0.2">
      <c r="A3179" s="145" t="s">
        <v>1318</v>
      </c>
      <c r="B3179" s="146" t="s">
        <v>240</v>
      </c>
      <c r="C3179" s="145" t="s">
        <v>1248</v>
      </c>
      <c r="D3179" s="150">
        <v>90850100</v>
      </c>
      <c r="E3179" s="145" t="s">
        <v>1286</v>
      </c>
      <c r="F3179" s="152">
        <v>103774</v>
      </c>
      <c r="G3179" s="153">
        <v>103774</v>
      </c>
    </row>
    <row r="3180" spans="1:7" x14ac:dyDescent="0.2">
      <c r="A3180" s="145" t="s">
        <v>1318</v>
      </c>
      <c r="B3180" s="146" t="s">
        <v>240</v>
      </c>
      <c r="C3180" s="145" t="s">
        <v>1248</v>
      </c>
      <c r="D3180" s="150">
        <v>90851100</v>
      </c>
      <c r="E3180" s="145" t="s">
        <v>1286</v>
      </c>
      <c r="F3180" s="152">
        <v>35016</v>
      </c>
      <c r="G3180" s="153">
        <v>35016</v>
      </c>
    </row>
    <row r="3181" spans="1:7" x14ac:dyDescent="0.2">
      <c r="A3181" s="145" t="s">
        <v>1318</v>
      </c>
      <c r="B3181" s="146" t="s">
        <v>240</v>
      </c>
      <c r="C3181" s="145" t="s">
        <v>1248</v>
      </c>
      <c r="D3181" s="150">
        <v>90850200</v>
      </c>
      <c r="E3181" s="145" t="s">
        <v>1287</v>
      </c>
      <c r="F3181" s="152">
        <v>577666</v>
      </c>
      <c r="G3181" s="153">
        <v>577666</v>
      </c>
    </row>
    <row r="3182" spans="1:7" x14ac:dyDescent="0.2">
      <c r="A3182" s="145" t="s">
        <v>1318</v>
      </c>
      <c r="B3182" s="146" t="s">
        <v>240</v>
      </c>
      <c r="C3182" s="145" t="s">
        <v>1248</v>
      </c>
      <c r="D3182" s="150">
        <v>90850300</v>
      </c>
      <c r="E3182" s="145" t="s">
        <v>1287</v>
      </c>
      <c r="F3182" s="152">
        <v>82525</v>
      </c>
      <c r="G3182" s="153">
        <v>82525</v>
      </c>
    </row>
    <row r="3183" spans="1:7" x14ac:dyDescent="0.2">
      <c r="A3183" s="145" t="s">
        <v>1318</v>
      </c>
      <c r="B3183" s="146" t="s">
        <v>240</v>
      </c>
      <c r="C3183" s="145" t="s">
        <v>1248</v>
      </c>
      <c r="D3183" s="150">
        <v>90850400</v>
      </c>
      <c r="E3183" s="145" t="s">
        <v>1287</v>
      </c>
      <c r="F3183" s="152">
        <v>657489</v>
      </c>
      <c r="G3183" s="153">
        <v>657489</v>
      </c>
    </row>
    <row r="3184" spans="1:7" x14ac:dyDescent="0.2">
      <c r="A3184" s="145" t="s">
        <v>1318</v>
      </c>
      <c r="B3184" s="146" t="s">
        <v>240</v>
      </c>
      <c r="C3184" s="145" t="s">
        <v>1248</v>
      </c>
      <c r="D3184" s="150">
        <v>90850500</v>
      </c>
      <c r="E3184" s="145" t="s">
        <v>1287</v>
      </c>
      <c r="F3184" s="152">
        <v>714245</v>
      </c>
      <c r="G3184" s="153">
        <v>714245</v>
      </c>
    </row>
    <row r="3185" spans="1:7" x14ac:dyDescent="0.2">
      <c r="A3185" s="145" t="s">
        <v>1318</v>
      </c>
      <c r="B3185" s="146" t="s">
        <v>240</v>
      </c>
      <c r="C3185" s="145" t="s">
        <v>1248</v>
      </c>
      <c r="D3185" s="150">
        <v>90850600</v>
      </c>
      <c r="E3185" s="145" t="s">
        <v>1287</v>
      </c>
      <c r="F3185" s="152">
        <v>1197279</v>
      </c>
      <c r="G3185" s="153">
        <v>1197279</v>
      </c>
    </row>
    <row r="3186" spans="1:7" x14ac:dyDescent="0.2">
      <c r="A3186" s="145" t="s">
        <v>1318</v>
      </c>
      <c r="B3186" s="146" t="s">
        <v>240</v>
      </c>
      <c r="C3186" s="145" t="s">
        <v>1248</v>
      </c>
      <c r="D3186" s="150">
        <v>90850700</v>
      </c>
      <c r="E3186" s="145" t="s">
        <v>1287</v>
      </c>
      <c r="F3186" s="152">
        <v>566452</v>
      </c>
      <c r="G3186" s="153">
        <v>566452</v>
      </c>
    </row>
    <row r="3187" spans="1:7" x14ac:dyDescent="0.2">
      <c r="A3187" s="145" t="s">
        <v>1318</v>
      </c>
      <c r="B3187" s="146" t="s">
        <v>240</v>
      </c>
      <c r="C3187" s="145" t="s">
        <v>1248</v>
      </c>
      <c r="D3187" s="150">
        <v>90850800</v>
      </c>
      <c r="E3187" s="145" t="s">
        <v>1287</v>
      </c>
      <c r="F3187" s="152">
        <v>59604</v>
      </c>
      <c r="G3187" s="153">
        <v>59604</v>
      </c>
    </row>
    <row r="3188" spans="1:7" x14ac:dyDescent="0.2">
      <c r="A3188" s="145" t="s">
        <v>1318</v>
      </c>
      <c r="B3188" s="146" t="s">
        <v>240</v>
      </c>
      <c r="C3188" s="145" t="s">
        <v>1248</v>
      </c>
      <c r="D3188" s="150">
        <v>90850900</v>
      </c>
      <c r="E3188" s="145" t="s">
        <v>1287</v>
      </c>
      <c r="F3188" s="152">
        <v>346190</v>
      </c>
      <c r="G3188" s="153">
        <v>346190</v>
      </c>
    </row>
    <row r="3189" spans="1:7" x14ac:dyDescent="0.2">
      <c r="A3189" s="145" t="s">
        <v>1318</v>
      </c>
      <c r="B3189" s="146" t="s">
        <v>240</v>
      </c>
      <c r="C3189" s="145" t="s">
        <v>1248</v>
      </c>
      <c r="D3189" s="150">
        <v>90851000</v>
      </c>
      <c r="E3189" s="145" t="s">
        <v>1287</v>
      </c>
      <c r="F3189" s="152">
        <v>784254</v>
      </c>
      <c r="G3189" s="153">
        <v>784254</v>
      </c>
    </row>
    <row r="3190" spans="1:7" x14ac:dyDescent="0.2">
      <c r="A3190" s="145" t="s">
        <v>1318</v>
      </c>
      <c r="B3190" s="146" t="s">
        <v>240</v>
      </c>
      <c r="C3190" s="145" t="s">
        <v>1248</v>
      </c>
      <c r="D3190" s="150">
        <v>90820100</v>
      </c>
      <c r="E3190" s="145" t="s">
        <v>1287</v>
      </c>
      <c r="F3190" s="152">
        <v>281043</v>
      </c>
      <c r="G3190" s="153">
        <v>281043</v>
      </c>
    </row>
    <row r="3191" spans="1:7" x14ac:dyDescent="0.2">
      <c r="A3191" s="145" t="s">
        <v>1318</v>
      </c>
      <c r="B3191" s="146" t="s">
        <v>240</v>
      </c>
      <c r="C3191" s="145" t="s">
        <v>1248</v>
      </c>
      <c r="D3191" s="150">
        <v>90850100</v>
      </c>
      <c r="E3191" s="145" t="s">
        <v>1287</v>
      </c>
      <c r="F3191" s="152">
        <v>1124939</v>
      </c>
      <c r="G3191" s="153">
        <v>1124939</v>
      </c>
    </row>
    <row r="3192" spans="1:7" x14ac:dyDescent="0.2">
      <c r="A3192" s="145" t="s">
        <v>1318</v>
      </c>
      <c r="B3192" s="146" t="s">
        <v>240</v>
      </c>
      <c r="C3192" s="145" t="s">
        <v>1248</v>
      </c>
      <c r="D3192" s="150">
        <v>90851100</v>
      </c>
      <c r="E3192" s="145" t="s">
        <v>1287</v>
      </c>
      <c r="F3192" s="152">
        <v>379569</v>
      </c>
      <c r="G3192" s="153">
        <v>379569</v>
      </c>
    </row>
    <row r="3193" spans="1:7" x14ac:dyDescent="0.2">
      <c r="A3193" s="145" t="s">
        <v>1318</v>
      </c>
      <c r="B3193" s="146" t="s">
        <v>240</v>
      </c>
      <c r="C3193" s="145" t="s">
        <v>1248</v>
      </c>
      <c r="D3193" s="150">
        <v>90850200</v>
      </c>
      <c r="E3193" s="145" t="s">
        <v>1288</v>
      </c>
      <c r="F3193" s="152">
        <v>319743</v>
      </c>
      <c r="G3193" s="153">
        <v>319743</v>
      </c>
    </row>
    <row r="3194" spans="1:7" x14ac:dyDescent="0.2">
      <c r="A3194" s="145" t="s">
        <v>1318</v>
      </c>
      <c r="B3194" s="146" t="s">
        <v>240</v>
      </c>
      <c r="C3194" s="145" t="s">
        <v>1248</v>
      </c>
      <c r="D3194" s="150">
        <v>90850300</v>
      </c>
      <c r="E3194" s="145" t="s">
        <v>1288</v>
      </c>
      <c r="F3194" s="152">
        <v>45678</v>
      </c>
      <c r="G3194" s="153">
        <v>45678</v>
      </c>
    </row>
    <row r="3195" spans="1:7" x14ac:dyDescent="0.2">
      <c r="A3195" s="145" t="s">
        <v>1318</v>
      </c>
      <c r="B3195" s="146" t="s">
        <v>240</v>
      </c>
      <c r="C3195" s="145" t="s">
        <v>1248</v>
      </c>
      <c r="D3195" s="150">
        <v>90850400</v>
      </c>
      <c r="E3195" s="145" t="s">
        <v>1288</v>
      </c>
      <c r="F3195" s="152">
        <v>363923</v>
      </c>
      <c r="G3195" s="153">
        <v>363923</v>
      </c>
    </row>
    <row r="3196" spans="1:7" x14ac:dyDescent="0.2">
      <c r="A3196" s="145" t="s">
        <v>1318</v>
      </c>
      <c r="B3196" s="146" t="s">
        <v>240</v>
      </c>
      <c r="C3196" s="145" t="s">
        <v>1248</v>
      </c>
      <c r="D3196" s="150">
        <v>90850500</v>
      </c>
      <c r="E3196" s="145" t="s">
        <v>1288</v>
      </c>
      <c r="F3196" s="152">
        <v>395325</v>
      </c>
      <c r="G3196" s="153">
        <v>395325</v>
      </c>
    </row>
    <row r="3197" spans="1:7" x14ac:dyDescent="0.2">
      <c r="A3197" s="145" t="s">
        <v>1318</v>
      </c>
      <c r="B3197" s="146" t="s">
        <v>240</v>
      </c>
      <c r="C3197" s="145" t="s">
        <v>1248</v>
      </c>
      <c r="D3197" s="150">
        <v>90850600</v>
      </c>
      <c r="E3197" s="145" t="s">
        <v>1288</v>
      </c>
      <c r="F3197" s="152">
        <v>662712</v>
      </c>
      <c r="G3197" s="153">
        <v>662712</v>
      </c>
    </row>
    <row r="3198" spans="1:7" x14ac:dyDescent="0.2">
      <c r="A3198" s="145" t="s">
        <v>1318</v>
      </c>
      <c r="B3198" s="146" t="s">
        <v>240</v>
      </c>
      <c r="C3198" s="145" t="s">
        <v>1248</v>
      </c>
      <c r="D3198" s="150">
        <v>90850700</v>
      </c>
      <c r="E3198" s="145" t="s">
        <v>1288</v>
      </c>
      <c r="F3198" s="152">
        <v>313535</v>
      </c>
      <c r="G3198" s="153">
        <v>313535</v>
      </c>
    </row>
    <row r="3199" spans="1:7" x14ac:dyDescent="0.2">
      <c r="A3199" s="145" t="s">
        <v>1318</v>
      </c>
      <c r="B3199" s="146" t="s">
        <v>240</v>
      </c>
      <c r="C3199" s="145" t="s">
        <v>1248</v>
      </c>
      <c r="D3199" s="150">
        <v>90850800</v>
      </c>
      <c r="E3199" s="145" t="s">
        <v>1288</v>
      </c>
      <c r="F3199" s="152">
        <v>32991</v>
      </c>
      <c r="G3199" s="153">
        <v>32991</v>
      </c>
    </row>
    <row r="3200" spans="1:7" x14ac:dyDescent="0.2">
      <c r="A3200" s="145" t="s">
        <v>1318</v>
      </c>
      <c r="B3200" s="146" t="s">
        <v>240</v>
      </c>
      <c r="C3200" s="145" t="s">
        <v>1248</v>
      </c>
      <c r="D3200" s="150">
        <v>90850900</v>
      </c>
      <c r="E3200" s="145" t="s">
        <v>1288</v>
      </c>
      <c r="F3200" s="152">
        <v>191618</v>
      </c>
      <c r="G3200" s="153">
        <v>191618</v>
      </c>
    </row>
    <row r="3201" spans="1:7" x14ac:dyDescent="0.2">
      <c r="A3201" s="145" t="s">
        <v>1318</v>
      </c>
      <c r="B3201" s="146" t="s">
        <v>240</v>
      </c>
      <c r="C3201" s="145" t="s">
        <v>1248</v>
      </c>
      <c r="D3201" s="150">
        <v>90851000</v>
      </c>
      <c r="E3201" s="145" t="s">
        <v>1288</v>
      </c>
      <c r="F3201" s="152">
        <v>434090</v>
      </c>
      <c r="G3201" s="153">
        <v>434090</v>
      </c>
    </row>
    <row r="3202" spans="1:7" x14ac:dyDescent="0.2">
      <c r="A3202" s="145" t="s">
        <v>1318</v>
      </c>
      <c r="B3202" s="146" t="s">
        <v>240</v>
      </c>
      <c r="C3202" s="145" t="s">
        <v>1248</v>
      </c>
      <c r="D3202" s="150">
        <v>90820100</v>
      </c>
      <c r="E3202" s="145" t="s">
        <v>1288</v>
      </c>
      <c r="F3202" s="152">
        <v>155559</v>
      </c>
      <c r="G3202" s="153">
        <v>155559</v>
      </c>
    </row>
    <row r="3203" spans="1:7" x14ac:dyDescent="0.2">
      <c r="A3203" s="145" t="s">
        <v>1318</v>
      </c>
      <c r="B3203" s="146" t="s">
        <v>240</v>
      </c>
      <c r="C3203" s="145" t="s">
        <v>1248</v>
      </c>
      <c r="D3203" s="150">
        <v>90850100</v>
      </c>
      <c r="E3203" s="145" t="s">
        <v>1288</v>
      </c>
      <c r="F3203" s="152">
        <v>622659</v>
      </c>
      <c r="G3203" s="153">
        <v>622659</v>
      </c>
    </row>
    <row r="3204" spans="1:7" x14ac:dyDescent="0.2">
      <c r="A3204" s="145" t="s">
        <v>1318</v>
      </c>
      <c r="B3204" s="146" t="s">
        <v>240</v>
      </c>
      <c r="C3204" s="145" t="s">
        <v>1248</v>
      </c>
      <c r="D3204" s="150">
        <v>90851100</v>
      </c>
      <c r="E3204" s="145" t="s">
        <v>1288</v>
      </c>
      <c r="F3204" s="152">
        <v>210093</v>
      </c>
      <c r="G3204" s="153">
        <v>210093</v>
      </c>
    </row>
    <row r="3205" spans="1:7" x14ac:dyDescent="0.2">
      <c r="A3205" s="145" t="s">
        <v>1318</v>
      </c>
      <c r="B3205" s="146" t="s">
        <v>240</v>
      </c>
      <c r="C3205" s="145" t="s">
        <v>1248</v>
      </c>
      <c r="D3205" s="150">
        <v>90850200</v>
      </c>
      <c r="E3205" s="145" t="s">
        <v>1289</v>
      </c>
      <c r="F3205" s="152">
        <v>159870</v>
      </c>
      <c r="G3205" s="153">
        <v>159870</v>
      </c>
    </row>
    <row r="3206" spans="1:7" x14ac:dyDescent="0.2">
      <c r="A3206" s="145" t="s">
        <v>1318</v>
      </c>
      <c r="B3206" s="146" t="s">
        <v>240</v>
      </c>
      <c r="C3206" s="145" t="s">
        <v>1248</v>
      </c>
      <c r="D3206" s="150">
        <v>90850300</v>
      </c>
      <c r="E3206" s="145" t="s">
        <v>1289</v>
      </c>
      <c r="F3206" s="152">
        <v>22839</v>
      </c>
      <c r="G3206" s="153">
        <v>22839</v>
      </c>
    </row>
    <row r="3207" spans="1:7" x14ac:dyDescent="0.2">
      <c r="A3207" s="145" t="s">
        <v>1318</v>
      </c>
      <c r="B3207" s="146" t="s">
        <v>240</v>
      </c>
      <c r="C3207" s="145" t="s">
        <v>1248</v>
      </c>
      <c r="D3207" s="150">
        <v>90850400</v>
      </c>
      <c r="E3207" s="145" t="s">
        <v>1289</v>
      </c>
      <c r="F3207" s="152">
        <v>181962</v>
      </c>
      <c r="G3207" s="153">
        <v>181962</v>
      </c>
    </row>
    <row r="3208" spans="1:7" x14ac:dyDescent="0.2">
      <c r="A3208" s="145" t="s">
        <v>1318</v>
      </c>
      <c r="B3208" s="146" t="s">
        <v>240</v>
      </c>
      <c r="C3208" s="145" t="s">
        <v>1248</v>
      </c>
      <c r="D3208" s="150">
        <v>90850500</v>
      </c>
      <c r="E3208" s="145" t="s">
        <v>1289</v>
      </c>
      <c r="F3208" s="152">
        <v>197667</v>
      </c>
      <c r="G3208" s="153">
        <v>197667</v>
      </c>
    </row>
    <row r="3209" spans="1:7" x14ac:dyDescent="0.2">
      <c r="A3209" s="145" t="s">
        <v>1318</v>
      </c>
      <c r="B3209" s="146" t="s">
        <v>240</v>
      </c>
      <c r="C3209" s="145" t="s">
        <v>1248</v>
      </c>
      <c r="D3209" s="150">
        <v>90850600</v>
      </c>
      <c r="E3209" s="145" t="s">
        <v>1289</v>
      </c>
      <c r="F3209" s="152">
        <v>331352</v>
      </c>
      <c r="G3209" s="153">
        <v>331352</v>
      </c>
    </row>
    <row r="3210" spans="1:7" x14ac:dyDescent="0.2">
      <c r="A3210" s="145" t="s">
        <v>1318</v>
      </c>
      <c r="B3210" s="146" t="s">
        <v>240</v>
      </c>
      <c r="C3210" s="145" t="s">
        <v>1248</v>
      </c>
      <c r="D3210" s="150">
        <v>90850700</v>
      </c>
      <c r="E3210" s="145" t="s">
        <v>1289</v>
      </c>
      <c r="F3210" s="152">
        <v>156766</v>
      </c>
      <c r="G3210" s="153">
        <v>156766</v>
      </c>
    </row>
    <row r="3211" spans="1:7" x14ac:dyDescent="0.2">
      <c r="A3211" s="145" t="s">
        <v>1318</v>
      </c>
      <c r="B3211" s="146" t="s">
        <v>240</v>
      </c>
      <c r="C3211" s="145" t="s">
        <v>1248</v>
      </c>
      <c r="D3211" s="150">
        <v>90850800</v>
      </c>
      <c r="E3211" s="145" t="s">
        <v>1289</v>
      </c>
      <c r="F3211" s="152">
        <v>16495</v>
      </c>
      <c r="G3211" s="153">
        <v>16495</v>
      </c>
    </row>
    <row r="3212" spans="1:7" x14ac:dyDescent="0.2">
      <c r="A3212" s="145" t="s">
        <v>1318</v>
      </c>
      <c r="B3212" s="146" t="s">
        <v>240</v>
      </c>
      <c r="C3212" s="145" t="s">
        <v>1248</v>
      </c>
      <c r="D3212" s="150">
        <v>90850900</v>
      </c>
      <c r="E3212" s="145" t="s">
        <v>1289</v>
      </c>
      <c r="F3212" s="152">
        <v>95809</v>
      </c>
      <c r="G3212" s="153">
        <v>95809</v>
      </c>
    </row>
    <row r="3213" spans="1:7" x14ac:dyDescent="0.2">
      <c r="A3213" s="145" t="s">
        <v>1318</v>
      </c>
      <c r="B3213" s="146" t="s">
        <v>240</v>
      </c>
      <c r="C3213" s="145" t="s">
        <v>1248</v>
      </c>
      <c r="D3213" s="150">
        <v>90851000</v>
      </c>
      <c r="E3213" s="145" t="s">
        <v>1289</v>
      </c>
      <c r="F3213" s="152">
        <v>217044</v>
      </c>
      <c r="G3213" s="153">
        <v>217044</v>
      </c>
    </row>
    <row r="3214" spans="1:7" x14ac:dyDescent="0.2">
      <c r="A3214" s="145" t="s">
        <v>1318</v>
      </c>
      <c r="B3214" s="146" t="s">
        <v>240</v>
      </c>
      <c r="C3214" s="145" t="s">
        <v>1248</v>
      </c>
      <c r="D3214" s="150">
        <v>90820100</v>
      </c>
      <c r="E3214" s="145" t="s">
        <v>1289</v>
      </c>
      <c r="F3214" s="152">
        <v>77779</v>
      </c>
      <c r="G3214" s="153">
        <v>77779</v>
      </c>
    </row>
    <row r="3215" spans="1:7" x14ac:dyDescent="0.2">
      <c r="A3215" s="145" t="s">
        <v>1318</v>
      </c>
      <c r="B3215" s="146" t="s">
        <v>240</v>
      </c>
      <c r="C3215" s="145" t="s">
        <v>1248</v>
      </c>
      <c r="D3215" s="150">
        <v>90820100</v>
      </c>
      <c r="E3215" s="145" t="s">
        <v>1289</v>
      </c>
      <c r="F3215" s="152">
        <v>311329</v>
      </c>
      <c r="G3215" s="153">
        <v>311329</v>
      </c>
    </row>
    <row r="3216" spans="1:7" x14ac:dyDescent="0.2">
      <c r="A3216" s="145" t="s">
        <v>1318</v>
      </c>
      <c r="B3216" s="146" t="s">
        <v>240</v>
      </c>
      <c r="C3216" s="145" t="s">
        <v>1248</v>
      </c>
      <c r="D3216" s="150">
        <v>90851100</v>
      </c>
      <c r="E3216" s="145" t="s">
        <v>1289</v>
      </c>
      <c r="F3216" s="152">
        <v>105047</v>
      </c>
      <c r="G3216" s="153">
        <v>105047</v>
      </c>
    </row>
    <row r="3217" spans="1:7" x14ac:dyDescent="0.2">
      <c r="A3217" s="145" t="s">
        <v>1318</v>
      </c>
      <c r="B3217" s="146" t="s">
        <v>240</v>
      </c>
      <c r="C3217" s="145" t="s">
        <v>1248</v>
      </c>
      <c r="D3217" s="150">
        <v>90820100</v>
      </c>
      <c r="E3217" s="145" t="s">
        <v>1285</v>
      </c>
      <c r="F3217" s="152">
        <v>12253516.5</v>
      </c>
      <c r="G3217" s="153">
        <v>12253516.5</v>
      </c>
    </row>
    <row r="3218" spans="1:7" x14ac:dyDescent="0.2">
      <c r="A3218" s="145" t="s">
        <v>1318</v>
      </c>
      <c r="B3218" s="146" t="s">
        <v>240</v>
      </c>
      <c r="C3218" s="145" t="s">
        <v>1248</v>
      </c>
      <c r="D3218" s="150">
        <v>90820100</v>
      </c>
      <c r="E3218" s="145" t="s">
        <v>1285</v>
      </c>
      <c r="F3218" s="152">
        <v>3614052</v>
      </c>
      <c r="G3218" s="153">
        <v>3614052</v>
      </c>
    </row>
    <row r="3219" spans="1:7" x14ac:dyDescent="0.2">
      <c r="A3219" s="145" t="s">
        <v>1318</v>
      </c>
      <c r="B3219" s="146" t="s">
        <v>240</v>
      </c>
      <c r="C3219" s="145" t="s">
        <v>1248</v>
      </c>
      <c r="D3219" s="150">
        <v>90850200</v>
      </c>
      <c r="E3219" s="145" t="s">
        <v>1285</v>
      </c>
      <c r="F3219" s="152">
        <v>3311141</v>
      </c>
      <c r="G3219" s="153">
        <v>3311141</v>
      </c>
    </row>
    <row r="3220" spans="1:7" x14ac:dyDescent="0.2">
      <c r="A3220" s="145" t="s">
        <v>1318</v>
      </c>
      <c r="B3220" s="146" t="s">
        <v>240</v>
      </c>
      <c r="C3220" s="145" t="s">
        <v>1248</v>
      </c>
      <c r="D3220" s="150">
        <v>90850300</v>
      </c>
      <c r="E3220" s="145" t="s">
        <v>1285</v>
      </c>
      <c r="F3220" s="152">
        <v>5973228</v>
      </c>
      <c r="G3220" s="153">
        <v>5973228</v>
      </c>
    </row>
    <row r="3221" spans="1:7" x14ac:dyDescent="0.2">
      <c r="A3221" s="145" t="s">
        <v>1318</v>
      </c>
      <c r="B3221" s="146" t="s">
        <v>240</v>
      </c>
      <c r="C3221" s="145" t="s">
        <v>1248</v>
      </c>
      <c r="D3221" s="150">
        <v>90850400</v>
      </c>
      <c r="E3221" s="145" t="s">
        <v>1285</v>
      </c>
      <c r="F3221" s="152">
        <v>5117884</v>
      </c>
      <c r="G3221" s="153">
        <v>5117884</v>
      </c>
    </row>
    <row r="3222" spans="1:7" x14ac:dyDescent="0.2">
      <c r="A3222" s="145" t="s">
        <v>1318</v>
      </c>
      <c r="B3222" s="146" t="s">
        <v>240</v>
      </c>
      <c r="C3222" s="145" t="s">
        <v>1248</v>
      </c>
      <c r="D3222" s="150">
        <v>90850500</v>
      </c>
      <c r="E3222" s="145" t="s">
        <v>1285</v>
      </c>
      <c r="F3222" s="152">
        <v>13879829</v>
      </c>
      <c r="G3222" s="153">
        <v>13879829</v>
      </c>
    </row>
    <row r="3223" spans="1:7" x14ac:dyDescent="0.2">
      <c r="A3223" s="145" t="s">
        <v>1318</v>
      </c>
      <c r="B3223" s="146" t="s">
        <v>240</v>
      </c>
      <c r="C3223" s="145" t="s">
        <v>1248</v>
      </c>
      <c r="D3223" s="150">
        <v>90850700</v>
      </c>
      <c r="E3223" s="145" t="s">
        <v>1285</v>
      </c>
      <c r="F3223" s="152">
        <v>9713882</v>
      </c>
      <c r="G3223" s="153">
        <v>9713882</v>
      </c>
    </row>
    <row r="3224" spans="1:7" x14ac:dyDescent="0.2">
      <c r="A3224" s="145" t="s">
        <v>1318</v>
      </c>
      <c r="B3224" s="146" t="s">
        <v>240</v>
      </c>
      <c r="C3224" s="145" t="s">
        <v>1248</v>
      </c>
      <c r="D3224" s="150">
        <v>90820100</v>
      </c>
      <c r="E3224" s="145" t="s">
        <v>1285</v>
      </c>
      <c r="F3224" s="152">
        <v>521848</v>
      </c>
      <c r="G3224" s="153">
        <v>521848</v>
      </c>
    </row>
    <row r="3225" spans="1:7" x14ac:dyDescent="0.2">
      <c r="A3225" s="145" t="s">
        <v>1318</v>
      </c>
      <c r="B3225" s="146" t="s">
        <v>240</v>
      </c>
      <c r="C3225" s="145" t="s">
        <v>1248</v>
      </c>
      <c r="D3225" s="150">
        <v>90851100</v>
      </c>
      <c r="E3225" s="145" t="s">
        <v>1285</v>
      </c>
      <c r="F3225" s="152">
        <v>4633699</v>
      </c>
      <c r="G3225" s="153">
        <v>4633699</v>
      </c>
    </row>
    <row r="3226" spans="1:7" x14ac:dyDescent="0.2">
      <c r="A3226" s="145" t="s">
        <v>1318</v>
      </c>
      <c r="B3226" s="146" t="s">
        <v>240</v>
      </c>
      <c r="C3226" s="145" t="s">
        <v>1248</v>
      </c>
      <c r="D3226" s="150">
        <v>90850600</v>
      </c>
      <c r="E3226" s="145" t="s">
        <v>1285</v>
      </c>
      <c r="F3226" s="152">
        <v>5375124</v>
      </c>
      <c r="G3226" s="153">
        <v>5375124</v>
      </c>
    </row>
    <row r="3227" spans="1:7" x14ac:dyDescent="0.2">
      <c r="A3227" s="145" t="s">
        <v>1318</v>
      </c>
      <c r="B3227" s="146" t="s">
        <v>240</v>
      </c>
      <c r="C3227" s="145" t="s">
        <v>1248</v>
      </c>
      <c r="D3227" s="150">
        <v>90850800</v>
      </c>
      <c r="E3227" s="145" t="s">
        <v>1285</v>
      </c>
      <c r="F3227" s="152">
        <v>2002088</v>
      </c>
      <c r="G3227" s="153">
        <v>2002088</v>
      </c>
    </row>
    <row r="3228" spans="1:7" x14ac:dyDescent="0.2">
      <c r="A3228" s="145" t="s">
        <v>1318</v>
      </c>
      <c r="B3228" s="146" t="s">
        <v>240</v>
      </c>
      <c r="C3228" s="145" t="s">
        <v>1248</v>
      </c>
      <c r="D3228" s="150">
        <v>90850900</v>
      </c>
      <c r="E3228" s="145" t="s">
        <v>1285</v>
      </c>
      <c r="F3228" s="152">
        <v>6871201</v>
      </c>
      <c r="G3228" s="153">
        <v>6871201</v>
      </c>
    </row>
    <row r="3229" spans="1:7" x14ac:dyDescent="0.2">
      <c r="A3229" s="145" t="s">
        <v>1318</v>
      </c>
      <c r="B3229" s="146" t="s">
        <v>240</v>
      </c>
      <c r="C3229" s="145" t="s">
        <v>1248</v>
      </c>
      <c r="D3229" s="150">
        <v>90851000</v>
      </c>
      <c r="E3229" s="145" t="s">
        <v>1285</v>
      </c>
      <c r="F3229" s="152">
        <v>3679492</v>
      </c>
      <c r="G3229" s="153">
        <v>3679492</v>
      </c>
    </row>
    <row r="3230" spans="1:7" x14ac:dyDescent="0.2">
      <c r="A3230" s="145" t="s">
        <v>1318</v>
      </c>
      <c r="B3230" s="146" t="s">
        <v>240</v>
      </c>
      <c r="C3230" s="145" t="s">
        <v>1248</v>
      </c>
      <c r="D3230" s="150">
        <v>90820100</v>
      </c>
      <c r="E3230" s="145" t="s">
        <v>1286</v>
      </c>
      <c r="F3230" s="152">
        <v>658684</v>
      </c>
      <c r="G3230" s="153">
        <v>658684</v>
      </c>
    </row>
    <row r="3231" spans="1:7" x14ac:dyDescent="0.2">
      <c r="A3231" s="145" t="s">
        <v>1318</v>
      </c>
      <c r="B3231" s="146" t="s">
        <v>240</v>
      </c>
      <c r="C3231" s="145" t="s">
        <v>1248</v>
      </c>
      <c r="D3231" s="150">
        <v>90820100</v>
      </c>
      <c r="E3231" s="145" t="s">
        <v>1286</v>
      </c>
      <c r="F3231" s="152">
        <v>192003</v>
      </c>
      <c r="G3231" s="153">
        <v>192003</v>
      </c>
    </row>
    <row r="3232" spans="1:7" x14ac:dyDescent="0.2">
      <c r="A3232" s="145" t="s">
        <v>1318</v>
      </c>
      <c r="B3232" s="146" t="s">
        <v>240</v>
      </c>
      <c r="C3232" s="145" t="s">
        <v>1248</v>
      </c>
      <c r="D3232" s="150">
        <v>90850200</v>
      </c>
      <c r="E3232" s="145" t="s">
        <v>1286</v>
      </c>
      <c r="F3232" s="152">
        <v>178980</v>
      </c>
      <c r="G3232" s="153">
        <v>178980</v>
      </c>
    </row>
    <row r="3233" spans="1:7" x14ac:dyDescent="0.2">
      <c r="A3233" s="145" t="s">
        <v>1318</v>
      </c>
      <c r="B3233" s="146" t="s">
        <v>240</v>
      </c>
      <c r="C3233" s="145" t="s">
        <v>1248</v>
      </c>
      <c r="D3233" s="150">
        <v>90850300</v>
      </c>
      <c r="E3233" s="145" t="s">
        <v>1286</v>
      </c>
      <c r="F3233" s="152">
        <v>322876</v>
      </c>
      <c r="G3233" s="153">
        <v>322876</v>
      </c>
    </row>
    <row r="3234" spans="1:7" x14ac:dyDescent="0.2">
      <c r="A3234" s="145" t="s">
        <v>1318</v>
      </c>
      <c r="B3234" s="146" t="s">
        <v>240</v>
      </c>
      <c r="C3234" s="145" t="s">
        <v>1248</v>
      </c>
      <c r="D3234" s="150">
        <v>90850400</v>
      </c>
      <c r="E3234" s="145" t="s">
        <v>1286</v>
      </c>
      <c r="F3234" s="152">
        <v>276646</v>
      </c>
      <c r="G3234" s="153">
        <v>276646</v>
      </c>
    </row>
    <row r="3235" spans="1:7" x14ac:dyDescent="0.2">
      <c r="A3235" s="145" t="s">
        <v>1318</v>
      </c>
      <c r="B3235" s="146" t="s">
        <v>240</v>
      </c>
      <c r="C3235" s="145" t="s">
        <v>1248</v>
      </c>
      <c r="D3235" s="150">
        <v>90850500</v>
      </c>
      <c r="E3235" s="145" t="s">
        <v>1286</v>
      </c>
      <c r="F3235" s="152">
        <v>750259</v>
      </c>
      <c r="G3235" s="153">
        <v>750259</v>
      </c>
    </row>
    <row r="3236" spans="1:7" x14ac:dyDescent="0.2">
      <c r="A3236" s="145" t="s">
        <v>1318</v>
      </c>
      <c r="B3236" s="146" t="s">
        <v>240</v>
      </c>
      <c r="C3236" s="145" t="s">
        <v>1248</v>
      </c>
      <c r="D3236" s="150">
        <v>90850700</v>
      </c>
      <c r="E3236" s="145" t="s">
        <v>1286</v>
      </c>
      <c r="F3236" s="152">
        <v>525077</v>
      </c>
      <c r="G3236" s="153">
        <v>525077</v>
      </c>
    </row>
    <row r="3237" spans="1:7" x14ac:dyDescent="0.2">
      <c r="A3237" s="145" t="s">
        <v>1318</v>
      </c>
      <c r="B3237" s="146" t="s">
        <v>240</v>
      </c>
      <c r="C3237" s="145" t="s">
        <v>1248</v>
      </c>
      <c r="D3237" s="150">
        <v>90820100</v>
      </c>
      <c r="E3237" s="145" t="s">
        <v>1286</v>
      </c>
      <c r="F3237" s="152">
        <v>28208</v>
      </c>
      <c r="G3237" s="153">
        <v>28208</v>
      </c>
    </row>
    <row r="3238" spans="1:7" x14ac:dyDescent="0.2">
      <c r="A3238" s="145" t="s">
        <v>1318</v>
      </c>
      <c r="B3238" s="146" t="s">
        <v>240</v>
      </c>
      <c r="C3238" s="145" t="s">
        <v>1248</v>
      </c>
      <c r="D3238" s="150">
        <v>90851100</v>
      </c>
      <c r="E3238" s="145" t="s">
        <v>1286</v>
      </c>
      <c r="F3238" s="152">
        <v>250472</v>
      </c>
      <c r="G3238" s="153">
        <v>250472</v>
      </c>
    </row>
    <row r="3239" spans="1:7" x14ac:dyDescent="0.2">
      <c r="A3239" s="145" t="s">
        <v>1318</v>
      </c>
      <c r="B3239" s="146" t="s">
        <v>240</v>
      </c>
      <c r="C3239" s="145" t="s">
        <v>1248</v>
      </c>
      <c r="D3239" s="150">
        <v>90850600</v>
      </c>
      <c r="E3239" s="145" t="s">
        <v>1286</v>
      </c>
      <c r="F3239" s="152">
        <v>290547</v>
      </c>
      <c r="G3239" s="153">
        <v>290547</v>
      </c>
    </row>
    <row r="3240" spans="1:7" x14ac:dyDescent="0.2">
      <c r="A3240" s="145" t="s">
        <v>1318</v>
      </c>
      <c r="B3240" s="146" t="s">
        <v>240</v>
      </c>
      <c r="C3240" s="145" t="s">
        <v>1248</v>
      </c>
      <c r="D3240" s="150">
        <v>90850800</v>
      </c>
      <c r="E3240" s="145" t="s">
        <v>1286</v>
      </c>
      <c r="F3240" s="152">
        <v>108221</v>
      </c>
      <c r="G3240" s="153">
        <v>108221</v>
      </c>
    </row>
    <row r="3241" spans="1:7" x14ac:dyDescent="0.2">
      <c r="A3241" s="145" t="s">
        <v>1318</v>
      </c>
      <c r="B3241" s="146" t="s">
        <v>240</v>
      </c>
      <c r="C3241" s="145" t="s">
        <v>1248</v>
      </c>
      <c r="D3241" s="150">
        <v>90850900</v>
      </c>
      <c r="E3241" s="145" t="s">
        <v>1286</v>
      </c>
      <c r="F3241" s="152">
        <v>371413</v>
      </c>
      <c r="G3241" s="153">
        <v>371413</v>
      </c>
    </row>
    <row r="3242" spans="1:7" x14ac:dyDescent="0.2">
      <c r="A3242" s="145" t="s">
        <v>1318</v>
      </c>
      <c r="B3242" s="146" t="s">
        <v>240</v>
      </c>
      <c r="C3242" s="145" t="s">
        <v>1248</v>
      </c>
      <c r="D3242" s="150">
        <v>90851000</v>
      </c>
      <c r="E3242" s="145" t="s">
        <v>1286</v>
      </c>
      <c r="F3242" s="152">
        <v>198892</v>
      </c>
      <c r="G3242" s="153">
        <v>198892</v>
      </c>
    </row>
    <row r="3243" spans="1:7" x14ac:dyDescent="0.2">
      <c r="A3243" s="145" t="s">
        <v>1318</v>
      </c>
      <c r="B3243" s="146" t="s">
        <v>240</v>
      </c>
      <c r="C3243" s="145" t="s">
        <v>1248</v>
      </c>
      <c r="D3243" s="150">
        <v>90820100</v>
      </c>
      <c r="E3243" s="145" t="s">
        <v>1287</v>
      </c>
      <c r="F3243" s="152">
        <v>7140143</v>
      </c>
      <c r="G3243" s="153">
        <v>7140143</v>
      </c>
    </row>
    <row r="3244" spans="1:7" x14ac:dyDescent="0.2">
      <c r="A3244" s="145" t="s">
        <v>1318</v>
      </c>
      <c r="B3244" s="146" t="s">
        <v>240</v>
      </c>
      <c r="C3244" s="145" t="s">
        <v>1248</v>
      </c>
      <c r="D3244" s="150">
        <v>90820100</v>
      </c>
      <c r="E3244" s="145" t="s">
        <v>1287</v>
      </c>
      <c r="F3244" s="152">
        <v>2098862</v>
      </c>
      <c r="G3244" s="153">
        <v>2098862</v>
      </c>
    </row>
    <row r="3245" spans="1:7" x14ac:dyDescent="0.2">
      <c r="A3245" s="145" t="s">
        <v>1318</v>
      </c>
      <c r="B3245" s="146" t="s">
        <v>240</v>
      </c>
      <c r="C3245" s="145" t="s">
        <v>1248</v>
      </c>
      <c r="D3245" s="150">
        <v>90850200</v>
      </c>
      <c r="E3245" s="145" t="s">
        <v>1287</v>
      </c>
      <c r="F3245" s="152">
        <v>1940154</v>
      </c>
      <c r="G3245" s="153">
        <v>1940154</v>
      </c>
    </row>
    <row r="3246" spans="1:7" x14ac:dyDescent="0.2">
      <c r="A3246" s="145" t="s">
        <v>1318</v>
      </c>
      <c r="B3246" s="146" t="s">
        <v>240</v>
      </c>
      <c r="C3246" s="145" t="s">
        <v>1248</v>
      </c>
      <c r="D3246" s="150">
        <v>90850300</v>
      </c>
      <c r="E3246" s="145" t="s">
        <v>1287</v>
      </c>
      <c r="F3246" s="152">
        <v>3499992</v>
      </c>
      <c r="G3246" s="153">
        <v>3499992</v>
      </c>
    </row>
    <row r="3247" spans="1:7" x14ac:dyDescent="0.2">
      <c r="A3247" s="145" t="s">
        <v>1318</v>
      </c>
      <c r="B3247" s="146" t="s">
        <v>240</v>
      </c>
      <c r="C3247" s="145" t="s">
        <v>1248</v>
      </c>
      <c r="D3247" s="150">
        <v>90850400</v>
      </c>
      <c r="E3247" s="145" t="s">
        <v>1287</v>
      </c>
      <c r="F3247" s="152">
        <v>2998808</v>
      </c>
      <c r="G3247" s="153">
        <v>2998808</v>
      </c>
    </row>
    <row r="3248" spans="1:7" x14ac:dyDescent="0.2">
      <c r="A3248" s="145" t="s">
        <v>1318</v>
      </c>
      <c r="B3248" s="146" t="s">
        <v>240</v>
      </c>
      <c r="C3248" s="145" t="s">
        <v>1248</v>
      </c>
      <c r="D3248" s="150">
        <v>90850500</v>
      </c>
      <c r="E3248" s="145" t="s">
        <v>1287</v>
      </c>
      <c r="F3248" s="152">
        <v>8132830</v>
      </c>
      <c r="G3248" s="153">
        <v>8132830</v>
      </c>
    </row>
    <row r="3249" spans="1:7" x14ac:dyDescent="0.2">
      <c r="A3249" s="145" t="s">
        <v>1318</v>
      </c>
      <c r="B3249" s="146" t="s">
        <v>240</v>
      </c>
      <c r="C3249" s="145" t="s">
        <v>1248</v>
      </c>
      <c r="D3249" s="150">
        <v>90850700</v>
      </c>
      <c r="E3249" s="145" t="s">
        <v>1287</v>
      </c>
      <c r="F3249" s="152">
        <v>5691809</v>
      </c>
      <c r="G3249" s="153">
        <v>5691809</v>
      </c>
    </row>
    <row r="3250" spans="1:7" x14ac:dyDescent="0.2">
      <c r="A3250" s="145" t="s">
        <v>1318</v>
      </c>
      <c r="B3250" s="146" t="s">
        <v>240</v>
      </c>
      <c r="C3250" s="145" t="s">
        <v>1248</v>
      </c>
      <c r="D3250" s="150">
        <v>90820100</v>
      </c>
      <c r="E3250" s="145" t="s">
        <v>1287</v>
      </c>
      <c r="F3250" s="152">
        <v>305775</v>
      </c>
      <c r="G3250" s="153">
        <v>305775</v>
      </c>
    </row>
    <row r="3251" spans="1:7" x14ac:dyDescent="0.2">
      <c r="A3251" s="145" t="s">
        <v>1318</v>
      </c>
      <c r="B3251" s="146" t="s">
        <v>240</v>
      </c>
      <c r="C3251" s="145" t="s">
        <v>1248</v>
      </c>
      <c r="D3251" s="150">
        <v>90851100</v>
      </c>
      <c r="E3251" s="145" t="s">
        <v>1287</v>
      </c>
      <c r="F3251" s="152">
        <v>2715097</v>
      </c>
      <c r="G3251" s="153">
        <v>2715097</v>
      </c>
    </row>
    <row r="3252" spans="1:7" x14ac:dyDescent="0.2">
      <c r="A3252" s="145" t="s">
        <v>1318</v>
      </c>
      <c r="B3252" s="146" t="s">
        <v>240</v>
      </c>
      <c r="C3252" s="145" t="s">
        <v>1248</v>
      </c>
      <c r="D3252" s="150">
        <v>90850600</v>
      </c>
      <c r="E3252" s="145" t="s">
        <v>1287</v>
      </c>
      <c r="F3252" s="152">
        <v>3077018</v>
      </c>
      <c r="G3252" s="153">
        <v>3077018</v>
      </c>
    </row>
    <row r="3253" spans="1:7" x14ac:dyDescent="0.2">
      <c r="A3253" s="145" t="s">
        <v>1318</v>
      </c>
      <c r="B3253" s="146" t="s">
        <v>240</v>
      </c>
      <c r="C3253" s="145" t="s">
        <v>1248</v>
      </c>
      <c r="D3253" s="150">
        <v>90850800</v>
      </c>
      <c r="E3253" s="145" t="s">
        <v>1287</v>
      </c>
      <c r="F3253" s="152">
        <v>1173118</v>
      </c>
      <c r="G3253" s="153">
        <v>1173118</v>
      </c>
    </row>
    <row r="3254" spans="1:7" x14ac:dyDescent="0.2">
      <c r="A3254" s="145" t="s">
        <v>1318</v>
      </c>
      <c r="B3254" s="146" t="s">
        <v>240</v>
      </c>
      <c r="C3254" s="145" t="s">
        <v>1248</v>
      </c>
      <c r="D3254" s="150">
        <v>90850900</v>
      </c>
      <c r="E3254" s="145" t="s">
        <v>1287</v>
      </c>
      <c r="F3254" s="152">
        <v>4006176</v>
      </c>
      <c r="G3254" s="153">
        <v>4006176</v>
      </c>
    </row>
    <row r="3255" spans="1:7" x14ac:dyDescent="0.2">
      <c r="A3255" s="145" t="s">
        <v>1318</v>
      </c>
      <c r="B3255" s="146" t="s">
        <v>240</v>
      </c>
      <c r="C3255" s="145" t="s">
        <v>1248</v>
      </c>
      <c r="D3255" s="150">
        <v>90851000</v>
      </c>
      <c r="E3255" s="145" t="s">
        <v>1287</v>
      </c>
      <c r="F3255" s="152">
        <v>2155983</v>
      </c>
      <c r="G3255" s="153">
        <v>2155983</v>
      </c>
    </row>
    <row r="3256" spans="1:7" x14ac:dyDescent="0.2">
      <c r="A3256" s="145" t="s">
        <v>1318</v>
      </c>
      <c r="B3256" s="146" t="s">
        <v>240</v>
      </c>
      <c r="C3256" s="145" t="s">
        <v>1248</v>
      </c>
      <c r="D3256" s="150">
        <v>90820100</v>
      </c>
      <c r="E3256" s="145" t="s">
        <v>1288</v>
      </c>
      <c r="F3256" s="152">
        <v>3952107</v>
      </c>
      <c r="G3256" s="153">
        <v>3952107</v>
      </c>
    </row>
    <row r="3257" spans="1:7" x14ac:dyDescent="0.2">
      <c r="A3257" s="145" t="s">
        <v>1318</v>
      </c>
      <c r="B3257" s="146" t="s">
        <v>240</v>
      </c>
      <c r="C3257" s="145" t="s">
        <v>1248</v>
      </c>
      <c r="D3257" s="150">
        <v>90820100</v>
      </c>
      <c r="E3257" s="145" t="s">
        <v>1288</v>
      </c>
      <c r="F3257" s="152">
        <v>1151964</v>
      </c>
      <c r="G3257" s="153">
        <v>1151964</v>
      </c>
    </row>
    <row r="3258" spans="1:7" x14ac:dyDescent="0.2">
      <c r="A3258" s="145" t="s">
        <v>1318</v>
      </c>
      <c r="B3258" s="146" t="s">
        <v>240</v>
      </c>
      <c r="C3258" s="145" t="s">
        <v>1248</v>
      </c>
      <c r="D3258" s="150">
        <v>90850200</v>
      </c>
      <c r="E3258" s="145" t="s">
        <v>1288</v>
      </c>
      <c r="F3258" s="152">
        <v>1073884</v>
      </c>
      <c r="G3258" s="153">
        <v>1073884</v>
      </c>
    </row>
    <row r="3259" spans="1:7" x14ac:dyDescent="0.2">
      <c r="A3259" s="145" t="s">
        <v>1318</v>
      </c>
      <c r="B3259" s="146" t="s">
        <v>240</v>
      </c>
      <c r="C3259" s="145" t="s">
        <v>1248</v>
      </c>
      <c r="D3259" s="150">
        <v>90850300</v>
      </c>
      <c r="E3259" s="145" t="s">
        <v>1288</v>
      </c>
      <c r="F3259" s="152">
        <v>1937268</v>
      </c>
      <c r="G3259" s="153">
        <v>1937268</v>
      </c>
    </row>
    <row r="3260" spans="1:7" x14ac:dyDescent="0.2">
      <c r="A3260" s="145" t="s">
        <v>1318</v>
      </c>
      <c r="B3260" s="146" t="s">
        <v>240</v>
      </c>
      <c r="C3260" s="145" t="s">
        <v>1248</v>
      </c>
      <c r="D3260" s="150">
        <v>90850400</v>
      </c>
      <c r="E3260" s="145" t="s">
        <v>1288</v>
      </c>
      <c r="F3260" s="152">
        <v>1659855</v>
      </c>
      <c r="G3260" s="153">
        <v>1659855</v>
      </c>
    </row>
    <row r="3261" spans="1:7" x14ac:dyDescent="0.2">
      <c r="A3261" s="145" t="s">
        <v>1318</v>
      </c>
      <c r="B3261" s="146" t="s">
        <v>240</v>
      </c>
      <c r="C3261" s="145" t="s">
        <v>1248</v>
      </c>
      <c r="D3261" s="150">
        <v>90850500</v>
      </c>
      <c r="E3261" s="145" t="s">
        <v>1288</v>
      </c>
      <c r="F3261" s="152">
        <v>4501575</v>
      </c>
      <c r="G3261" s="153">
        <v>4501575</v>
      </c>
    </row>
    <row r="3262" spans="1:7" x14ac:dyDescent="0.2">
      <c r="A3262" s="145" t="s">
        <v>1318</v>
      </c>
      <c r="B3262" s="146" t="s">
        <v>240</v>
      </c>
      <c r="C3262" s="145" t="s">
        <v>1248</v>
      </c>
      <c r="D3262" s="150">
        <v>90850700</v>
      </c>
      <c r="E3262" s="145" t="s">
        <v>1288</v>
      </c>
      <c r="F3262" s="152">
        <v>3150441</v>
      </c>
      <c r="G3262" s="153">
        <v>3150441</v>
      </c>
    </row>
    <row r="3263" spans="1:7" x14ac:dyDescent="0.2">
      <c r="A3263" s="145" t="s">
        <v>1318</v>
      </c>
      <c r="B3263" s="146" t="s">
        <v>240</v>
      </c>
      <c r="C3263" s="145" t="s">
        <v>1248</v>
      </c>
      <c r="D3263" s="150">
        <v>90820100</v>
      </c>
      <c r="E3263" s="145" t="s">
        <v>1288</v>
      </c>
      <c r="F3263" s="152">
        <v>169248</v>
      </c>
      <c r="G3263" s="153">
        <v>169248</v>
      </c>
    </row>
    <row r="3264" spans="1:7" x14ac:dyDescent="0.2">
      <c r="A3264" s="145" t="s">
        <v>1318</v>
      </c>
      <c r="B3264" s="146" t="s">
        <v>240</v>
      </c>
      <c r="C3264" s="145" t="s">
        <v>1248</v>
      </c>
      <c r="D3264" s="150">
        <v>90851100</v>
      </c>
      <c r="E3264" s="145" t="s">
        <v>1288</v>
      </c>
      <c r="F3264" s="152">
        <v>1502823</v>
      </c>
      <c r="G3264" s="153">
        <v>1502823</v>
      </c>
    </row>
    <row r="3265" spans="1:7" x14ac:dyDescent="0.2">
      <c r="A3265" s="145" t="s">
        <v>1318</v>
      </c>
      <c r="B3265" s="146" t="s">
        <v>240</v>
      </c>
      <c r="C3265" s="145" t="s">
        <v>1248</v>
      </c>
      <c r="D3265" s="150">
        <v>90850600</v>
      </c>
      <c r="E3265" s="145" t="s">
        <v>1288</v>
      </c>
      <c r="F3265" s="152">
        <v>1743286</v>
      </c>
      <c r="G3265" s="153">
        <v>1743286</v>
      </c>
    </row>
    <row r="3266" spans="1:7" x14ac:dyDescent="0.2">
      <c r="A3266" s="145" t="s">
        <v>1318</v>
      </c>
      <c r="B3266" s="146" t="s">
        <v>240</v>
      </c>
      <c r="C3266" s="145" t="s">
        <v>1248</v>
      </c>
      <c r="D3266" s="150">
        <v>90850800</v>
      </c>
      <c r="E3266" s="145" t="s">
        <v>1288</v>
      </c>
      <c r="F3266" s="152">
        <v>649328</v>
      </c>
      <c r="G3266" s="153">
        <v>649328</v>
      </c>
    </row>
    <row r="3267" spans="1:7" x14ac:dyDescent="0.2">
      <c r="A3267" s="145" t="s">
        <v>1318</v>
      </c>
      <c r="B3267" s="146" t="s">
        <v>240</v>
      </c>
      <c r="C3267" s="145" t="s">
        <v>1248</v>
      </c>
      <c r="D3267" s="150">
        <v>90850900</v>
      </c>
      <c r="E3267" s="145" t="s">
        <v>1288</v>
      </c>
      <c r="F3267" s="152">
        <v>2228501</v>
      </c>
      <c r="G3267" s="153">
        <v>2228501</v>
      </c>
    </row>
    <row r="3268" spans="1:7" x14ac:dyDescent="0.2">
      <c r="A3268" s="145" t="s">
        <v>1318</v>
      </c>
      <c r="B3268" s="146" t="s">
        <v>240</v>
      </c>
      <c r="C3268" s="145" t="s">
        <v>1248</v>
      </c>
      <c r="D3268" s="150">
        <v>90851000</v>
      </c>
      <c r="E3268" s="145" t="s">
        <v>1288</v>
      </c>
      <c r="F3268" s="152">
        <v>1193351</v>
      </c>
      <c r="G3268" s="153">
        <v>1193351</v>
      </c>
    </row>
    <row r="3269" spans="1:7" x14ac:dyDescent="0.2">
      <c r="A3269" s="145" t="s">
        <v>1318</v>
      </c>
      <c r="B3269" s="146" t="s">
        <v>240</v>
      </c>
      <c r="C3269" s="145" t="s">
        <v>1248</v>
      </c>
      <c r="D3269" s="150">
        <v>90820100</v>
      </c>
      <c r="E3269" s="145" t="s">
        <v>1289</v>
      </c>
      <c r="F3269" s="152">
        <v>1976059</v>
      </c>
      <c r="G3269" s="153">
        <v>1976059</v>
      </c>
    </row>
    <row r="3270" spans="1:7" x14ac:dyDescent="0.2">
      <c r="A3270" s="145" t="s">
        <v>1318</v>
      </c>
      <c r="B3270" s="146" t="s">
        <v>240</v>
      </c>
      <c r="C3270" s="145" t="s">
        <v>1248</v>
      </c>
      <c r="D3270" s="150">
        <v>90820100</v>
      </c>
      <c r="E3270" s="145" t="s">
        <v>1289</v>
      </c>
      <c r="F3270" s="152">
        <v>575980</v>
      </c>
      <c r="G3270" s="153">
        <v>575980</v>
      </c>
    </row>
    <row r="3271" spans="1:7" x14ac:dyDescent="0.2">
      <c r="A3271" s="145" t="s">
        <v>1318</v>
      </c>
      <c r="B3271" s="146" t="s">
        <v>240</v>
      </c>
      <c r="C3271" s="145" t="s">
        <v>1248</v>
      </c>
      <c r="D3271" s="150">
        <v>90850200</v>
      </c>
      <c r="E3271" s="145" t="s">
        <v>1289</v>
      </c>
      <c r="F3271" s="152">
        <v>536939</v>
      </c>
      <c r="G3271" s="153">
        <v>536939</v>
      </c>
    </row>
    <row r="3272" spans="1:7" x14ac:dyDescent="0.2">
      <c r="A3272" s="145" t="s">
        <v>1318</v>
      </c>
      <c r="B3272" s="146" t="s">
        <v>240</v>
      </c>
      <c r="C3272" s="145" t="s">
        <v>1248</v>
      </c>
      <c r="D3272" s="150">
        <v>90850300</v>
      </c>
      <c r="E3272" s="145" t="s">
        <v>1289</v>
      </c>
      <c r="F3272" s="152">
        <v>968632</v>
      </c>
      <c r="G3272" s="153">
        <v>968632</v>
      </c>
    </row>
    <row r="3273" spans="1:7" x14ac:dyDescent="0.2">
      <c r="A3273" s="145" t="s">
        <v>1318</v>
      </c>
      <c r="B3273" s="146" t="s">
        <v>240</v>
      </c>
      <c r="C3273" s="145" t="s">
        <v>1248</v>
      </c>
      <c r="D3273" s="150">
        <v>90850400</v>
      </c>
      <c r="E3273" s="145" t="s">
        <v>1289</v>
      </c>
      <c r="F3273" s="152">
        <v>829930</v>
      </c>
      <c r="G3273" s="153">
        <v>829930</v>
      </c>
    </row>
    <row r="3274" spans="1:7" x14ac:dyDescent="0.2">
      <c r="A3274" s="145" t="s">
        <v>1318</v>
      </c>
      <c r="B3274" s="146" t="s">
        <v>240</v>
      </c>
      <c r="C3274" s="145" t="s">
        <v>1248</v>
      </c>
      <c r="D3274" s="150">
        <v>90850500</v>
      </c>
      <c r="E3274" s="145" t="s">
        <v>1289</v>
      </c>
      <c r="F3274" s="152">
        <v>2250785</v>
      </c>
      <c r="G3274" s="153">
        <v>2250785</v>
      </c>
    </row>
    <row r="3275" spans="1:7" x14ac:dyDescent="0.2">
      <c r="A3275" s="145" t="s">
        <v>1318</v>
      </c>
      <c r="B3275" s="146" t="s">
        <v>240</v>
      </c>
      <c r="C3275" s="145" t="s">
        <v>1248</v>
      </c>
      <c r="D3275" s="150">
        <v>90850700</v>
      </c>
      <c r="E3275" s="145" t="s">
        <v>1289</v>
      </c>
      <c r="F3275" s="152">
        <v>1575232</v>
      </c>
      <c r="G3275" s="153">
        <v>1575232</v>
      </c>
    </row>
    <row r="3276" spans="1:7" x14ac:dyDescent="0.2">
      <c r="A3276" s="145" t="s">
        <v>1318</v>
      </c>
      <c r="B3276" s="146" t="s">
        <v>240</v>
      </c>
      <c r="C3276" s="145" t="s">
        <v>1248</v>
      </c>
      <c r="D3276" s="150">
        <v>90820100</v>
      </c>
      <c r="E3276" s="145" t="s">
        <v>1289</v>
      </c>
      <c r="F3276" s="152">
        <v>84623</v>
      </c>
      <c r="G3276" s="153">
        <v>84623</v>
      </c>
    </row>
    <row r="3277" spans="1:7" x14ac:dyDescent="0.2">
      <c r="A3277" s="145" t="s">
        <v>1318</v>
      </c>
      <c r="B3277" s="146" t="s">
        <v>240</v>
      </c>
      <c r="C3277" s="145" t="s">
        <v>1248</v>
      </c>
      <c r="D3277" s="150">
        <v>90851100</v>
      </c>
      <c r="E3277" s="145" t="s">
        <v>1289</v>
      </c>
      <c r="F3277" s="152">
        <v>751411</v>
      </c>
      <c r="G3277" s="153">
        <v>751411</v>
      </c>
    </row>
    <row r="3278" spans="1:7" x14ac:dyDescent="0.2">
      <c r="A3278" s="145" t="s">
        <v>1318</v>
      </c>
      <c r="B3278" s="146" t="s">
        <v>240</v>
      </c>
      <c r="C3278" s="145" t="s">
        <v>1248</v>
      </c>
      <c r="D3278" s="150">
        <v>90850600</v>
      </c>
      <c r="E3278" s="145" t="s">
        <v>1289</v>
      </c>
      <c r="F3278" s="152">
        <v>871639</v>
      </c>
      <c r="G3278" s="153">
        <v>871639</v>
      </c>
    </row>
    <row r="3279" spans="1:7" x14ac:dyDescent="0.2">
      <c r="A3279" s="145" t="s">
        <v>1318</v>
      </c>
      <c r="B3279" s="146" t="s">
        <v>240</v>
      </c>
      <c r="C3279" s="145" t="s">
        <v>1248</v>
      </c>
      <c r="D3279" s="150">
        <v>90850800</v>
      </c>
      <c r="E3279" s="145" t="s">
        <v>1289</v>
      </c>
      <c r="F3279" s="152">
        <v>324661</v>
      </c>
      <c r="G3279" s="153">
        <v>324661</v>
      </c>
    </row>
    <row r="3280" spans="1:7" x14ac:dyDescent="0.2">
      <c r="A3280" s="145" t="s">
        <v>1318</v>
      </c>
      <c r="B3280" s="146" t="s">
        <v>240</v>
      </c>
      <c r="C3280" s="145" t="s">
        <v>1248</v>
      </c>
      <c r="D3280" s="150">
        <v>90850900</v>
      </c>
      <c r="E3280" s="145" t="s">
        <v>1289</v>
      </c>
      <c r="F3280" s="152">
        <v>1114246</v>
      </c>
      <c r="G3280" s="153">
        <v>1114246</v>
      </c>
    </row>
    <row r="3281" spans="1:7" x14ac:dyDescent="0.2">
      <c r="A3281" s="145" t="s">
        <v>1318</v>
      </c>
      <c r="B3281" s="146" t="s">
        <v>240</v>
      </c>
      <c r="C3281" s="145" t="s">
        <v>1248</v>
      </c>
      <c r="D3281" s="150">
        <v>90851000</v>
      </c>
      <c r="E3281" s="145" t="s">
        <v>1289</v>
      </c>
      <c r="F3281" s="152">
        <v>596676</v>
      </c>
      <c r="G3281" s="153">
        <v>596676</v>
      </c>
    </row>
    <row r="3282" spans="1:7" x14ac:dyDescent="0.2">
      <c r="A3282" s="145" t="s">
        <v>1318</v>
      </c>
      <c r="B3282" s="146" t="s">
        <v>240</v>
      </c>
      <c r="C3282" s="145" t="s">
        <v>1269</v>
      </c>
      <c r="D3282" s="150">
        <v>90820100</v>
      </c>
      <c r="E3282" s="145" t="s">
        <v>1279</v>
      </c>
      <c r="F3282" s="152">
        <v>-0.13</v>
      </c>
      <c r="G3282" s="153">
        <v>-0.13</v>
      </c>
    </row>
    <row r="3283" spans="1:7" x14ac:dyDescent="0.2">
      <c r="A3283" s="145" t="s">
        <v>1319</v>
      </c>
      <c r="B3283" s="146" t="s">
        <v>240</v>
      </c>
      <c r="C3283" s="145" t="s">
        <v>1248</v>
      </c>
      <c r="D3283" s="150">
        <v>90820100</v>
      </c>
      <c r="E3283" s="145" t="s">
        <v>1283</v>
      </c>
      <c r="F3283" s="152">
        <v>5198000</v>
      </c>
      <c r="G3283" s="153">
        <v>5198000</v>
      </c>
    </row>
    <row r="3284" spans="1:7" x14ac:dyDescent="0.2">
      <c r="A3284" s="145" t="s">
        <v>1319</v>
      </c>
      <c r="B3284" s="146" t="s">
        <v>240</v>
      </c>
      <c r="C3284" s="145" t="s">
        <v>1269</v>
      </c>
      <c r="D3284" s="150">
        <v>90820100</v>
      </c>
      <c r="E3284" s="145" t="s">
        <v>1308</v>
      </c>
      <c r="F3284" s="152">
        <v>59622797.43</v>
      </c>
      <c r="G3284" s="153">
        <v>59622797.43</v>
      </c>
    </row>
    <row r="3285" spans="1:7" x14ac:dyDescent="0.2">
      <c r="A3285" s="145" t="s">
        <v>1319</v>
      </c>
      <c r="B3285" s="146" t="s">
        <v>240</v>
      </c>
      <c r="C3285" s="145" t="s">
        <v>1269</v>
      </c>
      <c r="D3285" s="150">
        <v>90820100</v>
      </c>
      <c r="E3285" s="145" t="s">
        <v>1265</v>
      </c>
      <c r="F3285" s="152">
        <v>728730</v>
      </c>
      <c r="G3285" s="153">
        <v>728730</v>
      </c>
    </row>
    <row r="3286" spans="1:7" x14ac:dyDescent="0.2">
      <c r="A3286" s="145" t="s">
        <v>1319</v>
      </c>
      <c r="B3286" s="146" t="s">
        <v>240</v>
      </c>
      <c r="C3286" s="145" t="s">
        <v>1269</v>
      </c>
      <c r="D3286" s="150">
        <v>90820100</v>
      </c>
      <c r="E3286" s="145" t="s">
        <v>1279</v>
      </c>
      <c r="F3286" s="152">
        <v>15300720</v>
      </c>
      <c r="G3286" s="153">
        <v>15300720</v>
      </c>
    </row>
    <row r="3287" spans="1:7" x14ac:dyDescent="0.2">
      <c r="A3287" s="145" t="s">
        <v>1319</v>
      </c>
      <c r="B3287" s="146" t="s">
        <v>240</v>
      </c>
      <c r="C3287" s="145" t="s">
        <v>1269</v>
      </c>
      <c r="D3287" s="150">
        <v>90820100</v>
      </c>
      <c r="E3287" s="145" t="s">
        <v>1277</v>
      </c>
      <c r="F3287" s="152">
        <v>56067927.719999999</v>
      </c>
      <c r="G3287" s="153">
        <v>56067927.719999999</v>
      </c>
    </row>
    <row r="3288" spans="1:7" x14ac:dyDescent="0.2">
      <c r="A3288" s="145" t="s">
        <v>1319</v>
      </c>
      <c r="B3288" s="146" t="s">
        <v>240</v>
      </c>
      <c r="C3288" s="145" t="s">
        <v>1269</v>
      </c>
      <c r="D3288" s="150">
        <v>90820100</v>
      </c>
      <c r="E3288" s="145" t="s">
        <v>1270</v>
      </c>
      <c r="F3288" s="152">
        <v>121508</v>
      </c>
      <c r="G3288" s="153">
        <v>121508</v>
      </c>
    </row>
    <row r="3289" spans="1:7" x14ac:dyDescent="0.2">
      <c r="A3289" s="145" t="s">
        <v>1319</v>
      </c>
      <c r="B3289" s="146" t="s">
        <v>240</v>
      </c>
      <c r="C3289" s="145" t="s">
        <v>1269</v>
      </c>
      <c r="D3289" s="150">
        <v>90820100</v>
      </c>
      <c r="E3289" s="145" t="s">
        <v>1315</v>
      </c>
      <c r="F3289" s="152">
        <v>146459.29999999999</v>
      </c>
      <c r="G3289" s="153">
        <v>146459.29999999999</v>
      </c>
    </row>
    <row r="3290" spans="1:7" x14ac:dyDescent="0.2">
      <c r="A3290" s="145" t="s">
        <v>1319</v>
      </c>
      <c r="B3290" s="146" t="s">
        <v>240</v>
      </c>
      <c r="C3290" s="145" t="s">
        <v>1269</v>
      </c>
      <c r="D3290" s="150">
        <v>90820100</v>
      </c>
      <c r="E3290" s="145" t="s">
        <v>1320</v>
      </c>
      <c r="F3290" s="152">
        <v>6044349.1699999999</v>
      </c>
      <c r="G3290" s="153">
        <v>6044349.1699999999</v>
      </c>
    </row>
    <row r="3291" spans="1:7" x14ac:dyDescent="0.2">
      <c r="A3291" s="145" t="s">
        <v>1319</v>
      </c>
      <c r="B3291" s="146" t="s">
        <v>240</v>
      </c>
      <c r="C3291" s="145" t="s">
        <v>1269</v>
      </c>
      <c r="D3291" s="150">
        <v>90820100</v>
      </c>
      <c r="E3291" s="145" t="s">
        <v>1321</v>
      </c>
      <c r="F3291" s="152">
        <v>41804918.340000004</v>
      </c>
      <c r="G3291" s="153">
        <v>41804918.340000004</v>
      </c>
    </row>
    <row r="3292" spans="1:7" x14ac:dyDescent="0.2">
      <c r="A3292" s="145" t="s">
        <v>1319</v>
      </c>
      <c r="B3292" s="146" t="s">
        <v>240</v>
      </c>
      <c r="C3292" s="145" t="s">
        <v>1269</v>
      </c>
      <c r="D3292" s="150">
        <v>90820100</v>
      </c>
      <c r="E3292" s="145" t="s">
        <v>1275</v>
      </c>
      <c r="F3292" s="152">
        <v>50708708.759999998</v>
      </c>
      <c r="G3292" s="153">
        <v>50708708.759999998</v>
      </c>
    </row>
    <row r="3293" spans="1:7" x14ac:dyDescent="0.2">
      <c r="A3293" s="145" t="s">
        <v>1319</v>
      </c>
      <c r="B3293" s="146" t="s">
        <v>240</v>
      </c>
      <c r="C3293" s="145" t="s">
        <v>1248</v>
      </c>
      <c r="D3293" s="150">
        <v>90820100</v>
      </c>
      <c r="E3293" s="145" t="s">
        <v>1260</v>
      </c>
      <c r="F3293" s="152">
        <v>1322880</v>
      </c>
      <c r="G3293" s="153">
        <v>1322880</v>
      </c>
    </row>
    <row r="3294" spans="1:7" x14ac:dyDescent="0.2">
      <c r="A3294" s="145" t="s">
        <v>1319</v>
      </c>
      <c r="B3294" s="146" t="s">
        <v>240</v>
      </c>
      <c r="C3294" s="145" t="s">
        <v>1269</v>
      </c>
      <c r="D3294" s="150">
        <v>90820100</v>
      </c>
      <c r="E3294" s="145" t="s">
        <v>1260</v>
      </c>
      <c r="F3294" s="152">
        <v>28418.37</v>
      </c>
      <c r="G3294" s="153">
        <v>28418.37</v>
      </c>
    </row>
    <row r="3295" spans="1:7" x14ac:dyDescent="0.2">
      <c r="A3295" s="145" t="s">
        <v>1319</v>
      </c>
      <c r="B3295" s="146" t="s">
        <v>240</v>
      </c>
      <c r="C3295" s="145" t="s">
        <v>1269</v>
      </c>
      <c r="D3295" s="150">
        <v>90820100</v>
      </c>
      <c r="E3295" s="145" t="s">
        <v>1262</v>
      </c>
      <c r="F3295" s="152">
        <v>68515.81</v>
      </c>
      <c r="G3295" s="153">
        <v>68515.81</v>
      </c>
    </row>
    <row r="3296" spans="1:7" x14ac:dyDescent="0.2">
      <c r="A3296" s="145" t="s">
        <v>1319</v>
      </c>
      <c r="B3296" s="146" t="s">
        <v>240</v>
      </c>
      <c r="C3296" s="145" t="s">
        <v>1269</v>
      </c>
      <c r="D3296" s="150">
        <v>90820100</v>
      </c>
      <c r="E3296" s="145" t="s">
        <v>1261</v>
      </c>
      <c r="F3296" s="152">
        <v>1607706</v>
      </c>
      <c r="G3296" s="153">
        <v>1607706</v>
      </c>
    </row>
    <row r="3297" spans="1:7" x14ac:dyDescent="0.2">
      <c r="A3297" s="145" t="s">
        <v>1319</v>
      </c>
      <c r="B3297" s="146" t="s">
        <v>240</v>
      </c>
      <c r="C3297" s="145" t="s">
        <v>1269</v>
      </c>
      <c r="D3297" s="150">
        <v>90820100</v>
      </c>
      <c r="E3297" s="145" t="s">
        <v>1274</v>
      </c>
      <c r="F3297" s="152">
        <v>6865551</v>
      </c>
      <c r="G3297" s="153">
        <v>6865551</v>
      </c>
    </row>
    <row r="3298" spans="1:7" x14ac:dyDescent="0.2">
      <c r="A3298" s="145" t="s">
        <v>1319</v>
      </c>
      <c r="B3298" s="146" t="s">
        <v>240</v>
      </c>
      <c r="C3298" s="145" t="s">
        <v>1269</v>
      </c>
      <c r="D3298" s="150">
        <v>90820100</v>
      </c>
      <c r="E3298" s="145" t="s">
        <v>1322</v>
      </c>
      <c r="F3298" s="152">
        <v>948600</v>
      </c>
      <c r="G3298" s="153">
        <v>948600</v>
      </c>
    </row>
    <row r="3299" spans="1:7" x14ac:dyDescent="0.2">
      <c r="A3299" s="145" t="s">
        <v>1319</v>
      </c>
      <c r="B3299" s="146" t="s">
        <v>240</v>
      </c>
      <c r="C3299" s="145" t="s">
        <v>1269</v>
      </c>
      <c r="D3299" s="150">
        <v>90820100</v>
      </c>
      <c r="E3299" s="145" t="s">
        <v>1293</v>
      </c>
      <c r="F3299" s="152">
        <v>267584</v>
      </c>
      <c r="G3299" s="153">
        <v>267584</v>
      </c>
    </row>
    <row r="3300" spans="1:7" x14ac:dyDescent="0.2">
      <c r="A3300" s="145" t="s">
        <v>1319</v>
      </c>
      <c r="B3300" s="146" t="s">
        <v>240</v>
      </c>
      <c r="C3300" s="145" t="s">
        <v>1269</v>
      </c>
      <c r="D3300" s="150">
        <v>90820100</v>
      </c>
      <c r="E3300" s="145" t="s">
        <v>1282</v>
      </c>
      <c r="F3300" s="152">
        <v>439634.41</v>
      </c>
      <c r="G3300" s="153">
        <v>439634.41</v>
      </c>
    </row>
    <row r="3301" spans="1:7" x14ac:dyDescent="0.2">
      <c r="A3301" s="145" t="s">
        <v>1319</v>
      </c>
      <c r="B3301" s="146" t="s">
        <v>240</v>
      </c>
      <c r="C3301" s="145" t="s">
        <v>1269</v>
      </c>
      <c r="D3301" s="150">
        <v>90820100</v>
      </c>
      <c r="E3301" s="145" t="s">
        <v>1296</v>
      </c>
      <c r="F3301" s="152">
        <v>1719536.82</v>
      </c>
      <c r="G3301" s="153">
        <v>1719536.82</v>
      </c>
    </row>
    <row r="3302" spans="1:7" x14ac:dyDescent="0.2">
      <c r="A3302" s="145" t="s">
        <v>1319</v>
      </c>
      <c r="B3302" s="146" t="s">
        <v>240</v>
      </c>
      <c r="C3302" s="145" t="s">
        <v>1269</v>
      </c>
      <c r="D3302" s="150">
        <v>90820100</v>
      </c>
      <c r="E3302" s="145" t="s">
        <v>1294</v>
      </c>
      <c r="F3302" s="152">
        <v>24801040.420000002</v>
      </c>
      <c r="G3302" s="153">
        <v>24801040.420000002</v>
      </c>
    </row>
    <row r="3303" spans="1:7" x14ac:dyDescent="0.2">
      <c r="A3303" s="145" t="s">
        <v>1319</v>
      </c>
      <c r="B3303" s="146" t="s">
        <v>240</v>
      </c>
      <c r="C3303" s="145" t="s">
        <v>1269</v>
      </c>
      <c r="D3303" s="150">
        <v>90820100</v>
      </c>
      <c r="E3303" s="145" t="s">
        <v>1259</v>
      </c>
      <c r="F3303" s="152">
        <v>724038</v>
      </c>
      <c r="G3303" s="153">
        <v>724038</v>
      </c>
    </row>
    <row r="3304" spans="1:7" x14ac:dyDescent="0.2">
      <c r="A3304" s="145" t="s">
        <v>1319</v>
      </c>
      <c r="B3304" s="146" t="s">
        <v>240</v>
      </c>
      <c r="C3304" s="145" t="s">
        <v>1269</v>
      </c>
      <c r="D3304" s="150">
        <v>90820100</v>
      </c>
      <c r="E3304" s="145" t="s">
        <v>1323</v>
      </c>
      <c r="F3304" s="152">
        <v>16182.2</v>
      </c>
      <c r="G3304" s="153">
        <v>16182.2</v>
      </c>
    </row>
    <row r="3305" spans="1:7" x14ac:dyDescent="0.2">
      <c r="A3305" s="145" t="s">
        <v>1319</v>
      </c>
      <c r="B3305" s="146" t="s">
        <v>240</v>
      </c>
      <c r="C3305" s="145" t="s">
        <v>1269</v>
      </c>
      <c r="D3305" s="150">
        <v>90820100</v>
      </c>
      <c r="E3305" s="145" t="s">
        <v>1307</v>
      </c>
      <c r="F3305" s="152">
        <v>19045.73</v>
      </c>
      <c r="G3305" s="153">
        <v>19045.73</v>
      </c>
    </row>
    <row r="3306" spans="1:7" x14ac:dyDescent="0.2">
      <c r="A3306" s="145" t="s">
        <v>1319</v>
      </c>
      <c r="B3306" s="146" t="s">
        <v>240</v>
      </c>
      <c r="C3306" s="145" t="s">
        <v>1269</v>
      </c>
      <c r="D3306" s="150">
        <v>90820100</v>
      </c>
      <c r="E3306" s="145" t="s">
        <v>1324</v>
      </c>
      <c r="F3306" s="152">
        <v>127260.19</v>
      </c>
      <c r="G3306" s="153">
        <v>127260.19</v>
      </c>
    </row>
    <row r="3307" spans="1:7" x14ac:dyDescent="0.2">
      <c r="A3307" s="145" t="s">
        <v>1319</v>
      </c>
      <c r="B3307" s="146" t="s">
        <v>240</v>
      </c>
      <c r="C3307" s="145" t="s">
        <v>1269</v>
      </c>
      <c r="D3307" s="150">
        <v>90820100</v>
      </c>
      <c r="E3307" s="145" t="s">
        <v>1325</v>
      </c>
      <c r="F3307" s="152">
        <v>205699.76</v>
      </c>
      <c r="G3307" s="153">
        <v>205699.76</v>
      </c>
    </row>
    <row r="3308" spans="1:7" x14ac:dyDescent="0.2">
      <c r="A3308" s="145" t="s">
        <v>1319</v>
      </c>
      <c r="B3308" s="146" t="s">
        <v>240</v>
      </c>
      <c r="C3308" s="145" t="s">
        <v>1269</v>
      </c>
      <c r="D3308" s="150">
        <v>90820100</v>
      </c>
      <c r="E3308" s="145" t="s">
        <v>1326</v>
      </c>
      <c r="F3308" s="152">
        <v>991177.63</v>
      </c>
      <c r="G3308" s="153">
        <v>991177.63</v>
      </c>
    </row>
    <row r="3309" spans="1:7" x14ac:dyDescent="0.2">
      <c r="A3309" s="145" t="s">
        <v>1319</v>
      </c>
      <c r="B3309" s="146" t="s">
        <v>240</v>
      </c>
      <c r="C3309" s="145" t="s">
        <v>1269</v>
      </c>
      <c r="D3309" s="150">
        <v>90820100</v>
      </c>
      <c r="E3309" s="145" t="s">
        <v>1311</v>
      </c>
      <c r="F3309" s="152">
        <v>146433.1</v>
      </c>
      <c r="G3309" s="153">
        <v>146433.1</v>
      </c>
    </row>
    <row r="3310" spans="1:7" x14ac:dyDescent="0.2">
      <c r="A3310" s="145" t="s">
        <v>1319</v>
      </c>
      <c r="B3310" s="146" t="s">
        <v>240</v>
      </c>
      <c r="C3310" s="145" t="s">
        <v>1248</v>
      </c>
      <c r="D3310" s="150">
        <v>90820100</v>
      </c>
      <c r="E3310" s="145" t="s">
        <v>1295</v>
      </c>
      <c r="F3310" s="152">
        <v>5000574.55</v>
      </c>
      <c r="G3310" s="153">
        <v>5000574.55</v>
      </c>
    </row>
    <row r="3311" spans="1:7" x14ac:dyDescent="0.2">
      <c r="A3311" s="145" t="s">
        <v>1319</v>
      </c>
      <c r="B3311" s="146" t="s">
        <v>240</v>
      </c>
      <c r="C3311" s="145" t="s">
        <v>1269</v>
      </c>
      <c r="D3311" s="150">
        <v>908400</v>
      </c>
      <c r="E3311" s="145" t="s">
        <v>1261</v>
      </c>
      <c r="F3311" s="152">
        <v>514850</v>
      </c>
      <c r="G3311" s="153">
        <v>514850</v>
      </c>
    </row>
    <row r="3312" spans="1:7" x14ac:dyDescent="0.2">
      <c r="A3312" s="145" t="s">
        <v>1319</v>
      </c>
      <c r="B3312" s="146" t="s">
        <v>240</v>
      </c>
      <c r="C3312" s="145" t="s">
        <v>1269</v>
      </c>
      <c r="D3312" s="150">
        <v>908400</v>
      </c>
      <c r="E3312" s="145" t="s">
        <v>1322</v>
      </c>
      <c r="F3312" s="152">
        <v>878450.27</v>
      </c>
      <c r="G3312" s="153">
        <v>878450.27</v>
      </c>
    </row>
    <row r="3313" spans="1:7" x14ac:dyDescent="0.2">
      <c r="A3313" s="145" t="s">
        <v>1319</v>
      </c>
      <c r="B3313" s="146" t="s">
        <v>240</v>
      </c>
      <c r="C3313" s="145" t="s">
        <v>1269</v>
      </c>
      <c r="D3313" s="150">
        <v>908400</v>
      </c>
      <c r="E3313" s="145" t="s">
        <v>1259</v>
      </c>
      <c r="F3313" s="152">
        <v>40000</v>
      </c>
      <c r="G3313" s="153">
        <v>40000</v>
      </c>
    </row>
    <row r="3314" spans="1:7" x14ac:dyDescent="0.2">
      <c r="A3314" s="145" t="s">
        <v>1319</v>
      </c>
      <c r="B3314" s="146" t="s">
        <v>240</v>
      </c>
      <c r="C3314" s="145" t="s">
        <v>1248</v>
      </c>
      <c r="D3314" s="150">
        <v>90850100</v>
      </c>
      <c r="E3314" s="145" t="s">
        <v>1283</v>
      </c>
      <c r="F3314" s="152">
        <v>7846861.5</v>
      </c>
      <c r="G3314" s="153">
        <v>7846861.5</v>
      </c>
    </row>
    <row r="3315" spans="1:7" x14ac:dyDescent="0.2">
      <c r="A3315" s="145" t="s">
        <v>1319</v>
      </c>
      <c r="B3315" s="146" t="s">
        <v>240</v>
      </c>
      <c r="C3315" s="145" t="s">
        <v>1248</v>
      </c>
      <c r="D3315" s="150">
        <v>90850100</v>
      </c>
      <c r="E3315" s="145" t="s">
        <v>1265</v>
      </c>
      <c r="F3315" s="152">
        <v>656286.27</v>
      </c>
      <c r="G3315" s="153">
        <v>656286.27</v>
      </c>
    </row>
    <row r="3316" spans="1:7" x14ac:dyDescent="0.2">
      <c r="A3316" s="145" t="s">
        <v>1319</v>
      </c>
      <c r="B3316" s="146" t="s">
        <v>240</v>
      </c>
      <c r="C3316" s="145" t="s">
        <v>1248</v>
      </c>
      <c r="D3316" s="150">
        <v>90850100</v>
      </c>
      <c r="E3316" s="145" t="s">
        <v>1277</v>
      </c>
      <c r="F3316" s="152">
        <v>1339782.6000000001</v>
      </c>
      <c r="G3316" s="153">
        <v>1339782.6000000001</v>
      </c>
    </row>
    <row r="3317" spans="1:7" x14ac:dyDescent="0.2">
      <c r="A3317" s="145" t="s">
        <v>1319</v>
      </c>
      <c r="B3317" s="146" t="s">
        <v>240</v>
      </c>
      <c r="C3317" s="145" t="s">
        <v>1248</v>
      </c>
      <c r="D3317" s="150">
        <v>90850100</v>
      </c>
      <c r="E3317" s="145" t="s">
        <v>1275</v>
      </c>
      <c r="F3317" s="152">
        <v>2695700.81</v>
      </c>
      <c r="G3317" s="153">
        <v>2695700.81</v>
      </c>
    </row>
    <row r="3318" spans="1:7" x14ac:dyDescent="0.2">
      <c r="A3318" s="145" t="s">
        <v>1319</v>
      </c>
      <c r="B3318" s="146" t="s">
        <v>240</v>
      </c>
      <c r="C3318" s="145" t="s">
        <v>1248</v>
      </c>
      <c r="D3318" s="150">
        <v>90850100</v>
      </c>
      <c r="E3318" s="145" t="s">
        <v>1262</v>
      </c>
      <c r="F3318" s="152">
        <v>13130</v>
      </c>
      <c r="G3318" s="153">
        <v>13130</v>
      </c>
    </row>
    <row r="3319" spans="1:7" x14ac:dyDescent="0.2">
      <c r="A3319" s="145" t="s">
        <v>1319</v>
      </c>
      <c r="B3319" s="146" t="s">
        <v>240</v>
      </c>
      <c r="C3319" s="145" t="s">
        <v>1248</v>
      </c>
      <c r="D3319" s="150">
        <v>90850100</v>
      </c>
      <c r="E3319" s="145" t="s">
        <v>1261</v>
      </c>
      <c r="F3319" s="152">
        <v>665135</v>
      </c>
      <c r="G3319" s="153">
        <v>665135</v>
      </c>
    </row>
    <row r="3320" spans="1:7" x14ac:dyDescent="0.2">
      <c r="A3320" s="145" t="s">
        <v>1319</v>
      </c>
      <c r="B3320" s="146" t="s">
        <v>240</v>
      </c>
      <c r="C3320" s="145" t="s">
        <v>1248</v>
      </c>
      <c r="D3320" s="150">
        <v>90850100</v>
      </c>
      <c r="E3320" s="145" t="s">
        <v>1259</v>
      </c>
      <c r="F3320" s="152">
        <v>1401307.52</v>
      </c>
      <c r="G3320" s="153">
        <v>1401307.52</v>
      </c>
    </row>
    <row r="3321" spans="1:7" x14ac:dyDescent="0.2">
      <c r="A3321" s="145" t="s">
        <v>1319</v>
      </c>
      <c r="B3321" s="146" t="s">
        <v>240</v>
      </c>
      <c r="C3321" s="145" t="s">
        <v>1248</v>
      </c>
      <c r="D3321" s="150">
        <v>90850100</v>
      </c>
      <c r="E3321" s="145" t="s">
        <v>1295</v>
      </c>
      <c r="F3321" s="152">
        <v>240903.13</v>
      </c>
      <c r="G3321" s="153">
        <v>240903.13</v>
      </c>
    </row>
    <row r="3322" spans="1:7" x14ac:dyDescent="0.2">
      <c r="A3322" s="145" t="s">
        <v>1319</v>
      </c>
      <c r="B3322" s="146" t="s">
        <v>240</v>
      </c>
      <c r="C3322" s="145" t="s">
        <v>1248</v>
      </c>
      <c r="D3322" s="150">
        <v>90850200</v>
      </c>
      <c r="E3322" s="145" t="s">
        <v>1265</v>
      </c>
      <c r="F3322" s="152">
        <v>235941.2</v>
      </c>
      <c r="G3322" s="153">
        <v>235941.2</v>
      </c>
    </row>
    <row r="3323" spans="1:7" x14ac:dyDescent="0.2">
      <c r="A3323" s="145" t="s">
        <v>1319</v>
      </c>
      <c r="B3323" s="146" t="s">
        <v>240</v>
      </c>
      <c r="C3323" s="145" t="s">
        <v>1248</v>
      </c>
      <c r="D3323" s="150">
        <v>90850200</v>
      </c>
      <c r="E3323" s="145" t="s">
        <v>1277</v>
      </c>
      <c r="F3323" s="152">
        <v>1351077.59</v>
      </c>
      <c r="G3323" s="153">
        <v>1351077.59</v>
      </c>
    </row>
    <row r="3324" spans="1:7" x14ac:dyDescent="0.2">
      <c r="A3324" s="145" t="s">
        <v>1319</v>
      </c>
      <c r="B3324" s="146" t="s">
        <v>240</v>
      </c>
      <c r="C3324" s="145" t="s">
        <v>1269</v>
      </c>
      <c r="D3324" s="150">
        <v>90850200</v>
      </c>
      <c r="E3324" s="145" t="s">
        <v>1275</v>
      </c>
      <c r="F3324" s="152">
        <v>9055440</v>
      </c>
      <c r="G3324" s="153">
        <v>9055440</v>
      </c>
    </row>
    <row r="3325" spans="1:7" x14ac:dyDescent="0.2">
      <c r="A3325" s="145" t="s">
        <v>1319</v>
      </c>
      <c r="B3325" s="146" t="s">
        <v>240</v>
      </c>
      <c r="C3325" s="145" t="s">
        <v>1248</v>
      </c>
      <c r="D3325" s="150">
        <v>90850200</v>
      </c>
      <c r="E3325" s="145" t="s">
        <v>1261</v>
      </c>
      <c r="F3325" s="152">
        <v>977995</v>
      </c>
      <c r="G3325" s="153">
        <v>977995</v>
      </c>
    </row>
    <row r="3326" spans="1:7" x14ac:dyDescent="0.2">
      <c r="A3326" s="145" t="s">
        <v>1319</v>
      </c>
      <c r="B3326" s="146" t="s">
        <v>240</v>
      </c>
      <c r="C3326" s="145" t="s">
        <v>1248</v>
      </c>
      <c r="D3326" s="150">
        <v>90850200</v>
      </c>
      <c r="E3326" s="145" t="s">
        <v>1282</v>
      </c>
      <c r="F3326" s="152">
        <v>22600</v>
      </c>
      <c r="G3326" s="153">
        <v>22600</v>
      </c>
    </row>
    <row r="3327" spans="1:7" x14ac:dyDescent="0.2">
      <c r="A3327" s="145" t="s">
        <v>1319</v>
      </c>
      <c r="B3327" s="146" t="s">
        <v>240</v>
      </c>
      <c r="C3327" s="145" t="s">
        <v>1248</v>
      </c>
      <c r="D3327" s="150">
        <v>90850200</v>
      </c>
      <c r="E3327" s="145" t="s">
        <v>1259</v>
      </c>
      <c r="F3327" s="152">
        <v>1348037.15</v>
      </c>
      <c r="G3327" s="153">
        <v>1348037.15</v>
      </c>
    </row>
    <row r="3328" spans="1:7" x14ac:dyDescent="0.2">
      <c r="A3328" s="145" t="s">
        <v>1319</v>
      </c>
      <c r="B3328" s="146" t="s">
        <v>240</v>
      </c>
      <c r="C3328" s="145" t="s">
        <v>1269</v>
      </c>
      <c r="D3328" s="150">
        <v>90850300</v>
      </c>
      <c r="E3328" s="145" t="s">
        <v>1279</v>
      </c>
      <c r="F3328" s="152">
        <v>1688780.02</v>
      </c>
      <c r="G3328" s="153">
        <v>1688780.02</v>
      </c>
    </row>
    <row r="3329" spans="1:7" x14ac:dyDescent="0.2">
      <c r="A3329" s="145" t="s">
        <v>1319</v>
      </c>
      <c r="B3329" s="146" t="s">
        <v>240</v>
      </c>
      <c r="C3329" s="145" t="s">
        <v>1269</v>
      </c>
      <c r="D3329" s="150">
        <v>90850300</v>
      </c>
      <c r="E3329" s="145" t="s">
        <v>1277</v>
      </c>
      <c r="F3329" s="152">
        <v>649220.99</v>
      </c>
      <c r="G3329" s="153">
        <v>649220.99</v>
      </c>
    </row>
    <row r="3330" spans="1:7" x14ac:dyDescent="0.2">
      <c r="A3330" s="145" t="s">
        <v>1319</v>
      </c>
      <c r="B3330" s="146" t="s">
        <v>240</v>
      </c>
      <c r="C3330" s="145" t="s">
        <v>1269</v>
      </c>
      <c r="D3330" s="150">
        <v>90850300</v>
      </c>
      <c r="E3330" s="145" t="s">
        <v>1270</v>
      </c>
      <c r="F3330" s="152">
        <v>21577.08</v>
      </c>
      <c r="G3330" s="153">
        <v>21577.08</v>
      </c>
    </row>
    <row r="3331" spans="1:7" x14ac:dyDescent="0.2">
      <c r="A3331" s="145" t="s">
        <v>1319</v>
      </c>
      <c r="B3331" s="146" t="s">
        <v>240</v>
      </c>
      <c r="C3331" s="145" t="s">
        <v>1269</v>
      </c>
      <c r="D3331" s="150">
        <v>90850300</v>
      </c>
      <c r="E3331" s="145" t="s">
        <v>1275</v>
      </c>
      <c r="F3331" s="152">
        <v>9186968.8800000008</v>
      </c>
      <c r="G3331" s="153">
        <v>9186968.8800000008</v>
      </c>
    </row>
    <row r="3332" spans="1:7" x14ac:dyDescent="0.2">
      <c r="A3332" s="145" t="s">
        <v>1319</v>
      </c>
      <c r="B3332" s="146" t="s">
        <v>240</v>
      </c>
      <c r="C3332" s="145" t="s">
        <v>1269</v>
      </c>
      <c r="D3332" s="150">
        <v>90850300</v>
      </c>
      <c r="E3332" s="145" t="s">
        <v>1260</v>
      </c>
      <c r="F3332" s="152">
        <v>7926.95</v>
      </c>
      <c r="G3332" s="153">
        <v>7926.95</v>
      </c>
    </row>
    <row r="3333" spans="1:7" x14ac:dyDescent="0.2">
      <c r="A3333" s="145" t="s">
        <v>1319</v>
      </c>
      <c r="B3333" s="146" t="s">
        <v>240</v>
      </c>
      <c r="C3333" s="145" t="s">
        <v>1269</v>
      </c>
      <c r="D3333" s="150">
        <v>90850300</v>
      </c>
      <c r="E3333" s="145" t="s">
        <v>1261</v>
      </c>
      <c r="F3333" s="152">
        <v>1874037.52</v>
      </c>
      <c r="G3333" s="153">
        <v>1874037.52</v>
      </c>
    </row>
    <row r="3334" spans="1:7" x14ac:dyDescent="0.2">
      <c r="A3334" s="145" t="s">
        <v>1319</v>
      </c>
      <c r="B3334" s="146" t="s">
        <v>240</v>
      </c>
      <c r="C3334" s="145" t="s">
        <v>1269</v>
      </c>
      <c r="D3334" s="150">
        <v>90850300</v>
      </c>
      <c r="E3334" s="145" t="s">
        <v>1327</v>
      </c>
      <c r="F3334" s="152">
        <v>5003537.32</v>
      </c>
      <c r="G3334" s="153">
        <v>5003537.32</v>
      </c>
    </row>
    <row r="3335" spans="1:7" x14ac:dyDescent="0.2">
      <c r="A3335" s="145" t="s">
        <v>1319</v>
      </c>
      <c r="B3335" s="146" t="s">
        <v>240</v>
      </c>
      <c r="C3335" s="145" t="s">
        <v>1248</v>
      </c>
      <c r="D3335" s="150">
        <v>90850400</v>
      </c>
      <c r="E3335" s="145" t="s">
        <v>1265</v>
      </c>
      <c r="F3335" s="152">
        <v>2144086</v>
      </c>
      <c r="G3335" s="153">
        <v>2144086</v>
      </c>
    </row>
    <row r="3336" spans="1:7" x14ac:dyDescent="0.2">
      <c r="A3336" s="145" t="s">
        <v>1319</v>
      </c>
      <c r="B3336" s="146" t="s">
        <v>240</v>
      </c>
      <c r="C3336" s="145" t="s">
        <v>1248</v>
      </c>
      <c r="D3336" s="150">
        <v>90850400</v>
      </c>
      <c r="E3336" s="145" t="s">
        <v>1279</v>
      </c>
      <c r="F3336" s="152">
        <v>1670990</v>
      </c>
      <c r="G3336" s="153">
        <v>1670990</v>
      </c>
    </row>
    <row r="3337" spans="1:7" x14ac:dyDescent="0.2">
      <c r="A3337" s="145" t="s">
        <v>1319</v>
      </c>
      <c r="B3337" s="146" t="s">
        <v>240</v>
      </c>
      <c r="C3337" s="145" t="s">
        <v>1248</v>
      </c>
      <c r="D3337" s="150">
        <v>90850400</v>
      </c>
      <c r="E3337" s="145" t="s">
        <v>1277</v>
      </c>
      <c r="F3337" s="152">
        <v>2707229.8</v>
      </c>
      <c r="G3337" s="153">
        <v>2707229.8</v>
      </c>
    </row>
    <row r="3338" spans="1:7" x14ac:dyDescent="0.2">
      <c r="A3338" s="145" t="s">
        <v>1319</v>
      </c>
      <c r="B3338" s="146" t="s">
        <v>240</v>
      </c>
      <c r="C3338" s="145" t="s">
        <v>1248</v>
      </c>
      <c r="D3338" s="150">
        <v>90850400</v>
      </c>
      <c r="E3338" s="145" t="s">
        <v>1260</v>
      </c>
      <c r="F3338" s="152">
        <v>41758.019999999997</v>
      </c>
      <c r="G3338" s="153">
        <v>41758.019999999997</v>
      </c>
    </row>
    <row r="3339" spans="1:7" x14ac:dyDescent="0.2">
      <c r="A3339" s="145" t="s">
        <v>1319</v>
      </c>
      <c r="B3339" s="146" t="s">
        <v>240</v>
      </c>
      <c r="C3339" s="145" t="s">
        <v>1248</v>
      </c>
      <c r="D3339" s="150">
        <v>90850400</v>
      </c>
      <c r="E3339" s="145" t="s">
        <v>1262</v>
      </c>
      <c r="F3339" s="152">
        <v>17514.7</v>
      </c>
      <c r="G3339" s="153">
        <v>17514.7</v>
      </c>
    </row>
    <row r="3340" spans="1:7" x14ac:dyDescent="0.2">
      <c r="A3340" s="145" t="s">
        <v>1319</v>
      </c>
      <c r="B3340" s="146" t="s">
        <v>240</v>
      </c>
      <c r="C3340" s="145" t="s">
        <v>1248</v>
      </c>
      <c r="D3340" s="150">
        <v>90850400</v>
      </c>
      <c r="E3340" s="145" t="s">
        <v>1261</v>
      </c>
      <c r="F3340" s="152">
        <v>1353978.27</v>
      </c>
      <c r="G3340" s="153">
        <v>1353978.27</v>
      </c>
    </row>
    <row r="3341" spans="1:7" x14ac:dyDescent="0.2">
      <c r="A3341" s="145" t="s">
        <v>1319</v>
      </c>
      <c r="B3341" s="146" t="s">
        <v>240</v>
      </c>
      <c r="C3341" s="145" t="s">
        <v>1248</v>
      </c>
      <c r="D3341" s="150">
        <v>90850400</v>
      </c>
      <c r="E3341" s="145" t="s">
        <v>1282</v>
      </c>
      <c r="F3341" s="152">
        <v>3937331.15</v>
      </c>
      <c r="G3341" s="153">
        <v>3937331.15</v>
      </c>
    </row>
    <row r="3342" spans="1:7" x14ac:dyDescent="0.2">
      <c r="A3342" s="145" t="s">
        <v>1319</v>
      </c>
      <c r="B3342" s="146" t="s">
        <v>240</v>
      </c>
      <c r="C3342" s="145" t="s">
        <v>1248</v>
      </c>
      <c r="D3342" s="150">
        <v>90850400</v>
      </c>
      <c r="E3342" s="145" t="s">
        <v>1296</v>
      </c>
      <c r="F3342" s="152">
        <v>229390</v>
      </c>
      <c r="G3342" s="153">
        <v>229390</v>
      </c>
    </row>
    <row r="3343" spans="1:7" x14ac:dyDescent="0.2">
      <c r="A3343" s="145" t="s">
        <v>1319</v>
      </c>
      <c r="B3343" s="146" t="s">
        <v>240</v>
      </c>
      <c r="C3343" s="145" t="s">
        <v>1248</v>
      </c>
      <c r="D3343" s="150">
        <v>90850400</v>
      </c>
      <c r="E3343" s="145" t="s">
        <v>1294</v>
      </c>
      <c r="F3343" s="152">
        <v>186450</v>
      </c>
      <c r="G3343" s="153">
        <v>186450</v>
      </c>
    </row>
    <row r="3344" spans="1:7" x14ac:dyDescent="0.2">
      <c r="A3344" s="145" t="s">
        <v>1319</v>
      </c>
      <c r="B3344" s="146" t="s">
        <v>240</v>
      </c>
      <c r="C3344" s="145" t="s">
        <v>1248</v>
      </c>
      <c r="D3344" s="150">
        <v>90850400</v>
      </c>
      <c r="E3344" s="145" t="s">
        <v>1259</v>
      </c>
      <c r="F3344" s="152">
        <v>1055125.74</v>
      </c>
      <c r="G3344" s="153">
        <v>1055125.74</v>
      </c>
    </row>
    <row r="3345" spans="1:7" x14ac:dyDescent="0.2">
      <c r="A3345" s="145" t="s">
        <v>1319</v>
      </c>
      <c r="B3345" s="146" t="s">
        <v>240</v>
      </c>
      <c r="C3345" s="145" t="s">
        <v>1248</v>
      </c>
      <c r="D3345" s="150">
        <v>90850400</v>
      </c>
      <c r="E3345" s="145" t="s">
        <v>1323</v>
      </c>
      <c r="F3345" s="152">
        <v>409662.77</v>
      </c>
      <c r="G3345" s="153">
        <v>409662.77</v>
      </c>
    </row>
    <row r="3346" spans="1:7" x14ac:dyDescent="0.2">
      <c r="A3346" s="145" t="s">
        <v>1319</v>
      </c>
      <c r="B3346" s="146" t="s">
        <v>240</v>
      </c>
      <c r="C3346" s="145" t="s">
        <v>1248</v>
      </c>
      <c r="D3346" s="150">
        <v>90850400</v>
      </c>
      <c r="E3346" s="145" t="s">
        <v>1309</v>
      </c>
      <c r="F3346" s="152">
        <v>472024.03</v>
      </c>
      <c r="G3346" s="153">
        <v>472024.03</v>
      </c>
    </row>
    <row r="3347" spans="1:7" x14ac:dyDescent="0.2">
      <c r="A3347" s="145" t="s">
        <v>1319</v>
      </c>
      <c r="B3347" s="146" t="s">
        <v>240</v>
      </c>
      <c r="C3347" s="145" t="s">
        <v>1248</v>
      </c>
      <c r="D3347" s="150">
        <v>90850400</v>
      </c>
      <c r="E3347" s="145" t="s">
        <v>1307</v>
      </c>
      <c r="F3347" s="152">
        <v>83309.69</v>
      </c>
      <c r="G3347" s="153">
        <v>83309.69</v>
      </c>
    </row>
    <row r="3348" spans="1:7" x14ac:dyDescent="0.2">
      <c r="A3348" s="145" t="s">
        <v>1319</v>
      </c>
      <c r="B3348" s="146" t="s">
        <v>240</v>
      </c>
      <c r="C3348" s="145" t="s">
        <v>1248</v>
      </c>
      <c r="D3348" s="150">
        <v>90850400</v>
      </c>
      <c r="E3348" s="145" t="s">
        <v>1324</v>
      </c>
      <c r="F3348" s="152">
        <v>435829.89</v>
      </c>
      <c r="G3348" s="153">
        <v>435829.89</v>
      </c>
    </row>
    <row r="3349" spans="1:7" x14ac:dyDescent="0.2">
      <c r="A3349" s="145" t="s">
        <v>1319</v>
      </c>
      <c r="B3349" s="146" t="s">
        <v>240</v>
      </c>
      <c r="C3349" s="145" t="s">
        <v>1248</v>
      </c>
      <c r="D3349" s="150">
        <v>90850400</v>
      </c>
      <c r="E3349" s="145" t="s">
        <v>1325</v>
      </c>
      <c r="F3349" s="152">
        <v>411403.3</v>
      </c>
      <c r="G3349" s="153">
        <v>411403.3</v>
      </c>
    </row>
    <row r="3350" spans="1:7" x14ac:dyDescent="0.2">
      <c r="A3350" s="145" t="s">
        <v>1319</v>
      </c>
      <c r="B3350" s="146" t="s">
        <v>240</v>
      </c>
      <c r="C3350" s="145" t="s">
        <v>1269</v>
      </c>
      <c r="D3350" s="150">
        <v>90850500</v>
      </c>
      <c r="E3350" s="145" t="s">
        <v>1283</v>
      </c>
      <c r="F3350" s="152">
        <v>37631737.719999999</v>
      </c>
      <c r="G3350" s="153">
        <v>37631737.719999999</v>
      </c>
    </row>
    <row r="3351" spans="1:7" x14ac:dyDescent="0.2">
      <c r="A3351" s="145" t="s">
        <v>1319</v>
      </c>
      <c r="B3351" s="146" t="s">
        <v>240</v>
      </c>
      <c r="C3351" s="145" t="s">
        <v>1269</v>
      </c>
      <c r="D3351" s="150">
        <v>90850500</v>
      </c>
      <c r="E3351" s="145" t="s">
        <v>1265</v>
      </c>
      <c r="F3351" s="152">
        <v>142734.03</v>
      </c>
      <c r="G3351" s="153">
        <v>142734.03</v>
      </c>
    </row>
    <row r="3352" spans="1:7" x14ac:dyDescent="0.2">
      <c r="A3352" s="145" t="s">
        <v>1319</v>
      </c>
      <c r="B3352" s="146" t="s">
        <v>240</v>
      </c>
      <c r="C3352" s="145" t="s">
        <v>1269</v>
      </c>
      <c r="D3352" s="150">
        <v>90850500</v>
      </c>
      <c r="E3352" s="145" t="s">
        <v>1279</v>
      </c>
      <c r="F3352" s="152">
        <v>890224.08</v>
      </c>
      <c r="G3352" s="153">
        <v>890224.08</v>
      </c>
    </row>
    <row r="3353" spans="1:7" x14ac:dyDescent="0.2">
      <c r="A3353" s="145" t="s">
        <v>1319</v>
      </c>
      <c r="B3353" s="146" t="s">
        <v>240</v>
      </c>
      <c r="C3353" s="145" t="s">
        <v>1269</v>
      </c>
      <c r="D3353" s="150">
        <v>90850500</v>
      </c>
      <c r="E3353" s="145" t="s">
        <v>1277</v>
      </c>
      <c r="F3353" s="152">
        <v>4889477.26</v>
      </c>
      <c r="G3353" s="153">
        <v>4889477.26</v>
      </c>
    </row>
    <row r="3354" spans="1:7" x14ac:dyDescent="0.2">
      <c r="A3354" s="145" t="s">
        <v>1319</v>
      </c>
      <c r="B3354" s="146" t="s">
        <v>240</v>
      </c>
      <c r="C3354" s="145" t="s">
        <v>1269</v>
      </c>
      <c r="D3354" s="150">
        <v>90850500</v>
      </c>
      <c r="E3354" s="145" t="s">
        <v>1275</v>
      </c>
      <c r="F3354" s="152">
        <v>25767977.84</v>
      </c>
      <c r="G3354" s="153">
        <v>25767977.84</v>
      </c>
    </row>
    <row r="3355" spans="1:7" x14ac:dyDescent="0.2">
      <c r="A3355" s="145" t="s">
        <v>1319</v>
      </c>
      <c r="B3355" s="146" t="s">
        <v>240</v>
      </c>
      <c r="C3355" s="145" t="s">
        <v>1269</v>
      </c>
      <c r="D3355" s="150">
        <v>90850500</v>
      </c>
      <c r="E3355" s="145" t="s">
        <v>1262</v>
      </c>
      <c r="F3355" s="152">
        <v>2161.5</v>
      </c>
      <c r="G3355" s="153">
        <v>2161.5</v>
      </c>
    </row>
    <row r="3356" spans="1:7" x14ac:dyDescent="0.2">
      <c r="A3356" s="145" t="s">
        <v>1319</v>
      </c>
      <c r="B3356" s="146" t="s">
        <v>240</v>
      </c>
      <c r="C3356" s="145" t="s">
        <v>1269</v>
      </c>
      <c r="D3356" s="150">
        <v>90850500</v>
      </c>
      <c r="E3356" s="145" t="s">
        <v>1261</v>
      </c>
      <c r="F3356" s="152">
        <v>2028579.71</v>
      </c>
      <c r="G3356" s="153">
        <v>2028579.71</v>
      </c>
    </row>
    <row r="3357" spans="1:7" x14ac:dyDescent="0.2">
      <c r="A3357" s="145" t="s">
        <v>1319</v>
      </c>
      <c r="B3357" s="146" t="s">
        <v>240</v>
      </c>
      <c r="C3357" s="145" t="s">
        <v>1269</v>
      </c>
      <c r="D3357" s="150">
        <v>90850500</v>
      </c>
      <c r="E3357" s="145" t="s">
        <v>1274</v>
      </c>
      <c r="F3357" s="152">
        <v>25529942</v>
      </c>
      <c r="G3357" s="153">
        <v>25529942</v>
      </c>
    </row>
    <row r="3358" spans="1:7" x14ac:dyDescent="0.2">
      <c r="A3358" s="145" t="s">
        <v>1319</v>
      </c>
      <c r="B3358" s="146" t="s">
        <v>240</v>
      </c>
      <c r="C3358" s="145" t="s">
        <v>1269</v>
      </c>
      <c r="D3358" s="150">
        <v>90850500</v>
      </c>
      <c r="E3358" s="145" t="s">
        <v>1259</v>
      </c>
      <c r="F3358" s="152">
        <v>2571418.29</v>
      </c>
      <c r="G3358" s="153">
        <v>2571418.29</v>
      </c>
    </row>
    <row r="3359" spans="1:7" x14ac:dyDescent="0.2">
      <c r="A3359" s="145" t="s">
        <v>1319</v>
      </c>
      <c r="B3359" s="146" t="s">
        <v>240</v>
      </c>
      <c r="C3359" s="145" t="s">
        <v>1269</v>
      </c>
      <c r="D3359" s="150">
        <v>90850500</v>
      </c>
      <c r="E3359" s="145" t="s">
        <v>1299</v>
      </c>
      <c r="F3359" s="152">
        <v>4672363.5999999996</v>
      </c>
      <c r="G3359" s="153">
        <v>4672363.5999999996</v>
      </c>
    </row>
    <row r="3360" spans="1:7" x14ac:dyDescent="0.2">
      <c r="A3360" s="145" t="s">
        <v>1319</v>
      </c>
      <c r="B3360" s="146" t="s">
        <v>240</v>
      </c>
      <c r="C3360" s="145" t="s">
        <v>1248</v>
      </c>
      <c r="D3360" s="150">
        <v>90850600</v>
      </c>
      <c r="E3360" s="145" t="s">
        <v>1279</v>
      </c>
      <c r="F3360" s="152">
        <v>3668525</v>
      </c>
      <c r="G3360" s="153">
        <v>3668525</v>
      </c>
    </row>
    <row r="3361" spans="1:7" x14ac:dyDescent="0.2">
      <c r="A3361" s="145" t="s">
        <v>1319</v>
      </c>
      <c r="B3361" s="146" t="s">
        <v>240</v>
      </c>
      <c r="C3361" s="145" t="s">
        <v>1248</v>
      </c>
      <c r="D3361" s="150">
        <v>90850600</v>
      </c>
      <c r="E3361" s="145" t="s">
        <v>1277</v>
      </c>
      <c r="F3361" s="152">
        <v>2168631.2799999998</v>
      </c>
      <c r="G3361" s="153">
        <v>2168631.2799999998</v>
      </c>
    </row>
    <row r="3362" spans="1:7" x14ac:dyDescent="0.2">
      <c r="A3362" s="145" t="s">
        <v>1319</v>
      </c>
      <c r="B3362" s="146" t="s">
        <v>240</v>
      </c>
      <c r="C3362" s="145" t="s">
        <v>1248</v>
      </c>
      <c r="D3362" s="150">
        <v>90850600</v>
      </c>
      <c r="E3362" s="145" t="s">
        <v>1274</v>
      </c>
      <c r="F3362" s="152">
        <v>22418060</v>
      </c>
      <c r="G3362" s="153">
        <v>22418060</v>
      </c>
    </row>
    <row r="3363" spans="1:7" x14ac:dyDescent="0.2">
      <c r="A3363" s="145" t="s">
        <v>1319</v>
      </c>
      <c r="B3363" s="146" t="s">
        <v>240</v>
      </c>
      <c r="C3363" s="145" t="s">
        <v>1248</v>
      </c>
      <c r="D3363" s="150">
        <v>90850600</v>
      </c>
      <c r="E3363" s="145" t="s">
        <v>1259</v>
      </c>
      <c r="F3363" s="152">
        <v>4083068.54</v>
      </c>
      <c r="G3363" s="153">
        <v>4083068.54</v>
      </c>
    </row>
    <row r="3364" spans="1:7" x14ac:dyDescent="0.2">
      <c r="A3364" s="145" t="s">
        <v>1319</v>
      </c>
      <c r="B3364" s="146" t="s">
        <v>240</v>
      </c>
      <c r="C3364" s="145" t="s">
        <v>1248</v>
      </c>
      <c r="D3364" s="150">
        <v>90850700</v>
      </c>
      <c r="E3364" s="145" t="s">
        <v>1265</v>
      </c>
      <c r="F3364" s="152">
        <v>1066987.56</v>
      </c>
      <c r="G3364" s="153">
        <v>1066987.56</v>
      </c>
    </row>
    <row r="3365" spans="1:7" x14ac:dyDescent="0.2">
      <c r="A3365" s="145" t="s">
        <v>1319</v>
      </c>
      <c r="B3365" s="146" t="s">
        <v>240</v>
      </c>
      <c r="C3365" s="145" t="s">
        <v>1248</v>
      </c>
      <c r="D3365" s="150">
        <v>90850700</v>
      </c>
      <c r="E3365" s="145" t="s">
        <v>1279</v>
      </c>
      <c r="F3365" s="152">
        <v>1977620</v>
      </c>
      <c r="G3365" s="153">
        <v>1977620</v>
      </c>
    </row>
    <row r="3366" spans="1:7" x14ac:dyDescent="0.2">
      <c r="A3366" s="145" t="s">
        <v>1319</v>
      </c>
      <c r="B3366" s="146" t="s">
        <v>240</v>
      </c>
      <c r="C3366" s="145" t="s">
        <v>1269</v>
      </c>
      <c r="D3366" s="150">
        <v>90850700</v>
      </c>
      <c r="E3366" s="145" t="s">
        <v>1275</v>
      </c>
      <c r="F3366" s="152">
        <v>2569848.64</v>
      </c>
      <c r="G3366" s="153">
        <v>2569848.64</v>
      </c>
    </row>
    <row r="3367" spans="1:7" x14ac:dyDescent="0.2">
      <c r="A3367" s="145" t="s">
        <v>1319</v>
      </c>
      <c r="B3367" s="146" t="s">
        <v>240</v>
      </c>
      <c r="C3367" s="145" t="s">
        <v>1248</v>
      </c>
      <c r="D3367" s="150">
        <v>90850700</v>
      </c>
      <c r="E3367" s="145" t="s">
        <v>1262</v>
      </c>
      <c r="F3367" s="152">
        <v>21306</v>
      </c>
      <c r="G3367" s="153">
        <v>21306</v>
      </c>
    </row>
    <row r="3368" spans="1:7" x14ac:dyDescent="0.2">
      <c r="A3368" s="145" t="s">
        <v>1319</v>
      </c>
      <c r="B3368" s="146" t="s">
        <v>240</v>
      </c>
      <c r="C3368" s="145" t="s">
        <v>1269</v>
      </c>
      <c r="D3368" s="150">
        <v>90850700</v>
      </c>
      <c r="E3368" s="145" t="s">
        <v>1296</v>
      </c>
      <c r="F3368" s="152">
        <v>350892.12</v>
      </c>
      <c r="G3368" s="153">
        <v>350892.12</v>
      </c>
    </row>
    <row r="3369" spans="1:7" x14ac:dyDescent="0.2">
      <c r="A3369" s="145" t="s">
        <v>1319</v>
      </c>
      <c r="B3369" s="146" t="s">
        <v>240</v>
      </c>
      <c r="C3369" s="145" t="s">
        <v>1248</v>
      </c>
      <c r="D3369" s="150">
        <v>90850800</v>
      </c>
      <c r="E3369" s="145" t="s">
        <v>1281</v>
      </c>
      <c r="F3369" s="152">
        <v>51287358.5</v>
      </c>
      <c r="G3369" s="153">
        <v>51287358.5</v>
      </c>
    </row>
    <row r="3370" spans="1:7" x14ac:dyDescent="0.2">
      <c r="A3370" s="145" t="s">
        <v>1319</v>
      </c>
      <c r="B3370" s="146" t="s">
        <v>240</v>
      </c>
      <c r="C3370" s="145" t="s">
        <v>1248</v>
      </c>
      <c r="D3370" s="150">
        <v>90850800</v>
      </c>
      <c r="E3370" s="145" t="s">
        <v>1328</v>
      </c>
      <c r="F3370" s="152">
        <v>39005.339999999997</v>
      </c>
      <c r="G3370" s="153">
        <v>39005.339999999997</v>
      </c>
    </row>
    <row r="3371" spans="1:7" x14ac:dyDescent="0.2">
      <c r="A3371" s="145" t="s">
        <v>1319</v>
      </c>
      <c r="B3371" s="146" t="s">
        <v>240</v>
      </c>
      <c r="C3371" s="145" t="s">
        <v>1248</v>
      </c>
      <c r="D3371" s="150">
        <v>90850800</v>
      </c>
      <c r="E3371" s="145" t="s">
        <v>1262</v>
      </c>
      <c r="F3371" s="152">
        <v>27974.22</v>
      </c>
      <c r="G3371" s="153">
        <v>27974.22</v>
      </c>
    </row>
    <row r="3372" spans="1:7" x14ac:dyDescent="0.2">
      <c r="A3372" s="145" t="s">
        <v>1319</v>
      </c>
      <c r="B3372" s="146" t="s">
        <v>240</v>
      </c>
      <c r="C3372" s="145" t="s">
        <v>1269</v>
      </c>
      <c r="D3372" s="150">
        <v>90850800</v>
      </c>
      <c r="E3372" s="145" t="s">
        <v>1261</v>
      </c>
      <c r="F3372" s="152">
        <v>546290</v>
      </c>
      <c r="G3372" s="153">
        <v>546290</v>
      </c>
    </row>
    <row r="3373" spans="1:7" x14ac:dyDescent="0.2">
      <c r="A3373" s="145" t="s">
        <v>1319</v>
      </c>
      <c r="B3373" s="146" t="s">
        <v>240</v>
      </c>
      <c r="C3373" s="145" t="s">
        <v>1269</v>
      </c>
      <c r="D3373" s="150">
        <v>90850800</v>
      </c>
      <c r="E3373" s="145" t="s">
        <v>1274</v>
      </c>
      <c r="F3373" s="152">
        <v>3238455</v>
      </c>
      <c r="G3373" s="153">
        <v>3238455</v>
      </c>
    </row>
    <row r="3374" spans="1:7" x14ac:dyDescent="0.2">
      <c r="A3374" s="145" t="s">
        <v>1319</v>
      </c>
      <c r="B3374" s="146" t="s">
        <v>240</v>
      </c>
      <c r="C3374" s="145" t="s">
        <v>1248</v>
      </c>
      <c r="D3374" s="150">
        <v>90850800</v>
      </c>
      <c r="E3374" s="145" t="s">
        <v>1282</v>
      </c>
      <c r="F3374" s="152">
        <v>941166.4</v>
      </c>
      <c r="G3374" s="153">
        <v>941166.4</v>
      </c>
    </row>
    <row r="3375" spans="1:7" x14ac:dyDescent="0.2">
      <c r="A3375" s="145" t="s">
        <v>1319</v>
      </c>
      <c r="B3375" s="146" t="s">
        <v>240</v>
      </c>
      <c r="C3375" s="145" t="s">
        <v>1248</v>
      </c>
      <c r="D3375" s="150">
        <v>90850800</v>
      </c>
      <c r="E3375" s="145" t="s">
        <v>1259</v>
      </c>
      <c r="F3375" s="152">
        <v>1280907</v>
      </c>
      <c r="G3375" s="153">
        <v>1280907</v>
      </c>
    </row>
    <row r="3376" spans="1:7" x14ac:dyDescent="0.2">
      <c r="A3376" s="145" t="s">
        <v>1319</v>
      </c>
      <c r="B3376" s="146" t="s">
        <v>240</v>
      </c>
      <c r="C3376" s="145" t="s">
        <v>1248</v>
      </c>
      <c r="D3376" s="150">
        <v>90850800</v>
      </c>
      <c r="E3376" s="145" t="s">
        <v>1329</v>
      </c>
      <c r="F3376" s="152">
        <v>174999.94</v>
      </c>
      <c r="G3376" s="153">
        <v>174999.94</v>
      </c>
    </row>
    <row r="3377" spans="1:7" x14ac:dyDescent="0.2">
      <c r="A3377" s="145" t="s">
        <v>1319</v>
      </c>
      <c r="B3377" s="146" t="s">
        <v>240</v>
      </c>
      <c r="C3377" s="145" t="s">
        <v>1248</v>
      </c>
      <c r="D3377" s="150">
        <v>90850800</v>
      </c>
      <c r="E3377" s="145" t="s">
        <v>1323</v>
      </c>
      <c r="F3377" s="152">
        <v>91099.61</v>
      </c>
      <c r="G3377" s="153">
        <v>91099.61</v>
      </c>
    </row>
    <row r="3378" spans="1:7" x14ac:dyDescent="0.2">
      <c r="A3378" s="145" t="s">
        <v>1319</v>
      </c>
      <c r="B3378" s="146" t="s">
        <v>240</v>
      </c>
      <c r="C3378" s="145" t="s">
        <v>1248</v>
      </c>
      <c r="D3378" s="150">
        <v>90850800</v>
      </c>
      <c r="E3378" s="145" t="s">
        <v>1307</v>
      </c>
      <c r="F3378" s="152">
        <v>3462.77</v>
      </c>
      <c r="G3378" s="153">
        <v>3462.77</v>
      </c>
    </row>
    <row r="3379" spans="1:7" x14ac:dyDescent="0.2">
      <c r="A3379" s="145" t="s">
        <v>1319</v>
      </c>
      <c r="B3379" s="146" t="s">
        <v>240</v>
      </c>
      <c r="C3379" s="145" t="s">
        <v>1248</v>
      </c>
      <c r="D3379" s="150">
        <v>90850800</v>
      </c>
      <c r="E3379" s="145" t="s">
        <v>1324</v>
      </c>
      <c r="F3379" s="152">
        <v>6952.55</v>
      </c>
      <c r="G3379" s="153">
        <v>6952.55</v>
      </c>
    </row>
    <row r="3380" spans="1:7" x14ac:dyDescent="0.2">
      <c r="A3380" s="145" t="s">
        <v>1319</v>
      </c>
      <c r="B3380" s="146" t="s">
        <v>240</v>
      </c>
      <c r="C3380" s="145" t="s">
        <v>1248</v>
      </c>
      <c r="D3380" s="150">
        <v>90850800</v>
      </c>
      <c r="E3380" s="145" t="s">
        <v>1326</v>
      </c>
      <c r="F3380" s="152">
        <v>361949.95</v>
      </c>
      <c r="G3380" s="153">
        <v>361949.95</v>
      </c>
    </row>
    <row r="3381" spans="1:7" x14ac:dyDescent="0.2">
      <c r="A3381" s="145" t="s">
        <v>1319</v>
      </c>
      <c r="B3381" s="146" t="s">
        <v>240</v>
      </c>
      <c r="C3381" s="145" t="s">
        <v>1248</v>
      </c>
      <c r="D3381" s="150">
        <v>90850800</v>
      </c>
      <c r="E3381" s="145" t="s">
        <v>1311</v>
      </c>
      <c r="F3381" s="152">
        <v>35013.730000000003</v>
      </c>
      <c r="G3381" s="153">
        <v>35013.730000000003</v>
      </c>
    </row>
    <row r="3382" spans="1:7" x14ac:dyDescent="0.2">
      <c r="A3382" s="145" t="s">
        <v>1319</v>
      </c>
      <c r="B3382" s="146" t="s">
        <v>240</v>
      </c>
      <c r="C3382" s="145" t="s">
        <v>1248</v>
      </c>
      <c r="D3382" s="150">
        <v>90850800</v>
      </c>
      <c r="E3382" s="145" t="s">
        <v>1330</v>
      </c>
      <c r="F3382" s="152">
        <v>174999.95</v>
      </c>
      <c r="G3382" s="153">
        <v>174999.95</v>
      </c>
    </row>
    <row r="3383" spans="1:7" x14ac:dyDescent="0.2">
      <c r="A3383" s="145" t="s">
        <v>1319</v>
      </c>
      <c r="B3383" s="146" t="s">
        <v>240</v>
      </c>
      <c r="C3383" s="145" t="s">
        <v>1248</v>
      </c>
      <c r="D3383" s="150">
        <v>90850800</v>
      </c>
      <c r="E3383" s="145" t="s">
        <v>1299</v>
      </c>
      <c r="F3383" s="152">
        <v>1694999.95</v>
      </c>
      <c r="G3383" s="153">
        <v>1694999.95</v>
      </c>
    </row>
    <row r="3384" spans="1:7" x14ac:dyDescent="0.2">
      <c r="A3384" s="145" t="s">
        <v>1319</v>
      </c>
      <c r="B3384" s="146" t="s">
        <v>240</v>
      </c>
      <c r="C3384" s="145" t="s">
        <v>1248</v>
      </c>
      <c r="D3384" s="150">
        <v>90850900</v>
      </c>
      <c r="E3384" s="145" t="s">
        <v>1283</v>
      </c>
      <c r="F3384" s="152">
        <v>2864291</v>
      </c>
      <c r="G3384" s="153">
        <v>2864291</v>
      </c>
    </row>
    <row r="3385" spans="1:7" x14ac:dyDescent="0.2">
      <c r="A3385" s="145" t="s">
        <v>1319</v>
      </c>
      <c r="B3385" s="146" t="s">
        <v>240</v>
      </c>
      <c r="C3385" s="145" t="s">
        <v>1248</v>
      </c>
      <c r="D3385" s="150">
        <v>90850900</v>
      </c>
      <c r="E3385" s="145" t="s">
        <v>1265</v>
      </c>
      <c r="F3385" s="152">
        <v>460174.85</v>
      </c>
      <c r="G3385" s="153">
        <v>460174.85</v>
      </c>
    </row>
    <row r="3386" spans="1:7" x14ac:dyDescent="0.2">
      <c r="A3386" s="145" t="s">
        <v>1319</v>
      </c>
      <c r="B3386" s="146" t="s">
        <v>240</v>
      </c>
      <c r="C3386" s="145" t="s">
        <v>1248</v>
      </c>
      <c r="D3386" s="150">
        <v>90850900</v>
      </c>
      <c r="E3386" s="145" t="s">
        <v>1279</v>
      </c>
      <c r="F3386" s="152">
        <v>2159238.85</v>
      </c>
      <c r="G3386" s="153">
        <v>2159238.85</v>
      </c>
    </row>
    <row r="3387" spans="1:7" x14ac:dyDescent="0.2">
      <c r="A3387" s="145" t="s">
        <v>1319</v>
      </c>
      <c r="B3387" s="146" t="s">
        <v>240</v>
      </c>
      <c r="C3387" s="145" t="s">
        <v>1248</v>
      </c>
      <c r="D3387" s="150">
        <v>90850900</v>
      </c>
      <c r="E3387" s="145" t="s">
        <v>1277</v>
      </c>
      <c r="F3387" s="152">
        <v>1261940.44</v>
      </c>
      <c r="G3387" s="153">
        <v>1261940.44</v>
      </c>
    </row>
    <row r="3388" spans="1:7" x14ac:dyDescent="0.2">
      <c r="A3388" s="145" t="s">
        <v>1319</v>
      </c>
      <c r="B3388" s="146" t="s">
        <v>240</v>
      </c>
      <c r="C3388" s="145" t="s">
        <v>1248</v>
      </c>
      <c r="D3388" s="150">
        <v>90850900</v>
      </c>
      <c r="E3388" s="145" t="s">
        <v>1275</v>
      </c>
      <c r="F3388" s="152">
        <v>5728592.04</v>
      </c>
      <c r="G3388" s="153">
        <v>5728592.04</v>
      </c>
    </row>
    <row r="3389" spans="1:7" x14ac:dyDescent="0.2">
      <c r="A3389" s="145" t="s">
        <v>1319</v>
      </c>
      <c r="B3389" s="146" t="s">
        <v>240</v>
      </c>
      <c r="C3389" s="145" t="s">
        <v>1248</v>
      </c>
      <c r="D3389" s="150">
        <v>90850900</v>
      </c>
      <c r="E3389" s="145" t="s">
        <v>1262</v>
      </c>
      <c r="F3389" s="152">
        <v>6921.9</v>
      </c>
      <c r="G3389" s="153">
        <v>6921.9</v>
      </c>
    </row>
    <row r="3390" spans="1:7" x14ac:dyDescent="0.2">
      <c r="A3390" s="145" t="s">
        <v>1319</v>
      </c>
      <c r="B3390" s="146" t="s">
        <v>240</v>
      </c>
      <c r="C3390" s="145" t="s">
        <v>1248</v>
      </c>
      <c r="D3390" s="150">
        <v>90850900</v>
      </c>
      <c r="E3390" s="145" t="s">
        <v>1261</v>
      </c>
      <c r="F3390" s="152">
        <v>1049376.8899999999</v>
      </c>
      <c r="G3390" s="153">
        <v>1049376.8899999999</v>
      </c>
    </row>
    <row r="3391" spans="1:7" x14ac:dyDescent="0.2">
      <c r="A3391" s="145" t="s">
        <v>1319</v>
      </c>
      <c r="B3391" s="146" t="s">
        <v>240</v>
      </c>
      <c r="C3391" s="145" t="s">
        <v>1248</v>
      </c>
      <c r="D3391" s="150">
        <v>90850900</v>
      </c>
      <c r="E3391" s="145" t="s">
        <v>1274</v>
      </c>
      <c r="F3391" s="152">
        <v>21081051</v>
      </c>
      <c r="G3391" s="153">
        <v>21081051</v>
      </c>
    </row>
    <row r="3392" spans="1:7" x14ac:dyDescent="0.2">
      <c r="A3392" s="145" t="s">
        <v>1319</v>
      </c>
      <c r="B3392" s="146" t="s">
        <v>240</v>
      </c>
      <c r="C3392" s="145" t="s">
        <v>1248</v>
      </c>
      <c r="D3392" s="150">
        <v>90850900</v>
      </c>
      <c r="E3392" s="145" t="s">
        <v>1259</v>
      </c>
      <c r="F3392" s="152">
        <v>2853122</v>
      </c>
      <c r="G3392" s="153">
        <v>2853122</v>
      </c>
    </row>
    <row r="3393" spans="1:7" x14ac:dyDescent="0.2">
      <c r="A3393" s="145" t="s">
        <v>1319</v>
      </c>
      <c r="B3393" s="146" t="s">
        <v>240</v>
      </c>
      <c r="C3393" s="145" t="s">
        <v>1248</v>
      </c>
      <c r="D3393" s="150">
        <v>90850900</v>
      </c>
      <c r="E3393" s="145" t="s">
        <v>1311</v>
      </c>
      <c r="F3393" s="152">
        <v>385880.4</v>
      </c>
      <c r="G3393" s="153">
        <v>385880.4</v>
      </c>
    </row>
    <row r="3394" spans="1:7" x14ac:dyDescent="0.2">
      <c r="A3394" s="145" t="s">
        <v>1319</v>
      </c>
      <c r="B3394" s="146" t="s">
        <v>240</v>
      </c>
      <c r="C3394" s="145" t="s">
        <v>1248</v>
      </c>
      <c r="D3394" s="150">
        <v>90851000</v>
      </c>
      <c r="E3394" s="145" t="s">
        <v>1275</v>
      </c>
      <c r="F3394" s="152">
        <v>15356700</v>
      </c>
      <c r="G3394" s="153">
        <v>15356700</v>
      </c>
    </row>
    <row r="3395" spans="1:7" x14ac:dyDescent="0.2">
      <c r="A3395" s="145" t="s">
        <v>1319</v>
      </c>
      <c r="B3395" s="146" t="s">
        <v>240</v>
      </c>
      <c r="C3395" s="145" t="s">
        <v>1248</v>
      </c>
      <c r="D3395" s="150">
        <v>90851000</v>
      </c>
      <c r="E3395" s="145" t="s">
        <v>1271</v>
      </c>
      <c r="F3395" s="152">
        <v>902140</v>
      </c>
      <c r="G3395" s="153">
        <v>902140</v>
      </c>
    </row>
    <row r="3396" spans="1:7" x14ac:dyDescent="0.2">
      <c r="A3396" s="145" t="s">
        <v>1319</v>
      </c>
      <c r="B3396" s="146" t="s">
        <v>240</v>
      </c>
      <c r="C3396" s="145" t="s">
        <v>1248</v>
      </c>
      <c r="D3396" s="150">
        <v>90851000</v>
      </c>
      <c r="E3396" s="145" t="s">
        <v>1272</v>
      </c>
      <c r="F3396" s="152">
        <v>200000</v>
      </c>
      <c r="G3396" s="153">
        <v>200000</v>
      </c>
    </row>
    <row r="3397" spans="1:7" x14ac:dyDescent="0.2">
      <c r="A3397" s="145" t="s">
        <v>1319</v>
      </c>
      <c r="B3397" s="146" t="s">
        <v>240</v>
      </c>
      <c r="C3397" s="145" t="s">
        <v>1248</v>
      </c>
      <c r="D3397" s="150">
        <v>90851100</v>
      </c>
      <c r="E3397" s="145" t="s">
        <v>1265</v>
      </c>
      <c r="F3397" s="152">
        <v>200191.82</v>
      </c>
      <c r="G3397" s="153">
        <v>200191.82</v>
      </c>
    </row>
    <row r="3398" spans="1:7" x14ac:dyDescent="0.2">
      <c r="A3398" s="145" t="s">
        <v>1319</v>
      </c>
      <c r="B3398" s="146" t="s">
        <v>240</v>
      </c>
      <c r="C3398" s="145" t="s">
        <v>1248</v>
      </c>
      <c r="D3398" s="150">
        <v>90851100</v>
      </c>
      <c r="E3398" s="145" t="s">
        <v>1279</v>
      </c>
      <c r="F3398" s="152">
        <v>1437399.5</v>
      </c>
      <c r="G3398" s="153">
        <v>1437399.5</v>
      </c>
    </row>
    <row r="3399" spans="1:7" x14ac:dyDescent="0.2">
      <c r="A3399" s="145" t="s">
        <v>1319</v>
      </c>
      <c r="B3399" s="146" t="s">
        <v>240</v>
      </c>
      <c r="C3399" s="145" t="s">
        <v>1248</v>
      </c>
      <c r="D3399" s="150">
        <v>90851100</v>
      </c>
      <c r="E3399" s="145" t="s">
        <v>1260</v>
      </c>
      <c r="F3399" s="152">
        <v>6928079.7199999997</v>
      </c>
      <c r="G3399" s="153">
        <v>6928079.7199999997</v>
      </c>
    </row>
    <row r="3400" spans="1:7" x14ac:dyDescent="0.2">
      <c r="A3400" s="145" t="s">
        <v>1319</v>
      </c>
      <c r="B3400" s="146" t="s">
        <v>240</v>
      </c>
      <c r="C3400" s="145" t="s">
        <v>1248</v>
      </c>
      <c r="D3400" s="150">
        <v>90851100</v>
      </c>
      <c r="E3400" s="145" t="s">
        <v>1257</v>
      </c>
      <c r="F3400" s="152">
        <v>157063.10999999999</v>
      </c>
      <c r="G3400" s="153">
        <v>157063.10999999999</v>
      </c>
    </row>
    <row r="3401" spans="1:7" x14ac:dyDescent="0.2">
      <c r="A3401" s="145" t="s">
        <v>1319</v>
      </c>
      <c r="B3401" s="146" t="s">
        <v>240</v>
      </c>
      <c r="C3401" s="145" t="s">
        <v>1248</v>
      </c>
      <c r="D3401" s="150">
        <v>90851100</v>
      </c>
      <c r="E3401" s="145" t="s">
        <v>1292</v>
      </c>
      <c r="F3401" s="152">
        <v>190108.44</v>
      </c>
      <c r="G3401" s="153">
        <v>190108.44</v>
      </c>
    </row>
    <row r="3402" spans="1:7" x14ac:dyDescent="0.2">
      <c r="A3402" s="145" t="s">
        <v>1319</v>
      </c>
      <c r="B3402" s="146" t="s">
        <v>240</v>
      </c>
      <c r="C3402" s="145" t="s">
        <v>1248</v>
      </c>
      <c r="D3402" s="150">
        <v>90851100</v>
      </c>
      <c r="E3402" s="145" t="s">
        <v>1253</v>
      </c>
      <c r="F3402" s="152">
        <v>1674846</v>
      </c>
      <c r="G3402" s="153">
        <v>1674846</v>
      </c>
    </row>
    <row r="3403" spans="1:7" x14ac:dyDescent="0.2">
      <c r="A3403" s="145" t="s">
        <v>1319</v>
      </c>
      <c r="B3403" s="146" t="s">
        <v>1263</v>
      </c>
      <c r="C3403" s="145" t="s">
        <v>1269</v>
      </c>
      <c r="D3403" s="150">
        <v>90820100</v>
      </c>
      <c r="E3403" s="145" t="s">
        <v>1312</v>
      </c>
      <c r="F3403" s="152">
        <v>239033.12</v>
      </c>
      <c r="G3403" s="153">
        <v>239033.12</v>
      </c>
    </row>
    <row r="3404" spans="1:7" x14ac:dyDescent="0.2">
      <c r="A3404" s="145" t="s">
        <v>1319</v>
      </c>
      <c r="B3404" s="146" t="s">
        <v>1263</v>
      </c>
      <c r="C3404" s="145" t="s">
        <v>1248</v>
      </c>
      <c r="D3404" s="150">
        <v>90850100</v>
      </c>
      <c r="E3404" s="145" t="s">
        <v>1294</v>
      </c>
      <c r="F3404" s="152">
        <v>423183.87</v>
      </c>
      <c r="G3404" s="153">
        <v>423183.87</v>
      </c>
    </row>
    <row r="3405" spans="1:7" x14ac:dyDescent="0.2">
      <c r="A3405" s="145" t="s">
        <v>1319</v>
      </c>
      <c r="B3405" s="146" t="s">
        <v>1263</v>
      </c>
      <c r="C3405" s="145" t="s">
        <v>1269</v>
      </c>
      <c r="D3405" s="150">
        <v>90850200</v>
      </c>
      <c r="E3405" s="145" t="s">
        <v>1260</v>
      </c>
      <c r="F3405" s="152">
        <v>15853.9</v>
      </c>
      <c r="G3405" s="153">
        <v>15853.9</v>
      </c>
    </row>
    <row r="3406" spans="1:7" x14ac:dyDescent="0.2">
      <c r="A3406" s="145" t="s">
        <v>1319</v>
      </c>
      <c r="B3406" s="146" t="s">
        <v>1263</v>
      </c>
      <c r="C3406" s="145" t="s">
        <v>1248</v>
      </c>
      <c r="D3406" s="150">
        <v>90850200</v>
      </c>
      <c r="E3406" s="145" t="s">
        <v>1278</v>
      </c>
      <c r="F3406" s="152">
        <v>144887.53</v>
      </c>
      <c r="G3406" s="153">
        <v>144887.53</v>
      </c>
    </row>
    <row r="3407" spans="1:7" x14ac:dyDescent="0.2">
      <c r="A3407" s="145" t="s">
        <v>1319</v>
      </c>
      <c r="B3407" s="146" t="s">
        <v>1263</v>
      </c>
      <c r="C3407" s="145" t="s">
        <v>1248</v>
      </c>
      <c r="D3407" s="150">
        <v>90850400</v>
      </c>
      <c r="E3407" s="145" t="s">
        <v>1275</v>
      </c>
      <c r="F3407" s="152">
        <v>560480</v>
      </c>
      <c r="G3407" s="153">
        <v>560480</v>
      </c>
    </row>
    <row r="3408" spans="1:7" x14ac:dyDescent="0.2">
      <c r="A3408" s="145" t="s">
        <v>1319</v>
      </c>
      <c r="B3408" s="146" t="s">
        <v>1263</v>
      </c>
      <c r="C3408" s="145" t="s">
        <v>1269</v>
      </c>
      <c r="D3408" s="150">
        <v>90850500</v>
      </c>
      <c r="E3408" s="145" t="s">
        <v>1270</v>
      </c>
      <c r="F3408" s="152">
        <v>8311.6200000000008</v>
      </c>
      <c r="G3408" s="153">
        <v>8311.6200000000008</v>
      </c>
    </row>
    <row r="3409" spans="1:7" x14ac:dyDescent="0.2">
      <c r="A3409" s="145" t="s">
        <v>1319</v>
      </c>
      <c r="B3409" s="146" t="s">
        <v>1263</v>
      </c>
      <c r="C3409" s="145" t="s">
        <v>1269</v>
      </c>
      <c r="D3409" s="150">
        <v>90850500</v>
      </c>
      <c r="E3409" s="145" t="s">
        <v>1260</v>
      </c>
      <c r="F3409" s="152">
        <v>21076.76</v>
      </c>
      <c r="G3409" s="153">
        <v>21076.76</v>
      </c>
    </row>
    <row r="3410" spans="1:7" x14ac:dyDescent="0.2">
      <c r="A3410" s="145" t="s">
        <v>1319</v>
      </c>
      <c r="B3410" s="146" t="s">
        <v>1263</v>
      </c>
      <c r="C3410" s="145" t="s">
        <v>1269</v>
      </c>
      <c r="D3410" s="150">
        <v>90850500</v>
      </c>
      <c r="E3410" s="145" t="s">
        <v>1310</v>
      </c>
      <c r="F3410" s="152">
        <v>2214933.34</v>
      </c>
      <c r="G3410" s="153">
        <v>2214933.34</v>
      </c>
    </row>
    <row r="3411" spans="1:7" x14ac:dyDescent="0.2">
      <c r="A3411" s="145" t="s">
        <v>1319</v>
      </c>
      <c r="B3411" s="146" t="s">
        <v>1263</v>
      </c>
      <c r="C3411" s="145" t="s">
        <v>1269</v>
      </c>
      <c r="D3411" s="150">
        <v>90850500</v>
      </c>
      <c r="E3411" s="145" t="s">
        <v>1311</v>
      </c>
      <c r="F3411" s="152">
        <v>1223925.29</v>
      </c>
      <c r="G3411" s="153">
        <v>1223925.29</v>
      </c>
    </row>
    <row r="3412" spans="1:7" x14ac:dyDescent="0.2">
      <c r="A3412" s="145" t="s">
        <v>1319</v>
      </c>
      <c r="B3412" s="146" t="s">
        <v>1263</v>
      </c>
      <c r="C3412" s="145" t="s">
        <v>1269</v>
      </c>
      <c r="D3412" s="150">
        <v>90850500</v>
      </c>
      <c r="E3412" s="145" t="s">
        <v>1312</v>
      </c>
      <c r="F3412" s="152">
        <v>1735716.16</v>
      </c>
      <c r="G3412" s="153">
        <v>1735716.16</v>
      </c>
    </row>
    <row r="3413" spans="1:7" x14ac:dyDescent="0.2">
      <c r="A3413" s="145" t="s">
        <v>1319</v>
      </c>
      <c r="B3413" s="146" t="s">
        <v>1263</v>
      </c>
      <c r="C3413" s="145" t="s">
        <v>1248</v>
      </c>
      <c r="D3413" s="150">
        <v>90850600</v>
      </c>
      <c r="E3413" s="145" t="s">
        <v>1261</v>
      </c>
      <c r="F3413" s="152">
        <v>22650</v>
      </c>
      <c r="G3413" s="153">
        <v>22650</v>
      </c>
    </row>
    <row r="3414" spans="1:7" x14ac:dyDescent="0.2">
      <c r="A3414" s="145" t="s">
        <v>1319</v>
      </c>
      <c r="B3414" s="146" t="s">
        <v>1263</v>
      </c>
      <c r="C3414" s="145" t="s">
        <v>1248</v>
      </c>
      <c r="D3414" s="150">
        <v>90850600</v>
      </c>
      <c r="E3414" s="145" t="s">
        <v>1300</v>
      </c>
      <c r="F3414" s="152">
        <v>553700</v>
      </c>
      <c r="G3414" s="153">
        <v>553700</v>
      </c>
    </row>
    <row r="3415" spans="1:7" x14ac:dyDescent="0.2">
      <c r="A3415" s="145" t="s">
        <v>1319</v>
      </c>
      <c r="B3415" s="146" t="s">
        <v>1263</v>
      </c>
      <c r="C3415" s="145" t="s">
        <v>1269</v>
      </c>
      <c r="D3415" s="150">
        <v>90850700</v>
      </c>
      <c r="E3415" s="145" t="s">
        <v>1282</v>
      </c>
      <c r="F3415" s="152">
        <v>1470130</v>
      </c>
      <c r="G3415" s="153">
        <v>1470130</v>
      </c>
    </row>
    <row r="3416" spans="1:7" x14ac:dyDescent="0.2">
      <c r="A3416" s="145" t="s">
        <v>1319</v>
      </c>
      <c r="B3416" s="146" t="s">
        <v>1263</v>
      </c>
      <c r="C3416" s="145" t="s">
        <v>1248</v>
      </c>
      <c r="D3416" s="150">
        <v>90850800</v>
      </c>
      <c r="E3416" s="145" t="s">
        <v>1305</v>
      </c>
      <c r="F3416" s="152">
        <v>1139040</v>
      </c>
      <c r="G3416" s="153">
        <v>1139040</v>
      </c>
    </row>
    <row r="3417" spans="1:7" x14ac:dyDescent="0.2">
      <c r="A3417" s="145" t="s">
        <v>1319</v>
      </c>
      <c r="B3417" s="146" t="s">
        <v>1263</v>
      </c>
      <c r="C3417" s="145" t="s">
        <v>1248</v>
      </c>
      <c r="D3417" s="150">
        <v>90850800</v>
      </c>
      <c r="E3417" s="145" t="s">
        <v>1306</v>
      </c>
      <c r="F3417" s="152">
        <v>77658.12</v>
      </c>
      <c r="G3417" s="153">
        <v>77658.12</v>
      </c>
    </row>
    <row r="3418" spans="1:7" x14ac:dyDescent="0.2">
      <c r="A3418" s="145" t="s">
        <v>1319</v>
      </c>
      <c r="B3418" s="146" t="s">
        <v>1263</v>
      </c>
      <c r="C3418" s="145" t="s">
        <v>1248</v>
      </c>
      <c r="D3418" s="150">
        <v>90850800</v>
      </c>
      <c r="E3418" s="145" t="s">
        <v>1307</v>
      </c>
      <c r="F3418" s="152">
        <v>37758.5</v>
      </c>
      <c r="G3418" s="153">
        <v>37758.5</v>
      </c>
    </row>
    <row r="3419" spans="1:7" x14ac:dyDescent="0.2">
      <c r="A3419" s="145" t="s">
        <v>1319</v>
      </c>
      <c r="B3419" s="146" t="s">
        <v>1263</v>
      </c>
      <c r="C3419" s="145" t="s">
        <v>1269</v>
      </c>
      <c r="D3419" s="150">
        <v>90820100</v>
      </c>
      <c r="E3419" s="145" t="s">
        <v>1290</v>
      </c>
      <c r="F3419" s="152">
        <v>11475000</v>
      </c>
      <c r="G3419" s="153">
        <v>11475000</v>
      </c>
    </row>
    <row r="3420" spans="1:7" x14ac:dyDescent="0.2">
      <c r="A3420" s="145" t="s">
        <v>1319</v>
      </c>
      <c r="B3420" s="146" t="s">
        <v>1264</v>
      </c>
      <c r="C3420" s="145" t="s">
        <v>1269</v>
      </c>
      <c r="D3420" s="150">
        <v>90820100</v>
      </c>
      <c r="E3420" s="145" t="s">
        <v>1331</v>
      </c>
      <c r="F3420" s="152">
        <v>3015573.14</v>
      </c>
      <c r="G3420" s="153">
        <v>3015573.14</v>
      </c>
    </row>
    <row r="3421" spans="1:7" x14ac:dyDescent="0.2">
      <c r="A3421" s="145" t="s">
        <v>1319</v>
      </c>
      <c r="B3421" s="146" t="s">
        <v>1264</v>
      </c>
      <c r="C3421" s="145" t="s">
        <v>1248</v>
      </c>
      <c r="D3421" s="150">
        <v>90850100</v>
      </c>
      <c r="E3421" s="145" t="s">
        <v>1275</v>
      </c>
      <c r="F3421" s="152">
        <v>1447538.16</v>
      </c>
      <c r="G3421" s="153">
        <v>1447538.16</v>
      </c>
    </row>
    <row r="3422" spans="1:7" x14ac:dyDescent="0.2">
      <c r="A3422" s="145" t="s">
        <v>1319</v>
      </c>
      <c r="B3422" s="146" t="s">
        <v>1264</v>
      </c>
      <c r="C3422" s="145" t="s">
        <v>1248</v>
      </c>
      <c r="D3422" s="150">
        <v>90850100</v>
      </c>
      <c r="E3422" s="145" t="s">
        <v>1260</v>
      </c>
      <c r="F3422" s="152">
        <v>163850</v>
      </c>
      <c r="G3422" s="153">
        <v>163850</v>
      </c>
    </row>
    <row r="3423" spans="1:7" x14ac:dyDescent="0.2">
      <c r="A3423" s="145" t="s">
        <v>1319</v>
      </c>
      <c r="B3423" s="146" t="s">
        <v>1264</v>
      </c>
      <c r="C3423" s="145" t="s">
        <v>1248</v>
      </c>
      <c r="D3423" s="150">
        <v>90850100</v>
      </c>
      <c r="E3423" s="145" t="s">
        <v>1261</v>
      </c>
      <c r="F3423" s="152">
        <v>8800</v>
      </c>
      <c r="G3423" s="153">
        <v>8800</v>
      </c>
    </row>
    <row r="3424" spans="1:7" x14ac:dyDescent="0.2">
      <c r="A3424" s="145" t="s">
        <v>1319</v>
      </c>
      <c r="B3424" s="146" t="s">
        <v>1264</v>
      </c>
      <c r="C3424" s="145" t="s">
        <v>1269</v>
      </c>
      <c r="D3424" s="150">
        <v>90850200</v>
      </c>
      <c r="E3424" s="145" t="s">
        <v>1275</v>
      </c>
      <c r="F3424" s="152">
        <v>4077821.57</v>
      </c>
      <c r="G3424" s="153">
        <v>4077821.57</v>
      </c>
    </row>
    <row r="3425" spans="1:7" x14ac:dyDescent="0.2">
      <c r="A3425" s="145" t="s">
        <v>1319</v>
      </c>
      <c r="B3425" s="146" t="s">
        <v>1264</v>
      </c>
      <c r="C3425" s="145" t="s">
        <v>1269</v>
      </c>
      <c r="D3425" s="150">
        <v>90850300</v>
      </c>
      <c r="E3425" s="145" t="s">
        <v>1283</v>
      </c>
      <c r="F3425" s="152">
        <v>4901153.99</v>
      </c>
      <c r="G3425" s="153">
        <v>4901153.99</v>
      </c>
    </row>
    <row r="3426" spans="1:7" x14ac:dyDescent="0.2">
      <c r="A3426" s="145" t="s">
        <v>1319</v>
      </c>
      <c r="B3426" s="146" t="s">
        <v>1264</v>
      </c>
      <c r="C3426" s="145" t="s">
        <v>1269</v>
      </c>
      <c r="D3426" s="150">
        <v>90850300</v>
      </c>
      <c r="E3426" s="145" t="s">
        <v>1265</v>
      </c>
      <c r="F3426" s="152">
        <v>156230.20000000001</v>
      </c>
      <c r="G3426" s="153">
        <v>156230.20000000001</v>
      </c>
    </row>
    <row r="3427" spans="1:7" x14ac:dyDescent="0.2">
      <c r="A3427" s="145" t="s">
        <v>1319</v>
      </c>
      <c r="B3427" s="146" t="s">
        <v>1264</v>
      </c>
      <c r="C3427" s="145" t="s">
        <v>1248</v>
      </c>
      <c r="D3427" s="150">
        <v>90850400</v>
      </c>
      <c r="E3427" s="145" t="s">
        <v>1275</v>
      </c>
      <c r="F3427" s="152">
        <v>1242999.99</v>
      </c>
      <c r="G3427" s="153">
        <v>1242999.99</v>
      </c>
    </row>
    <row r="3428" spans="1:7" x14ac:dyDescent="0.2">
      <c r="A3428" s="145" t="s">
        <v>1319</v>
      </c>
      <c r="B3428" s="146" t="s">
        <v>1264</v>
      </c>
      <c r="C3428" s="145" t="s">
        <v>1248</v>
      </c>
      <c r="D3428" s="150">
        <v>90850400</v>
      </c>
      <c r="E3428" s="145" t="s">
        <v>1294</v>
      </c>
      <c r="F3428" s="152">
        <v>296625</v>
      </c>
      <c r="G3428" s="153">
        <v>296625</v>
      </c>
    </row>
    <row r="3429" spans="1:7" x14ac:dyDescent="0.2">
      <c r="A3429" s="145" t="s">
        <v>1319</v>
      </c>
      <c r="B3429" s="146" t="s">
        <v>1264</v>
      </c>
      <c r="C3429" s="145" t="s">
        <v>1248</v>
      </c>
      <c r="D3429" s="150">
        <v>90850400</v>
      </c>
      <c r="E3429" s="145" t="s">
        <v>1329</v>
      </c>
      <c r="F3429" s="152">
        <v>998530.15</v>
      </c>
      <c r="G3429" s="153">
        <v>998530.15</v>
      </c>
    </row>
    <row r="3430" spans="1:7" x14ac:dyDescent="0.2">
      <c r="A3430" s="145" t="s">
        <v>1319</v>
      </c>
      <c r="B3430" s="146" t="s">
        <v>1264</v>
      </c>
      <c r="C3430" s="145" t="s">
        <v>1248</v>
      </c>
      <c r="D3430" s="150">
        <v>90850400</v>
      </c>
      <c r="E3430" s="145" t="s">
        <v>1330</v>
      </c>
      <c r="F3430" s="152">
        <v>999999.15</v>
      </c>
      <c r="G3430" s="153">
        <v>999999.15</v>
      </c>
    </row>
    <row r="3431" spans="1:7" x14ac:dyDescent="0.2">
      <c r="A3431" s="145" t="s">
        <v>1319</v>
      </c>
      <c r="B3431" s="146" t="s">
        <v>1264</v>
      </c>
      <c r="C3431" s="145" t="s">
        <v>1248</v>
      </c>
      <c r="D3431" s="150">
        <v>90850400</v>
      </c>
      <c r="E3431" s="145" t="s">
        <v>1299</v>
      </c>
      <c r="F3431" s="152">
        <v>4999999.1399999997</v>
      </c>
      <c r="G3431" s="153">
        <v>4999999.1399999997</v>
      </c>
    </row>
    <row r="3432" spans="1:7" x14ac:dyDescent="0.2">
      <c r="A3432" s="145" t="s">
        <v>1319</v>
      </c>
      <c r="B3432" s="146" t="s">
        <v>1264</v>
      </c>
      <c r="C3432" s="145" t="s">
        <v>1269</v>
      </c>
      <c r="D3432" s="150">
        <v>90850500</v>
      </c>
      <c r="E3432" s="145" t="s">
        <v>1275</v>
      </c>
      <c r="F3432" s="152">
        <v>24797997.420000002</v>
      </c>
      <c r="G3432" s="153">
        <v>24797997.420000002</v>
      </c>
    </row>
    <row r="3433" spans="1:7" x14ac:dyDescent="0.2">
      <c r="A3433" s="145" t="s">
        <v>1319</v>
      </c>
      <c r="B3433" s="146" t="s">
        <v>1264</v>
      </c>
      <c r="C3433" s="145" t="s">
        <v>1248</v>
      </c>
      <c r="D3433" s="150">
        <v>90850600</v>
      </c>
      <c r="E3433" s="145" t="s">
        <v>1275</v>
      </c>
      <c r="F3433" s="152">
        <v>2346212</v>
      </c>
      <c r="G3433" s="153">
        <v>2346212</v>
      </c>
    </row>
    <row r="3434" spans="1:7" x14ac:dyDescent="0.2">
      <c r="A3434" s="145" t="s">
        <v>1319</v>
      </c>
      <c r="B3434" s="146" t="s">
        <v>1264</v>
      </c>
      <c r="C3434" s="145" t="s">
        <v>1248</v>
      </c>
      <c r="D3434" s="150">
        <v>90850600</v>
      </c>
      <c r="E3434" s="145" t="s">
        <v>1262</v>
      </c>
      <c r="F3434" s="152">
        <v>39824</v>
      </c>
      <c r="G3434" s="153">
        <v>39824</v>
      </c>
    </row>
    <row r="3435" spans="1:7" x14ac:dyDescent="0.2">
      <c r="A3435" s="145" t="s">
        <v>1319</v>
      </c>
      <c r="B3435" s="146" t="s">
        <v>1264</v>
      </c>
      <c r="C3435" s="145" t="s">
        <v>1248</v>
      </c>
      <c r="D3435" s="150">
        <v>90850600</v>
      </c>
      <c r="E3435" s="145" t="s">
        <v>1261</v>
      </c>
      <c r="F3435" s="152">
        <v>619454</v>
      </c>
      <c r="G3435" s="153">
        <v>619454</v>
      </c>
    </row>
    <row r="3436" spans="1:7" x14ac:dyDescent="0.2">
      <c r="A3436" s="145" t="s">
        <v>1319</v>
      </c>
      <c r="B3436" s="146" t="s">
        <v>1264</v>
      </c>
      <c r="C3436" s="145" t="s">
        <v>1248</v>
      </c>
      <c r="D3436" s="150">
        <v>90850600</v>
      </c>
      <c r="E3436" s="145" t="s">
        <v>1282</v>
      </c>
      <c r="F3436" s="152">
        <v>2017556.22</v>
      </c>
      <c r="G3436" s="153">
        <v>2017556.22</v>
      </c>
    </row>
    <row r="3437" spans="1:7" x14ac:dyDescent="0.2">
      <c r="A3437" s="145" t="s">
        <v>1319</v>
      </c>
      <c r="B3437" s="146" t="s">
        <v>1264</v>
      </c>
      <c r="C3437" s="145" t="s">
        <v>1248</v>
      </c>
      <c r="D3437" s="150">
        <v>90850600</v>
      </c>
      <c r="E3437" s="145" t="s">
        <v>1278</v>
      </c>
      <c r="F3437" s="152">
        <v>741585.24</v>
      </c>
      <c r="G3437" s="153">
        <v>741585.24</v>
      </c>
    </row>
    <row r="3438" spans="1:7" x14ac:dyDescent="0.2">
      <c r="A3438" s="145" t="s">
        <v>1319</v>
      </c>
      <c r="B3438" s="146" t="s">
        <v>1264</v>
      </c>
      <c r="C3438" s="145" t="s">
        <v>1269</v>
      </c>
      <c r="D3438" s="150">
        <v>90850700</v>
      </c>
      <c r="E3438" s="145" t="s">
        <v>1275</v>
      </c>
      <c r="F3438" s="152">
        <v>1351689.05</v>
      </c>
      <c r="G3438" s="153">
        <v>1351689.05</v>
      </c>
    </row>
    <row r="3439" spans="1:7" x14ac:dyDescent="0.2">
      <c r="A3439" s="145" t="s">
        <v>1319</v>
      </c>
      <c r="B3439" s="146" t="s">
        <v>1264</v>
      </c>
      <c r="C3439" s="145" t="s">
        <v>1269</v>
      </c>
      <c r="D3439" s="150">
        <v>90850700</v>
      </c>
      <c r="E3439" s="145" t="s">
        <v>1282</v>
      </c>
      <c r="F3439" s="152">
        <v>2736430.23</v>
      </c>
      <c r="G3439" s="153">
        <v>2736430.23</v>
      </c>
    </row>
    <row r="3440" spans="1:7" x14ac:dyDescent="0.2">
      <c r="A3440" s="145" t="s">
        <v>1319</v>
      </c>
      <c r="B3440" s="146" t="s">
        <v>1264</v>
      </c>
      <c r="C3440" s="145" t="s">
        <v>1269</v>
      </c>
      <c r="D3440" s="150">
        <v>90850700</v>
      </c>
      <c r="E3440" s="145" t="s">
        <v>1278</v>
      </c>
      <c r="F3440" s="152">
        <v>3058058.92</v>
      </c>
      <c r="G3440" s="153">
        <v>3058058.92</v>
      </c>
    </row>
    <row r="3441" spans="1:7" x14ac:dyDescent="0.2">
      <c r="A3441" s="145" t="s">
        <v>1319</v>
      </c>
      <c r="B3441" s="146" t="s">
        <v>1264</v>
      </c>
      <c r="C3441" s="145" t="s">
        <v>1248</v>
      </c>
      <c r="D3441" s="150">
        <v>90850800</v>
      </c>
      <c r="E3441" s="145" t="s">
        <v>1279</v>
      </c>
      <c r="F3441" s="152">
        <v>160145</v>
      </c>
      <c r="G3441" s="153">
        <v>160145</v>
      </c>
    </row>
    <row r="3442" spans="1:7" x14ac:dyDescent="0.2">
      <c r="A3442" s="145" t="s">
        <v>1319</v>
      </c>
      <c r="B3442" s="146" t="s">
        <v>1264</v>
      </c>
      <c r="C3442" s="145" t="s">
        <v>1248</v>
      </c>
      <c r="D3442" s="150">
        <v>90850800</v>
      </c>
      <c r="E3442" s="145" t="s">
        <v>1277</v>
      </c>
      <c r="F3442" s="152">
        <v>3554257.55</v>
      </c>
      <c r="G3442" s="153">
        <v>3554257.55</v>
      </c>
    </row>
    <row r="3443" spans="1:7" x14ac:dyDescent="0.2">
      <c r="A3443" s="145" t="s">
        <v>1319</v>
      </c>
      <c r="B3443" s="146" t="s">
        <v>1264</v>
      </c>
      <c r="C3443" s="145" t="s">
        <v>1248</v>
      </c>
      <c r="D3443" s="150">
        <v>90850900</v>
      </c>
      <c r="E3443" s="145" t="s">
        <v>1260</v>
      </c>
      <c r="F3443" s="152">
        <v>31707.8</v>
      </c>
      <c r="G3443" s="153">
        <v>31707.8</v>
      </c>
    </row>
    <row r="3444" spans="1:7" x14ac:dyDescent="0.2">
      <c r="A3444" s="145" t="s">
        <v>1319</v>
      </c>
      <c r="B3444" s="146" t="s">
        <v>1264</v>
      </c>
      <c r="C3444" s="145" t="s">
        <v>1248</v>
      </c>
      <c r="D3444" s="150">
        <v>90850900</v>
      </c>
      <c r="E3444" s="145" t="s">
        <v>1296</v>
      </c>
      <c r="F3444" s="152">
        <v>305100</v>
      </c>
      <c r="G3444" s="153">
        <v>305100</v>
      </c>
    </row>
    <row r="3445" spans="1:7" x14ac:dyDescent="0.2">
      <c r="A3445" s="145" t="s">
        <v>1319</v>
      </c>
      <c r="B3445" s="146" t="s">
        <v>1264</v>
      </c>
      <c r="C3445" s="145" t="s">
        <v>1248</v>
      </c>
      <c r="D3445" s="150">
        <v>90850900</v>
      </c>
      <c r="E3445" s="145" t="s">
        <v>1312</v>
      </c>
      <c r="F3445" s="152">
        <v>27051.84</v>
      </c>
      <c r="G3445" s="153">
        <v>27051.84</v>
      </c>
    </row>
    <row r="3446" spans="1:7" x14ac:dyDescent="0.2">
      <c r="A3446" s="145" t="s">
        <v>1319</v>
      </c>
      <c r="B3446" s="146" t="s">
        <v>1264</v>
      </c>
      <c r="C3446" s="145" t="s">
        <v>1248</v>
      </c>
      <c r="D3446" s="150">
        <v>90851000</v>
      </c>
      <c r="E3446" s="145" t="s">
        <v>1265</v>
      </c>
      <c r="F3446" s="152">
        <v>279086.09999999998</v>
      </c>
      <c r="G3446" s="153">
        <v>279086.09999999998</v>
      </c>
    </row>
    <row r="3447" spans="1:7" x14ac:dyDescent="0.2">
      <c r="A3447" s="145" t="s">
        <v>1319</v>
      </c>
      <c r="B3447" s="146" t="s">
        <v>1264</v>
      </c>
      <c r="C3447" s="145" t="s">
        <v>1248</v>
      </c>
      <c r="D3447" s="150">
        <v>90851000</v>
      </c>
      <c r="E3447" s="145" t="s">
        <v>1279</v>
      </c>
      <c r="F3447" s="152">
        <v>2968870</v>
      </c>
      <c r="G3447" s="153">
        <v>2968870</v>
      </c>
    </row>
    <row r="3448" spans="1:7" x14ac:dyDescent="0.2">
      <c r="A3448" s="145" t="s">
        <v>1319</v>
      </c>
      <c r="B3448" s="146" t="s">
        <v>1264</v>
      </c>
      <c r="C3448" s="145" t="s">
        <v>1248</v>
      </c>
      <c r="D3448" s="150">
        <v>90851000</v>
      </c>
      <c r="E3448" s="145" t="s">
        <v>1277</v>
      </c>
      <c r="F3448" s="152">
        <v>4036355.44</v>
      </c>
      <c r="G3448" s="153">
        <v>4036355.44</v>
      </c>
    </row>
    <row r="3449" spans="1:7" x14ac:dyDescent="0.2">
      <c r="A3449" s="145" t="s">
        <v>1319</v>
      </c>
      <c r="B3449" s="146" t="s">
        <v>1264</v>
      </c>
      <c r="C3449" s="145" t="s">
        <v>1248</v>
      </c>
      <c r="D3449" s="150">
        <v>90851000</v>
      </c>
      <c r="E3449" s="145" t="s">
        <v>1282</v>
      </c>
      <c r="F3449" s="152">
        <v>3796155</v>
      </c>
      <c r="G3449" s="153">
        <v>3796155</v>
      </c>
    </row>
    <row r="3450" spans="1:7" x14ac:dyDescent="0.2">
      <c r="A3450" s="145" t="s">
        <v>1319</v>
      </c>
      <c r="B3450" s="146" t="s">
        <v>1264</v>
      </c>
      <c r="C3450" s="145" t="s">
        <v>1248</v>
      </c>
      <c r="D3450" s="150">
        <v>90851100</v>
      </c>
      <c r="E3450" s="145" t="s">
        <v>1277</v>
      </c>
      <c r="F3450" s="152">
        <v>6527190.4500000002</v>
      </c>
      <c r="G3450" s="153">
        <v>6527190.4500000002</v>
      </c>
    </row>
    <row r="3451" spans="1:7" x14ac:dyDescent="0.2">
      <c r="A3451" s="145" t="s">
        <v>1319</v>
      </c>
      <c r="B3451" s="146" t="s">
        <v>1258</v>
      </c>
      <c r="C3451" s="145" t="s">
        <v>1248</v>
      </c>
      <c r="D3451" s="150">
        <v>90850100</v>
      </c>
      <c r="E3451" s="145" t="s">
        <v>1282</v>
      </c>
      <c r="F3451" s="152">
        <v>1239015.75</v>
      </c>
      <c r="G3451" s="153">
        <v>1239015.75</v>
      </c>
    </row>
    <row r="3452" spans="1:7" x14ac:dyDescent="0.2">
      <c r="A3452" s="145" t="s">
        <v>1319</v>
      </c>
      <c r="B3452" s="146" t="s">
        <v>1258</v>
      </c>
      <c r="C3452" s="145" t="s">
        <v>1269</v>
      </c>
      <c r="D3452" s="150">
        <v>90850300</v>
      </c>
      <c r="E3452" s="145" t="s">
        <v>1272</v>
      </c>
      <c r="F3452" s="152">
        <v>200000</v>
      </c>
      <c r="G3452" s="153">
        <v>200000</v>
      </c>
    </row>
    <row r="3453" spans="1:7" x14ac:dyDescent="0.2">
      <c r="A3453" s="145" t="s">
        <v>1319</v>
      </c>
      <c r="B3453" s="146" t="s">
        <v>1258</v>
      </c>
      <c r="C3453" s="145" t="s">
        <v>1269</v>
      </c>
      <c r="D3453" s="150">
        <v>90850300</v>
      </c>
      <c r="E3453" s="145" t="s">
        <v>1259</v>
      </c>
      <c r="F3453" s="152">
        <v>1781506</v>
      </c>
      <c r="G3453" s="153">
        <v>1781506</v>
      </c>
    </row>
    <row r="3454" spans="1:7" x14ac:dyDescent="0.2">
      <c r="A3454" s="145" t="s">
        <v>1319</v>
      </c>
      <c r="B3454" s="146" t="s">
        <v>1258</v>
      </c>
      <c r="C3454" s="145" t="s">
        <v>1248</v>
      </c>
      <c r="D3454" s="150">
        <v>90850400</v>
      </c>
      <c r="E3454" s="145" t="s">
        <v>1275</v>
      </c>
      <c r="F3454" s="152">
        <v>10720462.02</v>
      </c>
      <c r="G3454" s="153">
        <v>10720462.02</v>
      </c>
    </row>
    <row r="3455" spans="1:7" x14ac:dyDescent="0.2">
      <c r="A3455" s="145" t="s">
        <v>1319</v>
      </c>
      <c r="B3455" s="146" t="s">
        <v>1258</v>
      </c>
      <c r="C3455" s="145" t="s">
        <v>1248</v>
      </c>
      <c r="D3455" s="150">
        <v>90850400</v>
      </c>
      <c r="E3455" s="145" t="s">
        <v>1274</v>
      </c>
      <c r="F3455" s="152">
        <v>18720754</v>
      </c>
      <c r="G3455" s="153">
        <v>18720754</v>
      </c>
    </row>
    <row r="3456" spans="1:7" x14ac:dyDescent="0.2">
      <c r="A3456" s="145" t="s">
        <v>1319</v>
      </c>
      <c r="B3456" s="146" t="s">
        <v>1258</v>
      </c>
      <c r="C3456" s="145" t="s">
        <v>1269</v>
      </c>
      <c r="D3456" s="150">
        <v>90850500</v>
      </c>
      <c r="E3456" s="145" t="s">
        <v>1302</v>
      </c>
      <c r="F3456" s="152">
        <v>1211538.54</v>
      </c>
      <c r="G3456" s="153">
        <v>1211538.54</v>
      </c>
    </row>
    <row r="3457" spans="1:7" x14ac:dyDescent="0.2">
      <c r="A3457" s="145" t="s">
        <v>1319</v>
      </c>
      <c r="B3457" s="146" t="s">
        <v>1258</v>
      </c>
      <c r="C3457" s="145" t="s">
        <v>1248</v>
      </c>
      <c r="D3457" s="150">
        <v>90850600</v>
      </c>
      <c r="E3457" s="145" t="s">
        <v>1275</v>
      </c>
      <c r="F3457" s="152">
        <v>22971122.960000001</v>
      </c>
      <c r="G3457" s="153">
        <v>22971122.960000001</v>
      </c>
    </row>
    <row r="3458" spans="1:7" x14ac:dyDescent="0.2">
      <c r="A3458" s="145" t="s">
        <v>1319</v>
      </c>
      <c r="B3458" s="146" t="s">
        <v>1258</v>
      </c>
      <c r="C3458" s="145" t="s">
        <v>1248</v>
      </c>
      <c r="D3458" s="150">
        <v>90850600</v>
      </c>
      <c r="E3458" s="145" t="s">
        <v>1260</v>
      </c>
      <c r="F3458" s="152">
        <v>25947.599999999999</v>
      </c>
      <c r="G3458" s="153">
        <v>25947.599999999999</v>
      </c>
    </row>
    <row r="3459" spans="1:7" x14ac:dyDescent="0.2">
      <c r="A3459" s="145" t="s">
        <v>1319</v>
      </c>
      <c r="B3459" s="146" t="s">
        <v>1258</v>
      </c>
      <c r="C3459" s="145" t="s">
        <v>1248</v>
      </c>
      <c r="D3459" s="150">
        <v>90850600</v>
      </c>
      <c r="E3459" s="145" t="s">
        <v>1332</v>
      </c>
      <c r="F3459" s="152">
        <v>20355000.75</v>
      </c>
      <c r="G3459" s="153">
        <v>20355000.75</v>
      </c>
    </row>
    <row r="3460" spans="1:7" x14ac:dyDescent="0.2">
      <c r="A3460" s="145" t="s">
        <v>1319</v>
      </c>
      <c r="B3460" s="146" t="s">
        <v>1258</v>
      </c>
      <c r="C3460" s="145" t="s">
        <v>1248</v>
      </c>
      <c r="D3460" s="150">
        <v>90850700</v>
      </c>
      <c r="E3460" s="145" t="s">
        <v>1261</v>
      </c>
      <c r="F3460" s="152">
        <v>1737152.59</v>
      </c>
      <c r="G3460" s="153">
        <v>1737152.59</v>
      </c>
    </row>
    <row r="3461" spans="1:7" x14ac:dyDescent="0.2">
      <c r="A3461" s="145" t="s">
        <v>1319</v>
      </c>
      <c r="B3461" s="146" t="s">
        <v>1258</v>
      </c>
      <c r="C3461" s="145" t="s">
        <v>1269</v>
      </c>
      <c r="D3461" s="150">
        <v>90850700</v>
      </c>
      <c r="E3461" s="145" t="s">
        <v>1274</v>
      </c>
      <c r="F3461" s="152">
        <v>20849305</v>
      </c>
      <c r="G3461" s="153">
        <v>20849305</v>
      </c>
    </row>
    <row r="3462" spans="1:7" x14ac:dyDescent="0.2">
      <c r="A3462" s="145" t="s">
        <v>1319</v>
      </c>
      <c r="B3462" s="146" t="s">
        <v>1258</v>
      </c>
      <c r="C3462" s="145" t="s">
        <v>1269</v>
      </c>
      <c r="D3462" s="150">
        <v>90850700</v>
      </c>
      <c r="E3462" s="145" t="s">
        <v>1282</v>
      </c>
      <c r="F3462" s="152">
        <v>2756082</v>
      </c>
      <c r="G3462" s="153">
        <v>2756082</v>
      </c>
    </row>
    <row r="3463" spans="1:7" x14ac:dyDescent="0.2">
      <c r="A3463" s="145" t="s">
        <v>1319</v>
      </c>
      <c r="B3463" s="146" t="s">
        <v>1258</v>
      </c>
      <c r="C3463" s="145" t="s">
        <v>1269</v>
      </c>
      <c r="D3463" s="150">
        <v>90850700</v>
      </c>
      <c r="E3463" s="145" t="s">
        <v>1259</v>
      </c>
      <c r="F3463" s="152">
        <v>3363433.07</v>
      </c>
      <c r="G3463" s="153">
        <v>3363433.07</v>
      </c>
    </row>
    <row r="3464" spans="1:7" x14ac:dyDescent="0.2">
      <c r="A3464" s="145" t="s">
        <v>1319</v>
      </c>
      <c r="B3464" s="146" t="s">
        <v>1258</v>
      </c>
      <c r="C3464" s="145" t="s">
        <v>1248</v>
      </c>
      <c r="D3464" s="150">
        <v>90850900</v>
      </c>
      <c r="E3464" s="145" t="s">
        <v>1275</v>
      </c>
      <c r="F3464" s="152">
        <v>6632814.1799999997</v>
      </c>
      <c r="G3464" s="153">
        <v>6632814.1799999997</v>
      </c>
    </row>
    <row r="3465" spans="1:7" x14ac:dyDescent="0.2">
      <c r="A3465" s="145" t="s">
        <v>1319</v>
      </c>
      <c r="B3465" s="146" t="s">
        <v>1258</v>
      </c>
      <c r="C3465" s="145" t="s">
        <v>1248</v>
      </c>
      <c r="D3465" s="150">
        <v>90851000</v>
      </c>
      <c r="E3465" s="145" t="s">
        <v>1275</v>
      </c>
      <c r="F3465" s="152">
        <v>2688765.96</v>
      </c>
      <c r="G3465" s="153">
        <v>2688765.96</v>
      </c>
    </row>
    <row r="3466" spans="1:7" x14ac:dyDescent="0.2">
      <c r="A3466" s="145" t="s">
        <v>1319</v>
      </c>
      <c r="B3466" s="146" t="s">
        <v>1258</v>
      </c>
      <c r="C3466" s="145" t="s">
        <v>1248</v>
      </c>
      <c r="D3466" s="150">
        <v>90851000</v>
      </c>
      <c r="E3466" s="145" t="s">
        <v>1260</v>
      </c>
      <c r="F3466" s="152">
        <v>36349.839999999997</v>
      </c>
      <c r="G3466" s="153">
        <v>36349.839999999997</v>
      </c>
    </row>
    <row r="3467" spans="1:7" x14ac:dyDescent="0.2">
      <c r="A3467" s="145" t="s">
        <v>1319</v>
      </c>
      <c r="B3467" s="146" t="s">
        <v>1258</v>
      </c>
      <c r="C3467" s="145" t="s">
        <v>1248</v>
      </c>
      <c r="D3467" s="150">
        <v>90851000</v>
      </c>
      <c r="E3467" s="145" t="s">
        <v>1262</v>
      </c>
      <c r="F3467" s="152">
        <v>32400</v>
      </c>
      <c r="G3467" s="153">
        <v>32400</v>
      </c>
    </row>
    <row r="3468" spans="1:7" x14ac:dyDescent="0.2">
      <c r="A3468" s="145" t="s">
        <v>1319</v>
      </c>
      <c r="B3468" s="146" t="s">
        <v>1258</v>
      </c>
      <c r="C3468" s="145" t="s">
        <v>1248</v>
      </c>
      <c r="D3468" s="150">
        <v>90851000</v>
      </c>
      <c r="E3468" s="145" t="s">
        <v>1261</v>
      </c>
      <c r="F3468" s="152">
        <v>1316940</v>
      </c>
      <c r="G3468" s="153">
        <v>1316940</v>
      </c>
    </row>
    <row r="3469" spans="1:7" x14ac:dyDescent="0.2">
      <c r="A3469" s="145" t="s">
        <v>1319</v>
      </c>
      <c r="B3469" s="146" t="s">
        <v>1258</v>
      </c>
      <c r="C3469" s="145" t="s">
        <v>1248</v>
      </c>
      <c r="D3469" s="150">
        <v>90851000</v>
      </c>
      <c r="E3469" s="145" t="s">
        <v>1274</v>
      </c>
      <c r="F3469" s="152">
        <v>13465872</v>
      </c>
      <c r="G3469" s="153">
        <v>13465872</v>
      </c>
    </row>
    <row r="3470" spans="1:7" x14ac:dyDescent="0.2">
      <c r="A3470" s="145" t="s">
        <v>1319</v>
      </c>
      <c r="B3470" s="146" t="s">
        <v>1258</v>
      </c>
      <c r="C3470" s="145" t="s">
        <v>1248</v>
      </c>
      <c r="D3470" s="150">
        <v>90851000</v>
      </c>
      <c r="E3470" s="145" t="s">
        <v>1259</v>
      </c>
      <c r="F3470" s="152">
        <v>1753373</v>
      </c>
      <c r="G3470" s="153">
        <v>1753373</v>
      </c>
    </row>
    <row r="3471" spans="1:7" x14ac:dyDescent="0.2">
      <c r="A3471" s="145" t="s">
        <v>1319</v>
      </c>
      <c r="B3471" s="146" t="s">
        <v>1258</v>
      </c>
      <c r="C3471" s="145" t="s">
        <v>1248</v>
      </c>
      <c r="D3471" s="150">
        <v>90851100</v>
      </c>
      <c r="E3471" s="145" t="s">
        <v>1262</v>
      </c>
      <c r="F3471" s="152">
        <v>17297.3</v>
      </c>
      <c r="G3471" s="153">
        <v>17297.3</v>
      </c>
    </row>
    <row r="3472" spans="1:7" x14ac:dyDescent="0.2">
      <c r="A3472" s="145" t="s">
        <v>1319</v>
      </c>
      <c r="B3472" s="146" t="s">
        <v>1258</v>
      </c>
      <c r="C3472" s="145" t="s">
        <v>1248</v>
      </c>
      <c r="D3472" s="150">
        <v>90851100</v>
      </c>
      <c r="E3472" s="145" t="s">
        <v>1261</v>
      </c>
      <c r="F3472" s="152">
        <v>961502.42</v>
      </c>
      <c r="G3472" s="153">
        <v>961502.42</v>
      </c>
    </row>
    <row r="3473" spans="1:7" x14ac:dyDescent="0.2">
      <c r="A3473" s="145" t="s">
        <v>1319</v>
      </c>
      <c r="B3473" s="146" t="s">
        <v>1258</v>
      </c>
      <c r="C3473" s="145" t="s">
        <v>1248</v>
      </c>
      <c r="D3473" s="150">
        <v>90851100</v>
      </c>
      <c r="E3473" s="145" t="s">
        <v>1293</v>
      </c>
      <c r="F3473" s="152">
        <v>842980</v>
      </c>
      <c r="G3473" s="153">
        <v>842980</v>
      </c>
    </row>
    <row r="3474" spans="1:7" x14ac:dyDescent="0.2">
      <c r="A3474" s="145" t="s">
        <v>1319</v>
      </c>
      <c r="B3474" s="146" t="s">
        <v>1258</v>
      </c>
      <c r="C3474" s="145" t="s">
        <v>1248</v>
      </c>
      <c r="D3474" s="150">
        <v>90851100</v>
      </c>
      <c r="E3474" s="145" t="s">
        <v>1282</v>
      </c>
      <c r="F3474" s="152">
        <v>3496785</v>
      </c>
      <c r="G3474" s="153">
        <v>3496785</v>
      </c>
    </row>
    <row r="3475" spans="1:7" x14ac:dyDescent="0.2">
      <c r="A3475" s="145" t="s">
        <v>1319</v>
      </c>
      <c r="B3475" s="146" t="s">
        <v>1258</v>
      </c>
      <c r="C3475" s="145" t="s">
        <v>1248</v>
      </c>
      <c r="D3475" s="150">
        <v>90851100</v>
      </c>
      <c r="E3475" s="145" t="s">
        <v>1314</v>
      </c>
      <c r="F3475" s="152">
        <v>1499292.99</v>
      </c>
      <c r="G3475" s="153">
        <v>1499292.99</v>
      </c>
    </row>
    <row r="3476" spans="1:7" x14ac:dyDescent="0.2">
      <c r="A3476" s="145" t="s">
        <v>1319</v>
      </c>
      <c r="B3476" s="146" t="s">
        <v>1258</v>
      </c>
      <c r="C3476" s="145" t="s">
        <v>1248</v>
      </c>
      <c r="D3476" s="150">
        <v>90851100</v>
      </c>
      <c r="E3476" s="145" t="s">
        <v>1296</v>
      </c>
      <c r="F3476" s="152">
        <v>493810</v>
      </c>
      <c r="G3476" s="153">
        <v>493810</v>
      </c>
    </row>
    <row r="3477" spans="1:7" x14ac:dyDescent="0.2">
      <c r="A3477" s="145" t="s">
        <v>1319</v>
      </c>
      <c r="B3477" s="146" t="s">
        <v>1258</v>
      </c>
      <c r="C3477" s="145" t="s">
        <v>1248</v>
      </c>
      <c r="D3477" s="150">
        <v>90851100</v>
      </c>
      <c r="E3477" s="145" t="s">
        <v>1294</v>
      </c>
      <c r="F3477" s="152">
        <v>4420334</v>
      </c>
      <c r="G3477" s="153">
        <v>4420334</v>
      </c>
    </row>
    <row r="3478" spans="1:7" x14ac:dyDescent="0.2">
      <c r="A3478" s="145" t="s">
        <v>1319</v>
      </c>
      <c r="B3478" s="146" t="s">
        <v>1258</v>
      </c>
      <c r="C3478" s="145" t="s">
        <v>1248</v>
      </c>
      <c r="D3478" s="150">
        <v>90851100</v>
      </c>
      <c r="E3478" s="145" t="s">
        <v>1259</v>
      </c>
      <c r="F3478" s="152">
        <v>2525808</v>
      </c>
      <c r="G3478" s="153">
        <v>2525808</v>
      </c>
    </row>
    <row r="3479" spans="1:7" x14ac:dyDescent="0.2">
      <c r="A3479" s="145" t="s">
        <v>1319</v>
      </c>
      <c r="B3479" s="146" t="s">
        <v>1258</v>
      </c>
      <c r="C3479" s="145" t="s">
        <v>1248</v>
      </c>
      <c r="D3479" s="150">
        <v>90851100</v>
      </c>
      <c r="E3479" s="145" t="s">
        <v>1278</v>
      </c>
      <c r="F3479" s="152">
        <v>2180132.2799999998</v>
      </c>
      <c r="G3479" s="153">
        <v>2180132.2799999998</v>
      </c>
    </row>
    <row r="3480" spans="1:7" x14ac:dyDescent="0.2">
      <c r="A3480" s="145" t="s">
        <v>1319</v>
      </c>
      <c r="B3480" s="146" t="s">
        <v>240</v>
      </c>
      <c r="C3480" s="145" t="s">
        <v>1269</v>
      </c>
      <c r="D3480" s="150">
        <v>90820100</v>
      </c>
      <c r="E3480" s="145" t="s">
        <v>1321</v>
      </c>
      <c r="F3480" s="152">
        <v>2264</v>
      </c>
      <c r="G3480" s="153">
        <v>2264</v>
      </c>
    </row>
    <row r="3481" spans="1:7" x14ac:dyDescent="0.2">
      <c r="A3481" s="145" t="s">
        <v>1319</v>
      </c>
      <c r="B3481" s="146" t="s">
        <v>240</v>
      </c>
      <c r="C3481" s="145" t="s">
        <v>1269</v>
      </c>
      <c r="D3481" s="150">
        <v>90820100</v>
      </c>
      <c r="E3481" s="145" t="s">
        <v>1321</v>
      </c>
      <c r="F3481" s="152">
        <v>2208</v>
      </c>
      <c r="G3481" s="153">
        <v>2208</v>
      </c>
    </row>
    <row r="3482" spans="1:7" x14ac:dyDescent="0.2">
      <c r="A3482" s="145" t="s">
        <v>1319</v>
      </c>
      <c r="B3482" s="146" t="s">
        <v>240</v>
      </c>
      <c r="C3482" s="145" t="s">
        <v>1269</v>
      </c>
      <c r="D3482" s="150">
        <v>90820100</v>
      </c>
      <c r="E3482" s="145" t="s">
        <v>1321</v>
      </c>
      <c r="F3482" s="152">
        <v>3390</v>
      </c>
      <c r="G3482" s="153">
        <v>3390</v>
      </c>
    </row>
    <row r="3483" spans="1:7" x14ac:dyDescent="0.2">
      <c r="A3483" s="145" t="s">
        <v>1319</v>
      </c>
      <c r="B3483" s="146" t="s">
        <v>240</v>
      </c>
      <c r="C3483" s="145" t="s">
        <v>1269</v>
      </c>
      <c r="D3483" s="150">
        <v>90820100</v>
      </c>
      <c r="E3483" s="145" t="s">
        <v>1321</v>
      </c>
      <c r="F3483" s="152">
        <v>2208</v>
      </c>
      <c r="G3483" s="153">
        <v>2208</v>
      </c>
    </row>
    <row r="3484" spans="1:7" x14ac:dyDescent="0.2">
      <c r="A3484" s="145" t="s">
        <v>1319</v>
      </c>
      <c r="B3484" s="146" t="s">
        <v>240</v>
      </c>
      <c r="C3484" s="145" t="s">
        <v>1269</v>
      </c>
      <c r="D3484" s="150">
        <v>90820100</v>
      </c>
      <c r="E3484" s="145" t="s">
        <v>1328</v>
      </c>
      <c r="F3484" s="152">
        <v>28828.560000000001</v>
      </c>
      <c r="G3484" s="153">
        <v>28828.560000000001</v>
      </c>
    </row>
    <row r="3485" spans="1:7" x14ac:dyDescent="0.2">
      <c r="A3485" s="145" t="s">
        <v>1319</v>
      </c>
      <c r="B3485" s="146" t="s">
        <v>240</v>
      </c>
      <c r="C3485" s="145" t="s">
        <v>1269</v>
      </c>
      <c r="D3485" s="150">
        <v>90820100</v>
      </c>
      <c r="E3485" s="145" t="s">
        <v>1328</v>
      </c>
      <c r="F3485" s="152">
        <v>28828.560000000001</v>
      </c>
      <c r="G3485" s="153">
        <v>28828.560000000001</v>
      </c>
    </row>
    <row r="3486" spans="1:7" x14ac:dyDescent="0.2">
      <c r="A3486" s="145" t="s">
        <v>1319</v>
      </c>
      <c r="B3486" s="146" t="s">
        <v>240</v>
      </c>
      <c r="C3486" s="145" t="s">
        <v>1269</v>
      </c>
      <c r="D3486" s="150">
        <v>90820100</v>
      </c>
      <c r="E3486" s="145" t="s">
        <v>1328</v>
      </c>
      <c r="F3486" s="152">
        <v>28828.560000000001</v>
      </c>
      <c r="G3486" s="153">
        <v>28828.560000000001</v>
      </c>
    </row>
    <row r="3487" spans="1:7" x14ac:dyDescent="0.2">
      <c r="A3487" s="145" t="s">
        <v>1319</v>
      </c>
      <c r="B3487" s="146" t="s">
        <v>240</v>
      </c>
      <c r="C3487" s="145" t="s">
        <v>1269</v>
      </c>
      <c r="D3487" s="150">
        <v>90820100</v>
      </c>
      <c r="E3487" s="145" t="s">
        <v>1328</v>
      </c>
      <c r="F3487" s="152">
        <v>28828.560000000001</v>
      </c>
      <c r="G3487" s="153">
        <v>28828.560000000001</v>
      </c>
    </row>
    <row r="3488" spans="1:7" x14ac:dyDescent="0.2">
      <c r="A3488" s="145" t="s">
        <v>1319</v>
      </c>
      <c r="B3488" s="146" t="s">
        <v>240</v>
      </c>
      <c r="C3488" s="145" t="s">
        <v>1269</v>
      </c>
      <c r="D3488" s="150">
        <v>90820100</v>
      </c>
      <c r="E3488" s="145" t="s">
        <v>1328</v>
      </c>
      <c r="F3488" s="152">
        <v>28828.560000000001</v>
      </c>
      <c r="G3488" s="153">
        <v>28828.560000000001</v>
      </c>
    </row>
    <row r="3489" spans="1:7" x14ac:dyDescent="0.2">
      <c r="A3489" s="145" t="s">
        <v>1319</v>
      </c>
      <c r="B3489" s="146" t="s">
        <v>240</v>
      </c>
      <c r="C3489" s="145" t="s">
        <v>1269</v>
      </c>
      <c r="D3489" s="150">
        <v>90820100</v>
      </c>
      <c r="E3489" s="145" t="s">
        <v>1328</v>
      </c>
      <c r="F3489" s="152">
        <v>28828.560000000001</v>
      </c>
      <c r="G3489" s="153">
        <v>28828.560000000001</v>
      </c>
    </row>
    <row r="3490" spans="1:7" x14ac:dyDescent="0.2">
      <c r="A3490" s="145" t="s">
        <v>1319</v>
      </c>
      <c r="B3490" s="146" t="s">
        <v>240</v>
      </c>
      <c r="C3490" s="145" t="s">
        <v>1269</v>
      </c>
      <c r="D3490" s="150">
        <v>90820100</v>
      </c>
      <c r="E3490" s="145" t="s">
        <v>1328</v>
      </c>
      <c r="F3490" s="152">
        <v>57657.120000000003</v>
      </c>
      <c r="G3490" s="153">
        <v>57657.120000000003</v>
      </c>
    </row>
    <row r="3491" spans="1:7" x14ac:dyDescent="0.2">
      <c r="A3491" s="145" t="s">
        <v>1319</v>
      </c>
      <c r="B3491" s="146" t="s">
        <v>240</v>
      </c>
      <c r="C3491" s="145" t="s">
        <v>1269</v>
      </c>
      <c r="D3491" s="150">
        <v>90820100</v>
      </c>
      <c r="E3491" s="145" t="s">
        <v>1328</v>
      </c>
      <c r="F3491" s="152">
        <v>28828.560000000001</v>
      </c>
      <c r="G3491" s="153">
        <v>28828.560000000001</v>
      </c>
    </row>
    <row r="3492" spans="1:7" x14ac:dyDescent="0.2">
      <c r="A3492" s="145" t="s">
        <v>1319</v>
      </c>
      <c r="B3492" s="146" t="s">
        <v>240</v>
      </c>
      <c r="C3492" s="145" t="s">
        <v>1269</v>
      </c>
      <c r="D3492" s="150">
        <v>90820100</v>
      </c>
      <c r="E3492" s="145" t="s">
        <v>1328</v>
      </c>
      <c r="F3492" s="152">
        <v>28828.560000000001</v>
      </c>
      <c r="G3492" s="153">
        <v>28828.560000000001</v>
      </c>
    </row>
    <row r="3493" spans="1:7" x14ac:dyDescent="0.2">
      <c r="A3493" s="145" t="s">
        <v>1319</v>
      </c>
      <c r="B3493" s="146" t="s">
        <v>240</v>
      </c>
      <c r="C3493" s="145" t="s">
        <v>1269</v>
      </c>
      <c r="D3493" s="150">
        <v>90820100</v>
      </c>
      <c r="E3493" s="145" t="s">
        <v>1328</v>
      </c>
      <c r="F3493" s="152">
        <v>28828.560000000001</v>
      </c>
      <c r="G3493" s="153">
        <v>28828.560000000001</v>
      </c>
    </row>
    <row r="3494" spans="1:7" x14ac:dyDescent="0.2">
      <c r="A3494" s="145" t="s">
        <v>1319</v>
      </c>
      <c r="B3494" s="146" t="s">
        <v>240</v>
      </c>
      <c r="C3494" s="145" t="s">
        <v>1269</v>
      </c>
      <c r="D3494" s="150">
        <v>90820100</v>
      </c>
      <c r="E3494" s="145" t="s">
        <v>1328</v>
      </c>
      <c r="F3494" s="152">
        <v>28828.560000000001</v>
      </c>
      <c r="G3494" s="153">
        <v>28828.560000000001</v>
      </c>
    </row>
    <row r="3495" spans="1:7" x14ac:dyDescent="0.2">
      <c r="A3495" s="145" t="s">
        <v>1319</v>
      </c>
      <c r="B3495" s="146" t="s">
        <v>240</v>
      </c>
      <c r="C3495" s="145" t="s">
        <v>1269</v>
      </c>
      <c r="D3495" s="150">
        <v>90820100</v>
      </c>
      <c r="E3495" s="145" t="s">
        <v>1328</v>
      </c>
      <c r="F3495" s="152">
        <v>28828.560000000001</v>
      </c>
      <c r="G3495" s="153">
        <v>28828.560000000001</v>
      </c>
    </row>
    <row r="3496" spans="1:7" x14ac:dyDescent="0.2">
      <c r="A3496" s="145" t="s">
        <v>1319</v>
      </c>
      <c r="B3496" s="146" t="s">
        <v>240</v>
      </c>
      <c r="C3496" s="145" t="s">
        <v>1269</v>
      </c>
      <c r="D3496" s="150">
        <v>90820100</v>
      </c>
      <c r="E3496" s="145" t="s">
        <v>1328</v>
      </c>
      <c r="F3496" s="152">
        <v>28828.560000000001</v>
      </c>
      <c r="G3496" s="153">
        <v>28828.560000000001</v>
      </c>
    </row>
    <row r="3497" spans="1:7" x14ac:dyDescent="0.2">
      <c r="A3497" s="145" t="s">
        <v>1319</v>
      </c>
      <c r="B3497" s="146" t="s">
        <v>240</v>
      </c>
      <c r="C3497" s="145" t="s">
        <v>1269</v>
      </c>
      <c r="D3497" s="150">
        <v>90820100</v>
      </c>
      <c r="E3497" s="145" t="s">
        <v>1328</v>
      </c>
      <c r="F3497" s="152">
        <v>28828.560000000001</v>
      </c>
      <c r="G3497" s="153">
        <v>28828.560000000001</v>
      </c>
    </row>
    <row r="3498" spans="1:7" x14ac:dyDescent="0.2">
      <c r="A3498" s="145" t="s">
        <v>1319</v>
      </c>
      <c r="B3498" s="146" t="s">
        <v>240</v>
      </c>
      <c r="C3498" s="145" t="s">
        <v>1269</v>
      </c>
      <c r="D3498" s="150">
        <v>90820100</v>
      </c>
      <c r="E3498" s="145" t="s">
        <v>1328</v>
      </c>
      <c r="F3498" s="152">
        <v>28828.560000000001</v>
      </c>
      <c r="G3498" s="153">
        <v>28828.560000000001</v>
      </c>
    </row>
    <row r="3499" spans="1:7" x14ac:dyDescent="0.2">
      <c r="A3499" s="145" t="s">
        <v>1319</v>
      </c>
      <c r="B3499" s="146" t="s">
        <v>240</v>
      </c>
      <c r="C3499" s="145" t="s">
        <v>1269</v>
      </c>
      <c r="D3499" s="150">
        <v>90820100</v>
      </c>
      <c r="E3499" s="145" t="s">
        <v>1328</v>
      </c>
      <c r="F3499" s="152">
        <v>28828.560000000001</v>
      </c>
      <c r="G3499" s="153">
        <v>28828.560000000001</v>
      </c>
    </row>
    <row r="3500" spans="1:7" x14ac:dyDescent="0.2">
      <c r="A3500" s="145" t="s">
        <v>1319</v>
      </c>
      <c r="B3500" s="146" t="s">
        <v>240</v>
      </c>
      <c r="C3500" s="145" t="s">
        <v>1269</v>
      </c>
      <c r="D3500" s="150">
        <v>90820100</v>
      </c>
      <c r="E3500" s="145" t="s">
        <v>1328</v>
      </c>
      <c r="F3500" s="152">
        <v>28828.560000000001</v>
      </c>
      <c r="G3500" s="153">
        <v>28828.560000000001</v>
      </c>
    </row>
    <row r="3501" spans="1:7" x14ac:dyDescent="0.2">
      <c r="A3501" s="145" t="s">
        <v>1319</v>
      </c>
      <c r="B3501" s="146" t="s">
        <v>240</v>
      </c>
      <c r="C3501" s="145" t="s">
        <v>1269</v>
      </c>
      <c r="D3501" s="150">
        <v>90820100</v>
      </c>
      <c r="E3501" s="145" t="s">
        <v>1328</v>
      </c>
      <c r="F3501" s="152">
        <v>28828.560000000001</v>
      </c>
      <c r="G3501" s="153">
        <v>28828.560000000001</v>
      </c>
    </row>
    <row r="3502" spans="1:7" x14ac:dyDescent="0.2">
      <c r="A3502" s="145" t="s">
        <v>1319</v>
      </c>
      <c r="B3502" s="146" t="s">
        <v>240</v>
      </c>
      <c r="C3502" s="145" t="s">
        <v>1269</v>
      </c>
      <c r="D3502" s="150">
        <v>90820100</v>
      </c>
      <c r="E3502" s="145" t="s">
        <v>1328</v>
      </c>
      <c r="F3502" s="152">
        <v>28828.560000000001</v>
      </c>
      <c r="G3502" s="153">
        <v>28828.560000000001</v>
      </c>
    </row>
    <row r="3503" spans="1:7" x14ac:dyDescent="0.2">
      <c r="A3503" s="145" t="s">
        <v>1319</v>
      </c>
      <c r="B3503" s="146" t="s">
        <v>240</v>
      </c>
      <c r="C3503" s="145" t="s">
        <v>1269</v>
      </c>
      <c r="D3503" s="150">
        <v>90820100</v>
      </c>
      <c r="E3503" s="145" t="s">
        <v>1328</v>
      </c>
      <c r="F3503" s="152">
        <v>28828.560000000001</v>
      </c>
      <c r="G3503" s="153">
        <v>28828.560000000001</v>
      </c>
    </row>
    <row r="3504" spans="1:7" x14ac:dyDescent="0.2">
      <c r="A3504" s="145" t="s">
        <v>1319</v>
      </c>
      <c r="B3504" s="146" t="s">
        <v>240</v>
      </c>
      <c r="C3504" s="145" t="s">
        <v>1269</v>
      </c>
      <c r="D3504" s="150">
        <v>90820100</v>
      </c>
      <c r="E3504" s="145" t="s">
        <v>1328</v>
      </c>
      <c r="F3504" s="152">
        <v>28828.560000000001</v>
      </c>
      <c r="G3504" s="153">
        <v>28828.560000000001</v>
      </c>
    </row>
    <row r="3505" spans="1:7" x14ac:dyDescent="0.2">
      <c r="A3505" s="145" t="s">
        <v>1319</v>
      </c>
      <c r="B3505" s="146" t="s">
        <v>240</v>
      </c>
      <c r="C3505" s="145" t="s">
        <v>1269</v>
      </c>
      <c r="D3505" s="150">
        <v>90820100</v>
      </c>
      <c r="E3505" s="145" t="s">
        <v>1328</v>
      </c>
      <c r="F3505" s="152">
        <v>28828.560000000001</v>
      </c>
      <c r="G3505" s="153">
        <v>28828.560000000001</v>
      </c>
    </row>
    <row r="3506" spans="1:7" x14ac:dyDescent="0.2">
      <c r="A3506" s="145" t="s">
        <v>1319</v>
      </c>
      <c r="B3506" s="146" t="s">
        <v>240</v>
      </c>
      <c r="C3506" s="145" t="s">
        <v>1269</v>
      </c>
      <c r="D3506" s="150">
        <v>90820100</v>
      </c>
      <c r="E3506" s="145" t="s">
        <v>1328</v>
      </c>
      <c r="F3506" s="152">
        <v>28828.560000000001</v>
      </c>
      <c r="G3506" s="153">
        <v>28828.560000000001</v>
      </c>
    </row>
    <row r="3507" spans="1:7" x14ac:dyDescent="0.2">
      <c r="A3507" s="145" t="s">
        <v>1319</v>
      </c>
      <c r="B3507" s="146" t="s">
        <v>240</v>
      </c>
      <c r="C3507" s="145" t="s">
        <v>1269</v>
      </c>
      <c r="D3507" s="150">
        <v>90820100</v>
      </c>
      <c r="E3507" s="145" t="s">
        <v>1328</v>
      </c>
      <c r="F3507" s="152">
        <v>28828.560000000001</v>
      </c>
      <c r="G3507" s="153">
        <v>28828.560000000001</v>
      </c>
    </row>
    <row r="3508" spans="1:7" x14ac:dyDescent="0.2">
      <c r="A3508" s="145" t="s">
        <v>1319</v>
      </c>
      <c r="B3508" s="146" t="s">
        <v>240</v>
      </c>
      <c r="C3508" s="145" t="s">
        <v>1269</v>
      </c>
      <c r="D3508" s="150">
        <v>90820100</v>
      </c>
      <c r="E3508" s="145" t="s">
        <v>1328</v>
      </c>
      <c r="F3508" s="152">
        <v>28828.560000000001</v>
      </c>
      <c r="G3508" s="153">
        <v>28828.560000000001</v>
      </c>
    </row>
    <row r="3509" spans="1:7" x14ac:dyDescent="0.2">
      <c r="A3509" s="145" t="s">
        <v>1319</v>
      </c>
      <c r="B3509" s="146" t="s">
        <v>240</v>
      </c>
      <c r="C3509" s="145" t="s">
        <v>1269</v>
      </c>
      <c r="D3509" s="150">
        <v>90820100</v>
      </c>
      <c r="E3509" s="145" t="s">
        <v>1328</v>
      </c>
      <c r="F3509" s="152">
        <v>28828.560000000001</v>
      </c>
      <c r="G3509" s="153">
        <v>28828.560000000001</v>
      </c>
    </row>
    <row r="3510" spans="1:7" x14ac:dyDescent="0.2">
      <c r="A3510" s="145" t="s">
        <v>1319</v>
      </c>
      <c r="B3510" s="146" t="s">
        <v>240</v>
      </c>
      <c r="C3510" s="145" t="s">
        <v>1269</v>
      </c>
      <c r="D3510" s="150">
        <v>90820100</v>
      </c>
      <c r="E3510" s="145" t="s">
        <v>1328</v>
      </c>
      <c r="F3510" s="152">
        <v>28828.560000000001</v>
      </c>
      <c r="G3510" s="153">
        <v>28828.560000000001</v>
      </c>
    </row>
    <row r="3511" spans="1:7" x14ac:dyDescent="0.2">
      <c r="A3511" s="145" t="s">
        <v>1319</v>
      </c>
      <c r="B3511" s="146" t="s">
        <v>240</v>
      </c>
      <c r="C3511" s="145" t="s">
        <v>1269</v>
      </c>
      <c r="D3511" s="150">
        <v>90820100</v>
      </c>
      <c r="E3511" s="145" t="s">
        <v>1328</v>
      </c>
      <c r="F3511" s="152">
        <v>28828.560000000001</v>
      </c>
      <c r="G3511" s="153">
        <v>28828.560000000001</v>
      </c>
    </row>
    <row r="3512" spans="1:7" x14ac:dyDescent="0.2">
      <c r="A3512" s="145" t="s">
        <v>1319</v>
      </c>
      <c r="B3512" s="146" t="s">
        <v>240</v>
      </c>
      <c r="C3512" s="145" t="s">
        <v>1269</v>
      </c>
      <c r="D3512" s="150">
        <v>90820100</v>
      </c>
      <c r="E3512" s="145" t="s">
        <v>1328</v>
      </c>
      <c r="F3512" s="152">
        <v>28828.560000000001</v>
      </c>
      <c r="G3512" s="153">
        <v>28828.560000000001</v>
      </c>
    </row>
    <row r="3513" spans="1:7" x14ac:dyDescent="0.2">
      <c r="A3513" s="145" t="s">
        <v>1319</v>
      </c>
      <c r="B3513" s="146" t="s">
        <v>240</v>
      </c>
      <c r="C3513" s="145" t="s">
        <v>1269</v>
      </c>
      <c r="D3513" s="150">
        <v>90820100</v>
      </c>
      <c r="E3513" s="145" t="s">
        <v>1328</v>
      </c>
      <c r="F3513" s="152">
        <v>28828.560000000001</v>
      </c>
      <c r="G3513" s="153">
        <v>28828.560000000001</v>
      </c>
    </row>
    <row r="3514" spans="1:7" x14ac:dyDescent="0.2">
      <c r="A3514" s="145" t="s">
        <v>1319</v>
      </c>
      <c r="B3514" s="146" t="s">
        <v>240</v>
      </c>
      <c r="C3514" s="145" t="s">
        <v>1269</v>
      </c>
      <c r="D3514" s="150">
        <v>90820100</v>
      </c>
      <c r="E3514" s="145" t="s">
        <v>1328</v>
      </c>
      <c r="F3514" s="152">
        <v>28828.560000000001</v>
      </c>
      <c r="G3514" s="153">
        <v>28828.560000000001</v>
      </c>
    </row>
    <row r="3515" spans="1:7" x14ac:dyDescent="0.2">
      <c r="A3515" s="145" t="s">
        <v>1319</v>
      </c>
      <c r="B3515" s="146" t="s">
        <v>240</v>
      </c>
      <c r="C3515" s="145" t="s">
        <v>1269</v>
      </c>
      <c r="D3515" s="150">
        <v>90820100</v>
      </c>
      <c r="E3515" s="145" t="s">
        <v>1328</v>
      </c>
      <c r="F3515" s="152">
        <v>28828.560000000001</v>
      </c>
      <c r="G3515" s="153">
        <v>28828.560000000001</v>
      </c>
    </row>
    <row r="3516" spans="1:7" x14ac:dyDescent="0.2">
      <c r="A3516" s="145" t="s">
        <v>1319</v>
      </c>
      <c r="B3516" s="146" t="s">
        <v>240</v>
      </c>
      <c r="C3516" s="145" t="s">
        <v>1269</v>
      </c>
      <c r="D3516" s="150">
        <v>90820100</v>
      </c>
      <c r="E3516" s="145" t="s">
        <v>1328</v>
      </c>
      <c r="F3516" s="152">
        <v>28828.560000000001</v>
      </c>
      <c r="G3516" s="153">
        <v>28828.560000000001</v>
      </c>
    </row>
    <row r="3517" spans="1:7" x14ac:dyDescent="0.2">
      <c r="A3517" s="145" t="s">
        <v>1319</v>
      </c>
      <c r="B3517" s="146" t="s">
        <v>240</v>
      </c>
      <c r="C3517" s="145" t="s">
        <v>1269</v>
      </c>
      <c r="D3517" s="150">
        <v>90820100</v>
      </c>
      <c r="E3517" s="145" t="s">
        <v>1328</v>
      </c>
      <c r="F3517" s="152">
        <v>28828.560000000001</v>
      </c>
      <c r="G3517" s="153">
        <v>28828.560000000001</v>
      </c>
    </row>
    <row r="3518" spans="1:7" x14ac:dyDescent="0.2">
      <c r="A3518" s="145" t="s">
        <v>1319</v>
      </c>
      <c r="B3518" s="146" t="s">
        <v>240</v>
      </c>
      <c r="C3518" s="145" t="s">
        <v>1269</v>
      </c>
      <c r="D3518" s="150">
        <v>90820100</v>
      </c>
      <c r="E3518" s="145" t="s">
        <v>1328</v>
      </c>
      <c r="F3518" s="152">
        <v>28828.560000000001</v>
      </c>
      <c r="G3518" s="153">
        <v>28828.560000000001</v>
      </c>
    </row>
    <row r="3519" spans="1:7" x14ac:dyDescent="0.2">
      <c r="A3519" s="145" t="s">
        <v>1319</v>
      </c>
      <c r="B3519" s="146" t="s">
        <v>240</v>
      </c>
      <c r="C3519" s="145" t="s">
        <v>1269</v>
      </c>
      <c r="D3519" s="150">
        <v>90820100</v>
      </c>
      <c r="E3519" s="145" t="s">
        <v>1328</v>
      </c>
      <c r="F3519" s="152">
        <v>28828.560000000001</v>
      </c>
      <c r="G3519" s="153">
        <v>28828.560000000001</v>
      </c>
    </row>
    <row r="3520" spans="1:7" x14ac:dyDescent="0.2">
      <c r="A3520" s="145" t="s">
        <v>1319</v>
      </c>
      <c r="B3520" s="146" t="s">
        <v>240</v>
      </c>
      <c r="C3520" s="145" t="s">
        <v>1269</v>
      </c>
      <c r="D3520" s="150">
        <v>90820100</v>
      </c>
      <c r="E3520" s="145" t="s">
        <v>1328</v>
      </c>
      <c r="F3520" s="152">
        <v>28828.560000000001</v>
      </c>
      <c r="G3520" s="153">
        <v>28828.560000000001</v>
      </c>
    </row>
    <row r="3521" spans="1:7" x14ac:dyDescent="0.2">
      <c r="A3521" s="145" t="s">
        <v>1319</v>
      </c>
      <c r="B3521" s="146" t="s">
        <v>240</v>
      </c>
      <c r="C3521" s="145" t="s">
        <v>1269</v>
      </c>
      <c r="D3521" s="150">
        <v>90820100</v>
      </c>
      <c r="E3521" s="145" t="s">
        <v>1328</v>
      </c>
      <c r="F3521" s="152">
        <v>28828.560000000001</v>
      </c>
      <c r="G3521" s="153">
        <v>28828.560000000001</v>
      </c>
    </row>
    <row r="3522" spans="1:7" x14ac:dyDescent="0.2">
      <c r="A3522" s="145" t="s">
        <v>1319</v>
      </c>
      <c r="B3522" s="146" t="s">
        <v>240</v>
      </c>
      <c r="C3522" s="145" t="s">
        <v>1269</v>
      </c>
      <c r="D3522" s="150">
        <v>90820100</v>
      </c>
      <c r="E3522" s="145" t="s">
        <v>1328</v>
      </c>
      <c r="F3522" s="152">
        <v>86485.68</v>
      </c>
      <c r="G3522" s="153">
        <v>86485.68</v>
      </c>
    </row>
    <row r="3523" spans="1:7" x14ac:dyDescent="0.2">
      <c r="A3523" s="145" t="s">
        <v>1319</v>
      </c>
      <c r="B3523" s="146" t="s">
        <v>240</v>
      </c>
      <c r="C3523" s="145" t="s">
        <v>1269</v>
      </c>
      <c r="D3523" s="150">
        <v>90820100</v>
      </c>
      <c r="E3523" s="145" t="s">
        <v>1328</v>
      </c>
      <c r="F3523" s="152">
        <v>28828.560000000001</v>
      </c>
      <c r="G3523" s="153">
        <v>28828.560000000001</v>
      </c>
    </row>
    <row r="3524" spans="1:7" x14ac:dyDescent="0.2">
      <c r="A3524" s="145" t="s">
        <v>1319</v>
      </c>
      <c r="B3524" s="146" t="s">
        <v>240</v>
      </c>
      <c r="C3524" s="145" t="s">
        <v>1269</v>
      </c>
      <c r="D3524" s="150">
        <v>90820100</v>
      </c>
      <c r="E3524" s="145" t="s">
        <v>1328</v>
      </c>
      <c r="F3524" s="152">
        <v>28828.560000000001</v>
      </c>
      <c r="G3524" s="153">
        <v>28828.560000000001</v>
      </c>
    </row>
    <row r="3525" spans="1:7" x14ac:dyDescent="0.2">
      <c r="A3525" s="145" t="s">
        <v>1319</v>
      </c>
      <c r="B3525" s="146" t="s">
        <v>240</v>
      </c>
      <c r="C3525" s="145" t="s">
        <v>1269</v>
      </c>
      <c r="D3525" s="150">
        <v>90820100</v>
      </c>
      <c r="E3525" s="145" t="s">
        <v>1328</v>
      </c>
      <c r="F3525" s="152">
        <v>28828.560000000001</v>
      </c>
      <c r="G3525" s="153">
        <v>28828.560000000001</v>
      </c>
    </row>
    <row r="3526" spans="1:7" x14ac:dyDescent="0.2">
      <c r="A3526" s="145" t="s">
        <v>1319</v>
      </c>
      <c r="B3526" s="146" t="s">
        <v>240</v>
      </c>
      <c r="C3526" s="145" t="s">
        <v>1269</v>
      </c>
      <c r="D3526" s="150">
        <v>90820100</v>
      </c>
      <c r="E3526" s="145" t="s">
        <v>1328</v>
      </c>
      <c r="F3526" s="152">
        <v>28828.560000000001</v>
      </c>
      <c r="G3526" s="153">
        <v>28828.560000000001</v>
      </c>
    </row>
    <row r="3527" spans="1:7" x14ac:dyDescent="0.2">
      <c r="A3527" s="145" t="s">
        <v>1319</v>
      </c>
      <c r="B3527" s="146" t="s">
        <v>240</v>
      </c>
      <c r="C3527" s="145" t="s">
        <v>1269</v>
      </c>
      <c r="D3527" s="150">
        <v>90820100</v>
      </c>
      <c r="E3527" s="145" t="s">
        <v>1328</v>
      </c>
      <c r="F3527" s="152">
        <v>28828.560000000001</v>
      </c>
      <c r="G3527" s="153">
        <v>28828.560000000001</v>
      </c>
    </row>
    <row r="3528" spans="1:7" x14ac:dyDescent="0.2">
      <c r="A3528" s="145" t="s">
        <v>1319</v>
      </c>
      <c r="B3528" s="146" t="s">
        <v>240</v>
      </c>
      <c r="C3528" s="145" t="s">
        <v>1269</v>
      </c>
      <c r="D3528" s="150">
        <v>90820100</v>
      </c>
      <c r="E3528" s="145" t="s">
        <v>1328</v>
      </c>
      <c r="F3528" s="152">
        <v>28828.560000000001</v>
      </c>
      <c r="G3528" s="153">
        <v>28828.560000000001</v>
      </c>
    </row>
    <row r="3529" spans="1:7" x14ac:dyDescent="0.2">
      <c r="A3529" s="145" t="s">
        <v>1319</v>
      </c>
      <c r="B3529" s="146" t="s">
        <v>240</v>
      </c>
      <c r="C3529" s="145" t="s">
        <v>1269</v>
      </c>
      <c r="D3529" s="150">
        <v>90820100</v>
      </c>
      <c r="E3529" s="145" t="s">
        <v>1328</v>
      </c>
      <c r="F3529" s="152">
        <v>28828.560000000001</v>
      </c>
      <c r="G3529" s="153">
        <v>28828.560000000001</v>
      </c>
    </row>
    <row r="3530" spans="1:7" x14ac:dyDescent="0.2">
      <c r="A3530" s="145" t="s">
        <v>1319</v>
      </c>
      <c r="B3530" s="146" t="s">
        <v>240</v>
      </c>
      <c r="C3530" s="145" t="s">
        <v>1269</v>
      </c>
      <c r="D3530" s="150">
        <v>90820100</v>
      </c>
      <c r="E3530" s="145" t="s">
        <v>1328</v>
      </c>
      <c r="F3530" s="152">
        <v>39005.339999999997</v>
      </c>
      <c r="G3530" s="153">
        <v>39005.339999999997</v>
      </c>
    </row>
    <row r="3531" spans="1:7" x14ac:dyDescent="0.2">
      <c r="A3531" s="145" t="s">
        <v>1319</v>
      </c>
      <c r="B3531" s="146" t="s">
        <v>240</v>
      </c>
      <c r="C3531" s="145" t="s">
        <v>1269</v>
      </c>
      <c r="D3531" s="150">
        <v>90820100</v>
      </c>
      <c r="E3531" s="145" t="s">
        <v>1328</v>
      </c>
      <c r="F3531" s="152">
        <v>28828.560000000001</v>
      </c>
      <c r="G3531" s="153">
        <v>28828.560000000001</v>
      </c>
    </row>
    <row r="3532" spans="1:7" x14ac:dyDescent="0.2">
      <c r="A3532" s="145" t="s">
        <v>1319</v>
      </c>
      <c r="B3532" s="146" t="s">
        <v>240</v>
      </c>
      <c r="C3532" s="145" t="s">
        <v>1269</v>
      </c>
      <c r="D3532" s="150">
        <v>90820100</v>
      </c>
      <c r="E3532" s="145" t="s">
        <v>1328</v>
      </c>
      <c r="F3532" s="152">
        <v>28828.560000000001</v>
      </c>
      <c r="G3532" s="153">
        <v>28828.560000000001</v>
      </c>
    </row>
    <row r="3533" spans="1:7" x14ac:dyDescent="0.2">
      <c r="A3533" s="145" t="s">
        <v>1319</v>
      </c>
      <c r="B3533" s="146" t="s">
        <v>240</v>
      </c>
      <c r="C3533" s="145" t="s">
        <v>1269</v>
      </c>
      <c r="D3533" s="150">
        <v>90820100</v>
      </c>
      <c r="E3533" s="145" t="s">
        <v>1328</v>
      </c>
      <c r="F3533" s="152">
        <v>28828.560000000001</v>
      </c>
      <c r="G3533" s="153">
        <v>28828.560000000001</v>
      </c>
    </row>
    <row r="3534" spans="1:7" x14ac:dyDescent="0.2">
      <c r="A3534" s="145" t="s">
        <v>1319</v>
      </c>
      <c r="B3534" s="146" t="s">
        <v>240</v>
      </c>
      <c r="C3534" s="145" t="s">
        <v>1269</v>
      </c>
      <c r="D3534" s="150">
        <v>90820100</v>
      </c>
      <c r="E3534" s="145" t="s">
        <v>1328</v>
      </c>
      <c r="F3534" s="152">
        <v>28828.560000000001</v>
      </c>
      <c r="G3534" s="153">
        <v>28828.560000000001</v>
      </c>
    </row>
    <row r="3535" spans="1:7" x14ac:dyDescent="0.2">
      <c r="A3535" s="145" t="s">
        <v>1319</v>
      </c>
      <c r="B3535" s="146" t="s">
        <v>240</v>
      </c>
      <c r="C3535" s="145" t="s">
        <v>1269</v>
      </c>
      <c r="D3535" s="150">
        <v>90820100</v>
      </c>
      <c r="E3535" s="145" t="s">
        <v>1328</v>
      </c>
      <c r="F3535" s="152">
        <v>34828.86</v>
      </c>
      <c r="G3535" s="153">
        <v>34828.86</v>
      </c>
    </row>
    <row r="3536" spans="1:7" x14ac:dyDescent="0.2">
      <c r="A3536" s="145" t="s">
        <v>1319</v>
      </c>
      <c r="B3536" s="146" t="s">
        <v>240</v>
      </c>
      <c r="C3536" s="145" t="s">
        <v>1269</v>
      </c>
      <c r="D3536" s="150">
        <v>90820100</v>
      </c>
      <c r="E3536" s="145" t="s">
        <v>1328</v>
      </c>
      <c r="F3536" s="152">
        <v>34828.86</v>
      </c>
      <c r="G3536" s="153">
        <v>34828.86</v>
      </c>
    </row>
    <row r="3537" spans="1:7" x14ac:dyDescent="0.2">
      <c r="A3537" s="145" t="s">
        <v>1319</v>
      </c>
      <c r="B3537" s="146" t="s">
        <v>240</v>
      </c>
      <c r="C3537" s="145" t="s">
        <v>1269</v>
      </c>
      <c r="D3537" s="150">
        <v>90820100</v>
      </c>
      <c r="E3537" s="145" t="s">
        <v>1328</v>
      </c>
      <c r="F3537" s="152">
        <v>28828.560000000001</v>
      </c>
      <c r="G3537" s="153">
        <v>28828.560000000001</v>
      </c>
    </row>
    <row r="3538" spans="1:7" x14ac:dyDescent="0.2">
      <c r="A3538" s="145" t="s">
        <v>1319</v>
      </c>
      <c r="B3538" s="146" t="s">
        <v>240</v>
      </c>
      <c r="C3538" s="145" t="s">
        <v>1269</v>
      </c>
      <c r="D3538" s="150">
        <v>90820100</v>
      </c>
      <c r="E3538" s="145" t="s">
        <v>1328</v>
      </c>
      <c r="F3538" s="152">
        <v>28828.560000000001</v>
      </c>
      <c r="G3538" s="153">
        <v>28828.560000000001</v>
      </c>
    </row>
    <row r="3539" spans="1:7" x14ac:dyDescent="0.2">
      <c r="A3539" s="145" t="s">
        <v>1319</v>
      </c>
      <c r="B3539" s="146" t="s">
        <v>240</v>
      </c>
      <c r="C3539" s="145" t="s">
        <v>1269</v>
      </c>
      <c r="D3539" s="150">
        <v>90820100</v>
      </c>
      <c r="E3539" s="145" t="s">
        <v>1328</v>
      </c>
      <c r="F3539" s="152">
        <v>34828.86</v>
      </c>
      <c r="G3539" s="153">
        <v>34828.86</v>
      </c>
    </row>
    <row r="3540" spans="1:7" x14ac:dyDescent="0.2">
      <c r="A3540" s="145" t="s">
        <v>1319</v>
      </c>
      <c r="B3540" s="146" t="s">
        <v>240</v>
      </c>
      <c r="C3540" s="145" t="s">
        <v>1269</v>
      </c>
      <c r="D3540" s="150">
        <v>90820100</v>
      </c>
      <c r="E3540" s="145" t="s">
        <v>1328</v>
      </c>
      <c r="F3540" s="152">
        <v>28828.560000000001</v>
      </c>
      <c r="G3540" s="153">
        <v>28828.560000000001</v>
      </c>
    </row>
    <row r="3541" spans="1:7" x14ac:dyDescent="0.2">
      <c r="A3541" s="145" t="s">
        <v>1319</v>
      </c>
      <c r="B3541" s="146" t="s">
        <v>240</v>
      </c>
      <c r="C3541" s="145" t="s">
        <v>1269</v>
      </c>
      <c r="D3541" s="150">
        <v>90820100</v>
      </c>
      <c r="E3541" s="145" t="s">
        <v>1328</v>
      </c>
      <c r="F3541" s="152">
        <v>28828.560000000001</v>
      </c>
      <c r="G3541" s="153">
        <v>28828.560000000001</v>
      </c>
    </row>
    <row r="3542" spans="1:7" x14ac:dyDescent="0.2">
      <c r="A3542" s="145" t="s">
        <v>1319</v>
      </c>
      <c r="B3542" s="146" t="s">
        <v>240</v>
      </c>
      <c r="C3542" s="145" t="s">
        <v>1269</v>
      </c>
      <c r="D3542" s="150">
        <v>90820100</v>
      </c>
      <c r="E3542" s="145" t="s">
        <v>1328</v>
      </c>
      <c r="F3542" s="152">
        <v>28828.560000000001</v>
      </c>
      <c r="G3542" s="153">
        <v>28828.560000000001</v>
      </c>
    </row>
    <row r="3543" spans="1:7" x14ac:dyDescent="0.2">
      <c r="A3543" s="145" t="s">
        <v>1319</v>
      </c>
      <c r="B3543" s="146" t="s">
        <v>240</v>
      </c>
      <c r="C3543" s="145" t="s">
        <v>1269</v>
      </c>
      <c r="D3543" s="150">
        <v>90820100</v>
      </c>
      <c r="E3543" s="145" t="s">
        <v>1328</v>
      </c>
      <c r="F3543" s="152">
        <v>28828.560000000001</v>
      </c>
      <c r="G3543" s="153">
        <v>28828.560000000001</v>
      </c>
    </row>
    <row r="3544" spans="1:7" x14ac:dyDescent="0.2">
      <c r="A3544" s="145" t="s">
        <v>1319</v>
      </c>
      <c r="B3544" s="146" t="s">
        <v>240</v>
      </c>
      <c r="C3544" s="145" t="s">
        <v>1269</v>
      </c>
      <c r="D3544" s="150">
        <v>90820100</v>
      </c>
      <c r="E3544" s="145" t="s">
        <v>1328</v>
      </c>
      <c r="F3544" s="152">
        <v>28828.560000000001</v>
      </c>
      <c r="G3544" s="153">
        <v>28828.560000000001</v>
      </c>
    </row>
    <row r="3545" spans="1:7" x14ac:dyDescent="0.2">
      <c r="A3545" s="145" t="s">
        <v>1319</v>
      </c>
      <c r="B3545" s="146" t="s">
        <v>240</v>
      </c>
      <c r="C3545" s="145" t="s">
        <v>1269</v>
      </c>
      <c r="D3545" s="150">
        <v>90820100</v>
      </c>
      <c r="E3545" s="145" t="s">
        <v>1328</v>
      </c>
      <c r="F3545" s="152">
        <v>34828.86</v>
      </c>
      <c r="G3545" s="153">
        <v>34828.86</v>
      </c>
    </row>
    <row r="3546" spans="1:7" x14ac:dyDescent="0.2">
      <c r="A3546" s="145" t="s">
        <v>1319</v>
      </c>
      <c r="B3546" s="146" t="s">
        <v>240</v>
      </c>
      <c r="C3546" s="145" t="s">
        <v>1269</v>
      </c>
      <c r="D3546" s="150">
        <v>90820100</v>
      </c>
      <c r="E3546" s="145" t="s">
        <v>1328</v>
      </c>
      <c r="F3546" s="152">
        <v>28828.560000000001</v>
      </c>
      <c r="G3546" s="153">
        <v>28828.560000000001</v>
      </c>
    </row>
    <row r="3547" spans="1:7" x14ac:dyDescent="0.2">
      <c r="A3547" s="145" t="s">
        <v>1319</v>
      </c>
      <c r="B3547" s="146" t="s">
        <v>240</v>
      </c>
      <c r="C3547" s="145" t="s">
        <v>1269</v>
      </c>
      <c r="D3547" s="150">
        <v>90820100</v>
      </c>
      <c r="E3547" s="145" t="s">
        <v>1328</v>
      </c>
      <c r="F3547" s="152">
        <v>28828.560000000001</v>
      </c>
      <c r="G3547" s="153">
        <v>28828.560000000001</v>
      </c>
    </row>
    <row r="3548" spans="1:7" x14ac:dyDescent="0.2">
      <c r="A3548" s="145" t="s">
        <v>1319</v>
      </c>
      <c r="B3548" s="146" t="s">
        <v>240</v>
      </c>
      <c r="C3548" s="145" t="s">
        <v>1269</v>
      </c>
      <c r="D3548" s="150">
        <v>90820100</v>
      </c>
      <c r="E3548" s="145" t="s">
        <v>1328</v>
      </c>
      <c r="F3548" s="152">
        <v>28828.560000000001</v>
      </c>
      <c r="G3548" s="153">
        <v>28828.560000000001</v>
      </c>
    </row>
    <row r="3549" spans="1:7" x14ac:dyDescent="0.2">
      <c r="A3549" s="145" t="s">
        <v>1319</v>
      </c>
      <c r="B3549" s="146" t="s">
        <v>240</v>
      </c>
      <c r="C3549" s="145" t="s">
        <v>1269</v>
      </c>
      <c r="D3549" s="150">
        <v>90820100</v>
      </c>
      <c r="E3549" s="145" t="s">
        <v>1328</v>
      </c>
      <c r="F3549" s="152">
        <v>28828.560000000001</v>
      </c>
      <c r="G3549" s="153">
        <v>28828.560000000001</v>
      </c>
    </row>
    <row r="3550" spans="1:7" x14ac:dyDescent="0.2">
      <c r="A3550" s="145" t="s">
        <v>1319</v>
      </c>
      <c r="B3550" s="146" t="s">
        <v>240</v>
      </c>
      <c r="C3550" s="145" t="s">
        <v>1269</v>
      </c>
      <c r="D3550" s="150">
        <v>90820100</v>
      </c>
      <c r="E3550" s="145" t="s">
        <v>1328</v>
      </c>
      <c r="F3550" s="152">
        <v>28828.560000000001</v>
      </c>
      <c r="G3550" s="153">
        <v>28828.560000000001</v>
      </c>
    </row>
    <row r="3551" spans="1:7" x14ac:dyDescent="0.2">
      <c r="A3551" s="145" t="s">
        <v>1319</v>
      </c>
      <c r="B3551" s="146" t="s">
        <v>240</v>
      </c>
      <c r="C3551" s="145" t="s">
        <v>1269</v>
      </c>
      <c r="D3551" s="150">
        <v>90820100</v>
      </c>
      <c r="E3551" s="145" t="s">
        <v>1328</v>
      </c>
      <c r="F3551" s="152">
        <v>28828.560000000001</v>
      </c>
      <c r="G3551" s="153">
        <v>28828.560000000001</v>
      </c>
    </row>
    <row r="3552" spans="1:7" x14ac:dyDescent="0.2">
      <c r="A3552" s="145" t="s">
        <v>1319</v>
      </c>
      <c r="B3552" s="146" t="s">
        <v>240</v>
      </c>
      <c r="C3552" s="145" t="s">
        <v>1269</v>
      </c>
      <c r="D3552" s="150">
        <v>90820100</v>
      </c>
      <c r="E3552" s="145" t="s">
        <v>1328</v>
      </c>
      <c r="F3552" s="152">
        <v>28828.560000000001</v>
      </c>
      <c r="G3552" s="153">
        <v>28828.560000000001</v>
      </c>
    </row>
    <row r="3553" spans="1:7" x14ac:dyDescent="0.2">
      <c r="A3553" s="145" t="s">
        <v>1319</v>
      </c>
      <c r="B3553" s="146" t="s">
        <v>240</v>
      </c>
      <c r="C3553" s="145" t="s">
        <v>1269</v>
      </c>
      <c r="D3553" s="150">
        <v>90820100</v>
      </c>
      <c r="E3553" s="145" t="s">
        <v>1328</v>
      </c>
      <c r="F3553" s="152">
        <v>28828.560000000001</v>
      </c>
      <c r="G3553" s="153">
        <v>28828.560000000001</v>
      </c>
    </row>
    <row r="3554" spans="1:7" x14ac:dyDescent="0.2">
      <c r="A3554" s="145" t="s">
        <v>1319</v>
      </c>
      <c r="B3554" s="146" t="s">
        <v>240</v>
      </c>
      <c r="C3554" s="145" t="s">
        <v>1269</v>
      </c>
      <c r="D3554" s="150">
        <v>90820100</v>
      </c>
      <c r="E3554" s="145" t="s">
        <v>1328</v>
      </c>
      <c r="F3554" s="152">
        <v>28828.560000000001</v>
      </c>
      <c r="G3554" s="153">
        <v>28828.560000000001</v>
      </c>
    </row>
    <row r="3555" spans="1:7" x14ac:dyDescent="0.2">
      <c r="A3555" s="145" t="s">
        <v>1319</v>
      </c>
      <c r="B3555" s="146" t="s">
        <v>240</v>
      </c>
      <c r="C3555" s="145" t="s">
        <v>1269</v>
      </c>
      <c r="D3555" s="150">
        <v>90820100</v>
      </c>
      <c r="E3555" s="145" t="s">
        <v>1328</v>
      </c>
      <c r="F3555" s="152">
        <v>28828.560000000001</v>
      </c>
      <c r="G3555" s="153">
        <v>28828.560000000001</v>
      </c>
    </row>
    <row r="3556" spans="1:7" x14ac:dyDescent="0.2">
      <c r="A3556" s="145" t="s">
        <v>1319</v>
      </c>
      <c r="B3556" s="146" t="s">
        <v>240</v>
      </c>
      <c r="C3556" s="145" t="s">
        <v>1269</v>
      </c>
      <c r="D3556" s="150">
        <v>90820100</v>
      </c>
      <c r="E3556" s="145" t="s">
        <v>1328</v>
      </c>
      <c r="F3556" s="152">
        <v>28828.560000000001</v>
      </c>
      <c r="G3556" s="153">
        <v>28828.560000000001</v>
      </c>
    </row>
    <row r="3557" spans="1:7" x14ac:dyDescent="0.2">
      <c r="A3557" s="145" t="s">
        <v>1319</v>
      </c>
      <c r="B3557" s="146" t="s">
        <v>240</v>
      </c>
      <c r="C3557" s="145" t="s">
        <v>1269</v>
      </c>
      <c r="D3557" s="150">
        <v>90820100</v>
      </c>
      <c r="E3557" s="145" t="s">
        <v>1328</v>
      </c>
      <c r="F3557" s="152">
        <v>28828.560000000001</v>
      </c>
      <c r="G3557" s="153">
        <v>28828.560000000001</v>
      </c>
    </row>
    <row r="3558" spans="1:7" x14ac:dyDescent="0.2">
      <c r="A3558" s="145" t="s">
        <v>1319</v>
      </c>
      <c r="B3558" s="146" t="s">
        <v>240</v>
      </c>
      <c r="C3558" s="145" t="s">
        <v>1269</v>
      </c>
      <c r="D3558" s="150">
        <v>90820100</v>
      </c>
      <c r="E3558" s="145" t="s">
        <v>1328</v>
      </c>
      <c r="F3558" s="152">
        <v>28828.560000000001</v>
      </c>
      <c r="G3558" s="153">
        <v>28828.560000000001</v>
      </c>
    </row>
    <row r="3559" spans="1:7" x14ac:dyDescent="0.2">
      <c r="A3559" s="145" t="s">
        <v>1319</v>
      </c>
      <c r="B3559" s="146" t="s">
        <v>240</v>
      </c>
      <c r="C3559" s="145" t="s">
        <v>1269</v>
      </c>
      <c r="D3559" s="150">
        <v>90820100</v>
      </c>
      <c r="E3559" s="145" t="s">
        <v>1328</v>
      </c>
      <c r="F3559" s="152">
        <v>28828.560000000001</v>
      </c>
      <c r="G3559" s="153">
        <v>28828.560000000001</v>
      </c>
    </row>
    <row r="3560" spans="1:7" x14ac:dyDescent="0.2">
      <c r="A3560" s="145" t="s">
        <v>1319</v>
      </c>
      <c r="B3560" s="146" t="s">
        <v>240</v>
      </c>
      <c r="C3560" s="145" t="s">
        <v>1269</v>
      </c>
      <c r="D3560" s="150">
        <v>90820100</v>
      </c>
      <c r="E3560" s="145" t="s">
        <v>1328</v>
      </c>
      <c r="F3560" s="152">
        <v>28828.560000000001</v>
      </c>
      <c r="G3560" s="153">
        <v>28828.560000000001</v>
      </c>
    </row>
    <row r="3561" spans="1:7" x14ac:dyDescent="0.2">
      <c r="A3561" s="145" t="s">
        <v>1319</v>
      </c>
      <c r="B3561" s="146" t="s">
        <v>240</v>
      </c>
      <c r="C3561" s="145" t="s">
        <v>1269</v>
      </c>
      <c r="D3561" s="150">
        <v>90820100</v>
      </c>
      <c r="E3561" s="145" t="s">
        <v>1328</v>
      </c>
      <c r="F3561" s="152">
        <v>28828.560000000001</v>
      </c>
      <c r="G3561" s="153">
        <v>28828.560000000001</v>
      </c>
    </row>
    <row r="3562" spans="1:7" x14ac:dyDescent="0.2">
      <c r="A3562" s="145" t="s">
        <v>1319</v>
      </c>
      <c r="B3562" s="146" t="s">
        <v>240</v>
      </c>
      <c r="C3562" s="145" t="s">
        <v>1269</v>
      </c>
      <c r="D3562" s="150">
        <v>90820100</v>
      </c>
      <c r="E3562" s="145" t="s">
        <v>1328</v>
      </c>
      <c r="F3562" s="152">
        <v>28828.560000000001</v>
      </c>
      <c r="G3562" s="153">
        <v>28828.560000000001</v>
      </c>
    </row>
    <row r="3563" spans="1:7" x14ac:dyDescent="0.2">
      <c r="A3563" s="145" t="s">
        <v>1319</v>
      </c>
      <c r="B3563" s="146" t="s">
        <v>240</v>
      </c>
      <c r="C3563" s="145" t="s">
        <v>1269</v>
      </c>
      <c r="D3563" s="150">
        <v>90820100</v>
      </c>
      <c r="E3563" s="145" t="s">
        <v>1328</v>
      </c>
      <c r="F3563" s="152">
        <v>104486.58</v>
      </c>
      <c r="G3563" s="153">
        <v>104486.58</v>
      </c>
    </row>
    <row r="3564" spans="1:7" x14ac:dyDescent="0.2">
      <c r="A3564" s="145" t="s">
        <v>1319</v>
      </c>
      <c r="B3564" s="146" t="s">
        <v>240</v>
      </c>
      <c r="C3564" s="145" t="s">
        <v>1269</v>
      </c>
      <c r="D3564" s="150">
        <v>90820100</v>
      </c>
      <c r="E3564" s="145" t="s">
        <v>1328</v>
      </c>
      <c r="F3564" s="152">
        <v>28828.560000000001</v>
      </c>
      <c r="G3564" s="153">
        <v>28828.560000000001</v>
      </c>
    </row>
    <row r="3565" spans="1:7" x14ac:dyDescent="0.2">
      <c r="A3565" s="145" t="s">
        <v>1319</v>
      </c>
      <c r="B3565" s="146" t="s">
        <v>240</v>
      </c>
      <c r="C3565" s="145" t="s">
        <v>1269</v>
      </c>
      <c r="D3565" s="150">
        <v>90820100</v>
      </c>
      <c r="E3565" s="145" t="s">
        <v>1328</v>
      </c>
      <c r="F3565" s="152">
        <v>28828.560000000001</v>
      </c>
      <c r="G3565" s="153">
        <v>28828.560000000001</v>
      </c>
    </row>
    <row r="3566" spans="1:7" x14ac:dyDescent="0.2">
      <c r="A3566" s="145" t="s">
        <v>1319</v>
      </c>
      <c r="B3566" s="146" t="s">
        <v>240</v>
      </c>
      <c r="C3566" s="145" t="s">
        <v>1269</v>
      </c>
      <c r="D3566" s="150">
        <v>90820100</v>
      </c>
      <c r="E3566" s="145" t="s">
        <v>1328</v>
      </c>
      <c r="F3566" s="152">
        <v>28828.560000000001</v>
      </c>
      <c r="G3566" s="153">
        <v>28828.560000000001</v>
      </c>
    </row>
    <row r="3567" spans="1:7" x14ac:dyDescent="0.2">
      <c r="A3567" s="145" t="s">
        <v>1319</v>
      </c>
      <c r="B3567" s="146" t="s">
        <v>240</v>
      </c>
      <c r="C3567" s="145" t="s">
        <v>1269</v>
      </c>
      <c r="D3567" s="150">
        <v>90820100</v>
      </c>
      <c r="E3567" s="145" t="s">
        <v>1328</v>
      </c>
      <c r="F3567" s="152">
        <v>34828.86</v>
      </c>
      <c r="G3567" s="153">
        <v>34828.86</v>
      </c>
    </row>
    <row r="3568" spans="1:7" x14ac:dyDescent="0.2">
      <c r="A3568" s="145" t="s">
        <v>1319</v>
      </c>
      <c r="B3568" s="146" t="s">
        <v>240</v>
      </c>
      <c r="C3568" s="145" t="s">
        <v>1269</v>
      </c>
      <c r="D3568" s="150">
        <v>90820100</v>
      </c>
      <c r="E3568" s="145" t="s">
        <v>1328</v>
      </c>
      <c r="F3568" s="152">
        <v>28828.560000000001</v>
      </c>
      <c r="G3568" s="153">
        <v>28828.560000000001</v>
      </c>
    </row>
    <row r="3569" spans="1:7" x14ac:dyDescent="0.2">
      <c r="A3569" s="145" t="s">
        <v>1319</v>
      </c>
      <c r="B3569" s="146" t="s">
        <v>240</v>
      </c>
      <c r="C3569" s="145" t="s">
        <v>1269</v>
      </c>
      <c r="D3569" s="150">
        <v>90820100</v>
      </c>
      <c r="E3569" s="145" t="s">
        <v>1328</v>
      </c>
      <c r="F3569" s="152">
        <v>28828.560000000001</v>
      </c>
      <c r="G3569" s="153">
        <v>28828.560000000001</v>
      </c>
    </row>
    <row r="3570" spans="1:7" x14ac:dyDescent="0.2">
      <c r="A3570" s="145" t="s">
        <v>1319</v>
      </c>
      <c r="B3570" s="146" t="s">
        <v>240</v>
      </c>
      <c r="C3570" s="145" t="s">
        <v>1269</v>
      </c>
      <c r="D3570" s="150">
        <v>90820100</v>
      </c>
      <c r="E3570" s="145" t="s">
        <v>1311</v>
      </c>
      <c r="F3570" s="152">
        <v>39005.339999999997</v>
      </c>
      <c r="G3570" s="153">
        <v>39005.339999999997</v>
      </c>
    </row>
    <row r="3571" spans="1:7" x14ac:dyDescent="0.2">
      <c r="A3571" s="145" t="s">
        <v>1319</v>
      </c>
      <c r="B3571" s="146" t="s">
        <v>240</v>
      </c>
      <c r="C3571" s="145" t="s">
        <v>1269</v>
      </c>
      <c r="D3571" s="150">
        <v>90820100</v>
      </c>
      <c r="E3571" s="145" t="s">
        <v>1311</v>
      </c>
      <c r="F3571" s="152">
        <v>39005.339999999997</v>
      </c>
      <c r="G3571" s="153">
        <v>39005.339999999997</v>
      </c>
    </row>
    <row r="3572" spans="1:7" x14ac:dyDescent="0.2">
      <c r="A3572" s="145" t="s">
        <v>1319</v>
      </c>
      <c r="B3572" s="146" t="s">
        <v>240</v>
      </c>
      <c r="C3572" s="145" t="s">
        <v>1269</v>
      </c>
      <c r="D3572" s="150">
        <v>90820100</v>
      </c>
      <c r="E3572" s="145" t="s">
        <v>1311</v>
      </c>
      <c r="F3572" s="152">
        <v>39005.339999999997</v>
      </c>
      <c r="G3572" s="153">
        <v>39005.339999999997</v>
      </c>
    </row>
    <row r="3573" spans="1:7" x14ac:dyDescent="0.2">
      <c r="A3573" s="145" t="s">
        <v>1319</v>
      </c>
      <c r="B3573" s="146" t="s">
        <v>240</v>
      </c>
      <c r="C3573" s="145" t="s">
        <v>1269</v>
      </c>
      <c r="D3573" s="150">
        <v>90820100</v>
      </c>
      <c r="E3573" s="145" t="s">
        <v>1311</v>
      </c>
      <c r="F3573" s="152">
        <v>39005.339999999997</v>
      </c>
      <c r="G3573" s="153">
        <v>39005.339999999997</v>
      </c>
    </row>
    <row r="3574" spans="1:7" x14ac:dyDescent="0.2">
      <c r="A3574" s="145" t="s">
        <v>1319</v>
      </c>
      <c r="B3574" s="146" t="s">
        <v>240</v>
      </c>
      <c r="C3574" s="145" t="s">
        <v>1269</v>
      </c>
      <c r="D3574" s="150">
        <v>90820100</v>
      </c>
      <c r="E3574" s="145" t="s">
        <v>1311</v>
      </c>
      <c r="F3574" s="152">
        <v>39005.339999999997</v>
      </c>
      <c r="G3574" s="153">
        <v>39005.339999999997</v>
      </c>
    </row>
    <row r="3575" spans="1:7" x14ac:dyDescent="0.2">
      <c r="A3575" s="145" t="s">
        <v>1319</v>
      </c>
      <c r="B3575" s="146" t="s">
        <v>240</v>
      </c>
      <c r="C3575" s="145" t="s">
        <v>1269</v>
      </c>
      <c r="D3575" s="150">
        <v>90820100</v>
      </c>
      <c r="E3575" s="145" t="s">
        <v>1311</v>
      </c>
      <c r="F3575" s="152">
        <v>39005.339999999997</v>
      </c>
      <c r="G3575" s="153">
        <v>39005.339999999997</v>
      </c>
    </row>
    <row r="3576" spans="1:7" x14ac:dyDescent="0.2">
      <c r="A3576" s="145" t="s">
        <v>1319</v>
      </c>
      <c r="B3576" s="146" t="s">
        <v>240</v>
      </c>
      <c r="C3576" s="145" t="s">
        <v>1269</v>
      </c>
      <c r="D3576" s="150">
        <v>90820100</v>
      </c>
      <c r="E3576" s="145" t="s">
        <v>1311</v>
      </c>
      <c r="F3576" s="152">
        <v>39005.339999999997</v>
      </c>
      <c r="G3576" s="153">
        <v>39005.339999999997</v>
      </c>
    </row>
    <row r="3577" spans="1:7" x14ac:dyDescent="0.2">
      <c r="A3577" s="145" t="s">
        <v>1319</v>
      </c>
      <c r="B3577" s="146" t="s">
        <v>240</v>
      </c>
      <c r="C3577" s="145" t="s">
        <v>1269</v>
      </c>
      <c r="D3577" s="150">
        <v>90820100</v>
      </c>
      <c r="E3577" s="145" t="s">
        <v>1311</v>
      </c>
      <c r="F3577" s="152">
        <v>39005.339999999997</v>
      </c>
      <c r="G3577" s="153">
        <v>39005.339999999997</v>
      </c>
    </row>
    <row r="3578" spans="1:7" x14ac:dyDescent="0.2">
      <c r="A3578" s="145" t="s">
        <v>1319</v>
      </c>
      <c r="B3578" s="146" t="s">
        <v>240</v>
      </c>
      <c r="C3578" s="145" t="s">
        <v>1269</v>
      </c>
      <c r="D3578" s="150">
        <v>90820100</v>
      </c>
      <c r="E3578" s="145" t="s">
        <v>1311</v>
      </c>
      <c r="F3578" s="152">
        <v>39005.339999999997</v>
      </c>
      <c r="G3578" s="153">
        <v>39005.339999999997</v>
      </c>
    </row>
    <row r="3579" spans="1:7" x14ac:dyDescent="0.2">
      <c r="A3579" s="145" t="s">
        <v>1319</v>
      </c>
      <c r="B3579" s="146" t="s">
        <v>240</v>
      </c>
      <c r="C3579" s="145" t="s">
        <v>1269</v>
      </c>
      <c r="D3579" s="150">
        <v>90820100</v>
      </c>
      <c r="E3579" s="145" t="s">
        <v>1311</v>
      </c>
      <c r="F3579" s="152">
        <v>39005.339999999997</v>
      </c>
      <c r="G3579" s="153">
        <v>39005.339999999997</v>
      </c>
    </row>
    <row r="3580" spans="1:7" x14ac:dyDescent="0.2">
      <c r="A3580" s="145" t="s">
        <v>1319</v>
      </c>
      <c r="B3580" s="146" t="s">
        <v>240</v>
      </c>
      <c r="C3580" s="145" t="s">
        <v>1269</v>
      </c>
      <c r="D3580" s="150">
        <v>90820100</v>
      </c>
      <c r="E3580" s="145" t="s">
        <v>1311</v>
      </c>
      <c r="F3580" s="152">
        <v>39005.339999999997</v>
      </c>
      <c r="G3580" s="153">
        <v>39005.339999999997</v>
      </c>
    </row>
    <row r="3581" spans="1:7" x14ac:dyDescent="0.2">
      <c r="A3581" s="145" t="s">
        <v>1319</v>
      </c>
      <c r="B3581" s="146" t="s">
        <v>240</v>
      </c>
      <c r="C3581" s="145" t="s">
        <v>1269</v>
      </c>
      <c r="D3581" s="150">
        <v>90820100</v>
      </c>
      <c r="E3581" s="145" t="s">
        <v>1311</v>
      </c>
      <c r="F3581" s="152">
        <v>39005.339999999997</v>
      </c>
      <c r="G3581" s="153">
        <v>39005.339999999997</v>
      </c>
    </row>
    <row r="3582" spans="1:7" x14ac:dyDescent="0.2">
      <c r="A3582" s="145" t="s">
        <v>1319</v>
      </c>
      <c r="B3582" s="146" t="s">
        <v>240</v>
      </c>
      <c r="C3582" s="145" t="s">
        <v>1269</v>
      </c>
      <c r="D3582" s="150">
        <v>90820100</v>
      </c>
      <c r="E3582" s="145" t="s">
        <v>1311</v>
      </c>
      <c r="F3582" s="152">
        <v>39005.339999999997</v>
      </c>
      <c r="G3582" s="153">
        <v>39005.339999999997</v>
      </c>
    </row>
    <row r="3583" spans="1:7" x14ac:dyDescent="0.2">
      <c r="A3583" s="145" t="s">
        <v>1319</v>
      </c>
      <c r="B3583" s="146" t="s">
        <v>240</v>
      </c>
      <c r="C3583" s="145" t="s">
        <v>1248</v>
      </c>
      <c r="D3583" s="150">
        <v>90850200</v>
      </c>
      <c r="E3583" s="145" t="s">
        <v>1285</v>
      </c>
      <c r="F3583" s="152">
        <v>995610</v>
      </c>
      <c r="G3583" s="153">
        <v>995610</v>
      </c>
    </row>
    <row r="3584" spans="1:7" x14ac:dyDescent="0.2">
      <c r="A3584" s="145" t="s">
        <v>1319</v>
      </c>
      <c r="B3584" s="146" t="s">
        <v>240</v>
      </c>
      <c r="C3584" s="145" t="s">
        <v>1248</v>
      </c>
      <c r="D3584" s="150">
        <v>90850300</v>
      </c>
      <c r="E3584" s="145" t="s">
        <v>1285</v>
      </c>
      <c r="F3584" s="152">
        <v>140840</v>
      </c>
      <c r="G3584" s="153">
        <v>140840</v>
      </c>
    </row>
    <row r="3585" spans="1:7" x14ac:dyDescent="0.2">
      <c r="A3585" s="145" t="s">
        <v>1319</v>
      </c>
      <c r="B3585" s="146" t="s">
        <v>240</v>
      </c>
      <c r="C3585" s="145" t="s">
        <v>1248</v>
      </c>
      <c r="D3585" s="150">
        <v>90850400</v>
      </c>
      <c r="E3585" s="145" t="s">
        <v>1285</v>
      </c>
      <c r="F3585" s="152">
        <v>1122100</v>
      </c>
      <c r="G3585" s="153">
        <v>1122100</v>
      </c>
    </row>
    <row r="3586" spans="1:7" x14ac:dyDescent="0.2">
      <c r="A3586" s="145" t="s">
        <v>1319</v>
      </c>
      <c r="B3586" s="146" t="s">
        <v>240</v>
      </c>
      <c r="C3586" s="145" t="s">
        <v>1248</v>
      </c>
      <c r="D3586" s="150">
        <v>90850500</v>
      </c>
      <c r="E3586" s="145" t="s">
        <v>1285</v>
      </c>
      <c r="F3586" s="152">
        <v>997838</v>
      </c>
      <c r="G3586" s="153">
        <v>997838</v>
      </c>
    </row>
    <row r="3587" spans="1:7" x14ac:dyDescent="0.2">
      <c r="A3587" s="145" t="s">
        <v>1319</v>
      </c>
      <c r="B3587" s="146" t="s">
        <v>240</v>
      </c>
      <c r="C3587" s="145" t="s">
        <v>1248</v>
      </c>
      <c r="D3587" s="150">
        <v>90850600</v>
      </c>
      <c r="E3587" s="145" t="s">
        <v>1285</v>
      </c>
      <c r="F3587" s="152">
        <v>2249516</v>
      </c>
      <c r="G3587" s="153">
        <v>2249516</v>
      </c>
    </row>
    <row r="3588" spans="1:7" x14ac:dyDescent="0.2">
      <c r="A3588" s="145" t="s">
        <v>1319</v>
      </c>
      <c r="B3588" s="146" t="s">
        <v>240</v>
      </c>
      <c r="C3588" s="145" t="s">
        <v>1248</v>
      </c>
      <c r="D3588" s="150">
        <v>90850700</v>
      </c>
      <c r="E3588" s="145" t="s">
        <v>1285</v>
      </c>
      <c r="F3588" s="152">
        <v>966731</v>
      </c>
      <c r="G3588" s="153">
        <v>966731</v>
      </c>
    </row>
    <row r="3589" spans="1:7" x14ac:dyDescent="0.2">
      <c r="A3589" s="145" t="s">
        <v>1319</v>
      </c>
      <c r="B3589" s="146" t="s">
        <v>240</v>
      </c>
      <c r="C3589" s="145" t="s">
        <v>1248</v>
      </c>
      <c r="D3589" s="150">
        <v>90850800</v>
      </c>
      <c r="E3589" s="145" t="s">
        <v>1285</v>
      </c>
      <c r="F3589" s="152">
        <v>101722</v>
      </c>
      <c r="G3589" s="153">
        <v>101722</v>
      </c>
    </row>
    <row r="3590" spans="1:7" x14ac:dyDescent="0.2">
      <c r="A3590" s="145" t="s">
        <v>1319</v>
      </c>
      <c r="B3590" s="146" t="s">
        <v>240</v>
      </c>
      <c r="C3590" s="145" t="s">
        <v>1248</v>
      </c>
      <c r="D3590" s="150">
        <v>90850900</v>
      </c>
      <c r="E3590" s="145" t="s">
        <v>1285</v>
      </c>
      <c r="F3590" s="152">
        <v>590821</v>
      </c>
      <c r="G3590" s="153">
        <v>590821</v>
      </c>
    </row>
    <row r="3591" spans="1:7" x14ac:dyDescent="0.2">
      <c r="A3591" s="145" t="s">
        <v>1319</v>
      </c>
      <c r="B3591" s="146" t="s">
        <v>240</v>
      </c>
      <c r="C3591" s="145" t="s">
        <v>1248</v>
      </c>
      <c r="D3591" s="150">
        <v>90851000</v>
      </c>
      <c r="E3591" s="145" t="s">
        <v>1285</v>
      </c>
      <c r="F3591" s="152">
        <v>1338441</v>
      </c>
      <c r="G3591" s="153">
        <v>1338441</v>
      </c>
    </row>
    <row r="3592" spans="1:7" x14ac:dyDescent="0.2">
      <c r="A3592" s="145" t="s">
        <v>1319</v>
      </c>
      <c r="B3592" s="146" t="s">
        <v>240</v>
      </c>
      <c r="C3592" s="145" t="s">
        <v>1248</v>
      </c>
      <c r="D3592" s="150">
        <v>90820100</v>
      </c>
      <c r="E3592" s="145" t="s">
        <v>1285</v>
      </c>
      <c r="F3592" s="152">
        <v>479635</v>
      </c>
      <c r="G3592" s="153">
        <v>479635</v>
      </c>
    </row>
    <row r="3593" spans="1:7" x14ac:dyDescent="0.2">
      <c r="A3593" s="145" t="s">
        <v>1319</v>
      </c>
      <c r="B3593" s="146" t="s">
        <v>240</v>
      </c>
      <c r="C3593" s="145" t="s">
        <v>1248</v>
      </c>
      <c r="D3593" s="150">
        <v>90850100</v>
      </c>
      <c r="E3593" s="145" t="s">
        <v>1285</v>
      </c>
      <c r="F3593" s="152">
        <v>1900900</v>
      </c>
      <c r="G3593" s="153">
        <v>1900900</v>
      </c>
    </row>
    <row r="3594" spans="1:7" x14ac:dyDescent="0.2">
      <c r="A3594" s="145" t="s">
        <v>1319</v>
      </c>
      <c r="B3594" s="146" t="s">
        <v>240</v>
      </c>
      <c r="C3594" s="145" t="s">
        <v>1248</v>
      </c>
      <c r="D3594" s="150">
        <v>90851100</v>
      </c>
      <c r="E3594" s="145" t="s">
        <v>1285</v>
      </c>
      <c r="F3594" s="152">
        <v>719337</v>
      </c>
      <c r="G3594" s="153">
        <v>719337</v>
      </c>
    </row>
    <row r="3595" spans="1:7" x14ac:dyDescent="0.2">
      <c r="A3595" s="145" t="s">
        <v>1319</v>
      </c>
      <c r="B3595" s="146" t="s">
        <v>240</v>
      </c>
      <c r="C3595" s="145" t="s">
        <v>1248</v>
      </c>
      <c r="D3595" s="150">
        <v>90850200</v>
      </c>
      <c r="E3595" s="145" t="s">
        <v>1286</v>
      </c>
      <c r="F3595" s="152">
        <v>53812</v>
      </c>
      <c r="G3595" s="153">
        <v>53812</v>
      </c>
    </row>
    <row r="3596" spans="1:7" x14ac:dyDescent="0.2">
      <c r="A3596" s="145" t="s">
        <v>1319</v>
      </c>
      <c r="B3596" s="146" t="s">
        <v>240</v>
      </c>
      <c r="C3596" s="145" t="s">
        <v>1248</v>
      </c>
      <c r="D3596" s="150">
        <v>90850300</v>
      </c>
      <c r="E3596" s="145" t="s">
        <v>1286</v>
      </c>
      <c r="F3596" s="152">
        <v>7613</v>
      </c>
      <c r="G3596" s="153">
        <v>7613</v>
      </c>
    </row>
    <row r="3597" spans="1:7" x14ac:dyDescent="0.2">
      <c r="A3597" s="145" t="s">
        <v>1319</v>
      </c>
      <c r="B3597" s="146" t="s">
        <v>240</v>
      </c>
      <c r="C3597" s="145" t="s">
        <v>1248</v>
      </c>
      <c r="D3597" s="150">
        <v>90850400</v>
      </c>
      <c r="E3597" s="145" t="s">
        <v>1286</v>
      </c>
      <c r="F3597" s="152">
        <v>60654</v>
      </c>
      <c r="G3597" s="153">
        <v>60654</v>
      </c>
    </row>
    <row r="3598" spans="1:7" x14ac:dyDescent="0.2">
      <c r="A3598" s="145" t="s">
        <v>1319</v>
      </c>
      <c r="B3598" s="146" t="s">
        <v>240</v>
      </c>
      <c r="C3598" s="145" t="s">
        <v>1248</v>
      </c>
      <c r="D3598" s="150">
        <v>90850500</v>
      </c>
      <c r="E3598" s="145" t="s">
        <v>1286</v>
      </c>
      <c r="F3598" s="152">
        <v>53936</v>
      </c>
      <c r="G3598" s="153">
        <v>53936</v>
      </c>
    </row>
    <row r="3599" spans="1:7" x14ac:dyDescent="0.2">
      <c r="A3599" s="145" t="s">
        <v>1319</v>
      </c>
      <c r="B3599" s="146" t="s">
        <v>240</v>
      </c>
      <c r="C3599" s="145" t="s">
        <v>1248</v>
      </c>
      <c r="D3599" s="150">
        <v>90850600</v>
      </c>
      <c r="E3599" s="145" t="s">
        <v>1286</v>
      </c>
      <c r="F3599" s="152">
        <v>121595</v>
      </c>
      <c r="G3599" s="153">
        <v>121595</v>
      </c>
    </row>
    <row r="3600" spans="1:7" x14ac:dyDescent="0.2">
      <c r="A3600" s="145" t="s">
        <v>1319</v>
      </c>
      <c r="B3600" s="146" t="s">
        <v>240</v>
      </c>
      <c r="C3600" s="145" t="s">
        <v>1248</v>
      </c>
      <c r="D3600" s="150">
        <v>90850700</v>
      </c>
      <c r="E3600" s="145" t="s">
        <v>1286</v>
      </c>
      <c r="F3600" s="152">
        <v>52255</v>
      </c>
      <c r="G3600" s="153">
        <v>52255</v>
      </c>
    </row>
    <row r="3601" spans="1:7" x14ac:dyDescent="0.2">
      <c r="A3601" s="145" t="s">
        <v>1319</v>
      </c>
      <c r="B3601" s="146" t="s">
        <v>240</v>
      </c>
      <c r="C3601" s="145" t="s">
        <v>1248</v>
      </c>
      <c r="D3601" s="150">
        <v>90850800</v>
      </c>
      <c r="E3601" s="145" t="s">
        <v>1286</v>
      </c>
      <c r="F3601" s="152">
        <v>5498</v>
      </c>
      <c r="G3601" s="153">
        <v>5498</v>
      </c>
    </row>
    <row r="3602" spans="1:7" x14ac:dyDescent="0.2">
      <c r="A3602" s="145" t="s">
        <v>1319</v>
      </c>
      <c r="B3602" s="146" t="s">
        <v>240</v>
      </c>
      <c r="C3602" s="145" t="s">
        <v>1248</v>
      </c>
      <c r="D3602" s="150">
        <v>90850900</v>
      </c>
      <c r="E3602" s="145" t="s">
        <v>1286</v>
      </c>
      <c r="F3602" s="152">
        <v>31936</v>
      </c>
      <c r="G3602" s="153">
        <v>31936</v>
      </c>
    </row>
    <row r="3603" spans="1:7" x14ac:dyDescent="0.2">
      <c r="A3603" s="145" t="s">
        <v>1319</v>
      </c>
      <c r="B3603" s="146" t="s">
        <v>240</v>
      </c>
      <c r="C3603" s="145" t="s">
        <v>1248</v>
      </c>
      <c r="D3603" s="150">
        <v>90851000</v>
      </c>
      <c r="E3603" s="145" t="s">
        <v>1286</v>
      </c>
      <c r="F3603" s="152">
        <v>72349</v>
      </c>
      <c r="G3603" s="153">
        <v>72349</v>
      </c>
    </row>
    <row r="3604" spans="1:7" x14ac:dyDescent="0.2">
      <c r="A3604" s="145" t="s">
        <v>1319</v>
      </c>
      <c r="B3604" s="146" t="s">
        <v>240</v>
      </c>
      <c r="C3604" s="145" t="s">
        <v>1248</v>
      </c>
      <c r="D3604" s="150">
        <v>90820100</v>
      </c>
      <c r="E3604" s="145" t="s">
        <v>1286</v>
      </c>
      <c r="F3604" s="152">
        <v>25934</v>
      </c>
      <c r="G3604" s="153">
        <v>25934</v>
      </c>
    </row>
    <row r="3605" spans="1:7" x14ac:dyDescent="0.2">
      <c r="A3605" s="145" t="s">
        <v>1319</v>
      </c>
      <c r="B3605" s="146" t="s">
        <v>240</v>
      </c>
      <c r="C3605" s="145" t="s">
        <v>1248</v>
      </c>
      <c r="D3605" s="150">
        <v>90850100</v>
      </c>
      <c r="E3605" s="145" t="s">
        <v>1286</v>
      </c>
      <c r="F3605" s="152">
        <v>102750</v>
      </c>
      <c r="G3605" s="153">
        <v>102750</v>
      </c>
    </row>
    <row r="3606" spans="1:7" x14ac:dyDescent="0.2">
      <c r="A3606" s="145" t="s">
        <v>1319</v>
      </c>
      <c r="B3606" s="146" t="s">
        <v>240</v>
      </c>
      <c r="C3606" s="145" t="s">
        <v>1248</v>
      </c>
      <c r="D3606" s="150">
        <v>90851100</v>
      </c>
      <c r="E3606" s="145" t="s">
        <v>1286</v>
      </c>
      <c r="F3606" s="152">
        <v>38883</v>
      </c>
      <c r="G3606" s="153">
        <v>38883</v>
      </c>
    </row>
    <row r="3607" spans="1:7" x14ac:dyDescent="0.2">
      <c r="A3607" s="145" t="s">
        <v>1319</v>
      </c>
      <c r="B3607" s="146" t="s">
        <v>240</v>
      </c>
      <c r="C3607" s="145" t="s">
        <v>1248</v>
      </c>
      <c r="D3607" s="150">
        <v>90850200</v>
      </c>
      <c r="E3607" s="145" t="s">
        <v>1287</v>
      </c>
      <c r="F3607" s="152">
        <v>583332</v>
      </c>
      <c r="G3607" s="153">
        <v>583332</v>
      </c>
    </row>
    <row r="3608" spans="1:7" x14ac:dyDescent="0.2">
      <c r="A3608" s="145" t="s">
        <v>1319</v>
      </c>
      <c r="B3608" s="146" t="s">
        <v>240</v>
      </c>
      <c r="C3608" s="145" t="s">
        <v>1248</v>
      </c>
      <c r="D3608" s="150">
        <v>90850300</v>
      </c>
      <c r="E3608" s="145" t="s">
        <v>1287</v>
      </c>
      <c r="F3608" s="152">
        <v>82525</v>
      </c>
      <c r="G3608" s="153">
        <v>82525</v>
      </c>
    </row>
    <row r="3609" spans="1:7" x14ac:dyDescent="0.2">
      <c r="A3609" s="145" t="s">
        <v>1319</v>
      </c>
      <c r="B3609" s="146" t="s">
        <v>240</v>
      </c>
      <c r="C3609" s="145" t="s">
        <v>1248</v>
      </c>
      <c r="D3609" s="150">
        <v>90850400</v>
      </c>
      <c r="E3609" s="145" t="s">
        <v>1287</v>
      </c>
      <c r="F3609" s="152">
        <v>657489</v>
      </c>
      <c r="G3609" s="153">
        <v>657489</v>
      </c>
    </row>
    <row r="3610" spans="1:7" x14ac:dyDescent="0.2">
      <c r="A3610" s="145" t="s">
        <v>1319</v>
      </c>
      <c r="B3610" s="146" t="s">
        <v>240</v>
      </c>
      <c r="C3610" s="145" t="s">
        <v>1248</v>
      </c>
      <c r="D3610" s="150">
        <v>90850500</v>
      </c>
      <c r="E3610" s="145" t="s">
        <v>1287</v>
      </c>
      <c r="F3610" s="152">
        <v>584680</v>
      </c>
      <c r="G3610" s="153">
        <v>584680</v>
      </c>
    </row>
    <row r="3611" spans="1:7" x14ac:dyDescent="0.2">
      <c r="A3611" s="145" t="s">
        <v>1319</v>
      </c>
      <c r="B3611" s="146" t="s">
        <v>240</v>
      </c>
      <c r="C3611" s="145" t="s">
        <v>1248</v>
      </c>
      <c r="D3611" s="150">
        <v>90850600</v>
      </c>
      <c r="E3611" s="145" t="s">
        <v>1287</v>
      </c>
      <c r="F3611" s="152">
        <v>1318084</v>
      </c>
      <c r="G3611" s="153">
        <v>1318084</v>
      </c>
    </row>
    <row r="3612" spans="1:7" x14ac:dyDescent="0.2">
      <c r="A3612" s="145" t="s">
        <v>1319</v>
      </c>
      <c r="B3612" s="146" t="s">
        <v>240</v>
      </c>
      <c r="C3612" s="145" t="s">
        <v>1248</v>
      </c>
      <c r="D3612" s="150">
        <v>90850700</v>
      </c>
      <c r="E3612" s="145" t="s">
        <v>1287</v>
      </c>
      <c r="F3612" s="152">
        <v>566452</v>
      </c>
      <c r="G3612" s="153">
        <v>566452</v>
      </c>
    </row>
    <row r="3613" spans="1:7" x14ac:dyDescent="0.2">
      <c r="A3613" s="145" t="s">
        <v>1319</v>
      </c>
      <c r="B3613" s="146" t="s">
        <v>240</v>
      </c>
      <c r="C3613" s="145" t="s">
        <v>1248</v>
      </c>
      <c r="D3613" s="150">
        <v>90850800</v>
      </c>
      <c r="E3613" s="145" t="s">
        <v>1287</v>
      </c>
      <c r="F3613" s="152">
        <v>59604</v>
      </c>
      <c r="G3613" s="153">
        <v>59604</v>
      </c>
    </row>
    <row r="3614" spans="1:7" x14ac:dyDescent="0.2">
      <c r="A3614" s="145" t="s">
        <v>1319</v>
      </c>
      <c r="B3614" s="146" t="s">
        <v>240</v>
      </c>
      <c r="C3614" s="145" t="s">
        <v>1248</v>
      </c>
      <c r="D3614" s="150">
        <v>90850900</v>
      </c>
      <c r="E3614" s="145" t="s">
        <v>1287</v>
      </c>
      <c r="F3614" s="152">
        <v>346190</v>
      </c>
      <c r="G3614" s="153">
        <v>346190</v>
      </c>
    </row>
    <row r="3615" spans="1:7" x14ac:dyDescent="0.2">
      <c r="A3615" s="145" t="s">
        <v>1319</v>
      </c>
      <c r="B3615" s="146" t="s">
        <v>240</v>
      </c>
      <c r="C3615" s="145" t="s">
        <v>1248</v>
      </c>
      <c r="D3615" s="150">
        <v>90851000</v>
      </c>
      <c r="E3615" s="145" t="s">
        <v>1287</v>
      </c>
      <c r="F3615" s="152">
        <v>784254</v>
      </c>
      <c r="G3615" s="153">
        <v>784254</v>
      </c>
    </row>
    <row r="3616" spans="1:7" x14ac:dyDescent="0.2">
      <c r="A3616" s="145" t="s">
        <v>1319</v>
      </c>
      <c r="B3616" s="146" t="s">
        <v>240</v>
      </c>
      <c r="C3616" s="145" t="s">
        <v>1248</v>
      </c>
      <c r="D3616" s="150">
        <v>90820100</v>
      </c>
      <c r="E3616" s="145" t="s">
        <v>1287</v>
      </c>
      <c r="F3616" s="152">
        <v>281048</v>
      </c>
      <c r="G3616" s="153">
        <v>281048</v>
      </c>
    </row>
    <row r="3617" spans="1:7" x14ac:dyDescent="0.2">
      <c r="A3617" s="145" t="s">
        <v>1319</v>
      </c>
      <c r="B3617" s="146" t="s">
        <v>240</v>
      </c>
      <c r="C3617" s="145" t="s">
        <v>1248</v>
      </c>
      <c r="D3617" s="150">
        <v>90850100</v>
      </c>
      <c r="E3617" s="145" t="s">
        <v>1287</v>
      </c>
      <c r="F3617" s="152">
        <v>1113827</v>
      </c>
      <c r="G3617" s="153">
        <v>1113827</v>
      </c>
    </row>
    <row r="3618" spans="1:7" x14ac:dyDescent="0.2">
      <c r="A3618" s="145" t="s">
        <v>1319</v>
      </c>
      <c r="B3618" s="146" t="s">
        <v>240</v>
      </c>
      <c r="C3618" s="145" t="s">
        <v>1248</v>
      </c>
      <c r="D3618" s="150">
        <v>90851100</v>
      </c>
      <c r="E3618" s="145" t="s">
        <v>1287</v>
      </c>
      <c r="F3618" s="152">
        <v>421493</v>
      </c>
      <c r="G3618" s="153">
        <v>421493</v>
      </c>
    </row>
    <row r="3619" spans="1:7" x14ac:dyDescent="0.2">
      <c r="A3619" s="145" t="s">
        <v>1319</v>
      </c>
      <c r="B3619" s="146" t="s">
        <v>240</v>
      </c>
      <c r="C3619" s="145" t="s">
        <v>1248</v>
      </c>
      <c r="D3619" s="150">
        <v>90850200</v>
      </c>
      <c r="E3619" s="145" t="s">
        <v>1288</v>
      </c>
      <c r="F3619" s="152">
        <v>322879</v>
      </c>
      <c r="G3619" s="153">
        <v>322879</v>
      </c>
    </row>
    <row r="3620" spans="1:7" x14ac:dyDescent="0.2">
      <c r="A3620" s="145" t="s">
        <v>1319</v>
      </c>
      <c r="B3620" s="146" t="s">
        <v>240</v>
      </c>
      <c r="C3620" s="145" t="s">
        <v>1248</v>
      </c>
      <c r="D3620" s="150">
        <v>90850300</v>
      </c>
      <c r="E3620" s="145" t="s">
        <v>1288</v>
      </c>
      <c r="F3620" s="152">
        <v>45678</v>
      </c>
      <c r="G3620" s="153">
        <v>45678</v>
      </c>
    </row>
    <row r="3621" spans="1:7" x14ac:dyDescent="0.2">
      <c r="A3621" s="145" t="s">
        <v>1319</v>
      </c>
      <c r="B3621" s="146" t="s">
        <v>240</v>
      </c>
      <c r="C3621" s="145" t="s">
        <v>1248</v>
      </c>
      <c r="D3621" s="150">
        <v>90850400</v>
      </c>
      <c r="E3621" s="145" t="s">
        <v>1288</v>
      </c>
      <c r="F3621" s="152">
        <v>363923</v>
      </c>
      <c r="G3621" s="153">
        <v>363923</v>
      </c>
    </row>
    <row r="3622" spans="1:7" x14ac:dyDescent="0.2">
      <c r="A3622" s="145" t="s">
        <v>1319</v>
      </c>
      <c r="B3622" s="146" t="s">
        <v>240</v>
      </c>
      <c r="C3622" s="145" t="s">
        <v>1248</v>
      </c>
      <c r="D3622" s="150">
        <v>90850500</v>
      </c>
      <c r="E3622" s="145" t="s">
        <v>1288</v>
      </c>
      <c r="F3622" s="152">
        <v>323624</v>
      </c>
      <c r="G3622" s="153">
        <v>323624</v>
      </c>
    </row>
    <row r="3623" spans="1:7" x14ac:dyDescent="0.2">
      <c r="A3623" s="145" t="s">
        <v>1319</v>
      </c>
      <c r="B3623" s="146" t="s">
        <v>240</v>
      </c>
      <c r="C3623" s="145" t="s">
        <v>1248</v>
      </c>
      <c r="D3623" s="150">
        <v>90850600</v>
      </c>
      <c r="E3623" s="145" t="s">
        <v>1288</v>
      </c>
      <c r="F3623" s="152">
        <v>729578</v>
      </c>
      <c r="G3623" s="153">
        <v>729578</v>
      </c>
    </row>
    <row r="3624" spans="1:7" x14ac:dyDescent="0.2">
      <c r="A3624" s="145" t="s">
        <v>1319</v>
      </c>
      <c r="B3624" s="146" t="s">
        <v>240</v>
      </c>
      <c r="C3624" s="145" t="s">
        <v>1248</v>
      </c>
      <c r="D3624" s="150">
        <v>90850700</v>
      </c>
      <c r="E3624" s="145" t="s">
        <v>1288</v>
      </c>
      <c r="F3624" s="152">
        <v>313535</v>
      </c>
      <c r="G3624" s="153">
        <v>313535</v>
      </c>
    </row>
    <row r="3625" spans="1:7" x14ac:dyDescent="0.2">
      <c r="A3625" s="145" t="s">
        <v>1319</v>
      </c>
      <c r="B3625" s="146" t="s">
        <v>240</v>
      </c>
      <c r="C3625" s="145" t="s">
        <v>1248</v>
      </c>
      <c r="D3625" s="150">
        <v>90850800</v>
      </c>
      <c r="E3625" s="145" t="s">
        <v>1288</v>
      </c>
      <c r="F3625" s="152">
        <v>32991</v>
      </c>
      <c r="G3625" s="153">
        <v>32991</v>
      </c>
    </row>
    <row r="3626" spans="1:7" x14ac:dyDescent="0.2">
      <c r="A3626" s="145" t="s">
        <v>1319</v>
      </c>
      <c r="B3626" s="146" t="s">
        <v>240</v>
      </c>
      <c r="C3626" s="145" t="s">
        <v>1248</v>
      </c>
      <c r="D3626" s="150">
        <v>90850900</v>
      </c>
      <c r="E3626" s="145" t="s">
        <v>1288</v>
      </c>
      <c r="F3626" s="152">
        <v>191618</v>
      </c>
      <c r="G3626" s="153">
        <v>191618</v>
      </c>
    </row>
    <row r="3627" spans="1:7" x14ac:dyDescent="0.2">
      <c r="A3627" s="145" t="s">
        <v>1319</v>
      </c>
      <c r="B3627" s="146" t="s">
        <v>240</v>
      </c>
      <c r="C3627" s="145" t="s">
        <v>1248</v>
      </c>
      <c r="D3627" s="150">
        <v>90851000</v>
      </c>
      <c r="E3627" s="145" t="s">
        <v>1288</v>
      </c>
      <c r="F3627" s="152">
        <v>434090</v>
      </c>
      <c r="G3627" s="153">
        <v>434090</v>
      </c>
    </row>
    <row r="3628" spans="1:7" x14ac:dyDescent="0.2">
      <c r="A3628" s="145" t="s">
        <v>1319</v>
      </c>
      <c r="B3628" s="146" t="s">
        <v>240</v>
      </c>
      <c r="C3628" s="145" t="s">
        <v>1248</v>
      </c>
      <c r="D3628" s="150">
        <v>90820100</v>
      </c>
      <c r="E3628" s="145" t="s">
        <v>1288</v>
      </c>
      <c r="F3628" s="152">
        <v>155547</v>
      </c>
      <c r="G3628" s="153">
        <v>155547</v>
      </c>
    </row>
    <row r="3629" spans="1:7" x14ac:dyDescent="0.2">
      <c r="A3629" s="145" t="s">
        <v>1319</v>
      </c>
      <c r="B3629" s="146" t="s">
        <v>240</v>
      </c>
      <c r="C3629" s="145" t="s">
        <v>1248</v>
      </c>
      <c r="D3629" s="150">
        <v>90850100</v>
      </c>
      <c r="E3629" s="145" t="s">
        <v>1288</v>
      </c>
      <c r="F3629" s="152">
        <v>616508</v>
      </c>
      <c r="G3629" s="153">
        <v>616508</v>
      </c>
    </row>
    <row r="3630" spans="1:7" x14ac:dyDescent="0.2">
      <c r="A3630" s="145" t="s">
        <v>1319</v>
      </c>
      <c r="B3630" s="146" t="s">
        <v>240</v>
      </c>
      <c r="C3630" s="145" t="s">
        <v>1248</v>
      </c>
      <c r="D3630" s="150">
        <v>90851100</v>
      </c>
      <c r="E3630" s="145" t="s">
        <v>1288</v>
      </c>
      <c r="F3630" s="152">
        <v>233297</v>
      </c>
      <c r="G3630" s="153">
        <v>233297</v>
      </c>
    </row>
    <row r="3631" spans="1:7" x14ac:dyDescent="0.2">
      <c r="A3631" s="145" t="s">
        <v>1319</v>
      </c>
      <c r="B3631" s="146" t="s">
        <v>240</v>
      </c>
      <c r="C3631" s="145" t="s">
        <v>1248</v>
      </c>
      <c r="D3631" s="150">
        <v>90850200</v>
      </c>
      <c r="E3631" s="145" t="s">
        <v>1289</v>
      </c>
      <c r="F3631" s="152">
        <v>161438</v>
      </c>
      <c r="G3631" s="153">
        <v>161438</v>
      </c>
    </row>
    <row r="3632" spans="1:7" x14ac:dyDescent="0.2">
      <c r="A3632" s="145" t="s">
        <v>1319</v>
      </c>
      <c r="B3632" s="146" t="s">
        <v>240</v>
      </c>
      <c r="C3632" s="145" t="s">
        <v>1248</v>
      </c>
      <c r="D3632" s="150">
        <v>90850300</v>
      </c>
      <c r="E3632" s="145" t="s">
        <v>1289</v>
      </c>
      <c r="F3632" s="152">
        <v>22839</v>
      </c>
      <c r="G3632" s="153">
        <v>22839</v>
      </c>
    </row>
    <row r="3633" spans="1:7" x14ac:dyDescent="0.2">
      <c r="A3633" s="145" t="s">
        <v>1319</v>
      </c>
      <c r="B3633" s="146" t="s">
        <v>240</v>
      </c>
      <c r="C3633" s="145" t="s">
        <v>1248</v>
      </c>
      <c r="D3633" s="150">
        <v>90850400</v>
      </c>
      <c r="E3633" s="145" t="s">
        <v>1289</v>
      </c>
      <c r="F3633" s="152">
        <v>181962</v>
      </c>
      <c r="G3633" s="153">
        <v>181962</v>
      </c>
    </row>
    <row r="3634" spans="1:7" x14ac:dyDescent="0.2">
      <c r="A3634" s="145" t="s">
        <v>1319</v>
      </c>
      <c r="B3634" s="146" t="s">
        <v>240</v>
      </c>
      <c r="C3634" s="145" t="s">
        <v>1248</v>
      </c>
      <c r="D3634" s="150">
        <v>90850500</v>
      </c>
      <c r="E3634" s="145" t="s">
        <v>1289</v>
      </c>
      <c r="F3634" s="152">
        <v>161811</v>
      </c>
      <c r="G3634" s="153">
        <v>161811</v>
      </c>
    </row>
    <row r="3635" spans="1:7" x14ac:dyDescent="0.2">
      <c r="A3635" s="145" t="s">
        <v>1319</v>
      </c>
      <c r="B3635" s="146" t="s">
        <v>240</v>
      </c>
      <c r="C3635" s="145" t="s">
        <v>1248</v>
      </c>
      <c r="D3635" s="150">
        <v>90850600</v>
      </c>
      <c r="E3635" s="145" t="s">
        <v>1289</v>
      </c>
      <c r="F3635" s="152">
        <v>364786</v>
      </c>
      <c r="G3635" s="153">
        <v>364786</v>
      </c>
    </row>
    <row r="3636" spans="1:7" x14ac:dyDescent="0.2">
      <c r="A3636" s="145" t="s">
        <v>1319</v>
      </c>
      <c r="B3636" s="146" t="s">
        <v>240</v>
      </c>
      <c r="C3636" s="145" t="s">
        <v>1248</v>
      </c>
      <c r="D3636" s="150">
        <v>90850700</v>
      </c>
      <c r="E3636" s="145" t="s">
        <v>1289</v>
      </c>
      <c r="F3636" s="152">
        <v>156766</v>
      </c>
      <c r="G3636" s="153">
        <v>156766</v>
      </c>
    </row>
    <row r="3637" spans="1:7" x14ac:dyDescent="0.2">
      <c r="A3637" s="145" t="s">
        <v>1319</v>
      </c>
      <c r="B3637" s="146" t="s">
        <v>240</v>
      </c>
      <c r="C3637" s="145" t="s">
        <v>1248</v>
      </c>
      <c r="D3637" s="150">
        <v>90850800</v>
      </c>
      <c r="E3637" s="145" t="s">
        <v>1289</v>
      </c>
      <c r="F3637" s="152">
        <v>16495</v>
      </c>
      <c r="G3637" s="153">
        <v>16495</v>
      </c>
    </row>
    <row r="3638" spans="1:7" x14ac:dyDescent="0.2">
      <c r="A3638" s="145" t="s">
        <v>1319</v>
      </c>
      <c r="B3638" s="146" t="s">
        <v>240</v>
      </c>
      <c r="C3638" s="145" t="s">
        <v>1248</v>
      </c>
      <c r="D3638" s="150">
        <v>90850900</v>
      </c>
      <c r="E3638" s="145" t="s">
        <v>1289</v>
      </c>
      <c r="F3638" s="152">
        <v>95809</v>
      </c>
      <c r="G3638" s="153">
        <v>95809</v>
      </c>
    </row>
    <row r="3639" spans="1:7" x14ac:dyDescent="0.2">
      <c r="A3639" s="145" t="s">
        <v>1319</v>
      </c>
      <c r="B3639" s="146" t="s">
        <v>240</v>
      </c>
      <c r="C3639" s="145" t="s">
        <v>1248</v>
      </c>
      <c r="D3639" s="150">
        <v>90851000</v>
      </c>
      <c r="E3639" s="145" t="s">
        <v>1289</v>
      </c>
      <c r="F3639" s="152">
        <v>217044</v>
      </c>
      <c r="G3639" s="153">
        <v>217044</v>
      </c>
    </row>
    <row r="3640" spans="1:7" x14ac:dyDescent="0.2">
      <c r="A3640" s="145" t="s">
        <v>1319</v>
      </c>
      <c r="B3640" s="146" t="s">
        <v>240</v>
      </c>
      <c r="C3640" s="145" t="s">
        <v>1248</v>
      </c>
      <c r="D3640" s="150">
        <v>90820100</v>
      </c>
      <c r="E3640" s="145" t="s">
        <v>1289</v>
      </c>
      <c r="F3640" s="152">
        <v>77779</v>
      </c>
      <c r="G3640" s="153">
        <v>77779</v>
      </c>
    </row>
    <row r="3641" spans="1:7" x14ac:dyDescent="0.2">
      <c r="A3641" s="145" t="s">
        <v>1319</v>
      </c>
      <c r="B3641" s="146" t="s">
        <v>240</v>
      </c>
      <c r="C3641" s="145" t="s">
        <v>1248</v>
      </c>
      <c r="D3641" s="150">
        <v>90820100</v>
      </c>
      <c r="E3641" s="145" t="s">
        <v>1289</v>
      </c>
      <c r="F3641" s="152">
        <v>308254</v>
      </c>
      <c r="G3641" s="153">
        <v>308254</v>
      </c>
    </row>
    <row r="3642" spans="1:7" x14ac:dyDescent="0.2">
      <c r="A3642" s="145" t="s">
        <v>1319</v>
      </c>
      <c r="B3642" s="146" t="s">
        <v>240</v>
      </c>
      <c r="C3642" s="145" t="s">
        <v>1248</v>
      </c>
      <c r="D3642" s="150">
        <v>90851100</v>
      </c>
      <c r="E3642" s="145" t="s">
        <v>1289</v>
      </c>
      <c r="F3642" s="152">
        <v>116649</v>
      </c>
      <c r="G3642" s="153">
        <v>116649</v>
      </c>
    </row>
    <row r="3643" spans="1:7" x14ac:dyDescent="0.2">
      <c r="A3643" s="145" t="s">
        <v>1319</v>
      </c>
      <c r="B3643" s="146" t="s">
        <v>240</v>
      </c>
      <c r="C3643" s="145" t="s">
        <v>1248</v>
      </c>
      <c r="D3643" s="150">
        <v>90820100</v>
      </c>
      <c r="E3643" s="145" t="s">
        <v>1290</v>
      </c>
      <c r="F3643" s="152">
        <v>178658</v>
      </c>
      <c r="G3643" s="153">
        <v>178658</v>
      </c>
    </row>
    <row r="3644" spans="1:7" x14ac:dyDescent="0.2">
      <c r="A3644" s="145" t="s">
        <v>1319</v>
      </c>
      <c r="B3644" s="146" t="s">
        <v>240</v>
      </c>
      <c r="C3644" s="145" t="s">
        <v>1248</v>
      </c>
      <c r="D3644" s="150">
        <v>90850100</v>
      </c>
      <c r="E3644" s="145" t="s">
        <v>1290</v>
      </c>
      <c r="F3644" s="152">
        <v>25275</v>
      </c>
      <c r="G3644" s="153">
        <v>25275</v>
      </c>
    </row>
    <row r="3645" spans="1:7" x14ac:dyDescent="0.2">
      <c r="A3645" s="145" t="s">
        <v>1319</v>
      </c>
      <c r="B3645" s="146" t="s">
        <v>240</v>
      </c>
      <c r="C3645" s="145" t="s">
        <v>1248</v>
      </c>
      <c r="D3645" s="150">
        <v>90850200</v>
      </c>
      <c r="E3645" s="145" t="s">
        <v>1290</v>
      </c>
      <c r="F3645" s="152">
        <v>201373</v>
      </c>
      <c r="G3645" s="153">
        <v>201373</v>
      </c>
    </row>
    <row r="3646" spans="1:7" x14ac:dyDescent="0.2">
      <c r="A3646" s="145" t="s">
        <v>1319</v>
      </c>
      <c r="B3646" s="146" t="s">
        <v>240</v>
      </c>
      <c r="C3646" s="145" t="s">
        <v>1248</v>
      </c>
      <c r="D3646" s="150">
        <v>90850300</v>
      </c>
      <c r="E3646" s="145" t="s">
        <v>1290</v>
      </c>
      <c r="F3646" s="152">
        <v>179071</v>
      </c>
      <c r="G3646" s="153">
        <v>179071</v>
      </c>
    </row>
    <row r="3647" spans="1:7" x14ac:dyDescent="0.2">
      <c r="A3647" s="145" t="s">
        <v>1319</v>
      </c>
      <c r="B3647" s="146" t="s">
        <v>240</v>
      </c>
      <c r="C3647" s="145" t="s">
        <v>1248</v>
      </c>
      <c r="D3647" s="150">
        <v>90850400</v>
      </c>
      <c r="E3647" s="145" t="s">
        <v>1290</v>
      </c>
      <c r="F3647" s="152">
        <v>403695</v>
      </c>
      <c r="G3647" s="153">
        <v>403695</v>
      </c>
    </row>
    <row r="3648" spans="1:7" x14ac:dyDescent="0.2">
      <c r="A3648" s="145" t="s">
        <v>1319</v>
      </c>
      <c r="B3648" s="146" t="s">
        <v>240</v>
      </c>
      <c r="C3648" s="145" t="s">
        <v>1248</v>
      </c>
      <c r="D3648" s="150">
        <v>90850500</v>
      </c>
      <c r="E3648" s="145" t="s">
        <v>1290</v>
      </c>
      <c r="F3648" s="152">
        <v>173488</v>
      </c>
      <c r="G3648" s="153">
        <v>173488</v>
      </c>
    </row>
    <row r="3649" spans="1:7" x14ac:dyDescent="0.2">
      <c r="A3649" s="145" t="s">
        <v>1319</v>
      </c>
      <c r="B3649" s="146" t="s">
        <v>240</v>
      </c>
      <c r="C3649" s="145" t="s">
        <v>1248</v>
      </c>
      <c r="D3649" s="150">
        <v>90850600</v>
      </c>
      <c r="E3649" s="145" t="s">
        <v>1290</v>
      </c>
      <c r="F3649" s="152">
        <v>18255</v>
      </c>
      <c r="G3649" s="153">
        <v>18255</v>
      </c>
    </row>
    <row r="3650" spans="1:7" x14ac:dyDescent="0.2">
      <c r="A3650" s="145" t="s">
        <v>1319</v>
      </c>
      <c r="B3650" s="146" t="s">
        <v>240</v>
      </c>
      <c r="C3650" s="145" t="s">
        <v>1248</v>
      </c>
      <c r="D3650" s="150">
        <v>90850700</v>
      </c>
      <c r="E3650" s="145" t="s">
        <v>1290</v>
      </c>
      <c r="F3650" s="152">
        <v>106029</v>
      </c>
      <c r="G3650" s="153">
        <v>106029</v>
      </c>
    </row>
    <row r="3651" spans="1:7" x14ac:dyDescent="0.2">
      <c r="A3651" s="145" t="s">
        <v>1319</v>
      </c>
      <c r="B3651" s="146" t="s">
        <v>240</v>
      </c>
      <c r="C3651" s="145" t="s">
        <v>1248</v>
      </c>
      <c r="D3651" s="150">
        <v>90820100</v>
      </c>
      <c r="E3651" s="145" t="s">
        <v>1290</v>
      </c>
      <c r="F3651" s="152">
        <v>240194</v>
      </c>
      <c r="G3651" s="153">
        <v>240194</v>
      </c>
    </row>
    <row r="3652" spans="1:7" x14ac:dyDescent="0.2">
      <c r="A3652" s="145" t="s">
        <v>1319</v>
      </c>
      <c r="B3652" s="146" t="s">
        <v>240</v>
      </c>
      <c r="C3652" s="145" t="s">
        <v>1248</v>
      </c>
      <c r="D3652" s="150">
        <v>90850900</v>
      </c>
      <c r="E3652" s="145" t="s">
        <v>1290</v>
      </c>
      <c r="F3652" s="152">
        <v>86076</v>
      </c>
      <c r="G3652" s="153">
        <v>86076</v>
      </c>
    </row>
    <row r="3653" spans="1:7" x14ac:dyDescent="0.2">
      <c r="A3653" s="145" t="s">
        <v>1319</v>
      </c>
      <c r="B3653" s="146" t="s">
        <v>240</v>
      </c>
      <c r="C3653" s="145" t="s">
        <v>1248</v>
      </c>
      <c r="D3653" s="150">
        <v>90851000</v>
      </c>
      <c r="E3653" s="145" t="s">
        <v>1290</v>
      </c>
      <c r="F3653" s="152">
        <v>341137</v>
      </c>
      <c r="G3653" s="153">
        <v>341137</v>
      </c>
    </row>
    <row r="3654" spans="1:7" x14ac:dyDescent="0.2">
      <c r="A3654" s="145" t="s">
        <v>1319</v>
      </c>
      <c r="B3654" s="146" t="s">
        <v>240</v>
      </c>
      <c r="C3654" s="145" t="s">
        <v>1248</v>
      </c>
      <c r="D3654" s="150">
        <v>90851100</v>
      </c>
      <c r="E3654" s="145" t="s">
        <v>1290</v>
      </c>
      <c r="F3654" s="152">
        <v>129093</v>
      </c>
      <c r="G3654" s="153">
        <v>129093</v>
      </c>
    </row>
    <row r="3655" spans="1:7" x14ac:dyDescent="0.2">
      <c r="A3655" s="145" t="s">
        <v>1319</v>
      </c>
      <c r="B3655" s="146" t="s">
        <v>240</v>
      </c>
      <c r="C3655" s="145" t="s">
        <v>1248</v>
      </c>
      <c r="D3655" s="150">
        <v>90820100</v>
      </c>
      <c r="E3655" s="145" t="s">
        <v>223</v>
      </c>
      <c r="F3655" s="152">
        <v>419619.17</v>
      </c>
      <c r="G3655" s="153">
        <v>419619.17</v>
      </c>
    </row>
    <row r="3656" spans="1:7" x14ac:dyDescent="0.2">
      <c r="A3656" s="145" t="s">
        <v>1319</v>
      </c>
      <c r="B3656" s="146" t="s">
        <v>240</v>
      </c>
      <c r="C3656" s="145" t="s">
        <v>1248</v>
      </c>
      <c r="D3656" s="150">
        <v>90850100</v>
      </c>
      <c r="E3656" s="145" t="s">
        <v>223</v>
      </c>
      <c r="F3656" s="152">
        <v>304085.03000000003</v>
      </c>
      <c r="G3656" s="153">
        <v>304085.03000000003</v>
      </c>
    </row>
    <row r="3657" spans="1:7" x14ac:dyDescent="0.2">
      <c r="A3657" s="145" t="s">
        <v>1319</v>
      </c>
      <c r="B3657" s="146" t="s">
        <v>240</v>
      </c>
      <c r="C3657" s="145" t="s">
        <v>1248</v>
      </c>
      <c r="D3657" s="150">
        <v>90850200</v>
      </c>
      <c r="E3657" s="145" t="s">
        <v>223</v>
      </c>
      <c r="F3657" s="152">
        <v>497217.58</v>
      </c>
      <c r="G3657" s="153">
        <v>497217.58</v>
      </c>
    </row>
    <row r="3658" spans="1:7" x14ac:dyDescent="0.2">
      <c r="A3658" s="145" t="s">
        <v>1319</v>
      </c>
      <c r="B3658" s="146" t="s">
        <v>240</v>
      </c>
      <c r="C3658" s="145" t="s">
        <v>1248</v>
      </c>
      <c r="D3658" s="150">
        <v>90850400</v>
      </c>
      <c r="E3658" s="145" t="s">
        <v>223</v>
      </c>
      <c r="F3658" s="152">
        <v>526363.07999999996</v>
      </c>
      <c r="G3658" s="153">
        <v>526363.07999999996</v>
      </c>
    </row>
    <row r="3659" spans="1:7" x14ac:dyDescent="0.2">
      <c r="A3659" s="145" t="s">
        <v>1319</v>
      </c>
      <c r="B3659" s="146" t="s">
        <v>240</v>
      </c>
      <c r="C3659" s="145" t="s">
        <v>1248</v>
      </c>
      <c r="D3659" s="150">
        <v>90850500</v>
      </c>
      <c r="E3659" s="145" t="s">
        <v>223</v>
      </c>
      <c r="F3659" s="152">
        <v>396882.46</v>
      </c>
      <c r="G3659" s="153">
        <v>396882.46</v>
      </c>
    </row>
    <row r="3660" spans="1:7" x14ac:dyDescent="0.2">
      <c r="A3660" s="145" t="s">
        <v>1319</v>
      </c>
      <c r="B3660" s="146" t="s">
        <v>240</v>
      </c>
      <c r="C3660" s="145" t="s">
        <v>1248</v>
      </c>
      <c r="D3660" s="150">
        <v>90850600</v>
      </c>
      <c r="E3660" s="145" t="s">
        <v>223</v>
      </c>
      <c r="F3660" s="152">
        <v>459656</v>
      </c>
      <c r="G3660" s="153">
        <v>459656</v>
      </c>
    </row>
    <row r="3661" spans="1:7" x14ac:dyDescent="0.2">
      <c r="A3661" s="145" t="s">
        <v>1319</v>
      </c>
      <c r="B3661" s="146" t="s">
        <v>240</v>
      </c>
      <c r="C3661" s="145" t="s">
        <v>1248</v>
      </c>
      <c r="D3661" s="150">
        <v>90850500</v>
      </c>
      <c r="E3661" s="145" t="s">
        <v>223</v>
      </c>
      <c r="F3661" s="152">
        <v>379168.74</v>
      </c>
      <c r="G3661" s="153">
        <v>379168.74</v>
      </c>
    </row>
    <row r="3662" spans="1:7" x14ac:dyDescent="0.2">
      <c r="A3662" s="145" t="s">
        <v>1319</v>
      </c>
      <c r="B3662" s="146" t="s">
        <v>240</v>
      </c>
      <c r="C3662" s="145" t="s">
        <v>1248</v>
      </c>
      <c r="D3662" s="150">
        <v>90850800</v>
      </c>
      <c r="E3662" s="145" t="s">
        <v>223</v>
      </c>
      <c r="F3662" s="152">
        <v>58612.94</v>
      </c>
      <c r="G3662" s="153">
        <v>58612.94</v>
      </c>
    </row>
    <row r="3663" spans="1:7" x14ac:dyDescent="0.2">
      <c r="A3663" s="145" t="s">
        <v>1319</v>
      </c>
      <c r="B3663" s="146" t="s">
        <v>240</v>
      </c>
      <c r="C3663" s="145" t="s">
        <v>1248</v>
      </c>
      <c r="D3663" s="150">
        <v>90850900</v>
      </c>
      <c r="E3663" s="145" t="s">
        <v>223</v>
      </c>
      <c r="F3663" s="152">
        <v>273136.92</v>
      </c>
      <c r="G3663" s="153">
        <v>273136.92</v>
      </c>
    </row>
    <row r="3664" spans="1:7" x14ac:dyDescent="0.2">
      <c r="A3664" s="145" t="s">
        <v>1319</v>
      </c>
      <c r="B3664" s="146" t="s">
        <v>240</v>
      </c>
      <c r="C3664" s="145" t="s">
        <v>1248</v>
      </c>
      <c r="D3664" s="150">
        <v>90851000</v>
      </c>
      <c r="E3664" s="145" t="s">
        <v>223</v>
      </c>
      <c r="F3664" s="152">
        <v>338859.01</v>
      </c>
      <c r="G3664" s="153">
        <v>338859.01</v>
      </c>
    </row>
    <row r="3665" spans="1:7" x14ac:dyDescent="0.2">
      <c r="A3665" s="145" t="s">
        <v>1319</v>
      </c>
      <c r="B3665" s="146" t="s">
        <v>240</v>
      </c>
      <c r="C3665" s="145" t="s">
        <v>1248</v>
      </c>
      <c r="D3665" s="150">
        <v>90850500</v>
      </c>
      <c r="E3665" s="145" t="s">
        <v>223</v>
      </c>
      <c r="F3665" s="152">
        <v>138179.18</v>
      </c>
      <c r="G3665" s="153">
        <v>138179.18</v>
      </c>
    </row>
    <row r="3666" spans="1:7" x14ac:dyDescent="0.2">
      <c r="A3666" s="145" t="s">
        <v>1319</v>
      </c>
      <c r="B3666" s="146" t="s">
        <v>240</v>
      </c>
      <c r="C3666" s="145" t="s">
        <v>1248</v>
      </c>
      <c r="D3666" s="150">
        <v>90820100</v>
      </c>
      <c r="E3666" s="145" t="s">
        <v>1252</v>
      </c>
      <c r="F3666" s="152">
        <v>5330595</v>
      </c>
      <c r="G3666" s="153">
        <v>5330595</v>
      </c>
    </row>
    <row r="3667" spans="1:7" x14ac:dyDescent="0.2">
      <c r="A3667" s="145" t="s">
        <v>1319</v>
      </c>
      <c r="B3667" s="146" t="s">
        <v>240</v>
      </c>
      <c r="C3667" s="145" t="s">
        <v>1248</v>
      </c>
      <c r="D3667" s="150">
        <v>90850100</v>
      </c>
      <c r="E3667" s="145" t="s">
        <v>1252</v>
      </c>
      <c r="F3667" s="152">
        <v>2051875</v>
      </c>
      <c r="G3667" s="153">
        <v>2051875</v>
      </c>
    </row>
    <row r="3668" spans="1:7" x14ac:dyDescent="0.2">
      <c r="A3668" s="145" t="s">
        <v>1319</v>
      </c>
      <c r="B3668" s="146" t="s">
        <v>240</v>
      </c>
      <c r="C3668" s="145" t="s">
        <v>1248</v>
      </c>
      <c r="D3668" s="150">
        <v>90850200</v>
      </c>
      <c r="E3668" s="145" t="s">
        <v>1252</v>
      </c>
      <c r="F3668" s="152">
        <v>2627100</v>
      </c>
      <c r="G3668" s="153">
        <v>2627100</v>
      </c>
    </row>
    <row r="3669" spans="1:7" x14ac:dyDescent="0.2">
      <c r="A3669" s="145" t="s">
        <v>1319</v>
      </c>
      <c r="B3669" s="146" t="s">
        <v>240</v>
      </c>
      <c r="C3669" s="145" t="s">
        <v>1248</v>
      </c>
      <c r="D3669" s="150">
        <v>90850300</v>
      </c>
      <c r="E3669" s="145" t="s">
        <v>1252</v>
      </c>
      <c r="F3669" s="152">
        <v>312700</v>
      </c>
      <c r="G3669" s="153">
        <v>312700</v>
      </c>
    </row>
    <row r="3670" spans="1:7" x14ac:dyDescent="0.2">
      <c r="A3670" s="145" t="s">
        <v>1319</v>
      </c>
      <c r="B3670" s="146" t="s">
        <v>240</v>
      </c>
      <c r="C3670" s="145" t="s">
        <v>1248</v>
      </c>
      <c r="D3670" s="150">
        <v>90850400</v>
      </c>
      <c r="E3670" s="145" t="s">
        <v>1252</v>
      </c>
      <c r="F3670" s="152">
        <v>2759125</v>
      </c>
      <c r="G3670" s="153">
        <v>2759125</v>
      </c>
    </row>
    <row r="3671" spans="1:7" x14ac:dyDescent="0.2">
      <c r="A3671" s="145" t="s">
        <v>1319</v>
      </c>
      <c r="B3671" s="146" t="s">
        <v>240</v>
      </c>
      <c r="C3671" s="145" t="s">
        <v>1248</v>
      </c>
      <c r="D3671" s="150">
        <v>90850500</v>
      </c>
      <c r="E3671" s="145" t="s">
        <v>1252</v>
      </c>
      <c r="F3671" s="152">
        <v>2848050</v>
      </c>
      <c r="G3671" s="153">
        <v>2848050</v>
      </c>
    </row>
    <row r="3672" spans="1:7" x14ac:dyDescent="0.2">
      <c r="A3672" s="145" t="s">
        <v>1319</v>
      </c>
      <c r="B3672" s="146" t="s">
        <v>240</v>
      </c>
      <c r="C3672" s="145" t="s">
        <v>1248</v>
      </c>
      <c r="D3672" s="150">
        <v>90850600</v>
      </c>
      <c r="E3672" s="145" t="s">
        <v>1252</v>
      </c>
      <c r="F3672" s="152">
        <v>5986590</v>
      </c>
      <c r="G3672" s="153">
        <v>5986590</v>
      </c>
    </row>
    <row r="3673" spans="1:7" x14ac:dyDescent="0.2">
      <c r="A3673" s="145" t="s">
        <v>1319</v>
      </c>
      <c r="B3673" s="146" t="s">
        <v>240</v>
      </c>
      <c r="C3673" s="145" t="s">
        <v>1248</v>
      </c>
      <c r="D3673" s="150">
        <v>90850700</v>
      </c>
      <c r="E3673" s="145" t="s">
        <v>1252</v>
      </c>
      <c r="F3673" s="152">
        <v>2564310</v>
      </c>
      <c r="G3673" s="153">
        <v>2564310</v>
      </c>
    </row>
    <row r="3674" spans="1:7" x14ac:dyDescent="0.2">
      <c r="A3674" s="145" t="s">
        <v>1319</v>
      </c>
      <c r="B3674" s="146" t="s">
        <v>240</v>
      </c>
      <c r="C3674" s="145" t="s">
        <v>1248</v>
      </c>
      <c r="D3674" s="150">
        <v>90850800</v>
      </c>
      <c r="E3674" s="145" t="s">
        <v>1252</v>
      </c>
      <c r="F3674" s="152">
        <v>267025</v>
      </c>
      <c r="G3674" s="153">
        <v>267025</v>
      </c>
    </row>
    <row r="3675" spans="1:7" x14ac:dyDescent="0.2">
      <c r="A3675" s="145" t="s">
        <v>1319</v>
      </c>
      <c r="B3675" s="146" t="s">
        <v>240</v>
      </c>
      <c r="C3675" s="145" t="s">
        <v>1248</v>
      </c>
      <c r="D3675" s="150">
        <v>90850900</v>
      </c>
      <c r="E3675" s="145" t="s">
        <v>1252</v>
      </c>
      <c r="F3675" s="152">
        <v>1554000</v>
      </c>
      <c r="G3675" s="153">
        <v>1554000</v>
      </c>
    </row>
    <row r="3676" spans="1:7" x14ac:dyDescent="0.2">
      <c r="A3676" s="145" t="s">
        <v>1319</v>
      </c>
      <c r="B3676" s="146" t="s">
        <v>240</v>
      </c>
      <c r="C3676" s="145" t="s">
        <v>1248</v>
      </c>
      <c r="D3676" s="150">
        <v>90851000</v>
      </c>
      <c r="E3676" s="145" t="s">
        <v>1252</v>
      </c>
      <c r="F3676" s="152">
        <v>3642050</v>
      </c>
      <c r="G3676" s="153">
        <v>3642050</v>
      </c>
    </row>
    <row r="3677" spans="1:7" x14ac:dyDescent="0.2">
      <c r="A3677" s="145" t="s">
        <v>1319</v>
      </c>
      <c r="B3677" s="146" t="s">
        <v>240</v>
      </c>
      <c r="C3677" s="145" t="s">
        <v>1248</v>
      </c>
      <c r="D3677" s="150">
        <v>90851100</v>
      </c>
      <c r="E3677" s="145" t="s">
        <v>1252</v>
      </c>
      <c r="F3677" s="152">
        <v>1200375</v>
      </c>
      <c r="G3677" s="153">
        <v>1200375</v>
      </c>
    </row>
    <row r="3678" spans="1:7" x14ac:dyDescent="0.2">
      <c r="A3678" s="145" t="s">
        <v>1319</v>
      </c>
      <c r="B3678" s="146" t="s">
        <v>240</v>
      </c>
      <c r="C3678" s="145" t="s">
        <v>1248</v>
      </c>
      <c r="D3678" s="150">
        <v>90820100</v>
      </c>
      <c r="E3678" s="145" t="s">
        <v>1253</v>
      </c>
      <c r="F3678" s="152">
        <v>1455636</v>
      </c>
      <c r="G3678" s="153">
        <v>1455636</v>
      </c>
    </row>
    <row r="3679" spans="1:7" x14ac:dyDescent="0.2">
      <c r="A3679" s="145" t="s">
        <v>1319</v>
      </c>
      <c r="B3679" s="146" t="s">
        <v>240</v>
      </c>
      <c r="C3679" s="145" t="s">
        <v>1248</v>
      </c>
      <c r="D3679" s="150">
        <v>90850100</v>
      </c>
      <c r="E3679" s="145" t="s">
        <v>1253</v>
      </c>
      <c r="F3679" s="152">
        <v>341243</v>
      </c>
      <c r="G3679" s="153">
        <v>341243</v>
      </c>
    </row>
    <row r="3680" spans="1:7" x14ac:dyDescent="0.2">
      <c r="A3680" s="145" t="s">
        <v>1319</v>
      </c>
      <c r="B3680" s="146" t="s">
        <v>240</v>
      </c>
      <c r="C3680" s="145" t="s">
        <v>1248</v>
      </c>
      <c r="D3680" s="150">
        <v>90850200</v>
      </c>
      <c r="E3680" s="145" t="s">
        <v>1253</v>
      </c>
      <c r="F3680" s="152">
        <v>833081</v>
      </c>
      <c r="G3680" s="153">
        <v>833081</v>
      </c>
    </row>
    <row r="3681" spans="1:7" x14ac:dyDescent="0.2">
      <c r="A3681" s="145" t="s">
        <v>1319</v>
      </c>
      <c r="B3681" s="146" t="s">
        <v>240</v>
      </c>
      <c r="C3681" s="145" t="s">
        <v>1248</v>
      </c>
      <c r="D3681" s="150">
        <v>90850300</v>
      </c>
      <c r="E3681" s="145" t="s">
        <v>1253</v>
      </c>
      <c r="F3681" s="152">
        <v>153005</v>
      </c>
      <c r="G3681" s="153">
        <v>153005</v>
      </c>
    </row>
    <row r="3682" spans="1:7" x14ac:dyDescent="0.2">
      <c r="A3682" s="145" t="s">
        <v>1319</v>
      </c>
      <c r="B3682" s="146" t="s">
        <v>240</v>
      </c>
      <c r="C3682" s="145" t="s">
        <v>1248</v>
      </c>
      <c r="D3682" s="150">
        <v>90850400</v>
      </c>
      <c r="E3682" s="145" t="s">
        <v>1253</v>
      </c>
      <c r="F3682" s="152">
        <v>867322</v>
      </c>
      <c r="G3682" s="153">
        <v>867322</v>
      </c>
    </row>
    <row r="3683" spans="1:7" x14ac:dyDescent="0.2">
      <c r="A3683" s="145" t="s">
        <v>1319</v>
      </c>
      <c r="B3683" s="146" t="s">
        <v>240</v>
      </c>
      <c r="C3683" s="145" t="s">
        <v>1248</v>
      </c>
      <c r="D3683" s="150">
        <v>90850500</v>
      </c>
      <c r="E3683" s="145" t="s">
        <v>1253</v>
      </c>
      <c r="F3683" s="152">
        <v>917667</v>
      </c>
      <c r="G3683" s="153">
        <v>917667</v>
      </c>
    </row>
    <row r="3684" spans="1:7" x14ac:dyDescent="0.2">
      <c r="A3684" s="145" t="s">
        <v>1319</v>
      </c>
      <c r="B3684" s="146" t="s">
        <v>240</v>
      </c>
      <c r="C3684" s="145" t="s">
        <v>1248</v>
      </c>
      <c r="D3684" s="150">
        <v>90850600</v>
      </c>
      <c r="E3684" s="145" t="s">
        <v>1253</v>
      </c>
      <c r="F3684" s="152">
        <v>2002306</v>
      </c>
      <c r="G3684" s="153">
        <v>2002306</v>
      </c>
    </row>
    <row r="3685" spans="1:7" x14ac:dyDescent="0.2">
      <c r="A3685" s="145" t="s">
        <v>1319</v>
      </c>
      <c r="B3685" s="146" t="s">
        <v>240</v>
      </c>
      <c r="C3685" s="145" t="s">
        <v>1248</v>
      </c>
      <c r="D3685" s="150">
        <v>90850700</v>
      </c>
      <c r="E3685" s="145" t="s">
        <v>1253</v>
      </c>
      <c r="F3685" s="152">
        <v>465222</v>
      </c>
      <c r="G3685" s="153">
        <v>465222</v>
      </c>
    </row>
    <row r="3686" spans="1:7" x14ac:dyDescent="0.2">
      <c r="A3686" s="145" t="s">
        <v>1319</v>
      </c>
      <c r="B3686" s="146" t="s">
        <v>240</v>
      </c>
      <c r="C3686" s="145" t="s">
        <v>1248</v>
      </c>
      <c r="D3686" s="150">
        <v>90850800</v>
      </c>
      <c r="E3686" s="145" t="s">
        <v>1253</v>
      </c>
      <c r="F3686" s="152">
        <v>99943</v>
      </c>
      <c r="G3686" s="153">
        <v>99943</v>
      </c>
    </row>
    <row r="3687" spans="1:7" x14ac:dyDescent="0.2">
      <c r="A3687" s="145" t="s">
        <v>1319</v>
      </c>
      <c r="B3687" s="146" t="s">
        <v>240</v>
      </c>
      <c r="C3687" s="145" t="s">
        <v>1248</v>
      </c>
      <c r="D3687" s="150">
        <v>90850900</v>
      </c>
      <c r="E3687" s="145" t="s">
        <v>1253</v>
      </c>
      <c r="F3687" s="152">
        <v>701686</v>
      </c>
      <c r="G3687" s="153">
        <v>701686</v>
      </c>
    </row>
    <row r="3688" spans="1:7" x14ac:dyDescent="0.2">
      <c r="A3688" s="145" t="s">
        <v>1319</v>
      </c>
      <c r="B3688" s="146" t="s">
        <v>240</v>
      </c>
      <c r="C3688" s="145" t="s">
        <v>1248</v>
      </c>
      <c r="D3688" s="150">
        <v>90851000</v>
      </c>
      <c r="E3688" s="145" t="s">
        <v>1253</v>
      </c>
      <c r="F3688" s="152">
        <v>1138326</v>
      </c>
      <c r="G3688" s="153">
        <v>1138326</v>
      </c>
    </row>
    <row r="3689" spans="1:7" x14ac:dyDescent="0.2">
      <c r="A3689" s="145" t="s">
        <v>1319</v>
      </c>
      <c r="B3689" s="146" t="s">
        <v>240</v>
      </c>
      <c r="C3689" s="145" t="s">
        <v>1248</v>
      </c>
      <c r="D3689" s="150">
        <v>90851100</v>
      </c>
      <c r="E3689" s="145" t="s">
        <v>1253</v>
      </c>
      <c r="F3689" s="152">
        <v>474610</v>
      </c>
      <c r="G3689" s="153">
        <v>474610</v>
      </c>
    </row>
    <row r="3690" spans="1:7" x14ac:dyDescent="0.2">
      <c r="A3690" s="145" t="s">
        <v>1319</v>
      </c>
      <c r="B3690" s="146" t="s">
        <v>240</v>
      </c>
      <c r="C3690" s="145" t="s">
        <v>1248</v>
      </c>
      <c r="D3690" s="150">
        <v>90820100</v>
      </c>
      <c r="E3690" s="145" t="s">
        <v>1254</v>
      </c>
      <c r="F3690" s="152">
        <v>1528200</v>
      </c>
      <c r="G3690" s="153">
        <v>1528200</v>
      </c>
    </row>
    <row r="3691" spans="1:7" x14ac:dyDescent="0.2">
      <c r="A3691" s="145" t="s">
        <v>1319</v>
      </c>
      <c r="B3691" s="146" t="s">
        <v>240</v>
      </c>
      <c r="C3691" s="145" t="s">
        <v>1248</v>
      </c>
      <c r="D3691" s="150">
        <v>90850100</v>
      </c>
      <c r="E3691" s="145" t="s">
        <v>1254</v>
      </c>
      <c r="F3691" s="152">
        <v>742576</v>
      </c>
      <c r="G3691" s="153">
        <v>742576</v>
      </c>
    </row>
    <row r="3692" spans="1:7" x14ac:dyDescent="0.2">
      <c r="A3692" s="145" t="s">
        <v>1319</v>
      </c>
      <c r="B3692" s="146" t="s">
        <v>240</v>
      </c>
      <c r="C3692" s="145" t="s">
        <v>1248</v>
      </c>
      <c r="D3692" s="150">
        <v>90850200</v>
      </c>
      <c r="E3692" s="145" t="s">
        <v>1254</v>
      </c>
      <c r="F3692" s="152">
        <v>969684</v>
      </c>
      <c r="G3692" s="153">
        <v>969684</v>
      </c>
    </row>
    <row r="3693" spans="1:7" x14ac:dyDescent="0.2">
      <c r="A3693" s="145" t="s">
        <v>1319</v>
      </c>
      <c r="B3693" s="146" t="s">
        <v>240</v>
      </c>
      <c r="C3693" s="145" t="s">
        <v>1248</v>
      </c>
      <c r="D3693" s="150">
        <v>90850300</v>
      </c>
      <c r="E3693" s="145" t="s">
        <v>1254</v>
      </c>
      <c r="F3693" s="152">
        <v>171985</v>
      </c>
      <c r="G3693" s="153">
        <v>171985</v>
      </c>
    </row>
    <row r="3694" spans="1:7" x14ac:dyDescent="0.2">
      <c r="A3694" s="145" t="s">
        <v>1319</v>
      </c>
      <c r="B3694" s="146" t="s">
        <v>240</v>
      </c>
      <c r="C3694" s="145" t="s">
        <v>1248</v>
      </c>
      <c r="D3694" s="150">
        <v>90850400</v>
      </c>
      <c r="E3694" s="145" t="s">
        <v>1254</v>
      </c>
      <c r="F3694" s="152">
        <v>1156684</v>
      </c>
      <c r="G3694" s="153">
        <v>1156684</v>
      </c>
    </row>
    <row r="3695" spans="1:7" x14ac:dyDescent="0.2">
      <c r="A3695" s="145" t="s">
        <v>1319</v>
      </c>
      <c r="B3695" s="146" t="s">
        <v>240</v>
      </c>
      <c r="C3695" s="145" t="s">
        <v>1248</v>
      </c>
      <c r="D3695" s="150">
        <v>90850500</v>
      </c>
      <c r="E3695" s="145" t="s">
        <v>1254</v>
      </c>
      <c r="F3695" s="152">
        <v>1006398</v>
      </c>
      <c r="G3695" s="153">
        <v>1006398</v>
      </c>
    </row>
    <row r="3696" spans="1:7" x14ac:dyDescent="0.2">
      <c r="A3696" s="145" t="s">
        <v>1319</v>
      </c>
      <c r="B3696" s="146" t="s">
        <v>240</v>
      </c>
      <c r="C3696" s="145" t="s">
        <v>1248</v>
      </c>
      <c r="D3696" s="150">
        <v>90850600</v>
      </c>
      <c r="E3696" s="145" t="s">
        <v>1254</v>
      </c>
      <c r="F3696" s="152">
        <v>1509132</v>
      </c>
      <c r="G3696" s="153">
        <v>1509132</v>
      </c>
    </row>
    <row r="3697" spans="1:7" x14ac:dyDescent="0.2">
      <c r="A3697" s="145" t="s">
        <v>1319</v>
      </c>
      <c r="B3697" s="146" t="s">
        <v>240</v>
      </c>
      <c r="C3697" s="145" t="s">
        <v>1248</v>
      </c>
      <c r="D3697" s="150">
        <v>90850700</v>
      </c>
      <c r="E3697" s="145" t="s">
        <v>1254</v>
      </c>
      <c r="F3697" s="152">
        <v>726589</v>
      </c>
      <c r="G3697" s="153">
        <v>726589</v>
      </c>
    </row>
    <row r="3698" spans="1:7" x14ac:dyDescent="0.2">
      <c r="A3698" s="145" t="s">
        <v>1319</v>
      </c>
      <c r="B3698" s="146" t="s">
        <v>240</v>
      </c>
      <c r="C3698" s="145" t="s">
        <v>1248</v>
      </c>
      <c r="D3698" s="150">
        <v>90850800</v>
      </c>
      <c r="E3698" s="145" t="s">
        <v>1254</v>
      </c>
      <c r="F3698" s="152">
        <v>146864</v>
      </c>
      <c r="G3698" s="153">
        <v>146864</v>
      </c>
    </row>
    <row r="3699" spans="1:7" x14ac:dyDescent="0.2">
      <c r="A3699" s="145" t="s">
        <v>1319</v>
      </c>
      <c r="B3699" s="146" t="s">
        <v>240</v>
      </c>
      <c r="C3699" s="145" t="s">
        <v>1248</v>
      </c>
      <c r="D3699" s="150">
        <v>90850900</v>
      </c>
      <c r="E3699" s="145" t="s">
        <v>1254</v>
      </c>
      <c r="F3699" s="152">
        <v>446587</v>
      </c>
      <c r="G3699" s="153">
        <v>446587</v>
      </c>
    </row>
    <row r="3700" spans="1:7" x14ac:dyDescent="0.2">
      <c r="A3700" s="145" t="s">
        <v>1319</v>
      </c>
      <c r="B3700" s="146" t="s">
        <v>240</v>
      </c>
      <c r="C3700" s="145" t="s">
        <v>1248</v>
      </c>
      <c r="D3700" s="150">
        <v>90851000</v>
      </c>
      <c r="E3700" s="145" t="s">
        <v>1254</v>
      </c>
      <c r="F3700" s="152">
        <v>1202424</v>
      </c>
      <c r="G3700" s="153">
        <v>1202424</v>
      </c>
    </row>
    <row r="3701" spans="1:7" x14ac:dyDescent="0.2">
      <c r="A3701" s="145" t="s">
        <v>1319</v>
      </c>
      <c r="B3701" s="146" t="s">
        <v>240</v>
      </c>
      <c r="C3701" s="145" t="s">
        <v>1248</v>
      </c>
      <c r="D3701" s="150">
        <v>90851100</v>
      </c>
      <c r="E3701" s="145" t="s">
        <v>1254</v>
      </c>
      <c r="F3701" s="152">
        <v>278795</v>
      </c>
      <c r="G3701" s="153">
        <v>278795</v>
      </c>
    </row>
    <row r="3702" spans="1:7" x14ac:dyDescent="0.2">
      <c r="A3702" s="145" t="s">
        <v>1319</v>
      </c>
      <c r="B3702" s="146" t="s">
        <v>240</v>
      </c>
      <c r="C3702" s="145" t="s">
        <v>1248</v>
      </c>
      <c r="D3702" s="150">
        <v>90820100</v>
      </c>
      <c r="E3702" s="145" t="s">
        <v>1254</v>
      </c>
      <c r="F3702" s="152">
        <v>1087985</v>
      </c>
      <c r="G3702" s="153">
        <v>1087985</v>
      </c>
    </row>
    <row r="3703" spans="1:7" x14ac:dyDescent="0.2">
      <c r="A3703" s="145" t="s">
        <v>1319</v>
      </c>
      <c r="B3703" s="146" t="s">
        <v>240</v>
      </c>
      <c r="C3703" s="145" t="s">
        <v>1248</v>
      </c>
      <c r="D3703" s="150">
        <v>90850100</v>
      </c>
      <c r="E3703" s="145" t="s">
        <v>1254</v>
      </c>
      <c r="F3703" s="152">
        <v>203255</v>
      </c>
      <c r="G3703" s="153">
        <v>203255</v>
      </c>
    </row>
    <row r="3704" spans="1:7" x14ac:dyDescent="0.2">
      <c r="A3704" s="145" t="s">
        <v>1319</v>
      </c>
      <c r="B3704" s="146" t="s">
        <v>240</v>
      </c>
      <c r="C3704" s="145" t="s">
        <v>1248</v>
      </c>
      <c r="D3704" s="150">
        <v>90850600</v>
      </c>
      <c r="E3704" s="145" t="s">
        <v>1254</v>
      </c>
      <c r="F3704" s="152">
        <v>510058</v>
      </c>
      <c r="G3704" s="153">
        <v>510058</v>
      </c>
    </row>
    <row r="3705" spans="1:7" x14ac:dyDescent="0.2">
      <c r="A3705" s="145" t="s">
        <v>1319</v>
      </c>
      <c r="B3705" s="146" t="s">
        <v>240</v>
      </c>
      <c r="C3705" s="145" t="s">
        <v>1248</v>
      </c>
      <c r="D3705" s="150">
        <v>90850700</v>
      </c>
      <c r="E3705" s="145" t="s">
        <v>1254</v>
      </c>
      <c r="F3705" s="152">
        <v>309964</v>
      </c>
      <c r="G3705" s="153">
        <v>309964</v>
      </c>
    </row>
    <row r="3706" spans="1:7" x14ac:dyDescent="0.2">
      <c r="A3706" s="145" t="s">
        <v>1319</v>
      </c>
      <c r="B3706" s="146" t="s">
        <v>240</v>
      </c>
      <c r="C3706" s="145" t="s">
        <v>1248</v>
      </c>
      <c r="D3706" s="150">
        <v>90851100</v>
      </c>
      <c r="E3706" s="145" t="s">
        <v>1254</v>
      </c>
      <c r="F3706" s="152">
        <v>229856</v>
      </c>
      <c r="G3706" s="153">
        <v>229856</v>
      </c>
    </row>
    <row r="3707" spans="1:7" x14ac:dyDescent="0.2">
      <c r="A3707" s="145" t="s">
        <v>1319</v>
      </c>
      <c r="B3707" s="146" t="s">
        <v>240</v>
      </c>
      <c r="C3707" s="145" t="s">
        <v>1248</v>
      </c>
      <c r="D3707" s="150">
        <v>90850200</v>
      </c>
      <c r="E3707" s="145" t="s">
        <v>1254</v>
      </c>
      <c r="F3707" s="152">
        <v>229856</v>
      </c>
      <c r="G3707" s="153">
        <v>229856</v>
      </c>
    </row>
    <row r="3708" spans="1:7" x14ac:dyDescent="0.2">
      <c r="A3708" s="145" t="s">
        <v>1319</v>
      </c>
      <c r="B3708" s="146" t="s">
        <v>240</v>
      </c>
      <c r="C3708" s="145" t="s">
        <v>1248</v>
      </c>
      <c r="D3708" s="150">
        <v>90820100</v>
      </c>
      <c r="E3708" s="145" t="s">
        <v>1255</v>
      </c>
      <c r="F3708" s="152">
        <v>546543</v>
      </c>
      <c r="G3708" s="153">
        <v>546543</v>
      </c>
    </row>
    <row r="3709" spans="1:7" x14ac:dyDescent="0.2">
      <c r="A3709" s="145" t="s">
        <v>1319</v>
      </c>
      <c r="B3709" s="146" t="s">
        <v>240</v>
      </c>
      <c r="C3709" s="145" t="s">
        <v>1248</v>
      </c>
      <c r="D3709" s="150">
        <v>90850100</v>
      </c>
      <c r="E3709" s="145" t="s">
        <v>1255</v>
      </c>
      <c r="F3709" s="152">
        <v>172180</v>
      </c>
      <c r="G3709" s="153">
        <v>172180</v>
      </c>
    </row>
    <row r="3710" spans="1:7" x14ac:dyDescent="0.2">
      <c r="A3710" s="145" t="s">
        <v>1319</v>
      </c>
      <c r="B3710" s="146" t="s">
        <v>240</v>
      </c>
      <c r="C3710" s="145" t="s">
        <v>1248</v>
      </c>
      <c r="D3710" s="150">
        <v>90850200</v>
      </c>
      <c r="E3710" s="145" t="s">
        <v>1255</v>
      </c>
      <c r="F3710" s="152">
        <v>322200</v>
      </c>
      <c r="G3710" s="153">
        <v>322200</v>
      </c>
    </row>
    <row r="3711" spans="1:7" x14ac:dyDescent="0.2">
      <c r="A3711" s="145" t="s">
        <v>1319</v>
      </c>
      <c r="B3711" s="146" t="s">
        <v>240</v>
      </c>
      <c r="C3711" s="145" t="s">
        <v>1248</v>
      </c>
      <c r="D3711" s="150">
        <v>90850300</v>
      </c>
      <c r="E3711" s="145" t="s">
        <v>1255</v>
      </c>
      <c r="F3711" s="152">
        <v>65917</v>
      </c>
      <c r="G3711" s="153">
        <v>65917</v>
      </c>
    </row>
    <row r="3712" spans="1:7" x14ac:dyDescent="0.2">
      <c r="A3712" s="145" t="s">
        <v>1319</v>
      </c>
      <c r="B3712" s="146" t="s">
        <v>240</v>
      </c>
      <c r="C3712" s="145" t="s">
        <v>1248</v>
      </c>
      <c r="D3712" s="150">
        <v>90850400</v>
      </c>
      <c r="E3712" s="145" t="s">
        <v>1255</v>
      </c>
      <c r="F3712" s="152">
        <v>269922</v>
      </c>
      <c r="G3712" s="153">
        <v>269922</v>
      </c>
    </row>
    <row r="3713" spans="1:7" x14ac:dyDescent="0.2">
      <c r="A3713" s="145" t="s">
        <v>1319</v>
      </c>
      <c r="B3713" s="146" t="s">
        <v>240</v>
      </c>
      <c r="C3713" s="145" t="s">
        <v>1248</v>
      </c>
      <c r="D3713" s="150">
        <v>90850500</v>
      </c>
      <c r="E3713" s="145" t="s">
        <v>1255</v>
      </c>
      <c r="F3713" s="152">
        <v>172748</v>
      </c>
      <c r="G3713" s="153">
        <v>172748</v>
      </c>
    </row>
    <row r="3714" spans="1:7" x14ac:dyDescent="0.2">
      <c r="A3714" s="145" t="s">
        <v>1319</v>
      </c>
      <c r="B3714" s="146" t="s">
        <v>240</v>
      </c>
      <c r="C3714" s="145" t="s">
        <v>1248</v>
      </c>
      <c r="D3714" s="150">
        <v>90850600</v>
      </c>
      <c r="E3714" s="145" t="s">
        <v>1255</v>
      </c>
      <c r="F3714" s="152">
        <v>576056</v>
      </c>
      <c r="G3714" s="153">
        <v>576056</v>
      </c>
    </row>
    <row r="3715" spans="1:7" x14ac:dyDescent="0.2">
      <c r="A3715" s="145" t="s">
        <v>1319</v>
      </c>
      <c r="B3715" s="146" t="s">
        <v>240</v>
      </c>
      <c r="C3715" s="145" t="s">
        <v>1248</v>
      </c>
      <c r="D3715" s="150">
        <v>90850700</v>
      </c>
      <c r="E3715" s="145" t="s">
        <v>1255</v>
      </c>
      <c r="F3715" s="152">
        <v>217641</v>
      </c>
      <c r="G3715" s="153">
        <v>217641</v>
      </c>
    </row>
    <row r="3716" spans="1:7" x14ac:dyDescent="0.2">
      <c r="A3716" s="145" t="s">
        <v>1319</v>
      </c>
      <c r="B3716" s="146" t="s">
        <v>240</v>
      </c>
      <c r="C3716" s="145" t="s">
        <v>1248</v>
      </c>
      <c r="D3716" s="150">
        <v>90850800</v>
      </c>
      <c r="E3716" s="145" t="s">
        <v>1255</v>
      </c>
      <c r="F3716" s="152">
        <v>21594</v>
      </c>
      <c r="G3716" s="153">
        <v>21594</v>
      </c>
    </row>
    <row r="3717" spans="1:7" x14ac:dyDescent="0.2">
      <c r="A3717" s="145" t="s">
        <v>1319</v>
      </c>
      <c r="B3717" s="146" t="s">
        <v>240</v>
      </c>
      <c r="C3717" s="145" t="s">
        <v>1248</v>
      </c>
      <c r="D3717" s="150">
        <v>90850900</v>
      </c>
      <c r="E3717" s="145" t="s">
        <v>1255</v>
      </c>
      <c r="F3717" s="152">
        <v>139790</v>
      </c>
      <c r="G3717" s="153">
        <v>139790</v>
      </c>
    </row>
    <row r="3718" spans="1:7" x14ac:dyDescent="0.2">
      <c r="A3718" s="145" t="s">
        <v>1319</v>
      </c>
      <c r="B3718" s="146" t="s">
        <v>240</v>
      </c>
      <c r="C3718" s="145" t="s">
        <v>1248</v>
      </c>
      <c r="D3718" s="150">
        <v>90851000</v>
      </c>
      <c r="E3718" s="145" t="s">
        <v>1255</v>
      </c>
      <c r="F3718" s="152">
        <v>396639</v>
      </c>
      <c r="G3718" s="153">
        <v>396639</v>
      </c>
    </row>
    <row r="3719" spans="1:7" x14ac:dyDescent="0.2">
      <c r="A3719" s="145" t="s">
        <v>1319</v>
      </c>
      <c r="B3719" s="146" t="s">
        <v>240</v>
      </c>
      <c r="C3719" s="145" t="s">
        <v>1248</v>
      </c>
      <c r="D3719" s="150">
        <v>90851100</v>
      </c>
      <c r="E3719" s="145" t="s">
        <v>1255</v>
      </c>
      <c r="F3719" s="152">
        <v>125015</v>
      </c>
      <c r="G3719" s="153">
        <v>125015</v>
      </c>
    </row>
    <row r="3720" spans="1:7" x14ac:dyDescent="0.2">
      <c r="A3720" s="145" t="s">
        <v>1319</v>
      </c>
      <c r="B3720" s="146" t="s">
        <v>240</v>
      </c>
      <c r="C3720" s="145" t="s">
        <v>1248</v>
      </c>
      <c r="D3720" s="150">
        <v>90851000</v>
      </c>
      <c r="E3720" s="145" t="s">
        <v>1255</v>
      </c>
      <c r="F3720" s="152">
        <v>46670</v>
      </c>
      <c r="G3720" s="153">
        <v>46670</v>
      </c>
    </row>
    <row r="3721" spans="1:7" x14ac:dyDescent="0.2">
      <c r="A3721" s="145" t="s">
        <v>1319</v>
      </c>
      <c r="B3721" s="146" t="s">
        <v>240</v>
      </c>
      <c r="C3721" s="145" t="s">
        <v>1248</v>
      </c>
      <c r="D3721" s="150">
        <v>90820100</v>
      </c>
      <c r="E3721" s="145" t="s">
        <v>1255</v>
      </c>
      <c r="F3721" s="152">
        <v>82208</v>
      </c>
      <c r="G3721" s="153">
        <v>82208</v>
      </c>
    </row>
    <row r="3722" spans="1:7" x14ac:dyDescent="0.2">
      <c r="A3722" s="145" t="s">
        <v>1319</v>
      </c>
      <c r="B3722" s="146" t="s">
        <v>240</v>
      </c>
      <c r="C3722" s="145" t="s">
        <v>1248</v>
      </c>
      <c r="D3722" s="150">
        <v>90850100</v>
      </c>
      <c r="E3722" s="145" t="s">
        <v>1255</v>
      </c>
      <c r="F3722" s="152">
        <v>151436</v>
      </c>
      <c r="G3722" s="153">
        <v>151436</v>
      </c>
    </row>
    <row r="3723" spans="1:7" x14ac:dyDescent="0.2">
      <c r="A3723" s="145" t="s">
        <v>1319</v>
      </c>
      <c r="B3723" s="146" t="s">
        <v>240</v>
      </c>
      <c r="C3723" s="145" t="s">
        <v>1248</v>
      </c>
      <c r="D3723" s="150">
        <v>90850200</v>
      </c>
      <c r="E3723" s="145" t="s">
        <v>1255</v>
      </c>
      <c r="F3723" s="152">
        <v>295664</v>
      </c>
      <c r="G3723" s="153">
        <v>295664</v>
      </c>
    </row>
    <row r="3724" spans="1:7" x14ac:dyDescent="0.2">
      <c r="A3724" s="145" t="s">
        <v>1319</v>
      </c>
      <c r="B3724" s="146" t="s">
        <v>240</v>
      </c>
      <c r="C3724" s="145" t="s">
        <v>1248</v>
      </c>
      <c r="D3724" s="150">
        <v>90850300</v>
      </c>
      <c r="E3724" s="145" t="s">
        <v>1255</v>
      </c>
      <c r="F3724" s="152">
        <v>57690</v>
      </c>
      <c r="G3724" s="153">
        <v>57690</v>
      </c>
    </row>
    <row r="3725" spans="1:7" x14ac:dyDescent="0.2">
      <c r="A3725" s="145" t="s">
        <v>1319</v>
      </c>
      <c r="B3725" s="146" t="s">
        <v>240</v>
      </c>
      <c r="C3725" s="145" t="s">
        <v>1248</v>
      </c>
      <c r="D3725" s="150">
        <v>90850400</v>
      </c>
      <c r="E3725" s="145" t="s">
        <v>1255</v>
      </c>
      <c r="F3725" s="152">
        <v>403831</v>
      </c>
      <c r="G3725" s="153">
        <v>403831</v>
      </c>
    </row>
    <row r="3726" spans="1:7" x14ac:dyDescent="0.2">
      <c r="A3726" s="145" t="s">
        <v>1319</v>
      </c>
      <c r="B3726" s="146" t="s">
        <v>240</v>
      </c>
      <c r="C3726" s="145" t="s">
        <v>1248</v>
      </c>
      <c r="D3726" s="150">
        <v>90850500</v>
      </c>
      <c r="E3726" s="145" t="s">
        <v>1255</v>
      </c>
      <c r="F3726" s="152">
        <v>274029</v>
      </c>
      <c r="G3726" s="153">
        <v>274029</v>
      </c>
    </row>
    <row r="3727" spans="1:7" x14ac:dyDescent="0.2">
      <c r="A3727" s="145" t="s">
        <v>1319</v>
      </c>
      <c r="B3727" s="146" t="s">
        <v>240</v>
      </c>
      <c r="C3727" s="145" t="s">
        <v>1248</v>
      </c>
      <c r="D3727" s="150">
        <v>90850600</v>
      </c>
      <c r="E3727" s="145" t="s">
        <v>1255</v>
      </c>
      <c r="F3727" s="152">
        <v>1299236</v>
      </c>
      <c r="G3727" s="153">
        <v>1299236</v>
      </c>
    </row>
    <row r="3728" spans="1:7" x14ac:dyDescent="0.2">
      <c r="A3728" s="145" t="s">
        <v>1319</v>
      </c>
      <c r="B3728" s="146" t="s">
        <v>240</v>
      </c>
      <c r="C3728" s="145" t="s">
        <v>1248</v>
      </c>
      <c r="D3728" s="150">
        <v>90850700</v>
      </c>
      <c r="E3728" s="145" t="s">
        <v>1255</v>
      </c>
      <c r="F3728" s="152">
        <v>385805</v>
      </c>
      <c r="G3728" s="153">
        <v>385805</v>
      </c>
    </row>
    <row r="3729" spans="1:7" x14ac:dyDescent="0.2">
      <c r="A3729" s="145" t="s">
        <v>1319</v>
      </c>
      <c r="B3729" s="146" t="s">
        <v>240</v>
      </c>
      <c r="C3729" s="145" t="s">
        <v>1248</v>
      </c>
      <c r="D3729" s="150">
        <v>90850800</v>
      </c>
      <c r="E3729" s="145" t="s">
        <v>1255</v>
      </c>
      <c r="F3729" s="152">
        <v>14423</v>
      </c>
      <c r="G3729" s="153">
        <v>14423</v>
      </c>
    </row>
    <row r="3730" spans="1:7" x14ac:dyDescent="0.2">
      <c r="A3730" s="145" t="s">
        <v>1319</v>
      </c>
      <c r="B3730" s="146" t="s">
        <v>240</v>
      </c>
      <c r="C3730" s="145" t="s">
        <v>1248</v>
      </c>
      <c r="D3730" s="150">
        <v>90850900</v>
      </c>
      <c r="E3730" s="145" t="s">
        <v>1255</v>
      </c>
      <c r="F3730" s="152">
        <v>237972</v>
      </c>
      <c r="G3730" s="153">
        <v>237972</v>
      </c>
    </row>
    <row r="3731" spans="1:7" x14ac:dyDescent="0.2">
      <c r="A3731" s="145" t="s">
        <v>1319</v>
      </c>
      <c r="B3731" s="146" t="s">
        <v>240</v>
      </c>
      <c r="C3731" s="145" t="s">
        <v>1248</v>
      </c>
      <c r="D3731" s="150">
        <v>90851000</v>
      </c>
      <c r="E3731" s="145" t="s">
        <v>1255</v>
      </c>
      <c r="F3731" s="152">
        <v>497578</v>
      </c>
      <c r="G3731" s="153">
        <v>497578</v>
      </c>
    </row>
    <row r="3732" spans="1:7" x14ac:dyDescent="0.2">
      <c r="A3732" s="145" t="s">
        <v>1319</v>
      </c>
      <c r="B3732" s="146" t="s">
        <v>240</v>
      </c>
      <c r="C3732" s="145" t="s">
        <v>1248</v>
      </c>
      <c r="D3732" s="150">
        <v>90851100</v>
      </c>
      <c r="E3732" s="145" t="s">
        <v>1255</v>
      </c>
      <c r="F3732" s="152">
        <v>180282</v>
      </c>
      <c r="G3732" s="153">
        <v>180282</v>
      </c>
    </row>
    <row r="3733" spans="1:7" x14ac:dyDescent="0.2">
      <c r="A3733" s="145" t="s">
        <v>1319</v>
      </c>
      <c r="B3733" s="146" t="s">
        <v>240</v>
      </c>
      <c r="C3733" s="145" t="s">
        <v>1248</v>
      </c>
      <c r="D3733" s="150">
        <v>90850100</v>
      </c>
      <c r="E3733" s="145" t="s">
        <v>1255</v>
      </c>
      <c r="F3733" s="152">
        <v>225740</v>
      </c>
      <c r="G3733" s="153">
        <v>225740</v>
      </c>
    </row>
    <row r="3734" spans="1:7" x14ac:dyDescent="0.2">
      <c r="A3734" s="145" t="s">
        <v>1319</v>
      </c>
      <c r="B3734" s="146" t="s">
        <v>240</v>
      </c>
      <c r="C3734" s="145" t="s">
        <v>1248</v>
      </c>
      <c r="D3734" s="150">
        <v>90850200</v>
      </c>
      <c r="E3734" s="145" t="s">
        <v>1255</v>
      </c>
      <c r="F3734" s="152">
        <v>103710</v>
      </c>
      <c r="G3734" s="153">
        <v>103710</v>
      </c>
    </row>
    <row r="3735" spans="1:7" x14ac:dyDescent="0.2">
      <c r="A3735" s="145" t="s">
        <v>1319</v>
      </c>
      <c r="B3735" s="146" t="s">
        <v>240</v>
      </c>
      <c r="C3735" s="145" t="s">
        <v>1248</v>
      </c>
      <c r="D3735" s="150">
        <v>90850400</v>
      </c>
      <c r="E3735" s="145" t="s">
        <v>1255</v>
      </c>
      <c r="F3735" s="152">
        <v>103710</v>
      </c>
      <c r="G3735" s="153">
        <v>103710</v>
      </c>
    </row>
    <row r="3736" spans="1:7" x14ac:dyDescent="0.2">
      <c r="A3736" s="145" t="s">
        <v>1319</v>
      </c>
      <c r="B3736" s="146" t="s">
        <v>240</v>
      </c>
      <c r="C3736" s="145" t="s">
        <v>1248</v>
      </c>
      <c r="D3736" s="150">
        <v>90850500</v>
      </c>
      <c r="E3736" s="145" t="s">
        <v>1255</v>
      </c>
      <c r="F3736" s="152">
        <v>103710</v>
      </c>
      <c r="G3736" s="153">
        <v>103710</v>
      </c>
    </row>
    <row r="3737" spans="1:7" x14ac:dyDescent="0.2">
      <c r="A3737" s="145" t="s">
        <v>1319</v>
      </c>
      <c r="B3737" s="146" t="s">
        <v>240</v>
      </c>
      <c r="C3737" s="145" t="s">
        <v>1248</v>
      </c>
      <c r="D3737" s="150">
        <v>90850600</v>
      </c>
      <c r="E3737" s="145" t="s">
        <v>1255</v>
      </c>
      <c r="F3737" s="152">
        <v>536870</v>
      </c>
      <c r="G3737" s="153">
        <v>536870</v>
      </c>
    </row>
    <row r="3738" spans="1:7" x14ac:dyDescent="0.2">
      <c r="A3738" s="145" t="s">
        <v>1319</v>
      </c>
      <c r="B3738" s="146" t="s">
        <v>240</v>
      </c>
      <c r="C3738" s="145" t="s">
        <v>1248</v>
      </c>
      <c r="D3738" s="150">
        <v>90850700</v>
      </c>
      <c r="E3738" s="145" t="s">
        <v>1255</v>
      </c>
      <c r="F3738" s="152">
        <v>536870</v>
      </c>
      <c r="G3738" s="153">
        <v>536870</v>
      </c>
    </row>
    <row r="3739" spans="1:7" x14ac:dyDescent="0.2">
      <c r="A3739" s="145" t="s">
        <v>1319</v>
      </c>
      <c r="B3739" s="146" t="s">
        <v>240</v>
      </c>
      <c r="C3739" s="145" t="s">
        <v>1248</v>
      </c>
      <c r="D3739" s="150">
        <v>90851000</v>
      </c>
      <c r="E3739" s="145" t="s">
        <v>1255</v>
      </c>
      <c r="F3739" s="152">
        <v>311130</v>
      </c>
      <c r="G3739" s="153">
        <v>311130</v>
      </c>
    </row>
    <row r="3740" spans="1:7" x14ac:dyDescent="0.2">
      <c r="A3740" s="145" t="s">
        <v>1319</v>
      </c>
      <c r="B3740" s="146" t="s">
        <v>240</v>
      </c>
      <c r="C3740" s="145" t="s">
        <v>1248</v>
      </c>
      <c r="D3740" s="150">
        <v>90851100</v>
      </c>
      <c r="E3740" s="145" t="s">
        <v>1255</v>
      </c>
      <c r="F3740" s="152">
        <v>207420</v>
      </c>
      <c r="G3740" s="153">
        <v>207420</v>
      </c>
    </row>
    <row r="3741" spans="1:7" x14ac:dyDescent="0.2">
      <c r="A3741" s="145" t="s">
        <v>1319</v>
      </c>
      <c r="B3741" s="146" t="s">
        <v>240</v>
      </c>
      <c r="C3741" s="145" t="s">
        <v>1248</v>
      </c>
      <c r="D3741" s="150">
        <v>90850600</v>
      </c>
      <c r="E3741" s="145" t="s">
        <v>1256</v>
      </c>
      <c r="F3741" s="152">
        <v>283290</v>
      </c>
      <c r="G3741" s="153">
        <v>283290</v>
      </c>
    </row>
    <row r="3742" spans="1:7" x14ac:dyDescent="0.2">
      <c r="A3742" s="145" t="s">
        <v>1319</v>
      </c>
      <c r="B3742" s="146" t="s">
        <v>240</v>
      </c>
      <c r="C3742" s="145" t="s">
        <v>1248</v>
      </c>
      <c r="D3742" s="150">
        <v>90820100</v>
      </c>
      <c r="E3742" s="145" t="s">
        <v>1256</v>
      </c>
      <c r="F3742" s="152">
        <v>574927</v>
      </c>
      <c r="G3742" s="153">
        <v>574927</v>
      </c>
    </row>
    <row r="3743" spans="1:7" x14ac:dyDescent="0.2">
      <c r="A3743" s="145" t="s">
        <v>1319</v>
      </c>
      <c r="B3743" s="146" t="s">
        <v>240</v>
      </c>
      <c r="C3743" s="145" t="s">
        <v>1248</v>
      </c>
      <c r="D3743" s="150">
        <v>90850400</v>
      </c>
      <c r="E3743" s="145" t="s">
        <v>1256</v>
      </c>
      <c r="F3743" s="152">
        <v>201922</v>
      </c>
      <c r="G3743" s="153">
        <v>201922</v>
      </c>
    </row>
    <row r="3744" spans="1:7" x14ac:dyDescent="0.2">
      <c r="A3744" s="145" t="s">
        <v>1319</v>
      </c>
      <c r="B3744" s="146" t="s">
        <v>240</v>
      </c>
      <c r="C3744" s="145" t="s">
        <v>1248</v>
      </c>
      <c r="D3744" s="150">
        <v>90850700</v>
      </c>
      <c r="E3744" s="145" t="s">
        <v>1256</v>
      </c>
      <c r="F3744" s="152">
        <v>80542</v>
      </c>
      <c r="G3744" s="153">
        <v>80542</v>
      </c>
    </row>
    <row r="3745" spans="1:7" x14ac:dyDescent="0.2">
      <c r="A3745" s="145" t="s">
        <v>1319</v>
      </c>
      <c r="B3745" s="146" t="s">
        <v>240</v>
      </c>
      <c r="C3745" s="145" t="s">
        <v>1248</v>
      </c>
      <c r="D3745" s="150">
        <v>90820100</v>
      </c>
      <c r="E3745" s="145" t="s">
        <v>1252</v>
      </c>
      <c r="F3745" s="152">
        <v>5832875</v>
      </c>
      <c r="G3745" s="153">
        <v>5832875</v>
      </c>
    </row>
    <row r="3746" spans="1:7" x14ac:dyDescent="0.2">
      <c r="A3746" s="145" t="s">
        <v>1319</v>
      </c>
      <c r="B3746" s="146" t="s">
        <v>240</v>
      </c>
      <c r="C3746" s="145" t="s">
        <v>1248</v>
      </c>
      <c r="D3746" s="150">
        <v>90850100</v>
      </c>
      <c r="E3746" s="145" t="s">
        <v>1252</v>
      </c>
      <c r="F3746" s="152">
        <v>2051875</v>
      </c>
      <c r="G3746" s="153">
        <v>2051875</v>
      </c>
    </row>
    <row r="3747" spans="1:7" x14ac:dyDescent="0.2">
      <c r="A3747" s="145" t="s">
        <v>1319</v>
      </c>
      <c r="B3747" s="146" t="s">
        <v>240</v>
      </c>
      <c r="C3747" s="145" t="s">
        <v>1248</v>
      </c>
      <c r="D3747" s="150">
        <v>90850200</v>
      </c>
      <c r="E3747" s="145" t="s">
        <v>1252</v>
      </c>
      <c r="F3747" s="152">
        <v>2556375</v>
      </c>
      <c r="G3747" s="153">
        <v>2556375</v>
      </c>
    </row>
    <row r="3748" spans="1:7" x14ac:dyDescent="0.2">
      <c r="A3748" s="145" t="s">
        <v>1319</v>
      </c>
      <c r="B3748" s="146" t="s">
        <v>240</v>
      </c>
      <c r="C3748" s="145" t="s">
        <v>1248</v>
      </c>
      <c r="D3748" s="150">
        <v>90850300</v>
      </c>
      <c r="E3748" s="145" t="s">
        <v>1252</v>
      </c>
      <c r="F3748" s="152">
        <v>312700</v>
      </c>
      <c r="G3748" s="153">
        <v>312700</v>
      </c>
    </row>
    <row r="3749" spans="1:7" x14ac:dyDescent="0.2">
      <c r="A3749" s="145" t="s">
        <v>1319</v>
      </c>
      <c r="B3749" s="146" t="s">
        <v>240</v>
      </c>
      <c r="C3749" s="145" t="s">
        <v>1248</v>
      </c>
      <c r="D3749" s="150">
        <v>90850400</v>
      </c>
      <c r="E3749" s="145" t="s">
        <v>1252</v>
      </c>
      <c r="F3749" s="152">
        <v>2759125</v>
      </c>
      <c r="G3749" s="153">
        <v>2759125</v>
      </c>
    </row>
    <row r="3750" spans="1:7" x14ac:dyDescent="0.2">
      <c r="A3750" s="145" t="s">
        <v>1319</v>
      </c>
      <c r="B3750" s="146" t="s">
        <v>240</v>
      </c>
      <c r="C3750" s="145" t="s">
        <v>1248</v>
      </c>
      <c r="D3750" s="150">
        <v>90850500</v>
      </c>
      <c r="E3750" s="145" t="s">
        <v>1252</v>
      </c>
      <c r="F3750" s="152">
        <v>2848050</v>
      </c>
      <c r="G3750" s="153">
        <v>2848050</v>
      </c>
    </row>
    <row r="3751" spans="1:7" x14ac:dyDescent="0.2">
      <c r="A3751" s="145" t="s">
        <v>1319</v>
      </c>
      <c r="B3751" s="146" t="s">
        <v>240</v>
      </c>
      <c r="C3751" s="145" t="s">
        <v>1248</v>
      </c>
      <c r="D3751" s="150">
        <v>90850600</v>
      </c>
      <c r="E3751" s="145" t="s">
        <v>1252</v>
      </c>
      <c r="F3751" s="152">
        <v>5966872</v>
      </c>
      <c r="G3751" s="153">
        <v>5966872</v>
      </c>
    </row>
    <row r="3752" spans="1:7" x14ac:dyDescent="0.2">
      <c r="A3752" s="145" t="s">
        <v>1319</v>
      </c>
      <c r="B3752" s="146" t="s">
        <v>240</v>
      </c>
      <c r="C3752" s="145" t="s">
        <v>1248</v>
      </c>
      <c r="D3752" s="150">
        <v>90850700</v>
      </c>
      <c r="E3752" s="145" t="s">
        <v>1252</v>
      </c>
      <c r="F3752" s="152">
        <v>2626850</v>
      </c>
      <c r="G3752" s="153">
        <v>2626850</v>
      </c>
    </row>
    <row r="3753" spans="1:7" x14ac:dyDescent="0.2">
      <c r="A3753" s="145" t="s">
        <v>1319</v>
      </c>
      <c r="B3753" s="146" t="s">
        <v>240</v>
      </c>
      <c r="C3753" s="145" t="s">
        <v>1248</v>
      </c>
      <c r="D3753" s="150">
        <v>90850800</v>
      </c>
      <c r="E3753" s="145" t="s">
        <v>1252</v>
      </c>
      <c r="F3753" s="152">
        <v>267025</v>
      </c>
      <c r="G3753" s="153">
        <v>267025</v>
      </c>
    </row>
    <row r="3754" spans="1:7" x14ac:dyDescent="0.2">
      <c r="A3754" s="145" t="s">
        <v>1319</v>
      </c>
      <c r="B3754" s="146" t="s">
        <v>240</v>
      </c>
      <c r="C3754" s="145" t="s">
        <v>1248</v>
      </c>
      <c r="D3754" s="150">
        <v>90850900</v>
      </c>
      <c r="E3754" s="145" t="s">
        <v>1252</v>
      </c>
      <c r="F3754" s="152">
        <v>1554000</v>
      </c>
      <c r="G3754" s="153">
        <v>1554000</v>
      </c>
    </row>
    <row r="3755" spans="1:7" x14ac:dyDescent="0.2">
      <c r="A3755" s="145" t="s">
        <v>1319</v>
      </c>
      <c r="B3755" s="146" t="s">
        <v>240</v>
      </c>
      <c r="C3755" s="145" t="s">
        <v>1248</v>
      </c>
      <c r="D3755" s="150">
        <v>90851000</v>
      </c>
      <c r="E3755" s="145" t="s">
        <v>1252</v>
      </c>
      <c r="F3755" s="152">
        <v>3553042</v>
      </c>
      <c r="G3755" s="153">
        <v>3553042</v>
      </c>
    </row>
    <row r="3756" spans="1:7" x14ac:dyDescent="0.2">
      <c r="A3756" s="145" t="s">
        <v>1319</v>
      </c>
      <c r="B3756" s="146" t="s">
        <v>240</v>
      </c>
      <c r="C3756" s="145" t="s">
        <v>1248</v>
      </c>
      <c r="D3756" s="150">
        <v>90851100</v>
      </c>
      <c r="E3756" s="145" t="s">
        <v>1252</v>
      </c>
      <c r="F3756" s="152">
        <v>1467400</v>
      </c>
      <c r="G3756" s="153">
        <v>1467400</v>
      </c>
    </row>
    <row r="3757" spans="1:7" x14ac:dyDescent="0.2">
      <c r="A3757" s="145" t="s">
        <v>1319</v>
      </c>
      <c r="B3757" s="146" t="s">
        <v>240</v>
      </c>
      <c r="C3757" s="145" t="s">
        <v>1248</v>
      </c>
      <c r="D3757" s="150">
        <v>90820100</v>
      </c>
      <c r="E3757" s="145" t="s">
        <v>1253</v>
      </c>
      <c r="F3757" s="152">
        <v>1532766</v>
      </c>
      <c r="G3757" s="153">
        <v>1532766</v>
      </c>
    </row>
    <row r="3758" spans="1:7" x14ac:dyDescent="0.2">
      <c r="A3758" s="145" t="s">
        <v>1319</v>
      </c>
      <c r="B3758" s="146" t="s">
        <v>240</v>
      </c>
      <c r="C3758" s="145" t="s">
        <v>1248</v>
      </c>
      <c r="D3758" s="150">
        <v>90850100</v>
      </c>
      <c r="E3758" s="145" t="s">
        <v>1253</v>
      </c>
      <c r="F3758" s="152">
        <v>341243</v>
      </c>
      <c r="G3758" s="153">
        <v>341243</v>
      </c>
    </row>
    <row r="3759" spans="1:7" x14ac:dyDescent="0.2">
      <c r="A3759" s="145" t="s">
        <v>1319</v>
      </c>
      <c r="B3759" s="146" t="s">
        <v>240</v>
      </c>
      <c r="C3759" s="145" t="s">
        <v>1248</v>
      </c>
      <c r="D3759" s="150">
        <v>90850200</v>
      </c>
      <c r="E3759" s="145" t="s">
        <v>1253</v>
      </c>
      <c r="F3759" s="152">
        <v>803692</v>
      </c>
      <c r="G3759" s="153">
        <v>803692</v>
      </c>
    </row>
    <row r="3760" spans="1:7" x14ac:dyDescent="0.2">
      <c r="A3760" s="145" t="s">
        <v>1319</v>
      </c>
      <c r="B3760" s="146" t="s">
        <v>240</v>
      </c>
      <c r="C3760" s="145" t="s">
        <v>1248</v>
      </c>
      <c r="D3760" s="150">
        <v>90850300</v>
      </c>
      <c r="E3760" s="145" t="s">
        <v>1253</v>
      </c>
      <c r="F3760" s="152">
        <v>153005</v>
      </c>
      <c r="G3760" s="153">
        <v>153005</v>
      </c>
    </row>
    <row r="3761" spans="1:7" x14ac:dyDescent="0.2">
      <c r="A3761" s="145" t="s">
        <v>1319</v>
      </c>
      <c r="B3761" s="146" t="s">
        <v>240</v>
      </c>
      <c r="C3761" s="145" t="s">
        <v>1248</v>
      </c>
      <c r="D3761" s="150">
        <v>90850400</v>
      </c>
      <c r="E3761" s="145" t="s">
        <v>1253</v>
      </c>
      <c r="F3761" s="152">
        <v>867322</v>
      </c>
      <c r="G3761" s="153">
        <v>867322</v>
      </c>
    </row>
    <row r="3762" spans="1:7" x14ac:dyDescent="0.2">
      <c r="A3762" s="145" t="s">
        <v>1319</v>
      </c>
      <c r="B3762" s="146" t="s">
        <v>240</v>
      </c>
      <c r="C3762" s="145" t="s">
        <v>1248</v>
      </c>
      <c r="D3762" s="150">
        <v>90850500</v>
      </c>
      <c r="E3762" s="145" t="s">
        <v>1253</v>
      </c>
      <c r="F3762" s="152">
        <v>917667</v>
      </c>
      <c r="G3762" s="153">
        <v>917667</v>
      </c>
    </row>
    <row r="3763" spans="1:7" x14ac:dyDescent="0.2">
      <c r="A3763" s="145" t="s">
        <v>1319</v>
      </c>
      <c r="B3763" s="146" t="s">
        <v>240</v>
      </c>
      <c r="C3763" s="145" t="s">
        <v>1248</v>
      </c>
      <c r="D3763" s="150">
        <v>90850600</v>
      </c>
      <c r="E3763" s="145" t="s">
        <v>1253</v>
      </c>
      <c r="F3763" s="152">
        <v>1935189</v>
      </c>
      <c r="G3763" s="153">
        <v>1935189</v>
      </c>
    </row>
    <row r="3764" spans="1:7" x14ac:dyDescent="0.2">
      <c r="A3764" s="145" t="s">
        <v>1319</v>
      </c>
      <c r="B3764" s="146" t="s">
        <v>240</v>
      </c>
      <c r="C3764" s="145" t="s">
        <v>1248</v>
      </c>
      <c r="D3764" s="150">
        <v>90850700</v>
      </c>
      <c r="E3764" s="145" t="s">
        <v>1253</v>
      </c>
      <c r="F3764" s="152">
        <v>467589</v>
      </c>
      <c r="G3764" s="153">
        <v>467589</v>
      </c>
    </row>
    <row r="3765" spans="1:7" x14ac:dyDescent="0.2">
      <c r="A3765" s="145" t="s">
        <v>1319</v>
      </c>
      <c r="B3765" s="146" t="s">
        <v>240</v>
      </c>
      <c r="C3765" s="145" t="s">
        <v>1248</v>
      </c>
      <c r="D3765" s="150">
        <v>90850800</v>
      </c>
      <c r="E3765" s="145" t="s">
        <v>1253</v>
      </c>
      <c r="F3765" s="152">
        <v>99943</v>
      </c>
      <c r="G3765" s="153">
        <v>99943</v>
      </c>
    </row>
    <row r="3766" spans="1:7" x14ac:dyDescent="0.2">
      <c r="A3766" s="145" t="s">
        <v>1319</v>
      </c>
      <c r="B3766" s="146" t="s">
        <v>240</v>
      </c>
      <c r="C3766" s="145" t="s">
        <v>1248</v>
      </c>
      <c r="D3766" s="150">
        <v>90850900</v>
      </c>
      <c r="E3766" s="145" t="s">
        <v>1253</v>
      </c>
      <c r="F3766" s="152">
        <v>701686</v>
      </c>
      <c r="G3766" s="153">
        <v>701686</v>
      </c>
    </row>
    <row r="3767" spans="1:7" x14ac:dyDescent="0.2">
      <c r="A3767" s="145" t="s">
        <v>1319</v>
      </c>
      <c r="B3767" s="146" t="s">
        <v>240</v>
      </c>
      <c r="C3767" s="145" t="s">
        <v>1248</v>
      </c>
      <c r="D3767" s="150">
        <v>90851000</v>
      </c>
      <c r="E3767" s="145" t="s">
        <v>1253</v>
      </c>
      <c r="F3767" s="152">
        <v>1116638</v>
      </c>
      <c r="G3767" s="153">
        <v>1116638</v>
      </c>
    </row>
    <row r="3768" spans="1:7" x14ac:dyDescent="0.2">
      <c r="A3768" s="145" t="s">
        <v>1319</v>
      </c>
      <c r="B3768" s="146" t="s">
        <v>240</v>
      </c>
      <c r="C3768" s="145" t="s">
        <v>1248</v>
      </c>
      <c r="D3768" s="150">
        <v>90851100</v>
      </c>
      <c r="E3768" s="145" t="s">
        <v>1253</v>
      </c>
      <c r="F3768" s="152">
        <v>504717</v>
      </c>
      <c r="G3768" s="153">
        <v>504717</v>
      </c>
    </row>
    <row r="3769" spans="1:7" x14ac:dyDescent="0.2">
      <c r="A3769" s="145" t="s">
        <v>1319</v>
      </c>
      <c r="B3769" s="146" t="s">
        <v>240</v>
      </c>
      <c r="C3769" s="145" t="s">
        <v>1248</v>
      </c>
      <c r="D3769" s="150">
        <v>90820100</v>
      </c>
      <c r="E3769" s="145" t="s">
        <v>1254</v>
      </c>
      <c r="F3769" s="152">
        <v>1598369</v>
      </c>
      <c r="G3769" s="153">
        <v>1598369</v>
      </c>
    </row>
    <row r="3770" spans="1:7" x14ac:dyDescent="0.2">
      <c r="A3770" s="145" t="s">
        <v>1319</v>
      </c>
      <c r="B3770" s="146" t="s">
        <v>240</v>
      </c>
      <c r="C3770" s="145" t="s">
        <v>1248</v>
      </c>
      <c r="D3770" s="150">
        <v>90850100</v>
      </c>
      <c r="E3770" s="145" t="s">
        <v>1254</v>
      </c>
      <c r="F3770" s="152">
        <v>742576</v>
      </c>
      <c r="G3770" s="153">
        <v>742576</v>
      </c>
    </row>
    <row r="3771" spans="1:7" x14ac:dyDescent="0.2">
      <c r="A3771" s="145" t="s">
        <v>1319</v>
      </c>
      <c r="B3771" s="146" t="s">
        <v>240</v>
      </c>
      <c r="C3771" s="145" t="s">
        <v>1248</v>
      </c>
      <c r="D3771" s="150">
        <v>90850200</v>
      </c>
      <c r="E3771" s="145" t="s">
        <v>1254</v>
      </c>
      <c r="F3771" s="152">
        <v>969684</v>
      </c>
      <c r="G3771" s="153">
        <v>969684</v>
      </c>
    </row>
    <row r="3772" spans="1:7" x14ac:dyDescent="0.2">
      <c r="A3772" s="145" t="s">
        <v>1319</v>
      </c>
      <c r="B3772" s="146" t="s">
        <v>240</v>
      </c>
      <c r="C3772" s="145" t="s">
        <v>1248</v>
      </c>
      <c r="D3772" s="150">
        <v>90850300</v>
      </c>
      <c r="E3772" s="145" t="s">
        <v>1254</v>
      </c>
      <c r="F3772" s="152">
        <v>171985</v>
      </c>
      <c r="G3772" s="153">
        <v>171985</v>
      </c>
    </row>
    <row r="3773" spans="1:7" x14ac:dyDescent="0.2">
      <c r="A3773" s="145" t="s">
        <v>1319</v>
      </c>
      <c r="B3773" s="146" t="s">
        <v>240</v>
      </c>
      <c r="C3773" s="145" t="s">
        <v>1248</v>
      </c>
      <c r="D3773" s="150">
        <v>90850400</v>
      </c>
      <c r="E3773" s="145" t="s">
        <v>1254</v>
      </c>
      <c r="F3773" s="152">
        <v>1156684</v>
      </c>
      <c r="G3773" s="153">
        <v>1156684</v>
      </c>
    </row>
    <row r="3774" spans="1:7" x14ac:dyDescent="0.2">
      <c r="A3774" s="145" t="s">
        <v>1319</v>
      </c>
      <c r="B3774" s="146" t="s">
        <v>240</v>
      </c>
      <c r="C3774" s="145" t="s">
        <v>1248</v>
      </c>
      <c r="D3774" s="150">
        <v>90850500</v>
      </c>
      <c r="E3774" s="145" t="s">
        <v>1254</v>
      </c>
      <c r="F3774" s="152">
        <v>1086506</v>
      </c>
      <c r="G3774" s="153">
        <v>1086506</v>
      </c>
    </row>
    <row r="3775" spans="1:7" x14ac:dyDescent="0.2">
      <c r="A3775" s="145" t="s">
        <v>1319</v>
      </c>
      <c r="B3775" s="146" t="s">
        <v>240</v>
      </c>
      <c r="C3775" s="145" t="s">
        <v>1248</v>
      </c>
      <c r="D3775" s="150">
        <v>90850600</v>
      </c>
      <c r="E3775" s="145" t="s">
        <v>1254</v>
      </c>
      <c r="F3775" s="152">
        <v>2291944</v>
      </c>
      <c r="G3775" s="153">
        <v>2291944</v>
      </c>
    </row>
    <row r="3776" spans="1:7" x14ac:dyDescent="0.2">
      <c r="A3776" s="145" t="s">
        <v>1319</v>
      </c>
      <c r="B3776" s="146" t="s">
        <v>240</v>
      </c>
      <c r="C3776" s="145" t="s">
        <v>1248</v>
      </c>
      <c r="D3776" s="150">
        <v>90850700</v>
      </c>
      <c r="E3776" s="145" t="s">
        <v>1254</v>
      </c>
      <c r="F3776" s="152">
        <v>742224</v>
      </c>
      <c r="G3776" s="153">
        <v>742224</v>
      </c>
    </row>
    <row r="3777" spans="1:7" x14ac:dyDescent="0.2">
      <c r="A3777" s="145" t="s">
        <v>1319</v>
      </c>
      <c r="B3777" s="146" t="s">
        <v>240</v>
      </c>
      <c r="C3777" s="145" t="s">
        <v>1248</v>
      </c>
      <c r="D3777" s="150">
        <v>90850800</v>
      </c>
      <c r="E3777" s="145" t="s">
        <v>1254</v>
      </c>
      <c r="F3777" s="152">
        <v>146864</v>
      </c>
      <c r="G3777" s="153">
        <v>146864</v>
      </c>
    </row>
    <row r="3778" spans="1:7" x14ac:dyDescent="0.2">
      <c r="A3778" s="145" t="s">
        <v>1319</v>
      </c>
      <c r="B3778" s="146" t="s">
        <v>240</v>
      </c>
      <c r="C3778" s="145" t="s">
        <v>1248</v>
      </c>
      <c r="D3778" s="150">
        <v>90850900</v>
      </c>
      <c r="E3778" s="145" t="s">
        <v>1254</v>
      </c>
      <c r="F3778" s="152">
        <v>446587</v>
      </c>
      <c r="G3778" s="153">
        <v>446587</v>
      </c>
    </row>
    <row r="3779" spans="1:7" x14ac:dyDescent="0.2">
      <c r="A3779" s="145" t="s">
        <v>1319</v>
      </c>
      <c r="B3779" s="146" t="s">
        <v>240</v>
      </c>
      <c r="C3779" s="145" t="s">
        <v>1248</v>
      </c>
      <c r="D3779" s="150">
        <v>90851000</v>
      </c>
      <c r="E3779" s="145" t="s">
        <v>1254</v>
      </c>
      <c r="F3779" s="152">
        <v>1184622</v>
      </c>
      <c r="G3779" s="153">
        <v>1184622</v>
      </c>
    </row>
    <row r="3780" spans="1:7" x14ac:dyDescent="0.2">
      <c r="A3780" s="145" t="s">
        <v>1319</v>
      </c>
      <c r="B3780" s="146" t="s">
        <v>240</v>
      </c>
      <c r="C3780" s="145" t="s">
        <v>1248</v>
      </c>
      <c r="D3780" s="150">
        <v>90851100</v>
      </c>
      <c r="E3780" s="145" t="s">
        <v>1254</v>
      </c>
      <c r="F3780" s="152">
        <v>278795</v>
      </c>
      <c r="G3780" s="153">
        <v>278795</v>
      </c>
    </row>
    <row r="3781" spans="1:7" x14ac:dyDescent="0.2">
      <c r="A3781" s="145" t="s">
        <v>1319</v>
      </c>
      <c r="B3781" s="146" t="s">
        <v>240</v>
      </c>
      <c r="C3781" s="145" t="s">
        <v>1248</v>
      </c>
      <c r="D3781" s="150">
        <v>90820100</v>
      </c>
      <c r="E3781" s="145" t="s">
        <v>1254</v>
      </c>
      <c r="F3781" s="152">
        <v>1287193</v>
      </c>
      <c r="G3781" s="153">
        <v>1287193</v>
      </c>
    </row>
    <row r="3782" spans="1:7" x14ac:dyDescent="0.2">
      <c r="A3782" s="145" t="s">
        <v>1319</v>
      </c>
      <c r="B3782" s="146" t="s">
        <v>240</v>
      </c>
      <c r="C3782" s="145" t="s">
        <v>1248</v>
      </c>
      <c r="D3782" s="150">
        <v>90850100</v>
      </c>
      <c r="E3782" s="145" t="s">
        <v>1254</v>
      </c>
      <c r="F3782" s="152">
        <v>203255</v>
      </c>
      <c r="G3782" s="153">
        <v>203255</v>
      </c>
    </row>
    <row r="3783" spans="1:7" x14ac:dyDescent="0.2">
      <c r="A3783" s="145" t="s">
        <v>1319</v>
      </c>
      <c r="B3783" s="146" t="s">
        <v>240</v>
      </c>
      <c r="C3783" s="145" t="s">
        <v>1248</v>
      </c>
      <c r="D3783" s="150">
        <v>90850200</v>
      </c>
      <c r="E3783" s="145" t="s">
        <v>1254</v>
      </c>
      <c r="F3783" s="152">
        <v>183885</v>
      </c>
      <c r="G3783" s="153">
        <v>183885</v>
      </c>
    </row>
    <row r="3784" spans="1:7" x14ac:dyDescent="0.2">
      <c r="A3784" s="145" t="s">
        <v>1319</v>
      </c>
      <c r="B3784" s="146" t="s">
        <v>240</v>
      </c>
      <c r="C3784" s="145" t="s">
        <v>1248</v>
      </c>
      <c r="D3784" s="150">
        <v>90850600</v>
      </c>
      <c r="E3784" s="145" t="s">
        <v>1254</v>
      </c>
      <c r="F3784" s="152">
        <v>521896</v>
      </c>
      <c r="G3784" s="153">
        <v>521896</v>
      </c>
    </row>
    <row r="3785" spans="1:7" x14ac:dyDescent="0.2">
      <c r="A3785" s="145" t="s">
        <v>1319</v>
      </c>
      <c r="B3785" s="146" t="s">
        <v>240</v>
      </c>
      <c r="C3785" s="145" t="s">
        <v>1248</v>
      </c>
      <c r="D3785" s="150">
        <v>90850700</v>
      </c>
      <c r="E3785" s="145" t="s">
        <v>1254</v>
      </c>
      <c r="F3785" s="152">
        <v>309964</v>
      </c>
      <c r="G3785" s="153">
        <v>309964</v>
      </c>
    </row>
    <row r="3786" spans="1:7" x14ac:dyDescent="0.2">
      <c r="A3786" s="145" t="s">
        <v>1319</v>
      </c>
      <c r="B3786" s="146" t="s">
        <v>240</v>
      </c>
      <c r="C3786" s="145" t="s">
        <v>1248</v>
      </c>
      <c r="D3786" s="150">
        <v>90851100</v>
      </c>
      <c r="E3786" s="145" t="s">
        <v>1254</v>
      </c>
      <c r="F3786" s="152">
        <v>229856</v>
      </c>
      <c r="G3786" s="153">
        <v>229856</v>
      </c>
    </row>
    <row r="3787" spans="1:7" x14ac:dyDescent="0.2">
      <c r="A3787" s="145" t="s">
        <v>1319</v>
      </c>
      <c r="B3787" s="146" t="s">
        <v>240</v>
      </c>
      <c r="C3787" s="145" t="s">
        <v>1248</v>
      </c>
      <c r="D3787" s="150">
        <v>90820100</v>
      </c>
      <c r="E3787" s="145" t="s">
        <v>1255</v>
      </c>
      <c r="F3787" s="152">
        <v>583594</v>
      </c>
      <c r="G3787" s="153">
        <v>583594</v>
      </c>
    </row>
    <row r="3788" spans="1:7" x14ac:dyDescent="0.2">
      <c r="A3788" s="145" t="s">
        <v>1319</v>
      </c>
      <c r="B3788" s="146" t="s">
        <v>240</v>
      </c>
      <c r="C3788" s="145" t="s">
        <v>1248</v>
      </c>
      <c r="D3788" s="150">
        <v>90850100</v>
      </c>
      <c r="E3788" s="145" t="s">
        <v>1255</v>
      </c>
      <c r="F3788" s="152">
        <v>172180</v>
      </c>
      <c r="G3788" s="153">
        <v>172180</v>
      </c>
    </row>
    <row r="3789" spans="1:7" x14ac:dyDescent="0.2">
      <c r="A3789" s="145" t="s">
        <v>1319</v>
      </c>
      <c r="B3789" s="146" t="s">
        <v>240</v>
      </c>
      <c r="C3789" s="145" t="s">
        <v>1248</v>
      </c>
      <c r="D3789" s="150">
        <v>90850200</v>
      </c>
      <c r="E3789" s="145" t="s">
        <v>1255</v>
      </c>
      <c r="F3789" s="152">
        <v>306970</v>
      </c>
      <c r="G3789" s="153">
        <v>306970</v>
      </c>
    </row>
    <row r="3790" spans="1:7" x14ac:dyDescent="0.2">
      <c r="A3790" s="145" t="s">
        <v>1319</v>
      </c>
      <c r="B3790" s="146" t="s">
        <v>240</v>
      </c>
      <c r="C3790" s="145" t="s">
        <v>1248</v>
      </c>
      <c r="D3790" s="150">
        <v>90850300</v>
      </c>
      <c r="E3790" s="145" t="s">
        <v>1255</v>
      </c>
      <c r="F3790" s="152">
        <v>65917</v>
      </c>
      <c r="G3790" s="153">
        <v>65917</v>
      </c>
    </row>
    <row r="3791" spans="1:7" x14ac:dyDescent="0.2">
      <c r="A3791" s="145" t="s">
        <v>1319</v>
      </c>
      <c r="B3791" s="146" t="s">
        <v>240</v>
      </c>
      <c r="C3791" s="145" t="s">
        <v>1248</v>
      </c>
      <c r="D3791" s="150">
        <v>90850400</v>
      </c>
      <c r="E3791" s="145" t="s">
        <v>1255</v>
      </c>
      <c r="F3791" s="152">
        <v>269922</v>
      </c>
      <c r="G3791" s="153">
        <v>269922</v>
      </c>
    </row>
    <row r="3792" spans="1:7" x14ac:dyDescent="0.2">
      <c r="A3792" s="145" t="s">
        <v>1319</v>
      </c>
      <c r="B3792" s="146" t="s">
        <v>240</v>
      </c>
      <c r="C3792" s="145" t="s">
        <v>1248</v>
      </c>
      <c r="D3792" s="150">
        <v>90850500</v>
      </c>
      <c r="E3792" s="145" t="s">
        <v>1255</v>
      </c>
      <c r="F3792" s="152">
        <v>172748</v>
      </c>
      <c r="G3792" s="153">
        <v>172748</v>
      </c>
    </row>
    <row r="3793" spans="1:7" x14ac:dyDescent="0.2">
      <c r="A3793" s="145" t="s">
        <v>1319</v>
      </c>
      <c r="B3793" s="146" t="s">
        <v>240</v>
      </c>
      <c r="C3793" s="145" t="s">
        <v>1248</v>
      </c>
      <c r="D3793" s="150">
        <v>90850600</v>
      </c>
      <c r="E3793" s="145" t="s">
        <v>1255</v>
      </c>
      <c r="F3793" s="152">
        <v>575600</v>
      </c>
      <c r="G3793" s="153">
        <v>575600</v>
      </c>
    </row>
    <row r="3794" spans="1:7" x14ac:dyDescent="0.2">
      <c r="A3794" s="145" t="s">
        <v>1319</v>
      </c>
      <c r="B3794" s="146" t="s">
        <v>240</v>
      </c>
      <c r="C3794" s="145" t="s">
        <v>1248</v>
      </c>
      <c r="D3794" s="150">
        <v>90850700</v>
      </c>
      <c r="E3794" s="145" t="s">
        <v>1255</v>
      </c>
      <c r="F3794" s="152">
        <v>161953</v>
      </c>
      <c r="G3794" s="153">
        <v>161953</v>
      </c>
    </row>
    <row r="3795" spans="1:7" x14ac:dyDescent="0.2">
      <c r="A3795" s="145" t="s">
        <v>1319</v>
      </c>
      <c r="B3795" s="146" t="s">
        <v>240</v>
      </c>
      <c r="C3795" s="145" t="s">
        <v>1248</v>
      </c>
      <c r="D3795" s="150">
        <v>90850800</v>
      </c>
      <c r="E3795" s="145" t="s">
        <v>1255</v>
      </c>
      <c r="F3795" s="152">
        <v>21594</v>
      </c>
      <c r="G3795" s="153">
        <v>21594</v>
      </c>
    </row>
    <row r="3796" spans="1:7" x14ac:dyDescent="0.2">
      <c r="A3796" s="145" t="s">
        <v>1319</v>
      </c>
      <c r="B3796" s="146" t="s">
        <v>240</v>
      </c>
      <c r="C3796" s="145" t="s">
        <v>1248</v>
      </c>
      <c r="D3796" s="150">
        <v>90850900</v>
      </c>
      <c r="E3796" s="145" t="s">
        <v>1255</v>
      </c>
      <c r="F3796" s="152">
        <v>139790</v>
      </c>
      <c r="G3796" s="153">
        <v>139790</v>
      </c>
    </row>
    <row r="3797" spans="1:7" x14ac:dyDescent="0.2">
      <c r="A3797" s="145" t="s">
        <v>1319</v>
      </c>
      <c r="B3797" s="146" t="s">
        <v>240</v>
      </c>
      <c r="C3797" s="145" t="s">
        <v>1248</v>
      </c>
      <c r="D3797" s="150">
        <v>90851000</v>
      </c>
      <c r="E3797" s="145" t="s">
        <v>1255</v>
      </c>
      <c r="F3797" s="152">
        <v>387358</v>
      </c>
      <c r="G3797" s="153">
        <v>387358</v>
      </c>
    </row>
    <row r="3798" spans="1:7" x14ac:dyDescent="0.2">
      <c r="A3798" s="145" t="s">
        <v>1319</v>
      </c>
      <c r="B3798" s="146" t="s">
        <v>240</v>
      </c>
      <c r="C3798" s="145" t="s">
        <v>1248</v>
      </c>
      <c r="D3798" s="150">
        <v>90851100</v>
      </c>
      <c r="E3798" s="145" t="s">
        <v>1255</v>
      </c>
      <c r="F3798" s="152">
        <v>125015</v>
      </c>
      <c r="G3798" s="153">
        <v>125015</v>
      </c>
    </row>
    <row r="3799" spans="1:7" x14ac:dyDescent="0.2">
      <c r="A3799" s="145" t="s">
        <v>1319</v>
      </c>
      <c r="B3799" s="146" t="s">
        <v>240</v>
      </c>
      <c r="C3799" s="145" t="s">
        <v>1248</v>
      </c>
      <c r="D3799" s="150">
        <v>90851000</v>
      </c>
      <c r="E3799" s="145" t="s">
        <v>1255</v>
      </c>
      <c r="F3799" s="152">
        <v>31113</v>
      </c>
      <c r="G3799" s="153">
        <v>31113</v>
      </c>
    </row>
    <row r="3800" spans="1:7" x14ac:dyDescent="0.2">
      <c r="A3800" s="145" t="s">
        <v>1319</v>
      </c>
      <c r="B3800" s="146" t="s">
        <v>240</v>
      </c>
      <c r="C3800" s="145" t="s">
        <v>1248</v>
      </c>
      <c r="D3800" s="150">
        <v>90820100</v>
      </c>
      <c r="E3800" s="145" t="s">
        <v>1255</v>
      </c>
      <c r="F3800" s="152">
        <v>93746</v>
      </c>
      <c r="G3800" s="153">
        <v>93746</v>
      </c>
    </row>
    <row r="3801" spans="1:7" x14ac:dyDescent="0.2">
      <c r="A3801" s="145" t="s">
        <v>1319</v>
      </c>
      <c r="B3801" s="146" t="s">
        <v>240</v>
      </c>
      <c r="C3801" s="145" t="s">
        <v>1248</v>
      </c>
      <c r="D3801" s="150">
        <v>90850100</v>
      </c>
      <c r="E3801" s="145" t="s">
        <v>1255</v>
      </c>
      <c r="F3801" s="152">
        <v>151436</v>
      </c>
      <c r="G3801" s="153">
        <v>151436</v>
      </c>
    </row>
    <row r="3802" spans="1:7" x14ac:dyDescent="0.2">
      <c r="A3802" s="145" t="s">
        <v>1319</v>
      </c>
      <c r="B3802" s="146" t="s">
        <v>240</v>
      </c>
      <c r="C3802" s="145" t="s">
        <v>1248</v>
      </c>
      <c r="D3802" s="150">
        <v>90850200</v>
      </c>
      <c r="E3802" s="145" t="s">
        <v>1255</v>
      </c>
      <c r="F3802" s="152">
        <v>290616</v>
      </c>
      <c r="G3802" s="153">
        <v>290616</v>
      </c>
    </row>
    <row r="3803" spans="1:7" x14ac:dyDescent="0.2">
      <c r="A3803" s="145" t="s">
        <v>1319</v>
      </c>
      <c r="B3803" s="146" t="s">
        <v>240</v>
      </c>
      <c r="C3803" s="145" t="s">
        <v>1248</v>
      </c>
      <c r="D3803" s="150">
        <v>90850300</v>
      </c>
      <c r="E3803" s="145" t="s">
        <v>1255</v>
      </c>
      <c r="F3803" s="152">
        <v>57690</v>
      </c>
      <c r="G3803" s="153">
        <v>57690</v>
      </c>
    </row>
    <row r="3804" spans="1:7" x14ac:dyDescent="0.2">
      <c r="A3804" s="145" t="s">
        <v>1319</v>
      </c>
      <c r="B3804" s="146" t="s">
        <v>240</v>
      </c>
      <c r="C3804" s="145" t="s">
        <v>1248</v>
      </c>
      <c r="D3804" s="150">
        <v>90850400</v>
      </c>
      <c r="E3804" s="145" t="s">
        <v>1255</v>
      </c>
      <c r="F3804" s="152">
        <v>403831</v>
      </c>
      <c r="G3804" s="153">
        <v>403831</v>
      </c>
    </row>
    <row r="3805" spans="1:7" x14ac:dyDescent="0.2">
      <c r="A3805" s="145" t="s">
        <v>1319</v>
      </c>
      <c r="B3805" s="146" t="s">
        <v>240</v>
      </c>
      <c r="C3805" s="145" t="s">
        <v>1248</v>
      </c>
      <c r="D3805" s="150">
        <v>90850500</v>
      </c>
      <c r="E3805" s="145" t="s">
        <v>1255</v>
      </c>
      <c r="F3805" s="152">
        <v>274029</v>
      </c>
      <c r="G3805" s="153">
        <v>274029</v>
      </c>
    </row>
    <row r="3806" spans="1:7" x14ac:dyDescent="0.2">
      <c r="A3806" s="145" t="s">
        <v>1319</v>
      </c>
      <c r="B3806" s="146" t="s">
        <v>240</v>
      </c>
      <c r="C3806" s="145" t="s">
        <v>1248</v>
      </c>
      <c r="D3806" s="150">
        <v>90850600</v>
      </c>
      <c r="E3806" s="145" t="s">
        <v>1255</v>
      </c>
      <c r="F3806" s="152">
        <v>1299236</v>
      </c>
      <c r="G3806" s="153">
        <v>1299236</v>
      </c>
    </row>
    <row r="3807" spans="1:7" x14ac:dyDescent="0.2">
      <c r="A3807" s="145" t="s">
        <v>1319</v>
      </c>
      <c r="B3807" s="146" t="s">
        <v>240</v>
      </c>
      <c r="C3807" s="145" t="s">
        <v>1248</v>
      </c>
      <c r="D3807" s="150">
        <v>90850700</v>
      </c>
      <c r="E3807" s="145" t="s">
        <v>1255</v>
      </c>
      <c r="F3807" s="152">
        <v>385805</v>
      </c>
      <c r="G3807" s="153">
        <v>385805</v>
      </c>
    </row>
    <row r="3808" spans="1:7" x14ac:dyDescent="0.2">
      <c r="A3808" s="145" t="s">
        <v>1319</v>
      </c>
      <c r="B3808" s="146" t="s">
        <v>240</v>
      </c>
      <c r="C3808" s="145" t="s">
        <v>1248</v>
      </c>
      <c r="D3808" s="150">
        <v>90850800</v>
      </c>
      <c r="E3808" s="145" t="s">
        <v>1255</v>
      </c>
      <c r="F3808" s="152">
        <v>14423</v>
      </c>
      <c r="G3808" s="153">
        <v>14423</v>
      </c>
    </row>
    <row r="3809" spans="1:7" x14ac:dyDescent="0.2">
      <c r="A3809" s="145" t="s">
        <v>1319</v>
      </c>
      <c r="B3809" s="146" t="s">
        <v>240</v>
      </c>
      <c r="C3809" s="145" t="s">
        <v>1248</v>
      </c>
      <c r="D3809" s="150">
        <v>90850900</v>
      </c>
      <c r="E3809" s="145" t="s">
        <v>1255</v>
      </c>
      <c r="F3809" s="152">
        <v>237972</v>
      </c>
      <c r="G3809" s="153">
        <v>237972</v>
      </c>
    </row>
    <row r="3810" spans="1:7" x14ac:dyDescent="0.2">
      <c r="A3810" s="145" t="s">
        <v>1319</v>
      </c>
      <c r="B3810" s="146" t="s">
        <v>240</v>
      </c>
      <c r="C3810" s="145" t="s">
        <v>1248</v>
      </c>
      <c r="D3810" s="150">
        <v>90851000</v>
      </c>
      <c r="E3810" s="145" t="s">
        <v>1255</v>
      </c>
      <c r="F3810" s="152">
        <v>473540</v>
      </c>
      <c r="G3810" s="153">
        <v>473540</v>
      </c>
    </row>
    <row r="3811" spans="1:7" x14ac:dyDescent="0.2">
      <c r="A3811" s="145" t="s">
        <v>1319</v>
      </c>
      <c r="B3811" s="146" t="s">
        <v>240</v>
      </c>
      <c r="C3811" s="145" t="s">
        <v>1248</v>
      </c>
      <c r="D3811" s="150">
        <v>90851100</v>
      </c>
      <c r="E3811" s="145" t="s">
        <v>1255</v>
      </c>
      <c r="F3811" s="152">
        <v>252395</v>
      </c>
      <c r="G3811" s="153">
        <v>252395</v>
      </c>
    </row>
    <row r="3812" spans="1:7" x14ac:dyDescent="0.2">
      <c r="A3812" s="145" t="s">
        <v>1319</v>
      </c>
      <c r="B3812" s="146" t="s">
        <v>240</v>
      </c>
      <c r="C3812" s="145" t="s">
        <v>1248</v>
      </c>
      <c r="D3812" s="150">
        <v>90850100</v>
      </c>
      <c r="E3812" s="145" t="s">
        <v>1255</v>
      </c>
      <c r="F3812" s="152">
        <v>225740</v>
      </c>
      <c r="G3812" s="153">
        <v>225740</v>
      </c>
    </row>
    <row r="3813" spans="1:7" x14ac:dyDescent="0.2">
      <c r="A3813" s="145" t="s">
        <v>1319</v>
      </c>
      <c r="B3813" s="146" t="s">
        <v>240</v>
      </c>
      <c r="C3813" s="145" t="s">
        <v>1248</v>
      </c>
      <c r="D3813" s="150">
        <v>90850200</v>
      </c>
      <c r="E3813" s="145" t="s">
        <v>1255</v>
      </c>
      <c r="F3813" s="152">
        <v>207420</v>
      </c>
      <c r="G3813" s="153">
        <v>207420</v>
      </c>
    </row>
    <row r="3814" spans="1:7" x14ac:dyDescent="0.2">
      <c r="A3814" s="145" t="s">
        <v>1319</v>
      </c>
      <c r="B3814" s="146" t="s">
        <v>240</v>
      </c>
      <c r="C3814" s="145" t="s">
        <v>1248</v>
      </c>
      <c r="D3814" s="150">
        <v>90850400</v>
      </c>
      <c r="E3814" s="145" t="s">
        <v>1255</v>
      </c>
      <c r="F3814" s="152">
        <v>103710</v>
      </c>
      <c r="G3814" s="153">
        <v>103710</v>
      </c>
    </row>
    <row r="3815" spans="1:7" x14ac:dyDescent="0.2">
      <c r="A3815" s="145" t="s">
        <v>1319</v>
      </c>
      <c r="B3815" s="146" t="s">
        <v>240</v>
      </c>
      <c r="C3815" s="145" t="s">
        <v>1248</v>
      </c>
      <c r="D3815" s="150">
        <v>90850500</v>
      </c>
      <c r="E3815" s="145" t="s">
        <v>1255</v>
      </c>
      <c r="F3815" s="152">
        <v>103710</v>
      </c>
      <c r="G3815" s="153">
        <v>103710</v>
      </c>
    </row>
    <row r="3816" spans="1:7" x14ac:dyDescent="0.2">
      <c r="A3816" s="145" t="s">
        <v>1319</v>
      </c>
      <c r="B3816" s="146" t="s">
        <v>240</v>
      </c>
      <c r="C3816" s="145" t="s">
        <v>1248</v>
      </c>
      <c r="D3816" s="150">
        <v>90850600</v>
      </c>
      <c r="E3816" s="145" t="s">
        <v>1255</v>
      </c>
      <c r="F3816" s="152">
        <v>536870</v>
      </c>
      <c r="G3816" s="153">
        <v>536870</v>
      </c>
    </row>
    <row r="3817" spans="1:7" x14ac:dyDescent="0.2">
      <c r="A3817" s="145" t="s">
        <v>1319</v>
      </c>
      <c r="B3817" s="146" t="s">
        <v>240</v>
      </c>
      <c r="C3817" s="145" t="s">
        <v>1248</v>
      </c>
      <c r="D3817" s="150">
        <v>90850700</v>
      </c>
      <c r="E3817" s="145" t="s">
        <v>1255</v>
      </c>
      <c r="F3817" s="152">
        <v>536870</v>
      </c>
      <c r="G3817" s="153">
        <v>536870</v>
      </c>
    </row>
    <row r="3818" spans="1:7" x14ac:dyDescent="0.2">
      <c r="A3818" s="145" t="s">
        <v>1319</v>
      </c>
      <c r="B3818" s="146" t="s">
        <v>240</v>
      </c>
      <c r="C3818" s="145" t="s">
        <v>1248</v>
      </c>
      <c r="D3818" s="150">
        <v>90851000</v>
      </c>
      <c r="E3818" s="145" t="s">
        <v>1255</v>
      </c>
      <c r="F3818" s="152">
        <v>276560</v>
      </c>
      <c r="G3818" s="153">
        <v>276560</v>
      </c>
    </row>
    <row r="3819" spans="1:7" x14ac:dyDescent="0.2">
      <c r="A3819" s="145" t="s">
        <v>1319</v>
      </c>
      <c r="B3819" s="146" t="s">
        <v>240</v>
      </c>
      <c r="C3819" s="145" t="s">
        <v>1248</v>
      </c>
      <c r="D3819" s="150">
        <v>90851100</v>
      </c>
      <c r="E3819" s="145" t="s">
        <v>1255</v>
      </c>
      <c r="F3819" s="152">
        <v>207420</v>
      </c>
      <c r="G3819" s="153">
        <v>207420</v>
      </c>
    </row>
    <row r="3820" spans="1:7" x14ac:dyDescent="0.2">
      <c r="A3820" s="145" t="s">
        <v>1319</v>
      </c>
      <c r="B3820" s="146" t="s">
        <v>240</v>
      </c>
      <c r="C3820" s="145" t="s">
        <v>1248</v>
      </c>
      <c r="D3820" s="150">
        <v>90850600</v>
      </c>
      <c r="E3820" s="145" t="s">
        <v>1256</v>
      </c>
      <c r="F3820" s="152">
        <v>302301</v>
      </c>
      <c r="G3820" s="153">
        <v>302301</v>
      </c>
    </row>
    <row r="3821" spans="1:7" x14ac:dyDescent="0.2">
      <c r="A3821" s="145" t="s">
        <v>1319</v>
      </c>
      <c r="B3821" s="146" t="s">
        <v>240</v>
      </c>
      <c r="C3821" s="145" t="s">
        <v>1248</v>
      </c>
      <c r="D3821" s="150">
        <v>90850400</v>
      </c>
      <c r="E3821" s="145" t="s">
        <v>1256</v>
      </c>
      <c r="F3821" s="152">
        <v>201922</v>
      </c>
      <c r="G3821" s="153">
        <v>201922</v>
      </c>
    </row>
    <row r="3822" spans="1:7" x14ac:dyDescent="0.2">
      <c r="A3822" s="145" t="s">
        <v>1319</v>
      </c>
      <c r="B3822" s="146" t="s">
        <v>240</v>
      </c>
      <c r="C3822" s="145" t="s">
        <v>1248</v>
      </c>
      <c r="D3822" s="150">
        <v>90851000</v>
      </c>
      <c r="E3822" s="145" t="s">
        <v>1256</v>
      </c>
      <c r="F3822" s="152">
        <v>161077</v>
      </c>
      <c r="G3822" s="153">
        <v>161077</v>
      </c>
    </row>
    <row r="3823" spans="1:7" x14ac:dyDescent="0.2">
      <c r="A3823" s="145" t="s">
        <v>1319</v>
      </c>
      <c r="B3823" s="146" t="s">
        <v>240</v>
      </c>
      <c r="C3823" s="145" t="s">
        <v>1248</v>
      </c>
      <c r="D3823" s="150">
        <v>90820100</v>
      </c>
      <c r="E3823" s="145" t="s">
        <v>1285</v>
      </c>
      <c r="F3823" s="152">
        <v>11970428.5</v>
      </c>
      <c r="G3823" s="153">
        <v>11970428.5</v>
      </c>
    </row>
    <row r="3824" spans="1:7" x14ac:dyDescent="0.2">
      <c r="A3824" s="145" t="s">
        <v>1319</v>
      </c>
      <c r="B3824" s="146" t="s">
        <v>240</v>
      </c>
      <c r="C3824" s="145" t="s">
        <v>1248</v>
      </c>
      <c r="D3824" s="150">
        <v>90820100</v>
      </c>
      <c r="E3824" s="145" t="s">
        <v>1285</v>
      </c>
      <c r="F3824" s="152">
        <v>3422741</v>
      </c>
      <c r="G3824" s="153">
        <v>3422741</v>
      </c>
    </row>
    <row r="3825" spans="1:7" x14ac:dyDescent="0.2">
      <c r="A3825" s="145" t="s">
        <v>1319</v>
      </c>
      <c r="B3825" s="146" t="s">
        <v>240</v>
      </c>
      <c r="C3825" s="145" t="s">
        <v>1248</v>
      </c>
      <c r="D3825" s="150">
        <v>90850200</v>
      </c>
      <c r="E3825" s="145" t="s">
        <v>1285</v>
      </c>
      <c r="F3825" s="152">
        <v>3378750</v>
      </c>
      <c r="G3825" s="153">
        <v>3378750</v>
      </c>
    </row>
    <row r="3826" spans="1:7" x14ac:dyDescent="0.2">
      <c r="A3826" s="145" t="s">
        <v>1319</v>
      </c>
      <c r="B3826" s="146" t="s">
        <v>240</v>
      </c>
      <c r="C3826" s="145" t="s">
        <v>1248</v>
      </c>
      <c r="D3826" s="150">
        <v>90850300</v>
      </c>
      <c r="E3826" s="145" t="s">
        <v>1285</v>
      </c>
      <c r="F3826" s="152">
        <v>6007024</v>
      </c>
      <c r="G3826" s="153">
        <v>6007024</v>
      </c>
    </row>
    <row r="3827" spans="1:7" x14ac:dyDescent="0.2">
      <c r="A3827" s="145" t="s">
        <v>1319</v>
      </c>
      <c r="B3827" s="146" t="s">
        <v>240</v>
      </c>
      <c r="C3827" s="145" t="s">
        <v>1248</v>
      </c>
      <c r="D3827" s="150">
        <v>90850400</v>
      </c>
      <c r="E3827" s="145" t="s">
        <v>1285</v>
      </c>
      <c r="F3827" s="152">
        <v>5250578</v>
      </c>
      <c r="G3827" s="153">
        <v>5250578</v>
      </c>
    </row>
    <row r="3828" spans="1:7" x14ac:dyDescent="0.2">
      <c r="A3828" s="145" t="s">
        <v>1319</v>
      </c>
      <c r="B3828" s="146" t="s">
        <v>240</v>
      </c>
      <c r="C3828" s="145" t="s">
        <v>1248</v>
      </c>
      <c r="D3828" s="150">
        <v>90850500</v>
      </c>
      <c r="E3828" s="145" t="s">
        <v>1285</v>
      </c>
      <c r="F3828" s="152">
        <v>13615004</v>
      </c>
      <c r="G3828" s="153">
        <v>13615004</v>
      </c>
    </row>
    <row r="3829" spans="1:7" x14ac:dyDescent="0.2">
      <c r="A3829" s="145" t="s">
        <v>1319</v>
      </c>
      <c r="B3829" s="146" t="s">
        <v>240</v>
      </c>
      <c r="C3829" s="145" t="s">
        <v>1248</v>
      </c>
      <c r="D3829" s="150">
        <v>90850700</v>
      </c>
      <c r="E3829" s="145" t="s">
        <v>1285</v>
      </c>
      <c r="F3829" s="152">
        <v>9650991</v>
      </c>
      <c r="G3829" s="153">
        <v>9650991</v>
      </c>
    </row>
    <row r="3830" spans="1:7" x14ac:dyDescent="0.2">
      <c r="A3830" s="145" t="s">
        <v>1319</v>
      </c>
      <c r="B3830" s="146" t="s">
        <v>240</v>
      </c>
      <c r="C3830" s="145" t="s">
        <v>1248</v>
      </c>
      <c r="D3830" s="150">
        <v>90820100</v>
      </c>
      <c r="E3830" s="145" t="s">
        <v>1285</v>
      </c>
      <c r="F3830" s="152">
        <v>521848</v>
      </c>
      <c r="G3830" s="153">
        <v>521848</v>
      </c>
    </row>
    <row r="3831" spans="1:7" x14ac:dyDescent="0.2">
      <c r="A3831" s="145" t="s">
        <v>1319</v>
      </c>
      <c r="B3831" s="146" t="s">
        <v>240</v>
      </c>
      <c r="C3831" s="145" t="s">
        <v>1248</v>
      </c>
      <c r="D3831" s="150">
        <v>90851100</v>
      </c>
      <c r="E3831" s="145" t="s">
        <v>1285</v>
      </c>
      <c r="F3831" s="152">
        <v>4700365</v>
      </c>
      <c r="G3831" s="153">
        <v>4700365</v>
      </c>
    </row>
    <row r="3832" spans="1:7" x14ac:dyDescent="0.2">
      <c r="A3832" s="145" t="s">
        <v>1319</v>
      </c>
      <c r="B3832" s="146" t="s">
        <v>240</v>
      </c>
      <c r="C3832" s="145" t="s">
        <v>1248</v>
      </c>
      <c r="D3832" s="150">
        <v>90850600</v>
      </c>
      <c r="E3832" s="145" t="s">
        <v>1285</v>
      </c>
      <c r="F3832" s="152">
        <v>5269492</v>
      </c>
      <c r="G3832" s="153">
        <v>5269492</v>
      </c>
    </row>
    <row r="3833" spans="1:7" x14ac:dyDescent="0.2">
      <c r="A3833" s="145" t="s">
        <v>1319</v>
      </c>
      <c r="B3833" s="146" t="s">
        <v>240</v>
      </c>
      <c r="C3833" s="145" t="s">
        <v>1248</v>
      </c>
      <c r="D3833" s="150">
        <v>90850800</v>
      </c>
      <c r="E3833" s="145" t="s">
        <v>1285</v>
      </c>
      <c r="F3833" s="152">
        <v>2023063</v>
      </c>
      <c r="G3833" s="153">
        <v>2023063</v>
      </c>
    </row>
    <row r="3834" spans="1:7" x14ac:dyDescent="0.2">
      <c r="A3834" s="145" t="s">
        <v>1319</v>
      </c>
      <c r="B3834" s="146" t="s">
        <v>240</v>
      </c>
      <c r="C3834" s="145" t="s">
        <v>1248</v>
      </c>
      <c r="D3834" s="150">
        <v>90850900</v>
      </c>
      <c r="E3834" s="145" t="s">
        <v>1285</v>
      </c>
      <c r="F3834" s="152">
        <v>6867797</v>
      </c>
      <c r="G3834" s="153">
        <v>6867797</v>
      </c>
    </row>
    <row r="3835" spans="1:7" x14ac:dyDescent="0.2">
      <c r="A3835" s="145" t="s">
        <v>1319</v>
      </c>
      <c r="B3835" s="146" t="s">
        <v>240</v>
      </c>
      <c r="C3835" s="145" t="s">
        <v>1248</v>
      </c>
      <c r="D3835" s="150">
        <v>90851000</v>
      </c>
      <c r="E3835" s="145" t="s">
        <v>1285</v>
      </c>
      <c r="F3835" s="152">
        <v>3622738</v>
      </c>
      <c r="G3835" s="153">
        <v>3622738</v>
      </c>
    </row>
    <row r="3836" spans="1:7" x14ac:dyDescent="0.2">
      <c r="A3836" s="145" t="s">
        <v>1319</v>
      </c>
      <c r="B3836" s="146" t="s">
        <v>240</v>
      </c>
      <c r="C3836" s="145" t="s">
        <v>1248</v>
      </c>
      <c r="D3836" s="150">
        <v>90820100</v>
      </c>
      <c r="E3836" s="145" t="s">
        <v>1286</v>
      </c>
      <c r="F3836" s="152">
        <v>645558</v>
      </c>
      <c r="G3836" s="153">
        <v>645558</v>
      </c>
    </row>
    <row r="3837" spans="1:7" x14ac:dyDescent="0.2">
      <c r="A3837" s="145" t="s">
        <v>1319</v>
      </c>
      <c r="B3837" s="146" t="s">
        <v>240</v>
      </c>
      <c r="C3837" s="145" t="s">
        <v>1248</v>
      </c>
      <c r="D3837" s="150">
        <v>90820100</v>
      </c>
      <c r="E3837" s="145" t="s">
        <v>1286</v>
      </c>
      <c r="F3837" s="152">
        <v>185015</v>
      </c>
      <c r="G3837" s="153">
        <v>185015</v>
      </c>
    </row>
    <row r="3838" spans="1:7" x14ac:dyDescent="0.2">
      <c r="A3838" s="145" t="s">
        <v>1319</v>
      </c>
      <c r="B3838" s="146" t="s">
        <v>240</v>
      </c>
      <c r="C3838" s="145" t="s">
        <v>1248</v>
      </c>
      <c r="D3838" s="150">
        <v>90850200</v>
      </c>
      <c r="E3838" s="145" t="s">
        <v>1286</v>
      </c>
      <c r="F3838" s="152">
        <v>182635</v>
      </c>
      <c r="G3838" s="153">
        <v>182635</v>
      </c>
    </row>
    <row r="3839" spans="1:7" x14ac:dyDescent="0.2">
      <c r="A3839" s="145" t="s">
        <v>1319</v>
      </c>
      <c r="B3839" s="146" t="s">
        <v>240</v>
      </c>
      <c r="C3839" s="145" t="s">
        <v>1248</v>
      </c>
      <c r="D3839" s="150">
        <v>90850300</v>
      </c>
      <c r="E3839" s="145" t="s">
        <v>1286</v>
      </c>
      <c r="F3839" s="152">
        <v>324702</v>
      </c>
      <c r="G3839" s="153">
        <v>324702</v>
      </c>
    </row>
    <row r="3840" spans="1:7" x14ac:dyDescent="0.2">
      <c r="A3840" s="145" t="s">
        <v>1319</v>
      </c>
      <c r="B3840" s="146" t="s">
        <v>240</v>
      </c>
      <c r="C3840" s="145" t="s">
        <v>1248</v>
      </c>
      <c r="D3840" s="150">
        <v>90850400</v>
      </c>
      <c r="E3840" s="145" t="s">
        <v>1286</v>
      </c>
      <c r="F3840" s="152">
        <v>283816</v>
      </c>
      <c r="G3840" s="153">
        <v>283816</v>
      </c>
    </row>
    <row r="3841" spans="1:7" x14ac:dyDescent="0.2">
      <c r="A3841" s="145" t="s">
        <v>1319</v>
      </c>
      <c r="B3841" s="146" t="s">
        <v>240</v>
      </c>
      <c r="C3841" s="145" t="s">
        <v>1248</v>
      </c>
      <c r="D3841" s="150">
        <v>90850500</v>
      </c>
      <c r="E3841" s="145" t="s">
        <v>1286</v>
      </c>
      <c r="F3841" s="152">
        <v>735948</v>
      </c>
      <c r="G3841" s="153">
        <v>735948</v>
      </c>
    </row>
    <row r="3842" spans="1:7" x14ac:dyDescent="0.2">
      <c r="A3842" s="145" t="s">
        <v>1319</v>
      </c>
      <c r="B3842" s="146" t="s">
        <v>240</v>
      </c>
      <c r="C3842" s="145" t="s">
        <v>1248</v>
      </c>
      <c r="D3842" s="150">
        <v>90850700</v>
      </c>
      <c r="E3842" s="145" t="s">
        <v>1286</v>
      </c>
      <c r="F3842" s="152">
        <v>521677</v>
      </c>
      <c r="G3842" s="153">
        <v>521677</v>
      </c>
    </row>
    <row r="3843" spans="1:7" x14ac:dyDescent="0.2">
      <c r="A3843" s="145" t="s">
        <v>1319</v>
      </c>
      <c r="B3843" s="146" t="s">
        <v>240</v>
      </c>
      <c r="C3843" s="145" t="s">
        <v>1248</v>
      </c>
      <c r="D3843" s="150">
        <v>90820100</v>
      </c>
      <c r="E3843" s="145" t="s">
        <v>1286</v>
      </c>
      <c r="F3843" s="152">
        <v>28208</v>
      </c>
      <c r="G3843" s="153">
        <v>28208</v>
      </c>
    </row>
    <row r="3844" spans="1:7" x14ac:dyDescent="0.2">
      <c r="A3844" s="145" t="s">
        <v>1319</v>
      </c>
      <c r="B3844" s="146" t="s">
        <v>240</v>
      </c>
      <c r="C3844" s="145" t="s">
        <v>1248</v>
      </c>
      <c r="D3844" s="150">
        <v>90851100</v>
      </c>
      <c r="E3844" s="145" t="s">
        <v>1286</v>
      </c>
      <c r="F3844" s="152">
        <v>254075</v>
      </c>
      <c r="G3844" s="153">
        <v>254075</v>
      </c>
    </row>
    <row r="3845" spans="1:7" x14ac:dyDescent="0.2">
      <c r="A3845" s="145" t="s">
        <v>1319</v>
      </c>
      <c r="B3845" s="146" t="s">
        <v>240</v>
      </c>
      <c r="C3845" s="145" t="s">
        <v>1248</v>
      </c>
      <c r="D3845" s="150">
        <v>90850600</v>
      </c>
      <c r="E3845" s="145" t="s">
        <v>1286</v>
      </c>
      <c r="F3845" s="152">
        <v>284835</v>
      </c>
      <c r="G3845" s="153">
        <v>284835</v>
      </c>
    </row>
    <row r="3846" spans="1:7" x14ac:dyDescent="0.2">
      <c r="A3846" s="145" t="s">
        <v>1319</v>
      </c>
      <c r="B3846" s="146" t="s">
        <v>240</v>
      </c>
      <c r="C3846" s="145" t="s">
        <v>1248</v>
      </c>
      <c r="D3846" s="150">
        <v>90850800</v>
      </c>
      <c r="E3846" s="145" t="s">
        <v>1286</v>
      </c>
      <c r="F3846" s="152">
        <v>109356</v>
      </c>
      <c r="G3846" s="153">
        <v>109356</v>
      </c>
    </row>
    <row r="3847" spans="1:7" x14ac:dyDescent="0.2">
      <c r="A3847" s="145" t="s">
        <v>1319</v>
      </c>
      <c r="B3847" s="146" t="s">
        <v>240</v>
      </c>
      <c r="C3847" s="145" t="s">
        <v>1248</v>
      </c>
      <c r="D3847" s="150">
        <v>90850900</v>
      </c>
      <c r="E3847" s="145" t="s">
        <v>1286</v>
      </c>
      <c r="F3847" s="152">
        <v>371231</v>
      </c>
      <c r="G3847" s="153">
        <v>371231</v>
      </c>
    </row>
    <row r="3848" spans="1:7" x14ac:dyDescent="0.2">
      <c r="A3848" s="145" t="s">
        <v>1319</v>
      </c>
      <c r="B3848" s="146" t="s">
        <v>240</v>
      </c>
      <c r="C3848" s="145" t="s">
        <v>1248</v>
      </c>
      <c r="D3848" s="150">
        <v>90851000</v>
      </c>
      <c r="E3848" s="145" t="s">
        <v>1286</v>
      </c>
      <c r="F3848" s="152">
        <v>195824</v>
      </c>
      <c r="G3848" s="153">
        <v>195824</v>
      </c>
    </row>
    <row r="3849" spans="1:7" x14ac:dyDescent="0.2">
      <c r="A3849" s="145" t="s">
        <v>1319</v>
      </c>
      <c r="B3849" s="146" t="s">
        <v>240</v>
      </c>
      <c r="C3849" s="145" t="s">
        <v>1248</v>
      </c>
      <c r="D3849" s="150">
        <v>90820100</v>
      </c>
      <c r="E3849" s="145" t="s">
        <v>1287</v>
      </c>
      <c r="F3849" s="152">
        <v>7012304</v>
      </c>
      <c r="G3849" s="153">
        <v>7012304</v>
      </c>
    </row>
    <row r="3850" spans="1:7" x14ac:dyDescent="0.2">
      <c r="A3850" s="145" t="s">
        <v>1319</v>
      </c>
      <c r="B3850" s="146" t="s">
        <v>240</v>
      </c>
      <c r="C3850" s="145" t="s">
        <v>1248</v>
      </c>
      <c r="D3850" s="150">
        <v>90820100</v>
      </c>
      <c r="E3850" s="145" t="s">
        <v>1287</v>
      </c>
      <c r="F3850" s="152">
        <v>2005539</v>
      </c>
      <c r="G3850" s="153">
        <v>2005539</v>
      </c>
    </row>
    <row r="3851" spans="1:7" x14ac:dyDescent="0.2">
      <c r="A3851" s="145" t="s">
        <v>1319</v>
      </c>
      <c r="B3851" s="146" t="s">
        <v>240</v>
      </c>
      <c r="C3851" s="145" t="s">
        <v>1248</v>
      </c>
      <c r="D3851" s="150">
        <v>90850200</v>
      </c>
      <c r="E3851" s="145" t="s">
        <v>1287</v>
      </c>
      <c r="F3851" s="152">
        <v>1979770</v>
      </c>
      <c r="G3851" s="153">
        <v>1979770</v>
      </c>
    </row>
    <row r="3852" spans="1:7" x14ac:dyDescent="0.2">
      <c r="A3852" s="145" t="s">
        <v>1319</v>
      </c>
      <c r="B3852" s="146" t="s">
        <v>240</v>
      </c>
      <c r="C3852" s="145" t="s">
        <v>1248</v>
      </c>
      <c r="D3852" s="150">
        <v>90850300</v>
      </c>
      <c r="E3852" s="145" t="s">
        <v>1287</v>
      </c>
      <c r="F3852" s="152">
        <v>3519793</v>
      </c>
      <c r="G3852" s="153">
        <v>3519793</v>
      </c>
    </row>
    <row r="3853" spans="1:7" x14ac:dyDescent="0.2">
      <c r="A3853" s="145" t="s">
        <v>1319</v>
      </c>
      <c r="B3853" s="146" t="s">
        <v>240</v>
      </c>
      <c r="C3853" s="145" t="s">
        <v>1248</v>
      </c>
      <c r="D3853" s="150">
        <v>90850400</v>
      </c>
      <c r="E3853" s="145" t="s">
        <v>1287</v>
      </c>
      <c r="F3853" s="152">
        <v>3076559</v>
      </c>
      <c r="G3853" s="153">
        <v>3076559</v>
      </c>
    </row>
    <row r="3854" spans="1:7" x14ac:dyDescent="0.2">
      <c r="A3854" s="145" t="s">
        <v>1319</v>
      </c>
      <c r="B3854" s="146" t="s">
        <v>240</v>
      </c>
      <c r="C3854" s="145" t="s">
        <v>1248</v>
      </c>
      <c r="D3854" s="150">
        <v>90850500</v>
      </c>
      <c r="E3854" s="145" t="s">
        <v>1287</v>
      </c>
      <c r="F3854" s="152">
        <v>7879371</v>
      </c>
      <c r="G3854" s="153">
        <v>7879371</v>
      </c>
    </row>
    <row r="3855" spans="1:7" x14ac:dyDescent="0.2">
      <c r="A3855" s="145" t="s">
        <v>1319</v>
      </c>
      <c r="B3855" s="146" t="s">
        <v>240</v>
      </c>
      <c r="C3855" s="145" t="s">
        <v>1248</v>
      </c>
      <c r="D3855" s="150">
        <v>90850700</v>
      </c>
      <c r="E3855" s="145" t="s">
        <v>1287</v>
      </c>
      <c r="F3855" s="152">
        <v>5654958</v>
      </c>
      <c r="G3855" s="153">
        <v>5654958</v>
      </c>
    </row>
    <row r="3856" spans="1:7" x14ac:dyDescent="0.2">
      <c r="A3856" s="145" t="s">
        <v>1319</v>
      </c>
      <c r="B3856" s="146" t="s">
        <v>240</v>
      </c>
      <c r="C3856" s="145" t="s">
        <v>1248</v>
      </c>
      <c r="D3856" s="150">
        <v>90820100</v>
      </c>
      <c r="E3856" s="145" t="s">
        <v>1287</v>
      </c>
      <c r="F3856" s="152">
        <v>305775</v>
      </c>
      <c r="G3856" s="153">
        <v>305775</v>
      </c>
    </row>
    <row r="3857" spans="1:7" x14ac:dyDescent="0.2">
      <c r="A3857" s="145" t="s">
        <v>1319</v>
      </c>
      <c r="B3857" s="146" t="s">
        <v>240</v>
      </c>
      <c r="C3857" s="145" t="s">
        <v>1248</v>
      </c>
      <c r="D3857" s="150">
        <v>90851100</v>
      </c>
      <c r="E3857" s="145" t="s">
        <v>1287</v>
      </c>
      <c r="F3857" s="152">
        <v>2754159</v>
      </c>
      <c r="G3857" s="153">
        <v>2754159</v>
      </c>
    </row>
    <row r="3858" spans="1:7" x14ac:dyDescent="0.2">
      <c r="A3858" s="145" t="s">
        <v>1319</v>
      </c>
      <c r="B3858" s="146" t="s">
        <v>240</v>
      </c>
      <c r="C3858" s="145" t="s">
        <v>1248</v>
      </c>
      <c r="D3858" s="150">
        <v>90850600</v>
      </c>
      <c r="E3858" s="145" t="s">
        <v>1287</v>
      </c>
      <c r="F3858" s="152">
        <v>3087640</v>
      </c>
      <c r="G3858" s="153">
        <v>3087640</v>
      </c>
    </row>
    <row r="3859" spans="1:7" x14ac:dyDescent="0.2">
      <c r="A3859" s="145" t="s">
        <v>1319</v>
      </c>
      <c r="B3859" s="146" t="s">
        <v>240</v>
      </c>
      <c r="C3859" s="145" t="s">
        <v>1248</v>
      </c>
      <c r="D3859" s="150">
        <v>90850800</v>
      </c>
      <c r="E3859" s="145" t="s">
        <v>1287</v>
      </c>
      <c r="F3859" s="152">
        <v>1185408</v>
      </c>
      <c r="G3859" s="153">
        <v>1185408</v>
      </c>
    </row>
    <row r="3860" spans="1:7" x14ac:dyDescent="0.2">
      <c r="A3860" s="145" t="s">
        <v>1319</v>
      </c>
      <c r="B3860" s="146" t="s">
        <v>240</v>
      </c>
      <c r="C3860" s="145" t="s">
        <v>1248</v>
      </c>
      <c r="D3860" s="150">
        <v>90850900</v>
      </c>
      <c r="E3860" s="145" t="s">
        <v>1287</v>
      </c>
      <c r="F3860" s="152">
        <v>4024160</v>
      </c>
      <c r="G3860" s="153">
        <v>4024160</v>
      </c>
    </row>
    <row r="3861" spans="1:7" x14ac:dyDescent="0.2">
      <c r="A3861" s="145" t="s">
        <v>1319</v>
      </c>
      <c r="B3861" s="146" t="s">
        <v>240</v>
      </c>
      <c r="C3861" s="145" t="s">
        <v>1248</v>
      </c>
      <c r="D3861" s="150">
        <v>90851000</v>
      </c>
      <c r="E3861" s="145" t="s">
        <v>1287</v>
      </c>
      <c r="F3861" s="152">
        <v>2122729</v>
      </c>
      <c r="G3861" s="153">
        <v>2122729</v>
      </c>
    </row>
    <row r="3862" spans="1:7" x14ac:dyDescent="0.2">
      <c r="A3862" s="145" t="s">
        <v>1319</v>
      </c>
      <c r="B3862" s="146" t="s">
        <v>240</v>
      </c>
      <c r="C3862" s="145" t="s">
        <v>1248</v>
      </c>
      <c r="D3862" s="150">
        <v>90820100</v>
      </c>
      <c r="E3862" s="145" t="s">
        <v>1288</v>
      </c>
      <c r="F3862" s="152">
        <v>3873354</v>
      </c>
      <c r="G3862" s="153">
        <v>3873354</v>
      </c>
    </row>
    <row r="3863" spans="1:7" x14ac:dyDescent="0.2">
      <c r="A3863" s="145" t="s">
        <v>1319</v>
      </c>
      <c r="B3863" s="146" t="s">
        <v>240</v>
      </c>
      <c r="C3863" s="145" t="s">
        <v>1248</v>
      </c>
      <c r="D3863" s="150">
        <v>90820100</v>
      </c>
      <c r="E3863" s="145" t="s">
        <v>1288</v>
      </c>
      <c r="F3863" s="152">
        <v>1110081</v>
      </c>
      <c r="G3863" s="153">
        <v>1110081</v>
      </c>
    </row>
    <row r="3864" spans="1:7" x14ac:dyDescent="0.2">
      <c r="A3864" s="145" t="s">
        <v>1319</v>
      </c>
      <c r="B3864" s="146" t="s">
        <v>240</v>
      </c>
      <c r="C3864" s="145" t="s">
        <v>1248</v>
      </c>
      <c r="D3864" s="150">
        <v>90850200</v>
      </c>
      <c r="E3864" s="145" t="s">
        <v>1288</v>
      </c>
      <c r="F3864" s="152">
        <v>1095810</v>
      </c>
      <c r="G3864" s="153">
        <v>1095810</v>
      </c>
    </row>
    <row r="3865" spans="1:7" x14ac:dyDescent="0.2">
      <c r="A3865" s="145" t="s">
        <v>1319</v>
      </c>
      <c r="B3865" s="146" t="s">
        <v>240</v>
      </c>
      <c r="C3865" s="145" t="s">
        <v>1248</v>
      </c>
      <c r="D3865" s="150">
        <v>90850300</v>
      </c>
      <c r="E3865" s="145" t="s">
        <v>1288</v>
      </c>
      <c r="F3865" s="152">
        <v>1948228</v>
      </c>
      <c r="G3865" s="153">
        <v>1948228</v>
      </c>
    </row>
    <row r="3866" spans="1:7" x14ac:dyDescent="0.2">
      <c r="A3866" s="145" t="s">
        <v>1319</v>
      </c>
      <c r="B3866" s="146" t="s">
        <v>240</v>
      </c>
      <c r="C3866" s="145" t="s">
        <v>1248</v>
      </c>
      <c r="D3866" s="150">
        <v>90850400</v>
      </c>
      <c r="E3866" s="145" t="s">
        <v>1288</v>
      </c>
      <c r="F3866" s="152">
        <v>1702892</v>
      </c>
      <c r="G3866" s="153">
        <v>1702892</v>
      </c>
    </row>
    <row r="3867" spans="1:7" x14ac:dyDescent="0.2">
      <c r="A3867" s="145" t="s">
        <v>1319</v>
      </c>
      <c r="B3867" s="146" t="s">
        <v>240</v>
      </c>
      <c r="C3867" s="145" t="s">
        <v>1248</v>
      </c>
      <c r="D3867" s="150">
        <v>90850500</v>
      </c>
      <c r="E3867" s="145" t="s">
        <v>1288</v>
      </c>
      <c r="F3867" s="152">
        <v>4415688</v>
      </c>
      <c r="G3867" s="153">
        <v>4415688</v>
      </c>
    </row>
    <row r="3868" spans="1:7" x14ac:dyDescent="0.2">
      <c r="A3868" s="145" t="s">
        <v>1319</v>
      </c>
      <c r="B3868" s="146" t="s">
        <v>240</v>
      </c>
      <c r="C3868" s="145" t="s">
        <v>1248</v>
      </c>
      <c r="D3868" s="150">
        <v>90850700</v>
      </c>
      <c r="E3868" s="145" t="s">
        <v>1288</v>
      </c>
      <c r="F3868" s="152">
        <v>3130045</v>
      </c>
      <c r="G3868" s="153">
        <v>3130045</v>
      </c>
    </row>
    <row r="3869" spans="1:7" x14ac:dyDescent="0.2">
      <c r="A3869" s="145" t="s">
        <v>1319</v>
      </c>
      <c r="B3869" s="146" t="s">
        <v>240</v>
      </c>
      <c r="C3869" s="145" t="s">
        <v>1248</v>
      </c>
      <c r="D3869" s="150">
        <v>90820100</v>
      </c>
      <c r="E3869" s="145" t="s">
        <v>1288</v>
      </c>
      <c r="F3869" s="152">
        <v>169248</v>
      </c>
      <c r="G3869" s="153">
        <v>169248</v>
      </c>
    </row>
    <row r="3870" spans="1:7" x14ac:dyDescent="0.2">
      <c r="A3870" s="145" t="s">
        <v>1319</v>
      </c>
      <c r="B3870" s="146" t="s">
        <v>240</v>
      </c>
      <c r="C3870" s="145" t="s">
        <v>1248</v>
      </c>
      <c r="D3870" s="150">
        <v>90851100</v>
      </c>
      <c r="E3870" s="145" t="s">
        <v>1288</v>
      </c>
      <c r="F3870" s="152">
        <v>1524444</v>
      </c>
      <c r="G3870" s="153">
        <v>1524444</v>
      </c>
    </row>
    <row r="3871" spans="1:7" x14ac:dyDescent="0.2">
      <c r="A3871" s="145" t="s">
        <v>1319</v>
      </c>
      <c r="B3871" s="146" t="s">
        <v>240</v>
      </c>
      <c r="C3871" s="145" t="s">
        <v>1248</v>
      </c>
      <c r="D3871" s="150">
        <v>90850600</v>
      </c>
      <c r="E3871" s="145" t="s">
        <v>1288</v>
      </c>
      <c r="F3871" s="152">
        <v>1709028</v>
      </c>
      <c r="G3871" s="153">
        <v>1709028</v>
      </c>
    </row>
    <row r="3872" spans="1:7" x14ac:dyDescent="0.2">
      <c r="A3872" s="145" t="s">
        <v>1319</v>
      </c>
      <c r="B3872" s="146" t="s">
        <v>240</v>
      </c>
      <c r="C3872" s="145" t="s">
        <v>1248</v>
      </c>
      <c r="D3872" s="150">
        <v>90850800</v>
      </c>
      <c r="E3872" s="145" t="s">
        <v>1288</v>
      </c>
      <c r="F3872" s="152">
        <v>656130</v>
      </c>
      <c r="G3872" s="153">
        <v>656130</v>
      </c>
    </row>
    <row r="3873" spans="1:7" x14ac:dyDescent="0.2">
      <c r="A3873" s="145" t="s">
        <v>1319</v>
      </c>
      <c r="B3873" s="146" t="s">
        <v>240</v>
      </c>
      <c r="C3873" s="145" t="s">
        <v>1248</v>
      </c>
      <c r="D3873" s="150">
        <v>90850900</v>
      </c>
      <c r="E3873" s="145" t="s">
        <v>1288</v>
      </c>
      <c r="F3873" s="152">
        <v>2227397</v>
      </c>
      <c r="G3873" s="153">
        <v>2227397</v>
      </c>
    </row>
    <row r="3874" spans="1:7" x14ac:dyDescent="0.2">
      <c r="A3874" s="145" t="s">
        <v>1319</v>
      </c>
      <c r="B3874" s="146" t="s">
        <v>240</v>
      </c>
      <c r="C3874" s="145" t="s">
        <v>1248</v>
      </c>
      <c r="D3874" s="150">
        <v>90851000</v>
      </c>
      <c r="E3874" s="145" t="s">
        <v>1288</v>
      </c>
      <c r="F3874" s="152">
        <v>1174945</v>
      </c>
      <c r="G3874" s="153">
        <v>1174945</v>
      </c>
    </row>
    <row r="3875" spans="1:7" x14ac:dyDescent="0.2">
      <c r="A3875" s="145" t="s">
        <v>1319</v>
      </c>
      <c r="B3875" s="146" t="s">
        <v>240</v>
      </c>
      <c r="C3875" s="145" t="s">
        <v>1248</v>
      </c>
      <c r="D3875" s="150">
        <v>90820100</v>
      </c>
      <c r="E3875" s="145" t="s">
        <v>1289</v>
      </c>
      <c r="F3875" s="152">
        <v>1936675</v>
      </c>
      <c r="G3875" s="153">
        <v>1936675</v>
      </c>
    </row>
    <row r="3876" spans="1:7" x14ac:dyDescent="0.2">
      <c r="A3876" s="145" t="s">
        <v>1319</v>
      </c>
      <c r="B3876" s="146" t="s">
        <v>240</v>
      </c>
      <c r="C3876" s="145" t="s">
        <v>1248</v>
      </c>
      <c r="D3876" s="150">
        <v>90820100</v>
      </c>
      <c r="E3876" s="145" t="s">
        <v>1289</v>
      </c>
      <c r="F3876" s="152">
        <v>555041</v>
      </c>
      <c r="G3876" s="153">
        <v>555041</v>
      </c>
    </row>
    <row r="3877" spans="1:7" x14ac:dyDescent="0.2">
      <c r="A3877" s="145" t="s">
        <v>1319</v>
      </c>
      <c r="B3877" s="146" t="s">
        <v>240</v>
      </c>
      <c r="C3877" s="145" t="s">
        <v>1248</v>
      </c>
      <c r="D3877" s="150">
        <v>90850200</v>
      </c>
      <c r="E3877" s="145" t="s">
        <v>1289</v>
      </c>
      <c r="F3877" s="152">
        <v>547903</v>
      </c>
      <c r="G3877" s="153">
        <v>547903</v>
      </c>
    </row>
    <row r="3878" spans="1:7" x14ac:dyDescent="0.2">
      <c r="A3878" s="145" t="s">
        <v>1319</v>
      </c>
      <c r="B3878" s="146" t="s">
        <v>240</v>
      </c>
      <c r="C3878" s="145" t="s">
        <v>1248</v>
      </c>
      <c r="D3878" s="150">
        <v>90850300</v>
      </c>
      <c r="E3878" s="145" t="s">
        <v>1289</v>
      </c>
      <c r="F3878" s="152">
        <v>974110</v>
      </c>
      <c r="G3878" s="153">
        <v>974110</v>
      </c>
    </row>
    <row r="3879" spans="1:7" x14ac:dyDescent="0.2">
      <c r="A3879" s="145" t="s">
        <v>1319</v>
      </c>
      <c r="B3879" s="146" t="s">
        <v>240</v>
      </c>
      <c r="C3879" s="145" t="s">
        <v>1248</v>
      </c>
      <c r="D3879" s="150">
        <v>90850400</v>
      </c>
      <c r="E3879" s="145" t="s">
        <v>1289</v>
      </c>
      <c r="F3879" s="152">
        <v>851446</v>
      </c>
      <c r="G3879" s="153">
        <v>851446</v>
      </c>
    </row>
    <row r="3880" spans="1:7" x14ac:dyDescent="0.2">
      <c r="A3880" s="145" t="s">
        <v>1319</v>
      </c>
      <c r="B3880" s="146" t="s">
        <v>240</v>
      </c>
      <c r="C3880" s="145" t="s">
        <v>1248</v>
      </c>
      <c r="D3880" s="150">
        <v>90850500</v>
      </c>
      <c r="E3880" s="145" t="s">
        <v>1289</v>
      </c>
      <c r="F3880" s="152">
        <v>2207843</v>
      </c>
      <c r="G3880" s="153">
        <v>2207843</v>
      </c>
    </row>
    <row r="3881" spans="1:7" x14ac:dyDescent="0.2">
      <c r="A3881" s="145" t="s">
        <v>1319</v>
      </c>
      <c r="B3881" s="146" t="s">
        <v>240</v>
      </c>
      <c r="C3881" s="145" t="s">
        <v>1248</v>
      </c>
      <c r="D3881" s="150">
        <v>90850700</v>
      </c>
      <c r="E3881" s="145" t="s">
        <v>1289</v>
      </c>
      <c r="F3881" s="152">
        <v>1565034</v>
      </c>
      <c r="G3881" s="153">
        <v>1565034</v>
      </c>
    </row>
    <row r="3882" spans="1:7" x14ac:dyDescent="0.2">
      <c r="A3882" s="145" t="s">
        <v>1319</v>
      </c>
      <c r="B3882" s="146" t="s">
        <v>240</v>
      </c>
      <c r="C3882" s="145" t="s">
        <v>1248</v>
      </c>
      <c r="D3882" s="150">
        <v>90820100</v>
      </c>
      <c r="E3882" s="145" t="s">
        <v>1289</v>
      </c>
      <c r="F3882" s="152">
        <v>84623</v>
      </c>
      <c r="G3882" s="153">
        <v>84623</v>
      </c>
    </row>
    <row r="3883" spans="1:7" x14ac:dyDescent="0.2">
      <c r="A3883" s="145" t="s">
        <v>1319</v>
      </c>
      <c r="B3883" s="146" t="s">
        <v>240</v>
      </c>
      <c r="C3883" s="145" t="s">
        <v>1248</v>
      </c>
      <c r="D3883" s="150">
        <v>90851100</v>
      </c>
      <c r="E3883" s="145" t="s">
        <v>1289</v>
      </c>
      <c r="F3883" s="152">
        <v>762222</v>
      </c>
      <c r="G3883" s="153">
        <v>762222</v>
      </c>
    </row>
    <row r="3884" spans="1:7" x14ac:dyDescent="0.2">
      <c r="A3884" s="145" t="s">
        <v>1319</v>
      </c>
      <c r="B3884" s="146" t="s">
        <v>240</v>
      </c>
      <c r="C3884" s="145" t="s">
        <v>1248</v>
      </c>
      <c r="D3884" s="150">
        <v>90850600</v>
      </c>
      <c r="E3884" s="145" t="s">
        <v>1289</v>
      </c>
      <c r="F3884" s="152">
        <v>854510</v>
      </c>
      <c r="G3884" s="153">
        <v>854510</v>
      </c>
    </row>
    <row r="3885" spans="1:7" x14ac:dyDescent="0.2">
      <c r="A3885" s="145" t="s">
        <v>1319</v>
      </c>
      <c r="B3885" s="146" t="s">
        <v>240</v>
      </c>
      <c r="C3885" s="145" t="s">
        <v>1248</v>
      </c>
      <c r="D3885" s="150">
        <v>90850800</v>
      </c>
      <c r="E3885" s="145" t="s">
        <v>1289</v>
      </c>
      <c r="F3885" s="152">
        <v>328064</v>
      </c>
      <c r="G3885" s="153">
        <v>328064</v>
      </c>
    </row>
    <row r="3886" spans="1:7" x14ac:dyDescent="0.2">
      <c r="A3886" s="145" t="s">
        <v>1319</v>
      </c>
      <c r="B3886" s="146" t="s">
        <v>240</v>
      </c>
      <c r="C3886" s="145" t="s">
        <v>1248</v>
      </c>
      <c r="D3886" s="150">
        <v>90850900</v>
      </c>
      <c r="E3886" s="145" t="s">
        <v>1289</v>
      </c>
      <c r="F3886" s="152">
        <v>1113694</v>
      </c>
      <c r="G3886" s="153">
        <v>1113694</v>
      </c>
    </row>
    <row r="3887" spans="1:7" x14ac:dyDescent="0.2">
      <c r="A3887" s="145" t="s">
        <v>1319</v>
      </c>
      <c r="B3887" s="146" t="s">
        <v>240</v>
      </c>
      <c r="C3887" s="145" t="s">
        <v>1248</v>
      </c>
      <c r="D3887" s="150">
        <v>90851000</v>
      </c>
      <c r="E3887" s="145" t="s">
        <v>1289</v>
      </c>
      <c r="F3887" s="152">
        <v>587473</v>
      </c>
      <c r="G3887" s="153">
        <v>587473</v>
      </c>
    </row>
    <row r="3888" spans="1:7" x14ac:dyDescent="0.2">
      <c r="A3888" s="145" t="s">
        <v>1319</v>
      </c>
      <c r="B3888" s="146" t="s">
        <v>240</v>
      </c>
      <c r="C3888" s="145" t="s">
        <v>1248</v>
      </c>
      <c r="D3888" s="150">
        <v>90820100</v>
      </c>
      <c r="E3888" s="145" t="s">
        <v>1290</v>
      </c>
      <c r="F3888" s="152">
        <v>2143265</v>
      </c>
      <c r="G3888" s="153">
        <v>2143265</v>
      </c>
    </row>
    <row r="3889" spans="1:7" x14ac:dyDescent="0.2">
      <c r="A3889" s="145" t="s">
        <v>1319</v>
      </c>
      <c r="B3889" s="146" t="s">
        <v>240</v>
      </c>
      <c r="C3889" s="145" t="s">
        <v>1248</v>
      </c>
      <c r="D3889" s="150">
        <v>90850100</v>
      </c>
      <c r="E3889" s="145" t="s">
        <v>1290</v>
      </c>
      <c r="F3889" s="152">
        <v>614240</v>
      </c>
      <c r="G3889" s="153">
        <v>614240</v>
      </c>
    </row>
    <row r="3890" spans="1:7" x14ac:dyDescent="0.2">
      <c r="A3890" s="145" t="s">
        <v>1319</v>
      </c>
      <c r="B3890" s="146" t="s">
        <v>240</v>
      </c>
      <c r="C3890" s="145" t="s">
        <v>1248</v>
      </c>
      <c r="D3890" s="150">
        <v>90850200</v>
      </c>
      <c r="E3890" s="145" t="s">
        <v>1290</v>
      </c>
      <c r="F3890" s="152">
        <v>606348</v>
      </c>
      <c r="G3890" s="153">
        <v>606348</v>
      </c>
    </row>
    <row r="3891" spans="1:7" x14ac:dyDescent="0.2">
      <c r="A3891" s="145" t="s">
        <v>1319</v>
      </c>
      <c r="B3891" s="146" t="s">
        <v>240</v>
      </c>
      <c r="C3891" s="145" t="s">
        <v>1248</v>
      </c>
      <c r="D3891" s="150">
        <v>90850300</v>
      </c>
      <c r="E3891" s="145" t="s">
        <v>1290</v>
      </c>
      <c r="F3891" s="152">
        <v>1078023</v>
      </c>
      <c r="G3891" s="153">
        <v>1078023</v>
      </c>
    </row>
    <row r="3892" spans="1:7" x14ac:dyDescent="0.2">
      <c r="A3892" s="145" t="s">
        <v>1319</v>
      </c>
      <c r="B3892" s="146" t="s">
        <v>240</v>
      </c>
      <c r="C3892" s="145" t="s">
        <v>1248</v>
      </c>
      <c r="D3892" s="150">
        <v>90850400</v>
      </c>
      <c r="E3892" s="145" t="s">
        <v>1290</v>
      </c>
      <c r="F3892" s="152">
        <v>942265</v>
      </c>
      <c r="G3892" s="153">
        <v>942265</v>
      </c>
    </row>
    <row r="3893" spans="1:7" x14ac:dyDescent="0.2">
      <c r="A3893" s="145" t="s">
        <v>1319</v>
      </c>
      <c r="B3893" s="146" t="s">
        <v>240</v>
      </c>
      <c r="C3893" s="145" t="s">
        <v>1248</v>
      </c>
      <c r="D3893" s="150">
        <v>90850500</v>
      </c>
      <c r="E3893" s="145" t="s">
        <v>1290</v>
      </c>
      <c r="F3893" s="152">
        <v>2443339</v>
      </c>
      <c r="G3893" s="153">
        <v>2443339</v>
      </c>
    </row>
    <row r="3894" spans="1:7" x14ac:dyDescent="0.2">
      <c r="A3894" s="145" t="s">
        <v>1319</v>
      </c>
      <c r="B3894" s="146" t="s">
        <v>240</v>
      </c>
      <c r="C3894" s="145" t="s">
        <v>1248</v>
      </c>
      <c r="D3894" s="150">
        <v>90850700</v>
      </c>
      <c r="E3894" s="145" t="s">
        <v>1290</v>
      </c>
      <c r="F3894" s="152">
        <v>1731945</v>
      </c>
      <c r="G3894" s="153">
        <v>1731945</v>
      </c>
    </row>
    <row r="3895" spans="1:7" x14ac:dyDescent="0.2">
      <c r="A3895" s="145" t="s">
        <v>1319</v>
      </c>
      <c r="B3895" s="146" t="s">
        <v>240</v>
      </c>
      <c r="C3895" s="145" t="s">
        <v>1248</v>
      </c>
      <c r="D3895" s="150">
        <v>90820100</v>
      </c>
      <c r="E3895" s="145" t="s">
        <v>1290</v>
      </c>
      <c r="F3895" s="152">
        <v>93651</v>
      </c>
      <c r="G3895" s="153">
        <v>93651</v>
      </c>
    </row>
    <row r="3896" spans="1:7" x14ac:dyDescent="0.2">
      <c r="A3896" s="145" t="s">
        <v>1319</v>
      </c>
      <c r="B3896" s="146" t="s">
        <v>240</v>
      </c>
      <c r="C3896" s="145" t="s">
        <v>1248</v>
      </c>
      <c r="D3896" s="150">
        <v>90851100</v>
      </c>
      <c r="E3896" s="145" t="s">
        <v>1290</v>
      </c>
      <c r="F3896" s="152">
        <v>843527</v>
      </c>
      <c r="G3896" s="153">
        <v>843527</v>
      </c>
    </row>
    <row r="3897" spans="1:7" x14ac:dyDescent="0.2">
      <c r="A3897" s="145" t="s">
        <v>1319</v>
      </c>
      <c r="B3897" s="146" t="s">
        <v>240</v>
      </c>
      <c r="C3897" s="145" t="s">
        <v>1248</v>
      </c>
      <c r="D3897" s="150">
        <v>90850600</v>
      </c>
      <c r="E3897" s="145" t="s">
        <v>1290</v>
      </c>
      <c r="F3897" s="152">
        <v>945658</v>
      </c>
      <c r="G3897" s="153">
        <v>945658</v>
      </c>
    </row>
    <row r="3898" spans="1:7" x14ac:dyDescent="0.2">
      <c r="A3898" s="145" t="s">
        <v>1319</v>
      </c>
      <c r="B3898" s="146" t="s">
        <v>240</v>
      </c>
      <c r="C3898" s="145" t="s">
        <v>1248</v>
      </c>
      <c r="D3898" s="150">
        <v>90820100</v>
      </c>
      <c r="E3898" s="145" t="s">
        <v>1290</v>
      </c>
      <c r="F3898" s="152">
        <v>363059</v>
      </c>
      <c r="G3898" s="153">
        <v>363059</v>
      </c>
    </row>
    <row r="3899" spans="1:7" x14ac:dyDescent="0.2">
      <c r="A3899" s="145" t="s">
        <v>1319</v>
      </c>
      <c r="B3899" s="146" t="s">
        <v>240</v>
      </c>
      <c r="C3899" s="145" t="s">
        <v>1248</v>
      </c>
      <c r="D3899" s="150">
        <v>90850900</v>
      </c>
      <c r="E3899" s="145" t="s">
        <v>1290</v>
      </c>
      <c r="F3899" s="152">
        <v>1232491</v>
      </c>
      <c r="G3899" s="153">
        <v>1232491</v>
      </c>
    </row>
    <row r="3900" spans="1:7" x14ac:dyDescent="0.2">
      <c r="A3900" s="145" t="s">
        <v>1319</v>
      </c>
      <c r="B3900" s="146" t="s">
        <v>240</v>
      </c>
      <c r="C3900" s="145" t="s">
        <v>1248</v>
      </c>
      <c r="D3900" s="150">
        <v>90851000</v>
      </c>
      <c r="E3900" s="145" t="s">
        <v>1290</v>
      </c>
      <c r="F3900" s="152">
        <v>650136</v>
      </c>
      <c r="G3900" s="153">
        <v>650136</v>
      </c>
    </row>
    <row r="3901" spans="1:7" x14ac:dyDescent="0.2">
      <c r="A3901" s="145" t="s">
        <v>1319</v>
      </c>
      <c r="B3901" s="146" t="s">
        <v>240</v>
      </c>
      <c r="C3901" s="145" t="s">
        <v>1248</v>
      </c>
      <c r="D3901" s="150">
        <v>90820100</v>
      </c>
      <c r="E3901" s="145" t="s">
        <v>223</v>
      </c>
      <c r="F3901" s="152">
        <v>4286982.96</v>
      </c>
      <c r="G3901" s="153">
        <v>4286982.96</v>
      </c>
    </row>
    <row r="3902" spans="1:7" x14ac:dyDescent="0.2">
      <c r="A3902" s="145" t="s">
        <v>1319</v>
      </c>
      <c r="B3902" s="146" t="s">
        <v>240</v>
      </c>
      <c r="C3902" s="145" t="s">
        <v>1248</v>
      </c>
      <c r="D3902" s="150">
        <v>908400</v>
      </c>
      <c r="E3902" s="145" t="s">
        <v>223</v>
      </c>
      <c r="F3902" s="152">
        <v>158718.87</v>
      </c>
      <c r="G3902" s="153">
        <v>158718.87</v>
      </c>
    </row>
    <row r="3903" spans="1:7" x14ac:dyDescent="0.2">
      <c r="A3903" s="145" t="s">
        <v>1319</v>
      </c>
      <c r="B3903" s="146" t="s">
        <v>240</v>
      </c>
      <c r="C3903" s="145" t="s">
        <v>1248</v>
      </c>
      <c r="D3903" s="150">
        <v>90850100</v>
      </c>
      <c r="E3903" s="145" t="s">
        <v>223</v>
      </c>
      <c r="F3903" s="152">
        <v>1322875.0900000001</v>
      </c>
      <c r="G3903" s="153">
        <v>1322875.0900000001</v>
      </c>
    </row>
    <row r="3904" spans="1:7" x14ac:dyDescent="0.2">
      <c r="A3904" s="145" t="s">
        <v>1319</v>
      </c>
      <c r="B3904" s="146" t="s">
        <v>240</v>
      </c>
      <c r="C3904" s="145" t="s">
        <v>1248</v>
      </c>
      <c r="D3904" s="150">
        <v>90850200</v>
      </c>
      <c r="E3904" s="145" t="s">
        <v>223</v>
      </c>
      <c r="F3904" s="152">
        <v>1119143.3</v>
      </c>
      <c r="G3904" s="153">
        <v>1119143.3</v>
      </c>
    </row>
    <row r="3905" spans="1:7" x14ac:dyDescent="0.2">
      <c r="A3905" s="145" t="s">
        <v>1319</v>
      </c>
      <c r="B3905" s="146" t="s">
        <v>240</v>
      </c>
      <c r="C3905" s="145" t="s">
        <v>1248</v>
      </c>
      <c r="D3905" s="150">
        <v>90850300</v>
      </c>
      <c r="E3905" s="145" t="s">
        <v>223</v>
      </c>
      <c r="F3905" s="152">
        <v>2545238.1</v>
      </c>
      <c r="G3905" s="153">
        <v>2545238.1</v>
      </c>
    </row>
    <row r="3906" spans="1:7" x14ac:dyDescent="0.2">
      <c r="A3906" s="145" t="s">
        <v>1319</v>
      </c>
      <c r="B3906" s="146" t="s">
        <v>240</v>
      </c>
      <c r="C3906" s="145" t="s">
        <v>1248</v>
      </c>
      <c r="D3906" s="150">
        <v>90850400</v>
      </c>
      <c r="E3906" s="145" t="s">
        <v>223</v>
      </c>
      <c r="F3906" s="152">
        <v>1888100.27</v>
      </c>
      <c r="G3906" s="153">
        <v>1888100.27</v>
      </c>
    </row>
    <row r="3907" spans="1:7" x14ac:dyDescent="0.2">
      <c r="A3907" s="145" t="s">
        <v>1319</v>
      </c>
      <c r="B3907" s="146" t="s">
        <v>240</v>
      </c>
      <c r="C3907" s="145" t="s">
        <v>1248</v>
      </c>
      <c r="D3907" s="150">
        <v>90850500</v>
      </c>
      <c r="E3907" s="145" t="s">
        <v>223</v>
      </c>
      <c r="F3907" s="152">
        <v>5952763.5999999996</v>
      </c>
      <c r="G3907" s="153">
        <v>5952763.5999999996</v>
      </c>
    </row>
    <row r="3908" spans="1:7" x14ac:dyDescent="0.2">
      <c r="A3908" s="145" t="s">
        <v>1319</v>
      </c>
      <c r="B3908" s="146" t="s">
        <v>240</v>
      </c>
      <c r="C3908" s="145" t="s">
        <v>1248</v>
      </c>
      <c r="D3908" s="150">
        <v>90820100</v>
      </c>
      <c r="E3908" s="145" t="s">
        <v>223</v>
      </c>
      <c r="F3908" s="152">
        <v>371806.94</v>
      </c>
      <c r="G3908" s="153">
        <v>371806.94</v>
      </c>
    </row>
    <row r="3909" spans="1:7" x14ac:dyDescent="0.2">
      <c r="A3909" s="145" t="s">
        <v>1319</v>
      </c>
      <c r="B3909" s="146" t="s">
        <v>240</v>
      </c>
      <c r="C3909" s="145" t="s">
        <v>1248</v>
      </c>
      <c r="D3909" s="150">
        <v>90850500</v>
      </c>
      <c r="E3909" s="145" t="s">
        <v>223</v>
      </c>
      <c r="F3909" s="152">
        <v>1269039.95</v>
      </c>
      <c r="G3909" s="153">
        <v>1269039.95</v>
      </c>
    </row>
    <row r="3910" spans="1:7" x14ac:dyDescent="0.2">
      <c r="A3910" s="145" t="s">
        <v>1319</v>
      </c>
      <c r="B3910" s="146" t="s">
        <v>240</v>
      </c>
      <c r="C3910" s="145" t="s">
        <v>1248</v>
      </c>
      <c r="D3910" s="150">
        <v>90850800</v>
      </c>
      <c r="E3910" s="145" t="s">
        <v>223</v>
      </c>
      <c r="F3910" s="152">
        <v>559445.32999999996</v>
      </c>
      <c r="G3910" s="153">
        <v>559445.32999999996</v>
      </c>
    </row>
    <row r="3911" spans="1:7" x14ac:dyDescent="0.2">
      <c r="A3911" s="145" t="s">
        <v>1319</v>
      </c>
      <c r="B3911" s="146" t="s">
        <v>240</v>
      </c>
      <c r="C3911" s="145" t="s">
        <v>1248</v>
      </c>
      <c r="D3911" s="150">
        <v>90850900</v>
      </c>
      <c r="E3911" s="145" t="s">
        <v>223</v>
      </c>
      <c r="F3911" s="152">
        <v>2377822.7999999998</v>
      </c>
      <c r="G3911" s="153">
        <v>2377822.7999999998</v>
      </c>
    </row>
    <row r="3912" spans="1:7" x14ac:dyDescent="0.2">
      <c r="A3912" s="145" t="s">
        <v>1319</v>
      </c>
      <c r="B3912" s="146" t="s">
        <v>240</v>
      </c>
      <c r="C3912" s="145" t="s">
        <v>1248</v>
      </c>
      <c r="D3912" s="150">
        <v>90851000</v>
      </c>
      <c r="E3912" s="145" t="s">
        <v>223</v>
      </c>
      <c r="F3912" s="152">
        <v>1541845.34</v>
      </c>
      <c r="G3912" s="153">
        <v>1541845.34</v>
      </c>
    </row>
    <row r="3913" spans="1:7" x14ac:dyDescent="0.2">
      <c r="A3913" s="145" t="s">
        <v>1319</v>
      </c>
      <c r="B3913" s="146" t="s">
        <v>240</v>
      </c>
      <c r="C3913" s="145" t="s">
        <v>1248</v>
      </c>
      <c r="D3913" s="150">
        <v>90850500</v>
      </c>
      <c r="E3913" s="145" t="s">
        <v>223</v>
      </c>
      <c r="F3913" s="152">
        <v>1147657.73</v>
      </c>
      <c r="G3913" s="153">
        <v>1147657.73</v>
      </c>
    </row>
    <row r="3914" spans="1:7" x14ac:dyDescent="0.2">
      <c r="A3914" s="145" t="s">
        <v>1319</v>
      </c>
      <c r="B3914" s="146" t="s">
        <v>240</v>
      </c>
      <c r="C3914" s="145" t="s">
        <v>1248</v>
      </c>
      <c r="D3914" s="150">
        <v>90820100</v>
      </c>
      <c r="E3914" s="145" t="s">
        <v>1252</v>
      </c>
      <c r="F3914" s="152">
        <v>33737473</v>
      </c>
      <c r="G3914" s="153">
        <v>33737473</v>
      </c>
    </row>
    <row r="3915" spans="1:7" x14ac:dyDescent="0.2">
      <c r="A3915" s="145" t="s">
        <v>1319</v>
      </c>
      <c r="B3915" s="146" t="s">
        <v>240</v>
      </c>
      <c r="C3915" s="145" t="s">
        <v>1248</v>
      </c>
      <c r="D3915" s="150">
        <v>908400</v>
      </c>
      <c r="E3915" s="145" t="s">
        <v>1252</v>
      </c>
      <c r="F3915" s="152">
        <v>1500350</v>
      </c>
      <c r="G3915" s="153">
        <v>1500350</v>
      </c>
    </row>
    <row r="3916" spans="1:7" x14ac:dyDescent="0.2">
      <c r="A3916" s="145" t="s">
        <v>1319</v>
      </c>
      <c r="B3916" s="146" t="s">
        <v>240</v>
      </c>
      <c r="C3916" s="145" t="s">
        <v>1248</v>
      </c>
      <c r="D3916" s="150">
        <v>90850100</v>
      </c>
      <c r="E3916" s="145" t="s">
        <v>1252</v>
      </c>
      <c r="F3916" s="152">
        <v>9557056</v>
      </c>
      <c r="G3916" s="153">
        <v>9557056</v>
      </c>
    </row>
    <row r="3917" spans="1:7" x14ac:dyDescent="0.2">
      <c r="A3917" s="145" t="s">
        <v>1319</v>
      </c>
      <c r="B3917" s="146" t="s">
        <v>240</v>
      </c>
      <c r="C3917" s="145" t="s">
        <v>1248</v>
      </c>
      <c r="D3917" s="150">
        <v>90850200</v>
      </c>
      <c r="E3917" s="145" t="s">
        <v>1252</v>
      </c>
      <c r="F3917" s="152">
        <v>10797777</v>
      </c>
      <c r="G3917" s="153">
        <v>10797777</v>
      </c>
    </row>
    <row r="3918" spans="1:7" x14ac:dyDescent="0.2">
      <c r="A3918" s="145" t="s">
        <v>1319</v>
      </c>
      <c r="B3918" s="146" t="s">
        <v>240</v>
      </c>
      <c r="C3918" s="145" t="s">
        <v>1248</v>
      </c>
      <c r="D3918" s="150">
        <v>90850300</v>
      </c>
      <c r="E3918" s="145" t="s">
        <v>1252</v>
      </c>
      <c r="F3918" s="152">
        <v>18215560</v>
      </c>
      <c r="G3918" s="153">
        <v>18215560</v>
      </c>
    </row>
    <row r="3919" spans="1:7" x14ac:dyDescent="0.2">
      <c r="A3919" s="145" t="s">
        <v>1319</v>
      </c>
      <c r="B3919" s="146" t="s">
        <v>240</v>
      </c>
      <c r="C3919" s="145" t="s">
        <v>1248</v>
      </c>
      <c r="D3919" s="150">
        <v>90850400</v>
      </c>
      <c r="E3919" s="145" t="s">
        <v>1252</v>
      </c>
      <c r="F3919" s="152">
        <v>15162992</v>
      </c>
      <c r="G3919" s="153">
        <v>15162992</v>
      </c>
    </row>
    <row r="3920" spans="1:7" x14ac:dyDescent="0.2">
      <c r="A3920" s="145" t="s">
        <v>1319</v>
      </c>
      <c r="B3920" s="146" t="s">
        <v>240</v>
      </c>
      <c r="C3920" s="145" t="s">
        <v>1248</v>
      </c>
      <c r="D3920" s="150">
        <v>90850500</v>
      </c>
      <c r="E3920" s="145" t="s">
        <v>1252</v>
      </c>
      <c r="F3920" s="152">
        <v>39244323</v>
      </c>
      <c r="G3920" s="153">
        <v>39244323</v>
      </c>
    </row>
    <row r="3921" spans="1:7" x14ac:dyDescent="0.2">
      <c r="A3921" s="145" t="s">
        <v>1319</v>
      </c>
      <c r="B3921" s="146" t="s">
        <v>240</v>
      </c>
      <c r="C3921" s="145" t="s">
        <v>1248</v>
      </c>
      <c r="D3921" s="150">
        <v>90850600</v>
      </c>
      <c r="E3921" s="145" t="s">
        <v>1252</v>
      </c>
      <c r="F3921" s="152">
        <v>14347333</v>
      </c>
      <c r="G3921" s="153">
        <v>14347333</v>
      </c>
    </row>
    <row r="3922" spans="1:7" x14ac:dyDescent="0.2">
      <c r="A3922" s="145" t="s">
        <v>1319</v>
      </c>
      <c r="B3922" s="146" t="s">
        <v>240</v>
      </c>
      <c r="C3922" s="145" t="s">
        <v>1248</v>
      </c>
      <c r="D3922" s="150">
        <v>90850700</v>
      </c>
      <c r="E3922" s="145" t="s">
        <v>1252</v>
      </c>
      <c r="F3922" s="152">
        <v>26882133</v>
      </c>
      <c r="G3922" s="153">
        <v>26882133</v>
      </c>
    </row>
    <row r="3923" spans="1:7" x14ac:dyDescent="0.2">
      <c r="A3923" s="145" t="s">
        <v>1319</v>
      </c>
      <c r="B3923" s="146" t="s">
        <v>240</v>
      </c>
      <c r="C3923" s="145" t="s">
        <v>1248</v>
      </c>
      <c r="D3923" s="150">
        <v>90850800</v>
      </c>
      <c r="E3923" s="145" t="s">
        <v>1252</v>
      </c>
      <c r="F3923" s="152">
        <v>5574885</v>
      </c>
      <c r="G3923" s="153">
        <v>5574885</v>
      </c>
    </row>
    <row r="3924" spans="1:7" x14ac:dyDescent="0.2">
      <c r="A3924" s="145" t="s">
        <v>1319</v>
      </c>
      <c r="B3924" s="146" t="s">
        <v>240</v>
      </c>
      <c r="C3924" s="145" t="s">
        <v>1248</v>
      </c>
      <c r="D3924" s="150">
        <v>90850900</v>
      </c>
      <c r="E3924" s="145" t="s">
        <v>1252</v>
      </c>
      <c r="F3924" s="152">
        <v>18842412</v>
      </c>
      <c r="G3924" s="153">
        <v>18842412</v>
      </c>
    </row>
    <row r="3925" spans="1:7" x14ac:dyDescent="0.2">
      <c r="A3925" s="145" t="s">
        <v>1319</v>
      </c>
      <c r="B3925" s="146" t="s">
        <v>240</v>
      </c>
      <c r="C3925" s="145" t="s">
        <v>1248</v>
      </c>
      <c r="D3925" s="150">
        <v>90851000</v>
      </c>
      <c r="E3925" s="145" t="s">
        <v>1252</v>
      </c>
      <c r="F3925" s="152">
        <v>9830843</v>
      </c>
      <c r="G3925" s="153">
        <v>9830843</v>
      </c>
    </row>
    <row r="3926" spans="1:7" x14ac:dyDescent="0.2">
      <c r="A3926" s="145" t="s">
        <v>1319</v>
      </c>
      <c r="B3926" s="146" t="s">
        <v>240</v>
      </c>
      <c r="C3926" s="145" t="s">
        <v>1248</v>
      </c>
      <c r="D3926" s="150">
        <v>90851100</v>
      </c>
      <c r="E3926" s="145" t="s">
        <v>1252</v>
      </c>
      <c r="F3926" s="152">
        <v>13111800</v>
      </c>
      <c r="G3926" s="153">
        <v>13111800</v>
      </c>
    </row>
    <row r="3927" spans="1:7" x14ac:dyDescent="0.2">
      <c r="A3927" s="145" t="s">
        <v>1319</v>
      </c>
      <c r="B3927" s="146" t="s">
        <v>240</v>
      </c>
      <c r="C3927" s="145" t="s">
        <v>1248</v>
      </c>
      <c r="D3927" s="150">
        <v>90820100</v>
      </c>
      <c r="E3927" s="145" t="s">
        <v>1284</v>
      </c>
      <c r="F3927" s="152">
        <v>62461</v>
      </c>
      <c r="G3927" s="153">
        <v>62461</v>
      </c>
    </row>
    <row r="3928" spans="1:7" x14ac:dyDescent="0.2">
      <c r="A3928" s="145" t="s">
        <v>1319</v>
      </c>
      <c r="B3928" s="146" t="s">
        <v>240</v>
      </c>
      <c r="C3928" s="145" t="s">
        <v>1248</v>
      </c>
      <c r="D3928" s="150">
        <v>90820100</v>
      </c>
      <c r="E3928" s="145" t="s">
        <v>1253</v>
      </c>
      <c r="F3928" s="152">
        <v>11416101</v>
      </c>
      <c r="G3928" s="153">
        <v>11416101</v>
      </c>
    </row>
    <row r="3929" spans="1:7" x14ac:dyDescent="0.2">
      <c r="A3929" s="145" t="s">
        <v>1319</v>
      </c>
      <c r="B3929" s="146" t="s">
        <v>240</v>
      </c>
      <c r="C3929" s="145" t="s">
        <v>1248</v>
      </c>
      <c r="D3929" s="150">
        <v>908400</v>
      </c>
      <c r="E3929" s="145" t="s">
        <v>1253</v>
      </c>
      <c r="F3929" s="152">
        <v>334886</v>
      </c>
      <c r="G3929" s="153">
        <v>334886</v>
      </c>
    </row>
    <row r="3930" spans="1:7" x14ac:dyDescent="0.2">
      <c r="A3930" s="145" t="s">
        <v>1319</v>
      </c>
      <c r="B3930" s="146" t="s">
        <v>240</v>
      </c>
      <c r="C3930" s="145" t="s">
        <v>1248</v>
      </c>
      <c r="D3930" s="150">
        <v>90850100</v>
      </c>
      <c r="E3930" s="145" t="s">
        <v>1253</v>
      </c>
      <c r="F3930" s="152">
        <v>2375152</v>
      </c>
      <c r="G3930" s="153">
        <v>2375152</v>
      </c>
    </row>
    <row r="3931" spans="1:7" x14ac:dyDescent="0.2">
      <c r="A3931" s="145" t="s">
        <v>1319</v>
      </c>
      <c r="B3931" s="146" t="s">
        <v>240</v>
      </c>
      <c r="C3931" s="145" t="s">
        <v>1248</v>
      </c>
      <c r="D3931" s="150">
        <v>90850200</v>
      </c>
      <c r="E3931" s="145" t="s">
        <v>1253</v>
      </c>
      <c r="F3931" s="152">
        <v>2556483</v>
      </c>
      <c r="G3931" s="153">
        <v>2556483</v>
      </c>
    </row>
    <row r="3932" spans="1:7" x14ac:dyDescent="0.2">
      <c r="A3932" s="145" t="s">
        <v>1319</v>
      </c>
      <c r="B3932" s="146" t="s">
        <v>240</v>
      </c>
      <c r="C3932" s="145" t="s">
        <v>1248</v>
      </c>
      <c r="D3932" s="150">
        <v>90850300</v>
      </c>
      <c r="E3932" s="145" t="s">
        <v>1253</v>
      </c>
      <c r="F3932" s="152">
        <v>5201072</v>
      </c>
      <c r="G3932" s="153">
        <v>5201072</v>
      </c>
    </row>
    <row r="3933" spans="1:7" x14ac:dyDescent="0.2">
      <c r="A3933" s="145" t="s">
        <v>1319</v>
      </c>
      <c r="B3933" s="146" t="s">
        <v>240</v>
      </c>
      <c r="C3933" s="145" t="s">
        <v>1248</v>
      </c>
      <c r="D3933" s="150">
        <v>90850400</v>
      </c>
      <c r="E3933" s="145" t="s">
        <v>1253</v>
      </c>
      <c r="F3933" s="152">
        <v>4634377</v>
      </c>
      <c r="G3933" s="153">
        <v>4634377</v>
      </c>
    </row>
    <row r="3934" spans="1:7" x14ac:dyDescent="0.2">
      <c r="A3934" s="145" t="s">
        <v>1319</v>
      </c>
      <c r="B3934" s="146" t="s">
        <v>240</v>
      </c>
      <c r="C3934" s="145" t="s">
        <v>1248</v>
      </c>
      <c r="D3934" s="150">
        <v>90850500</v>
      </c>
      <c r="E3934" s="145" t="s">
        <v>1253</v>
      </c>
      <c r="F3934" s="152">
        <v>12229768</v>
      </c>
      <c r="G3934" s="153">
        <v>12229768</v>
      </c>
    </row>
    <row r="3935" spans="1:7" x14ac:dyDescent="0.2">
      <c r="A3935" s="145" t="s">
        <v>1319</v>
      </c>
      <c r="B3935" s="146" t="s">
        <v>240</v>
      </c>
      <c r="C3935" s="145" t="s">
        <v>1248</v>
      </c>
      <c r="D3935" s="150">
        <v>90850600</v>
      </c>
      <c r="E3935" s="145" t="s">
        <v>1253</v>
      </c>
      <c r="F3935" s="152">
        <v>4519885</v>
      </c>
      <c r="G3935" s="153">
        <v>4519885</v>
      </c>
    </row>
    <row r="3936" spans="1:7" x14ac:dyDescent="0.2">
      <c r="A3936" s="145" t="s">
        <v>1319</v>
      </c>
      <c r="B3936" s="146" t="s">
        <v>240</v>
      </c>
      <c r="C3936" s="145" t="s">
        <v>1248</v>
      </c>
      <c r="D3936" s="150">
        <v>90850700</v>
      </c>
      <c r="E3936" s="145" t="s">
        <v>1253</v>
      </c>
      <c r="F3936" s="152">
        <v>7178887</v>
      </c>
      <c r="G3936" s="153">
        <v>7178887</v>
      </c>
    </row>
    <row r="3937" spans="1:7" x14ac:dyDescent="0.2">
      <c r="A3937" s="145" t="s">
        <v>1319</v>
      </c>
      <c r="B3937" s="146" t="s">
        <v>240</v>
      </c>
      <c r="C3937" s="145" t="s">
        <v>1248</v>
      </c>
      <c r="D3937" s="150">
        <v>90850800</v>
      </c>
      <c r="E3937" s="145" t="s">
        <v>1253</v>
      </c>
      <c r="F3937" s="152">
        <v>1632324</v>
      </c>
      <c r="G3937" s="153">
        <v>1632324</v>
      </c>
    </row>
    <row r="3938" spans="1:7" x14ac:dyDescent="0.2">
      <c r="A3938" s="145" t="s">
        <v>1319</v>
      </c>
      <c r="B3938" s="146" t="s">
        <v>240</v>
      </c>
      <c r="C3938" s="145" t="s">
        <v>1248</v>
      </c>
      <c r="D3938" s="150">
        <v>90850900</v>
      </c>
      <c r="E3938" s="145" t="s">
        <v>1253</v>
      </c>
      <c r="F3938" s="152">
        <v>5764411</v>
      </c>
      <c r="G3938" s="153">
        <v>5764411</v>
      </c>
    </row>
    <row r="3939" spans="1:7" x14ac:dyDescent="0.2">
      <c r="A3939" s="145" t="s">
        <v>1319</v>
      </c>
      <c r="B3939" s="146" t="s">
        <v>240</v>
      </c>
      <c r="C3939" s="145" t="s">
        <v>1248</v>
      </c>
      <c r="D3939" s="150">
        <v>90851000</v>
      </c>
      <c r="E3939" s="145" t="s">
        <v>1253</v>
      </c>
      <c r="F3939" s="152">
        <v>3071147</v>
      </c>
      <c r="G3939" s="153">
        <v>3071147</v>
      </c>
    </row>
    <row r="3940" spans="1:7" x14ac:dyDescent="0.2">
      <c r="A3940" s="145" t="s">
        <v>1319</v>
      </c>
      <c r="B3940" s="146" t="s">
        <v>240</v>
      </c>
      <c r="C3940" s="145" t="s">
        <v>1248</v>
      </c>
      <c r="D3940" s="150">
        <v>90851100</v>
      </c>
      <c r="E3940" s="145" t="s">
        <v>1253</v>
      </c>
      <c r="F3940" s="152">
        <v>4152640</v>
      </c>
      <c r="G3940" s="153">
        <v>4152640</v>
      </c>
    </row>
    <row r="3941" spans="1:7" x14ac:dyDescent="0.2">
      <c r="A3941" s="145" t="s">
        <v>1319</v>
      </c>
      <c r="B3941" s="146" t="s">
        <v>240</v>
      </c>
      <c r="C3941" s="145" t="s">
        <v>1248</v>
      </c>
      <c r="D3941" s="150">
        <v>90820100</v>
      </c>
      <c r="E3941" s="145" t="s">
        <v>1254</v>
      </c>
      <c r="F3941" s="152">
        <v>9944134</v>
      </c>
      <c r="G3941" s="153">
        <v>9944134</v>
      </c>
    </row>
    <row r="3942" spans="1:7" x14ac:dyDescent="0.2">
      <c r="A3942" s="145" t="s">
        <v>1319</v>
      </c>
      <c r="B3942" s="146" t="s">
        <v>240</v>
      </c>
      <c r="C3942" s="145" t="s">
        <v>1248</v>
      </c>
      <c r="D3942" s="150">
        <v>90850100</v>
      </c>
      <c r="E3942" s="145" t="s">
        <v>1254</v>
      </c>
      <c r="F3942" s="152">
        <v>1163788</v>
      </c>
      <c r="G3942" s="153">
        <v>1163788</v>
      </c>
    </row>
    <row r="3943" spans="1:7" x14ac:dyDescent="0.2">
      <c r="A3943" s="145" t="s">
        <v>1319</v>
      </c>
      <c r="B3943" s="146" t="s">
        <v>240</v>
      </c>
      <c r="C3943" s="145" t="s">
        <v>1248</v>
      </c>
      <c r="D3943" s="150">
        <v>90850200</v>
      </c>
      <c r="E3943" s="145" t="s">
        <v>1254</v>
      </c>
      <c r="F3943" s="152">
        <v>1583199</v>
      </c>
      <c r="G3943" s="153">
        <v>1583199</v>
      </c>
    </row>
    <row r="3944" spans="1:7" x14ac:dyDescent="0.2">
      <c r="A3944" s="145" t="s">
        <v>1319</v>
      </c>
      <c r="B3944" s="146" t="s">
        <v>240</v>
      </c>
      <c r="C3944" s="145" t="s">
        <v>1248</v>
      </c>
      <c r="D3944" s="150">
        <v>90850300</v>
      </c>
      <c r="E3944" s="145" t="s">
        <v>1254</v>
      </c>
      <c r="F3944" s="152">
        <v>2221623</v>
      </c>
      <c r="G3944" s="153">
        <v>2221623</v>
      </c>
    </row>
    <row r="3945" spans="1:7" x14ac:dyDescent="0.2">
      <c r="A3945" s="145" t="s">
        <v>1319</v>
      </c>
      <c r="B3945" s="146" t="s">
        <v>240</v>
      </c>
      <c r="C3945" s="145" t="s">
        <v>1248</v>
      </c>
      <c r="D3945" s="150">
        <v>90850400</v>
      </c>
      <c r="E3945" s="145" t="s">
        <v>1254</v>
      </c>
      <c r="F3945" s="152">
        <v>1700326</v>
      </c>
      <c r="G3945" s="153">
        <v>1700326</v>
      </c>
    </row>
    <row r="3946" spans="1:7" x14ac:dyDescent="0.2">
      <c r="A3946" s="145" t="s">
        <v>1319</v>
      </c>
      <c r="B3946" s="146" t="s">
        <v>240</v>
      </c>
      <c r="C3946" s="145" t="s">
        <v>1248</v>
      </c>
      <c r="D3946" s="150">
        <v>90850500</v>
      </c>
      <c r="E3946" s="145" t="s">
        <v>1254</v>
      </c>
      <c r="F3946" s="152">
        <v>4988813</v>
      </c>
      <c r="G3946" s="153">
        <v>4988813</v>
      </c>
    </row>
    <row r="3947" spans="1:7" x14ac:dyDescent="0.2">
      <c r="A3947" s="145" t="s">
        <v>1319</v>
      </c>
      <c r="B3947" s="146" t="s">
        <v>240</v>
      </c>
      <c r="C3947" s="145" t="s">
        <v>1248</v>
      </c>
      <c r="D3947" s="150">
        <v>90850600</v>
      </c>
      <c r="E3947" s="145" t="s">
        <v>1254</v>
      </c>
      <c r="F3947" s="152">
        <v>2019454</v>
      </c>
      <c r="G3947" s="153">
        <v>2019454</v>
      </c>
    </row>
    <row r="3948" spans="1:7" x14ac:dyDescent="0.2">
      <c r="A3948" s="145" t="s">
        <v>1319</v>
      </c>
      <c r="B3948" s="146" t="s">
        <v>240</v>
      </c>
      <c r="C3948" s="145" t="s">
        <v>1248</v>
      </c>
      <c r="D3948" s="150">
        <v>90850700</v>
      </c>
      <c r="E3948" s="145" t="s">
        <v>1254</v>
      </c>
      <c r="F3948" s="152">
        <v>1953168</v>
      </c>
      <c r="G3948" s="153">
        <v>1953168</v>
      </c>
    </row>
    <row r="3949" spans="1:7" x14ac:dyDescent="0.2">
      <c r="A3949" s="145" t="s">
        <v>1319</v>
      </c>
      <c r="B3949" s="146" t="s">
        <v>240</v>
      </c>
      <c r="C3949" s="145" t="s">
        <v>1248</v>
      </c>
      <c r="D3949" s="150">
        <v>90850800</v>
      </c>
      <c r="E3949" s="145" t="s">
        <v>1254</v>
      </c>
      <c r="F3949" s="152">
        <v>715111</v>
      </c>
      <c r="G3949" s="153">
        <v>715111</v>
      </c>
    </row>
    <row r="3950" spans="1:7" x14ac:dyDescent="0.2">
      <c r="A3950" s="145" t="s">
        <v>1319</v>
      </c>
      <c r="B3950" s="146" t="s">
        <v>240</v>
      </c>
      <c r="C3950" s="145" t="s">
        <v>1248</v>
      </c>
      <c r="D3950" s="150">
        <v>90850900</v>
      </c>
      <c r="E3950" s="145" t="s">
        <v>1254</v>
      </c>
      <c r="F3950" s="152">
        <v>2572887</v>
      </c>
      <c r="G3950" s="153">
        <v>2572887</v>
      </c>
    </row>
    <row r="3951" spans="1:7" x14ac:dyDescent="0.2">
      <c r="A3951" s="145" t="s">
        <v>1319</v>
      </c>
      <c r="B3951" s="146" t="s">
        <v>240</v>
      </c>
      <c r="C3951" s="145" t="s">
        <v>1248</v>
      </c>
      <c r="D3951" s="150">
        <v>90851000</v>
      </c>
      <c r="E3951" s="145" t="s">
        <v>1254</v>
      </c>
      <c r="F3951" s="152">
        <v>1288445</v>
      </c>
      <c r="G3951" s="153">
        <v>1288445</v>
      </c>
    </row>
    <row r="3952" spans="1:7" x14ac:dyDescent="0.2">
      <c r="A3952" s="145" t="s">
        <v>1319</v>
      </c>
      <c r="B3952" s="146" t="s">
        <v>240</v>
      </c>
      <c r="C3952" s="145" t="s">
        <v>1248</v>
      </c>
      <c r="D3952" s="150">
        <v>90851100</v>
      </c>
      <c r="E3952" s="145" t="s">
        <v>1254</v>
      </c>
      <c r="F3952" s="152">
        <v>1497651</v>
      </c>
      <c r="G3952" s="153">
        <v>1497651</v>
      </c>
    </row>
    <row r="3953" spans="1:7" x14ac:dyDescent="0.2">
      <c r="A3953" s="145" t="s">
        <v>1319</v>
      </c>
      <c r="B3953" s="146" t="s">
        <v>240</v>
      </c>
      <c r="C3953" s="145" t="s">
        <v>1248</v>
      </c>
      <c r="D3953" s="150">
        <v>90820100</v>
      </c>
      <c r="E3953" s="145" t="s">
        <v>1254</v>
      </c>
      <c r="F3953" s="152">
        <v>4265897</v>
      </c>
      <c r="G3953" s="153">
        <v>4265897</v>
      </c>
    </row>
    <row r="3954" spans="1:7" x14ac:dyDescent="0.2">
      <c r="A3954" s="145" t="s">
        <v>1319</v>
      </c>
      <c r="B3954" s="146" t="s">
        <v>240</v>
      </c>
      <c r="C3954" s="145" t="s">
        <v>1248</v>
      </c>
      <c r="D3954" s="150">
        <v>908400</v>
      </c>
      <c r="E3954" s="145" t="s">
        <v>1254</v>
      </c>
      <c r="F3954" s="152">
        <v>851460</v>
      </c>
      <c r="G3954" s="153">
        <v>851460</v>
      </c>
    </row>
    <row r="3955" spans="1:7" x14ac:dyDescent="0.2">
      <c r="A3955" s="145" t="s">
        <v>1319</v>
      </c>
      <c r="B3955" s="146" t="s">
        <v>240</v>
      </c>
      <c r="C3955" s="145" t="s">
        <v>1248</v>
      </c>
      <c r="D3955" s="150">
        <v>90850100</v>
      </c>
      <c r="E3955" s="145" t="s">
        <v>1254</v>
      </c>
      <c r="F3955" s="152">
        <v>666931</v>
      </c>
      <c r="G3955" s="153">
        <v>666931</v>
      </c>
    </row>
    <row r="3956" spans="1:7" x14ac:dyDescent="0.2">
      <c r="A3956" s="145" t="s">
        <v>1319</v>
      </c>
      <c r="B3956" s="146" t="s">
        <v>240</v>
      </c>
      <c r="C3956" s="145" t="s">
        <v>1248</v>
      </c>
      <c r="D3956" s="150">
        <v>90850200</v>
      </c>
      <c r="E3956" s="145" t="s">
        <v>1254</v>
      </c>
      <c r="F3956" s="152">
        <v>194873</v>
      </c>
      <c r="G3956" s="153">
        <v>194873</v>
      </c>
    </row>
    <row r="3957" spans="1:7" x14ac:dyDescent="0.2">
      <c r="A3957" s="145" t="s">
        <v>1319</v>
      </c>
      <c r="B3957" s="146" t="s">
        <v>240</v>
      </c>
      <c r="C3957" s="145" t="s">
        <v>1248</v>
      </c>
      <c r="D3957" s="150">
        <v>90850300</v>
      </c>
      <c r="E3957" s="145" t="s">
        <v>1254</v>
      </c>
      <c r="F3957" s="152">
        <v>1766631</v>
      </c>
      <c r="G3957" s="153">
        <v>1766631</v>
      </c>
    </row>
    <row r="3958" spans="1:7" x14ac:dyDescent="0.2">
      <c r="A3958" s="145" t="s">
        <v>1319</v>
      </c>
      <c r="B3958" s="146" t="s">
        <v>240</v>
      </c>
      <c r="C3958" s="145" t="s">
        <v>1248</v>
      </c>
      <c r="D3958" s="150">
        <v>90850400</v>
      </c>
      <c r="E3958" s="145" t="s">
        <v>1254</v>
      </c>
      <c r="F3958" s="152">
        <v>985112</v>
      </c>
      <c r="G3958" s="153">
        <v>985112</v>
      </c>
    </row>
    <row r="3959" spans="1:7" x14ac:dyDescent="0.2">
      <c r="A3959" s="145" t="s">
        <v>1319</v>
      </c>
      <c r="B3959" s="146" t="s">
        <v>240</v>
      </c>
      <c r="C3959" s="145" t="s">
        <v>1248</v>
      </c>
      <c r="D3959" s="150">
        <v>90850500</v>
      </c>
      <c r="E3959" s="145" t="s">
        <v>1254</v>
      </c>
      <c r="F3959" s="152">
        <v>2525440</v>
      </c>
      <c r="G3959" s="153">
        <v>2525440</v>
      </c>
    </row>
    <row r="3960" spans="1:7" x14ac:dyDescent="0.2">
      <c r="A3960" s="145" t="s">
        <v>1319</v>
      </c>
      <c r="B3960" s="146" t="s">
        <v>240</v>
      </c>
      <c r="C3960" s="145" t="s">
        <v>1248</v>
      </c>
      <c r="D3960" s="150">
        <v>90850700</v>
      </c>
      <c r="E3960" s="145" t="s">
        <v>1254</v>
      </c>
      <c r="F3960" s="152">
        <v>713844</v>
      </c>
      <c r="G3960" s="153">
        <v>713844</v>
      </c>
    </row>
    <row r="3961" spans="1:7" x14ac:dyDescent="0.2">
      <c r="A3961" s="145" t="s">
        <v>1319</v>
      </c>
      <c r="B3961" s="146" t="s">
        <v>240</v>
      </c>
      <c r="C3961" s="145" t="s">
        <v>1248</v>
      </c>
      <c r="D3961" s="150">
        <v>90850800</v>
      </c>
      <c r="E3961" s="145" t="s">
        <v>1254</v>
      </c>
      <c r="F3961" s="152">
        <v>229856</v>
      </c>
      <c r="G3961" s="153">
        <v>229856</v>
      </c>
    </row>
    <row r="3962" spans="1:7" x14ac:dyDescent="0.2">
      <c r="A3962" s="145" t="s">
        <v>1319</v>
      </c>
      <c r="B3962" s="146" t="s">
        <v>240</v>
      </c>
      <c r="C3962" s="145" t="s">
        <v>1248</v>
      </c>
      <c r="D3962" s="150">
        <v>90850900</v>
      </c>
      <c r="E3962" s="145" t="s">
        <v>1254</v>
      </c>
      <c r="F3962" s="152">
        <v>1973393</v>
      </c>
      <c r="G3962" s="153">
        <v>1973393</v>
      </c>
    </row>
    <row r="3963" spans="1:7" x14ac:dyDescent="0.2">
      <c r="A3963" s="145" t="s">
        <v>1319</v>
      </c>
      <c r="B3963" s="146" t="s">
        <v>240</v>
      </c>
      <c r="C3963" s="145" t="s">
        <v>1248</v>
      </c>
      <c r="D3963" s="150">
        <v>90851000</v>
      </c>
      <c r="E3963" s="145" t="s">
        <v>1254</v>
      </c>
      <c r="F3963" s="152">
        <v>433111</v>
      </c>
      <c r="G3963" s="153">
        <v>433111</v>
      </c>
    </row>
    <row r="3964" spans="1:7" x14ac:dyDescent="0.2">
      <c r="A3964" s="145" t="s">
        <v>1319</v>
      </c>
      <c r="B3964" s="146" t="s">
        <v>240</v>
      </c>
      <c r="C3964" s="145" t="s">
        <v>1248</v>
      </c>
      <c r="D3964" s="150">
        <v>90851100</v>
      </c>
      <c r="E3964" s="145" t="s">
        <v>1254</v>
      </c>
      <c r="F3964" s="152">
        <v>787178</v>
      </c>
      <c r="G3964" s="153">
        <v>787178</v>
      </c>
    </row>
    <row r="3965" spans="1:7" x14ac:dyDescent="0.2">
      <c r="A3965" s="145" t="s">
        <v>1319</v>
      </c>
      <c r="B3965" s="146" t="s">
        <v>240</v>
      </c>
      <c r="C3965" s="145" t="s">
        <v>1248</v>
      </c>
      <c r="D3965" s="150">
        <v>90820100</v>
      </c>
      <c r="E3965" s="145" t="s">
        <v>1255</v>
      </c>
      <c r="F3965" s="152">
        <v>3148268</v>
      </c>
      <c r="G3965" s="153">
        <v>3148268</v>
      </c>
    </row>
    <row r="3966" spans="1:7" x14ac:dyDescent="0.2">
      <c r="A3966" s="145" t="s">
        <v>1319</v>
      </c>
      <c r="B3966" s="146" t="s">
        <v>240</v>
      </c>
      <c r="C3966" s="145" t="s">
        <v>1248</v>
      </c>
      <c r="D3966" s="150">
        <v>908400</v>
      </c>
      <c r="E3966" s="145" t="s">
        <v>1255</v>
      </c>
      <c r="F3966" s="152">
        <v>134107</v>
      </c>
      <c r="G3966" s="153">
        <v>134107</v>
      </c>
    </row>
    <row r="3967" spans="1:7" x14ac:dyDescent="0.2">
      <c r="A3967" s="145" t="s">
        <v>1319</v>
      </c>
      <c r="B3967" s="146" t="s">
        <v>240</v>
      </c>
      <c r="C3967" s="145" t="s">
        <v>1248</v>
      </c>
      <c r="D3967" s="150">
        <v>90850100</v>
      </c>
      <c r="E3967" s="145" t="s">
        <v>1255</v>
      </c>
      <c r="F3967" s="152">
        <v>352772</v>
      </c>
      <c r="G3967" s="153">
        <v>352772</v>
      </c>
    </row>
    <row r="3968" spans="1:7" x14ac:dyDescent="0.2">
      <c r="A3968" s="145" t="s">
        <v>1319</v>
      </c>
      <c r="B3968" s="146" t="s">
        <v>240</v>
      </c>
      <c r="C3968" s="145" t="s">
        <v>1248</v>
      </c>
      <c r="D3968" s="150">
        <v>90850200</v>
      </c>
      <c r="E3968" s="145" t="s">
        <v>1255</v>
      </c>
      <c r="F3968" s="152">
        <v>350613</v>
      </c>
      <c r="G3968" s="153">
        <v>350613</v>
      </c>
    </row>
    <row r="3969" spans="1:7" x14ac:dyDescent="0.2">
      <c r="A3969" s="145" t="s">
        <v>1319</v>
      </c>
      <c r="B3969" s="146" t="s">
        <v>240</v>
      </c>
      <c r="C3969" s="145" t="s">
        <v>1248</v>
      </c>
      <c r="D3969" s="150">
        <v>90850300</v>
      </c>
      <c r="E3969" s="145" t="s">
        <v>1255</v>
      </c>
      <c r="F3969" s="152">
        <v>694406</v>
      </c>
      <c r="G3969" s="153">
        <v>694406</v>
      </c>
    </row>
    <row r="3970" spans="1:7" x14ac:dyDescent="0.2">
      <c r="A3970" s="145" t="s">
        <v>1319</v>
      </c>
      <c r="B3970" s="146" t="s">
        <v>240</v>
      </c>
      <c r="C3970" s="145" t="s">
        <v>1248</v>
      </c>
      <c r="D3970" s="150">
        <v>90850400</v>
      </c>
      <c r="E3970" s="145" t="s">
        <v>1255</v>
      </c>
      <c r="F3970" s="152">
        <v>580413</v>
      </c>
      <c r="G3970" s="153">
        <v>580413</v>
      </c>
    </row>
    <row r="3971" spans="1:7" x14ac:dyDescent="0.2">
      <c r="A3971" s="145" t="s">
        <v>1319</v>
      </c>
      <c r="B3971" s="146" t="s">
        <v>240</v>
      </c>
      <c r="C3971" s="145" t="s">
        <v>1248</v>
      </c>
      <c r="D3971" s="150">
        <v>90850500</v>
      </c>
      <c r="E3971" s="145" t="s">
        <v>1255</v>
      </c>
      <c r="F3971" s="152">
        <v>1680283</v>
      </c>
      <c r="G3971" s="153">
        <v>1680283</v>
      </c>
    </row>
    <row r="3972" spans="1:7" x14ac:dyDescent="0.2">
      <c r="A3972" s="145" t="s">
        <v>1319</v>
      </c>
      <c r="B3972" s="146" t="s">
        <v>240</v>
      </c>
      <c r="C3972" s="145" t="s">
        <v>1248</v>
      </c>
      <c r="D3972" s="150">
        <v>90850600</v>
      </c>
      <c r="E3972" s="145" t="s">
        <v>1255</v>
      </c>
      <c r="F3972" s="152">
        <v>371069</v>
      </c>
      <c r="G3972" s="153">
        <v>371069</v>
      </c>
    </row>
    <row r="3973" spans="1:7" x14ac:dyDescent="0.2">
      <c r="A3973" s="145" t="s">
        <v>1319</v>
      </c>
      <c r="B3973" s="146" t="s">
        <v>240</v>
      </c>
      <c r="C3973" s="145" t="s">
        <v>1248</v>
      </c>
      <c r="D3973" s="150">
        <v>90850700</v>
      </c>
      <c r="E3973" s="145" t="s">
        <v>1255</v>
      </c>
      <c r="F3973" s="152">
        <v>590983</v>
      </c>
      <c r="G3973" s="153">
        <v>590983</v>
      </c>
    </row>
    <row r="3974" spans="1:7" x14ac:dyDescent="0.2">
      <c r="A3974" s="145" t="s">
        <v>1319</v>
      </c>
      <c r="B3974" s="146" t="s">
        <v>240</v>
      </c>
      <c r="C3974" s="145" t="s">
        <v>1248</v>
      </c>
      <c r="D3974" s="150">
        <v>90850800</v>
      </c>
      <c r="E3974" s="145" t="s">
        <v>1255</v>
      </c>
      <c r="F3974" s="152">
        <v>231279</v>
      </c>
      <c r="G3974" s="153">
        <v>231279</v>
      </c>
    </row>
    <row r="3975" spans="1:7" x14ac:dyDescent="0.2">
      <c r="A3975" s="145" t="s">
        <v>1319</v>
      </c>
      <c r="B3975" s="146" t="s">
        <v>240</v>
      </c>
      <c r="C3975" s="145" t="s">
        <v>1248</v>
      </c>
      <c r="D3975" s="150">
        <v>90850900</v>
      </c>
      <c r="E3975" s="145" t="s">
        <v>1255</v>
      </c>
      <c r="F3975" s="152">
        <v>1012892</v>
      </c>
      <c r="G3975" s="153">
        <v>1012892</v>
      </c>
    </row>
    <row r="3976" spans="1:7" x14ac:dyDescent="0.2">
      <c r="A3976" s="145" t="s">
        <v>1319</v>
      </c>
      <c r="B3976" s="146" t="s">
        <v>240</v>
      </c>
      <c r="C3976" s="145" t="s">
        <v>1248</v>
      </c>
      <c r="D3976" s="150">
        <v>90851000</v>
      </c>
      <c r="E3976" s="145" t="s">
        <v>1255</v>
      </c>
      <c r="F3976" s="152">
        <v>438121</v>
      </c>
      <c r="G3976" s="153">
        <v>438121</v>
      </c>
    </row>
    <row r="3977" spans="1:7" x14ac:dyDescent="0.2">
      <c r="A3977" s="145" t="s">
        <v>1319</v>
      </c>
      <c r="B3977" s="146" t="s">
        <v>240</v>
      </c>
      <c r="C3977" s="145" t="s">
        <v>1248</v>
      </c>
      <c r="D3977" s="150">
        <v>90851100</v>
      </c>
      <c r="E3977" s="145" t="s">
        <v>1255</v>
      </c>
      <c r="F3977" s="152">
        <v>456307</v>
      </c>
      <c r="G3977" s="153">
        <v>456307</v>
      </c>
    </row>
    <row r="3978" spans="1:7" x14ac:dyDescent="0.2">
      <c r="A3978" s="145" t="s">
        <v>1319</v>
      </c>
      <c r="B3978" s="146" t="s">
        <v>240</v>
      </c>
      <c r="C3978" s="145" t="s">
        <v>1248</v>
      </c>
      <c r="D3978" s="150">
        <v>90850100</v>
      </c>
      <c r="E3978" s="145" t="s">
        <v>1255</v>
      </c>
      <c r="F3978" s="152">
        <v>30200</v>
      </c>
      <c r="G3978" s="153">
        <v>30200</v>
      </c>
    </row>
    <row r="3979" spans="1:7" x14ac:dyDescent="0.2">
      <c r="A3979" s="145" t="s">
        <v>1319</v>
      </c>
      <c r="B3979" s="146" t="s">
        <v>240</v>
      </c>
      <c r="C3979" s="145" t="s">
        <v>1248</v>
      </c>
      <c r="D3979" s="150">
        <v>90850300</v>
      </c>
      <c r="E3979" s="145" t="s">
        <v>1255</v>
      </c>
      <c r="F3979" s="152">
        <v>113284</v>
      </c>
      <c r="G3979" s="153">
        <v>113284</v>
      </c>
    </row>
    <row r="3980" spans="1:7" x14ac:dyDescent="0.2">
      <c r="A3980" s="145" t="s">
        <v>1319</v>
      </c>
      <c r="B3980" s="146" t="s">
        <v>240</v>
      </c>
      <c r="C3980" s="145" t="s">
        <v>1248</v>
      </c>
      <c r="D3980" s="150">
        <v>90850500</v>
      </c>
      <c r="E3980" s="145" t="s">
        <v>1255</v>
      </c>
      <c r="F3980" s="152">
        <v>294650</v>
      </c>
      <c r="G3980" s="153">
        <v>294650</v>
      </c>
    </row>
    <row r="3981" spans="1:7" x14ac:dyDescent="0.2">
      <c r="A3981" s="145" t="s">
        <v>1319</v>
      </c>
      <c r="B3981" s="146" t="s">
        <v>240</v>
      </c>
      <c r="C3981" s="145" t="s">
        <v>1248</v>
      </c>
      <c r="D3981" s="150">
        <v>90850600</v>
      </c>
      <c r="E3981" s="145" t="s">
        <v>1255</v>
      </c>
      <c r="F3981" s="152">
        <v>165710</v>
      </c>
      <c r="G3981" s="153">
        <v>165710</v>
      </c>
    </row>
    <row r="3982" spans="1:7" x14ac:dyDescent="0.2">
      <c r="A3982" s="145" t="s">
        <v>1319</v>
      </c>
      <c r="B3982" s="146" t="s">
        <v>240</v>
      </c>
      <c r="C3982" s="145" t="s">
        <v>1248</v>
      </c>
      <c r="D3982" s="150">
        <v>90851000</v>
      </c>
      <c r="E3982" s="145" t="s">
        <v>1255</v>
      </c>
      <c r="F3982" s="152">
        <v>26213</v>
      </c>
      <c r="G3982" s="153">
        <v>26213</v>
      </c>
    </row>
    <row r="3983" spans="1:7" x14ac:dyDescent="0.2">
      <c r="A3983" s="145" t="s">
        <v>1319</v>
      </c>
      <c r="B3983" s="146" t="s">
        <v>240</v>
      </c>
      <c r="C3983" s="145" t="s">
        <v>1248</v>
      </c>
      <c r="D3983" s="150">
        <v>90851100</v>
      </c>
      <c r="E3983" s="145" t="s">
        <v>1255</v>
      </c>
      <c r="F3983" s="152">
        <v>119035</v>
      </c>
      <c r="G3983" s="153">
        <v>119035</v>
      </c>
    </row>
    <row r="3984" spans="1:7" x14ac:dyDescent="0.2">
      <c r="A3984" s="145" t="s">
        <v>1319</v>
      </c>
      <c r="B3984" s="146" t="s">
        <v>240</v>
      </c>
      <c r="C3984" s="145" t="s">
        <v>1248</v>
      </c>
      <c r="D3984" s="150">
        <v>90820100</v>
      </c>
      <c r="E3984" s="145" t="s">
        <v>1255</v>
      </c>
      <c r="F3984" s="152">
        <v>354550</v>
      </c>
      <c r="G3984" s="153">
        <v>354550</v>
      </c>
    </row>
    <row r="3985" spans="1:7" x14ac:dyDescent="0.2">
      <c r="A3985" s="145" t="s">
        <v>1319</v>
      </c>
      <c r="B3985" s="146" t="s">
        <v>240</v>
      </c>
      <c r="C3985" s="145" t="s">
        <v>1248</v>
      </c>
      <c r="D3985" s="150">
        <v>90820100</v>
      </c>
      <c r="E3985" s="145" t="s">
        <v>1255</v>
      </c>
      <c r="F3985" s="152">
        <v>153232</v>
      </c>
      <c r="G3985" s="153">
        <v>153232</v>
      </c>
    </row>
    <row r="3986" spans="1:7" x14ac:dyDescent="0.2">
      <c r="A3986" s="145" t="s">
        <v>1319</v>
      </c>
      <c r="B3986" s="146" t="s">
        <v>240</v>
      </c>
      <c r="C3986" s="145" t="s">
        <v>1248</v>
      </c>
      <c r="D3986" s="150">
        <v>90820100</v>
      </c>
      <c r="E3986" s="145" t="s">
        <v>1255</v>
      </c>
      <c r="F3986" s="152">
        <v>457916</v>
      </c>
      <c r="G3986" s="153">
        <v>457916</v>
      </c>
    </row>
    <row r="3987" spans="1:7" x14ac:dyDescent="0.2">
      <c r="A3987" s="145" t="s">
        <v>1319</v>
      </c>
      <c r="B3987" s="146" t="s">
        <v>240</v>
      </c>
      <c r="C3987" s="145" t="s">
        <v>1248</v>
      </c>
      <c r="D3987" s="150">
        <v>90850100</v>
      </c>
      <c r="E3987" s="145" t="s">
        <v>1255</v>
      </c>
      <c r="F3987" s="152">
        <v>1750181</v>
      </c>
      <c r="G3987" s="153">
        <v>1750181</v>
      </c>
    </row>
    <row r="3988" spans="1:7" x14ac:dyDescent="0.2">
      <c r="A3988" s="145" t="s">
        <v>1319</v>
      </c>
      <c r="B3988" s="146" t="s">
        <v>240</v>
      </c>
      <c r="C3988" s="145" t="s">
        <v>1248</v>
      </c>
      <c r="D3988" s="150">
        <v>90850200</v>
      </c>
      <c r="E3988" s="145" t="s">
        <v>1255</v>
      </c>
      <c r="F3988" s="152">
        <v>1953065</v>
      </c>
      <c r="G3988" s="153">
        <v>1953065</v>
      </c>
    </row>
    <row r="3989" spans="1:7" x14ac:dyDescent="0.2">
      <c r="A3989" s="145" t="s">
        <v>1319</v>
      </c>
      <c r="B3989" s="146" t="s">
        <v>240</v>
      </c>
      <c r="C3989" s="145" t="s">
        <v>1248</v>
      </c>
      <c r="D3989" s="150">
        <v>90850300</v>
      </c>
      <c r="E3989" s="145" t="s">
        <v>1255</v>
      </c>
      <c r="F3989" s="152">
        <v>2856163</v>
      </c>
      <c r="G3989" s="153">
        <v>2856163</v>
      </c>
    </row>
    <row r="3990" spans="1:7" x14ac:dyDescent="0.2">
      <c r="A3990" s="145" t="s">
        <v>1319</v>
      </c>
      <c r="B3990" s="146" t="s">
        <v>240</v>
      </c>
      <c r="C3990" s="145" t="s">
        <v>1248</v>
      </c>
      <c r="D3990" s="150">
        <v>90850400</v>
      </c>
      <c r="E3990" s="145" t="s">
        <v>1255</v>
      </c>
      <c r="F3990" s="152">
        <v>2901104</v>
      </c>
      <c r="G3990" s="153">
        <v>2901104</v>
      </c>
    </row>
    <row r="3991" spans="1:7" x14ac:dyDescent="0.2">
      <c r="A3991" s="145" t="s">
        <v>1319</v>
      </c>
      <c r="B3991" s="146" t="s">
        <v>240</v>
      </c>
      <c r="C3991" s="145" t="s">
        <v>1248</v>
      </c>
      <c r="D3991" s="150">
        <v>90850500</v>
      </c>
      <c r="E3991" s="145" t="s">
        <v>1255</v>
      </c>
      <c r="F3991" s="152">
        <v>5181079</v>
      </c>
      <c r="G3991" s="153">
        <v>5181079</v>
      </c>
    </row>
    <row r="3992" spans="1:7" x14ac:dyDescent="0.2">
      <c r="A3992" s="145" t="s">
        <v>1319</v>
      </c>
      <c r="B3992" s="146" t="s">
        <v>240</v>
      </c>
      <c r="C3992" s="145" t="s">
        <v>1248</v>
      </c>
      <c r="D3992" s="150">
        <v>90850600</v>
      </c>
      <c r="E3992" s="145" t="s">
        <v>1255</v>
      </c>
      <c r="F3992" s="152">
        <v>4475816</v>
      </c>
      <c r="G3992" s="153">
        <v>4475816</v>
      </c>
    </row>
    <row r="3993" spans="1:7" x14ac:dyDescent="0.2">
      <c r="A3993" s="145" t="s">
        <v>1319</v>
      </c>
      <c r="B3993" s="146" t="s">
        <v>240</v>
      </c>
      <c r="C3993" s="145" t="s">
        <v>1248</v>
      </c>
      <c r="D3993" s="150">
        <v>90850700</v>
      </c>
      <c r="E3993" s="145" t="s">
        <v>1255</v>
      </c>
      <c r="F3993" s="152">
        <v>8009816</v>
      </c>
      <c r="G3993" s="153">
        <v>8009816</v>
      </c>
    </row>
    <row r="3994" spans="1:7" x14ac:dyDescent="0.2">
      <c r="A3994" s="145" t="s">
        <v>1319</v>
      </c>
      <c r="B3994" s="146" t="s">
        <v>240</v>
      </c>
      <c r="C3994" s="145" t="s">
        <v>1248</v>
      </c>
      <c r="D3994" s="150">
        <v>90850800</v>
      </c>
      <c r="E3994" s="145" t="s">
        <v>1255</v>
      </c>
      <c r="F3994" s="152">
        <v>1312456</v>
      </c>
      <c r="G3994" s="153">
        <v>1312456</v>
      </c>
    </row>
    <row r="3995" spans="1:7" x14ac:dyDescent="0.2">
      <c r="A3995" s="145" t="s">
        <v>1319</v>
      </c>
      <c r="B3995" s="146" t="s">
        <v>240</v>
      </c>
      <c r="C3995" s="145" t="s">
        <v>1248</v>
      </c>
      <c r="D3995" s="150">
        <v>90850900</v>
      </c>
      <c r="E3995" s="145" t="s">
        <v>1255</v>
      </c>
      <c r="F3995" s="152">
        <v>3743135</v>
      </c>
      <c r="G3995" s="153">
        <v>3743135</v>
      </c>
    </row>
    <row r="3996" spans="1:7" x14ac:dyDescent="0.2">
      <c r="A3996" s="145" t="s">
        <v>1319</v>
      </c>
      <c r="B3996" s="146" t="s">
        <v>240</v>
      </c>
      <c r="C3996" s="145" t="s">
        <v>1248</v>
      </c>
      <c r="D3996" s="150">
        <v>90851000</v>
      </c>
      <c r="E3996" s="145" t="s">
        <v>1255</v>
      </c>
      <c r="F3996" s="152">
        <v>1824456</v>
      </c>
      <c r="G3996" s="153">
        <v>1824456</v>
      </c>
    </row>
    <row r="3997" spans="1:7" x14ac:dyDescent="0.2">
      <c r="A3997" s="145" t="s">
        <v>1319</v>
      </c>
      <c r="B3997" s="146" t="s">
        <v>240</v>
      </c>
      <c r="C3997" s="145" t="s">
        <v>1248</v>
      </c>
      <c r="D3997" s="150">
        <v>90851100</v>
      </c>
      <c r="E3997" s="145" t="s">
        <v>1255</v>
      </c>
      <c r="F3997" s="152">
        <v>2832247</v>
      </c>
      <c r="G3997" s="153">
        <v>2832247</v>
      </c>
    </row>
    <row r="3998" spans="1:7" x14ac:dyDescent="0.2">
      <c r="A3998" s="145" t="s">
        <v>1319</v>
      </c>
      <c r="B3998" s="146" t="s">
        <v>240</v>
      </c>
      <c r="C3998" s="145" t="s">
        <v>1248</v>
      </c>
      <c r="D3998" s="150">
        <v>90820100</v>
      </c>
      <c r="E3998" s="145" t="s">
        <v>1255</v>
      </c>
      <c r="F3998" s="152">
        <v>221320</v>
      </c>
      <c r="G3998" s="153">
        <v>221320</v>
      </c>
    </row>
    <row r="3999" spans="1:7" x14ac:dyDescent="0.2">
      <c r="A3999" s="145" t="s">
        <v>1319</v>
      </c>
      <c r="B3999" s="146" t="s">
        <v>240</v>
      </c>
      <c r="C3999" s="145" t="s">
        <v>1248</v>
      </c>
      <c r="D3999" s="150">
        <v>90850100</v>
      </c>
      <c r="E3999" s="145" t="s">
        <v>1255</v>
      </c>
      <c r="F3999" s="152">
        <v>2216606</v>
      </c>
      <c r="G3999" s="153">
        <v>2216606</v>
      </c>
    </row>
    <row r="4000" spans="1:7" x14ac:dyDescent="0.2">
      <c r="A4000" s="145" t="s">
        <v>1319</v>
      </c>
      <c r="B4000" s="146" t="s">
        <v>240</v>
      </c>
      <c r="C4000" s="145" t="s">
        <v>1248</v>
      </c>
      <c r="D4000" s="150">
        <v>90850200</v>
      </c>
      <c r="E4000" s="145" t="s">
        <v>1255</v>
      </c>
      <c r="F4000" s="152">
        <v>1115500</v>
      </c>
      <c r="G4000" s="153">
        <v>1115500</v>
      </c>
    </row>
    <row r="4001" spans="1:7" x14ac:dyDescent="0.2">
      <c r="A4001" s="145" t="s">
        <v>1319</v>
      </c>
      <c r="B4001" s="146" t="s">
        <v>240</v>
      </c>
      <c r="C4001" s="145" t="s">
        <v>1248</v>
      </c>
      <c r="D4001" s="150">
        <v>90850300</v>
      </c>
      <c r="E4001" s="145" t="s">
        <v>1255</v>
      </c>
      <c r="F4001" s="152">
        <v>1822310</v>
      </c>
      <c r="G4001" s="153">
        <v>1822310</v>
      </c>
    </row>
    <row r="4002" spans="1:7" x14ac:dyDescent="0.2">
      <c r="A4002" s="145" t="s">
        <v>1319</v>
      </c>
      <c r="B4002" s="146" t="s">
        <v>240</v>
      </c>
      <c r="C4002" s="145" t="s">
        <v>1248</v>
      </c>
      <c r="D4002" s="150">
        <v>90850400</v>
      </c>
      <c r="E4002" s="145" t="s">
        <v>1255</v>
      </c>
      <c r="F4002" s="152">
        <v>2161052</v>
      </c>
      <c r="G4002" s="153">
        <v>2161052</v>
      </c>
    </row>
    <row r="4003" spans="1:7" x14ac:dyDescent="0.2">
      <c r="A4003" s="145" t="s">
        <v>1319</v>
      </c>
      <c r="B4003" s="146" t="s">
        <v>240</v>
      </c>
      <c r="C4003" s="145" t="s">
        <v>1248</v>
      </c>
      <c r="D4003" s="150">
        <v>90850500</v>
      </c>
      <c r="E4003" s="145" t="s">
        <v>1255</v>
      </c>
      <c r="F4003" s="152">
        <v>5584538</v>
      </c>
      <c r="G4003" s="153">
        <v>5584538</v>
      </c>
    </row>
    <row r="4004" spans="1:7" x14ac:dyDescent="0.2">
      <c r="A4004" s="145" t="s">
        <v>1319</v>
      </c>
      <c r="B4004" s="146" t="s">
        <v>240</v>
      </c>
      <c r="C4004" s="145" t="s">
        <v>1248</v>
      </c>
      <c r="D4004" s="150">
        <v>90850600</v>
      </c>
      <c r="E4004" s="145" t="s">
        <v>1255</v>
      </c>
      <c r="F4004" s="152">
        <v>3244290</v>
      </c>
      <c r="G4004" s="153">
        <v>3244290</v>
      </c>
    </row>
    <row r="4005" spans="1:7" x14ac:dyDescent="0.2">
      <c r="A4005" s="145" t="s">
        <v>1319</v>
      </c>
      <c r="B4005" s="146" t="s">
        <v>240</v>
      </c>
      <c r="C4005" s="145" t="s">
        <v>1248</v>
      </c>
      <c r="D4005" s="150">
        <v>90850700</v>
      </c>
      <c r="E4005" s="145" t="s">
        <v>1255</v>
      </c>
      <c r="F4005" s="152">
        <v>6300980</v>
      </c>
      <c r="G4005" s="153">
        <v>6300980</v>
      </c>
    </row>
    <row r="4006" spans="1:7" x14ac:dyDescent="0.2">
      <c r="A4006" s="145" t="s">
        <v>1319</v>
      </c>
      <c r="B4006" s="146" t="s">
        <v>240</v>
      </c>
      <c r="C4006" s="145" t="s">
        <v>1248</v>
      </c>
      <c r="D4006" s="150">
        <v>90850800</v>
      </c>
      <c r="E4006" s="145" t="s">
        <v>1255</v>
      </c>
      <c r="F4006" s="152">
        <v>1181124</v>
      </c>
      <c r="G4006" s="153">
        <v>1181124</v>
      </c>
    </row>
    <row r="4007" spans="1:7" x14ac:dyDescent="0.2">
      <c r="A4007" s="145" t="s">
        <v>1319</v>
      </c>
      <c r="B4007" s="146" t="s">
        <v>240</v>
      </c>
      <c r="C4007" s="145" t="s">
        <v>1248</v>
      </c>
      <c r="D4007" s="150">
        <v>90850900</v>
      </c>
      <c r="E4007" s="145" t="s">
        <v>1255</v>
      </c>
      <c r="F4007" s="152">
        <v>2924287</v>
      </c>
      <c r="G4007" s="153">
        <v>2924287</v>
      </c>
    </row>
    <row r="4008" spans="1:7" x14ac:dyDescent="0.2">
      <c r="A4008" s="145" t="s">
        <v>1319</v>
      </c>
      <c r="B4008" s="146" t="s">
        <v>240</v>
      </c>
      <c r="C4008" s="145" t="s">
        <v>1248</v>
      </c>
      <c r="D4008" s="150">
        <v>90851000</v>
      </c>
      <c r="E4008" s="145" t="s">
        <v>1255</v>
      </c>
      <c r="F4008" s="152">
        <v>1520760</v>
      </c>
      <c r="G4008" s="153">
        <v>1520760</v>
      </c>
    </row>
    <row r="4009" spans="1:7" x14ac:dyDescent="0.2">
      <c r="A4009" s="145" t="s">
        <v>1319</v>
      </c>
      <c r="B4009" s="146" t="s">
        <v>240</v>
      </c>
      <c r="C4009" s="145" t="s">
        <v>1248</v>
      </c>
      <c r="D4009" s="150">
        <v>90851100</v>
      </c>
      <c r="E4009" s="145" t="s">
        <v>1255</v>
      </c>
      <c r="F4009" s="152">
        <v>2143060</v>
      </c>
      <c r="G4009" s="153">
        <v>2143060</v>
      </c>
    </row>
    <row r="4010" spans="1:7" x14ac:dyDescent="0.2">
      <c r="A4010" s="145" t="s">
        <v>1319</v>
      </c>
      <c r="B4010" s="146" t="s">
        <v>240</v>
      </c>
      <c r="C4010" s="145" t="s">
        <v>1248</v>
      </c>
      <c r="D4010" s="150">
        <v>90820100</v>
      </c>
      <c r="E4010" s="145" t="s">
        <v>1256</v>
      </c>
      <c r="F4010" s="152">
        <v>80848</v>
      </c>
      <c r="G4010" s="153">
        <v>80848</v>
      </c>
    </row>
    <row r="4011" spans="1:7" x14ac:dyDescent="0.2">
      <c r="A4011" s="145" t="s">
        <v>1319</v>
      </c>
      <c r="B4011" s="146" t="s">
        <v>240</v>
      </c>
      <c r="C4011" s="145" t="s">
        <v>1248</v>
      </c>
      <c r="D4011" s="150">
        <v>90851100</v>
      </c>
      <c r="E4011" s="145" t="s">
        <v>1256</v>
      </c>
      <c r="F4011" s="152">
        <v>741574</v>
      </c>
      <c r="G4011" s="153">
        <v>741574</v>
      </c>
    </row>
    <row r="4012" spans="1:7" x14ac:dyDescent="0.2">
      <c r="A4012" s="145" t="s">
        <v>1319</v>
      </c>
      <c r="B4012" s="146" t="s">
        <v>240</v>
      </c>
      <c r="C4012" s="145" t="s">
        <v>1248</v>
      </c>
      <c r="D4012" s="150">
        <v>90850400</v>
      </c>
      <c r="E4012" s="145" t="s">
        <v>1256</v>
      </c>
      <c r="F4012" s="152">
        <v>495520</v>
      </c>
      <c r="G4012" s="153">
        <v>495520</v>
      </c>
    </row>
    <row r="4013" spans="1:7" x14ac:dyDescent="0.2">
      <c r="A4013" s="145" t="s">
        <v>1319</v>
      </c>
      <c r="B4013" s="146" t="s">
        <v>240</v>
      </c>
      <c r="C4013" s="145" t="s">
        <v>1248</v>
      </c>
      <c r="D4013" s="150">
        <v>90850500</v>
      </c>
      <c r="E4013" s="145" t="s">
        <v>1256</v>
      </c>
      <c r="F4013" s="152">
        <v>1361544</v>
      </c>
      <c r="G4013" s="153">
        <v>1361544</v>
      </c>
    </row>
    <row r="4014" spans="1:7" x14ac:dyDescent="0.2">
      <c r="A4014" s="145" t="s">
        <v>1319</v>
      </c>
      <c r="B4014" s="146" t="s">
        <v>240</v>
      </c>
      <c r="C4014" s="145" t="s">
        <v>1248</v>
      </c>
      <c r="D4014" s="150">
        <v>90850700</v>
      </c>
      <c r="E4014" s="145" t="s">
        <v>1256</v>
      </c>
      <c r="F4014" s="152">
        <v>526531</v>
      </c>
      <c r="G4014" s="153">
        <v>526531</v>
      </c>
    </row>
    <row r="4015" spans="1:7" x14ac:dyDescent="0.2">
      <c r="A4015" s="145" t="s">
        <v>1319</v>
      </c>
      <c r="B4015" s="146" t="s">
        <v>240</v>
      </c>
      <c r="C4015" s="145" t="s">
        <v>1248</v>
      </c>
      <c r="D4015" s="150">
        <v>90850800</v>
      </c>
      <c r="E4015" s="145" t="s">
        <v>1256</v>
      </c>
      <c r="F4015" s="152">
        <v>74630</v>
      </c>
      <c r="G4015" s="153">
        <v>74630</v>
      </c>
    </row>
    <row r="4016" spans="1:7" x14ac:dyDescent="0.2">
      <c r="A4016" s="145" t="s">
        <v>1319</v>
      </c>
      <c r="B4016" s="146" t="s">
        <v>240</v>
      </c>
      <c r="C4016" s="145" t="s">
        <v>1248</v>
      </c>
      <c r="D4016" s="150">
        <v>90850300</v>
      </c>
      <c r="E4016" s="145" t="s">
        <v>1256</v>
      </c>
      <c r="F4016" s="152">
        <v>24219</v>
      </c>
      <c r="G4016" s="153">
        <v>24219</v>
      </c>
    </row>
    <row r="4017" spans="1:7" x14ac:dyDescent="0.2">
      <c r="A4017" s="145" t="s">
        <v>1319</v>
      </c>
      <c r="B4017" s="146" t="s">
        <v>240</v>
      </c>
      <c r="C4017" s="145" t="s">
        <v>1248</v>
      </c>
      <c r="D4017" s="150">
        <v>90851000</v>
      </c>
      <c r="E4017" s="145" t="s">
        <v>1256</v>
      </c>
      <c r="F4017" s="152">
        <v>628773</v>
      </c>
      <c r="G4017" s="153">
        <v>628773</v>
      </c>
    </row>
    <row r="4018" spans="1:7" x14ac:dyDescent="0.2">
      <c r="A4018" s="145" t="s">
        <v>1319</v>
      </c>
      <c r="B4018" s="146" t="s">
        <v>240</v>
      </c>
      <c r="C4018" s="145" t="s">
        <v>1248</v>
      </c>
      <c r="D4018" s="150">
        <v>90850100</v>
      </c>
      <c r="E4018" s="145" t="s">
        <v>1256</v>
      </c>
      <c r="F4018" s="152">
        <v>152078</v>
      </c>
      <c r="G4018" s="153">
        <v>152078</v>
      </c>
    </row>
    <row r="4019" spans="1:7" x14ac:dyDescent="0.2">
      <c r="A4019" s="145" t="s">
        <v>1319</v>
      </c>
      <c r="B4019" s="146" t="s">
        <v>240</v>
      </c>
      <c r="C4019" s="145" t="s">
        <v>1248</v>
      </c>
      <c r="D4019" s="150">
        <v>90850600</v>
      </c>
      <c r="E4019" s="145" t="s">
        <v>1256</v>
      </c>
      <c r="F4019" s="152">
        <v>35589</v>
      </c>
      <c r="G4019" s="153">
        <v>35589</v>
      </c>
    </row>
    <row r="4020" spans="1:7" x14ac:dyDescent="0.2">
      <c r="A4020" s="145" t="s">
        <v>1319</v>
      </c>
      <c r="B4020" s="146" t="s">
        <v>240</v>
      </c>
      <c r="C4020" s="145" t="s">
        <v>1248</v>
      </c>
      <c r="D4020" s="150">
        <v>90850900</v>
      </c>
      <c r="E4020" s="145" t="s">
        <v>1256</v>
      </c>
      <c r="F4020" s="152">
        <v>382816</v>
      </c>
      <c r="G4020" s="153">
        <v>382816</v>
      </c>
    </row>
    <row r="4021" spans="1:7" x14ac:dyDescent="0.2">
      <c r="A4021" s="145" t="s">
        <v>1319</v>
      </c>
      <c r="B4021" s="146" t="s">
        <v>240</v>
      </c>
      <c r="C4021" s="145" t="s">
        <v>1248</v>
      </c>
      <c r="D4021" s="150">
        <v>90850200</v>
      </c>
      <c r="E4021" s="145" t="s">
        <v>1256</v>
      </c>
      <c r="F4021" s="152">
        <v>212206</v>
      </c>
      <c r="G4021" s="153">
        <v>212206</v>
      </c>
    </row>
    <row r="4022" spans="1:7" x14ac:dyDescent="0.2">
      <c r="A4022" s="145" t="s">
        <v>1319</v>
      </c>
      <c r="B4022" s="146" t="s">
        <v>240</v>
      </c>
      <c r="C4022" s="145" t="s">
        <v>1248</v>
      </c>
      <c r="D4022" s="150">
        <v>90820100</v>
      </c>
      <c r="E4022" s="145" t="s">
        <v>1252</v>
      </c>
      <c r="F4022" s="152">
        <v>33523576</v>
      </c>
      <c r="G4022" s="153">
        <v>33523576</v>
      </c>
    </row>
    <row r="4023" spans="1:7" x14ac:dyDescent="0.2">
      <c r="A4023" s="145" t="s">
        <v>1319</v>
      </c>
      <c r="B4023" s="146" t="s">
        <v>240</v>
      </c>
      <c r="C4023" s="145" t="s">
        <v>1248</v>
      </c>
      <c r="D4023" s="150">
        <v>908400</v>
      </c>
      <c r="E4023" s="145" t="s">
        <v>1252</v>
      </c>
      <c r="F4023" s="152">
        <v>1500350</v>
      </c>
      <c r="G4023" s="153">
        <v>1500350</v>
      </c>
    </row>
    <row r="4024" spans="1:7" x14ac:dyDescent="0.2">
      <c r="A4024" s="145" t="s">
        <v>1319</v>
      </c>
      <c r="B4024" s="146" t="s">
        <v>240</v>
      </c>
      <c r="C4024" s="145" t="s">
        <v>1248</v>
      </c>
      <c r="D4024" s="150">
        <v>90850100</v>
      </c>
      <c r="E4024" s="145" t="s">
        <v>1252</v>
      </c>
      <c r="F4024" s="152">
        <v>9851596</v>
      </c>
      <c r="G4024" s="153">
        <v>9851596</v>
      </c>
    </row>
    <row r="4025" spans="1:7" x14ac:dyDescent="0.2">
      <c r="A4025" s="145" t="s">
        <v>1319</v>
      </c>
      <c r="B4025" s="146" t="s">
        <v>240</v>
      </c>
      <c r="C4025" s="145" t="s">
        <v>1248</v>
      </c>
      <c r="D4025" s="150">
        <v>90850200</v>
      </c>
      <c r="E4025" s="145" t="s">
        <v>1252</v>
      </c>
      <c r="F4025" s="152">
        <v>10159416</v>
      </c>
      <c r="G4025" s="153">
        <v>10159416</v>
      </c>
    </row>
    <row r="4026" spans="1:7" x14ac:dyDescent="0.2">
      <c r="A4026" s="145" t="s">
        <v>1319</v>
      </c>
      <c r="B4026" s="146" t="s">
        <v>240</v>
      </c>
      <c r="C4026" s="145" t="s">
        <v>1248</v>
      </c>
      <c r="D4026" s="150">
        <v>90850300</v>
      </c>
      <c r="E4026" s="145" t="s">
        <v>1252</v>
      </c>
      <c r="F4026" s="152">
        <v>17849559</v>
      </c>
      <c r="G4026" s="153">
        <v>17849559</v>
      </c>
    </row>
    <row r="4027" spans="1:7" x14ac:dyDescent="0.2">
      <c r="A4027" s="145" t="s">
        <v>1319</v>
      </c>
      <c r="B4027" s="146" t="s">
        <v>240</v>
      </c>
      <c r="C4027" s="145" t="s">
        <v>1248</v>
      </c>
      <c r="D4027" s="150">
        <v>90850400</v>
      </c>
      <c r="E4027" s="145" t="s">
        <v>1252</v>
      </c>
      <c r="F4027" s="152">
        <v>14782112</v>
      </c>
      <c r="G4027" s="153">
        <v>14782112</v>
      </c>
    </row>
    <row r="4028" spans="1:7" x14ac:dyDescent="0.2">
      <c r="A4028" s="145" t="s">
        <v>1319</v>
      </c>
      <c r="B4028" s="146" t="s">
        <v>240</v>
      </c>
      <c r="C4028" s="145" t="s">
        <v>1248</v>
      </c>
      <c r="D4028" s="150">
        <v>90850500</v>
      </c>
      <c r="E4028" s="145" t="s">
        <v>1252</v>
      </c>
      <c r="F4028" s="152">
        <v>41392307</v>
      </c>
      <c r="G4028" s="153">
        <v>41392307</v>
      </c>
    </row>
    <row r="4029" spans="1:7" x14ac:dyDescent="0.2">
      <c r="A4029" s="145" t="s">
        <v>1319</v>
      </c>
      <c r="B4029" s="146" t="s">
        <v>240</v>
      </c>
      <c r="C4029" s="145" t="s">
        <v>1248</v>
      </c>
      <c r="D4029" s="150">
        <v>90850600</v>
      </c>
      <c r="E4029" s="145" t="s">
        <v>1252</v>
      </c>
      <c r="F4029" s="152">
        <v>14389927</v>
      </c>
      <c r="G4029" s="153">
        <v>14389927</v>
      </c>
    </row>
    <row r="4030" spans="1:7" x14ac:dyDescent="0.2">
      <c r="A4030" s="145" t="s">
        <v>1319</v>
      </c>
      <c r="B4030" s="146" t="s">
        <v>240</v>
      </c>
      <c r="C4030" s="145" t="s">
        <v>1248</v>
      </c>
      <c r="D4030" s="150">
        <v>90850700</v>
      </c>
      <c r="E4030" s="145" t="s">
        <v>1252</v>
      </c>
      <c r="F4030" s="152">
        <v>26932274</v>
      </c>
      <c r="G4030" s="153">
        <v>26932274</v>
      </c>
    </row>
    <row r="4031" spans="1:7" x14ac:dyDescent="0.2">
      <c r="A4031" s="145" t="s">
        <v>1319</v>
      </c>
      <c r="B4031" s="146" t="s">
        <v>240</v>
      </c>
      <c r="C4031" s="145" t="s">
        <v>1248</v>
      </c>
      <c r="D4031" s="150">
        <v>90850800</v>
      </c>
      <c r="E4031" s="145" t="s">
        <v>1252</v>
      </c>
      <c r="F4031" s="152">
        <v>5607750</v>
      </c>
      <c r="G4031" s="153">
        <v>5607750</v>
      </c>
    </row>
    <row r="4032" spans="1:7" x14ac:dyDescent="0.2">
      <c r="A4032" s="145" t="s">
        <v>1319</v>
      </c>
      <c r="B4032" s="146" t="s">
        <v>240</v>
      </c>
      <c r="C4032" s="145" t="s">
        <v>1248</v>
      </c>
      <c r="D4032" s="150">
        <v>90850900</v>
      </c>
      <c r="E4032" s="145" t="s">
        <v>1252</v>
      </c>
      <c r="F4032" s="152">
        <v>19311059</v>
      </c>
      <c r="G4032" s="153">
        <v>19311059</v>
      </c>
    </row>
    <row r="4033" spans="1:7" x14ac:dyDescent="0.2">
      <c r="A4033" s="145" t="s">
        <v>1319</v>
      </c>
      <c r="B4033" s="146" t="s">
        <v>240</v>
      </c>
      <c r="C4033" s="145" t="s">
        <v>1248</v>
      </c>
      <c r="D4033" s="150">
        <v>90851000</v>
      </c>
      <c r="E4033" s="145" t="s">
        <v>1252</v>
      </c>
      <c r="F4033" s="152">
        <v>10081414</v>
      </c>
      <c r="G4033" s="153">
        <v>10081414</v>
      </c>
    </row>
    <row r="4034" spans="1:7" x14ac:dyDescent="0.2">
      <c r="A4034" s="145" t="s">
        <v>1319</v>
      </c>
      <c r="B4034" s="146" t="s">
        <v>240</v>
      </c>
      <c r="C4034" s="145" t="s">
        <v>1248</v>
      </c>
      <c r="D4034" s="150">
        <v>90851100</v>
      </c>
      <c r="E4034" s="145" t="s">
        <v>1252</v>
      </c>
      <c r="F4034" s="152">
        <v>12771500</v>
      </c>
      <c r="G4034" s="153">
        <v>12771500</v>
      </c>
    </row>
    <row r="4035" spans="1:7" x14ac:dyDescent="0.2">
      <c r="A4035" s="145" t="s">
        <v>1319</v>
      </c>
      <c r="B4035" s="146" t="s">
        <v>240</v>
      </c>
      <c r="C4035" s="145" t="s">
        <v>1248</v>
      </c>
      <c r="D4035" s="150">
        <v>90820100</v>
      </c>
      <c r="E4035" s="145" t="s">
        <v>1284</v>
      </c>
      <c r="F4035" s="152">
        <v>141956</v>
      </c>
      <c r="G4035" s="153">
        <v>141956</v>
      </c>
    </row>
    <row r="4036" spans="1:7" x14ac:dyDescent="0.2">
      <c r="A4036" s="145" t="s">
        <v>1319</v>
      </c>
      <c r="B4036" s="146" t="s">
        <v>240</v>
      </c>
      <c r="C4036" s="145" t="s">
        <v>1248</v>
      </c>
      <c r="D4036" s="150">
        <v>90820100</v>
      </c>
      <c r="E4036" s="145" t="s">
        <v>1253</v>
      </c>
      <c r="F4036" s="152">
        <v>11436154</v>
      </c>
      <c r="G4036" s="153">
        <v>11436154</v>
      </c>
    </row>
    <row r="4037" spans="1:7" x14ac:dyDescent="0.2">
      <c r="A4037" s="145" t="s">
        <v>1319</v>
      </c>
      <c r="B4037" s="146" t="s">
        <v>240</v>
      </c>
      <c r="C4037" s="145" t="s">
        <v>1248</v>
      </c>
      <c r="D4037" s="150">
        <v>908400</v>
      </c>
      <c r="E4037" s="145" t="s">
        <v>1253</v>
      </c>
      <c r="F4037" s="152">
        <v>334886</v>
      </c>
      <c r="G4037" s="153">
        <v>334886</v>
      </c>
    </row>
    <row r="4038" spans="1:7" x14ac:dyDescent="0.2">
      <c r="A4038" s="145" t="s">
        <v>1319</v>
      </c>
      <c r="B4038" s="146" t="s">
        <v>240</v>
      </c>
      <c r="C4038" s="145" t="s">
        <v>1248</v>
      </c>
      <c r="D4038" s="150">
        <v>90850100</v>
      </c>
      <c r="E4038" s="145" t="s">
        <v>1253</v>
      </c>
      <c r="F4038" s="152">
        <v>2378503</v>
      </c>
      <c r="G4038" s="153">
        <v>2378503</v>
      </c>
    </row>
    <row r="4039" spans="1:7" x14ac:dyDescent="0.2">
      <c r="A4039" s="145" t="s">
        <v>1319</v>
      </c>
      <c r="B4039" s="146" t="s">
        <v>240</v>
      </c>
      <c r="C4039" s="145" t="s">
        <v>1248</v>
      </c>
      <c r="D4039" s="150">
        <v>90850200</v>
      </c>
      <c r="E4039" s="145" t="s">
        <v>1253</v>
      </c>
      <c r="F4039" s="152">
        <v>2529512</v>
      </c>
      <c r="G4039" s="153">
        <v>2529512</v>
      </c>
    </row>
    <row r="4040" spans="1:7" x14ac:dyDescent="0.2">
      <c r="A4040" s="145" t="s">
        <v>1319</v>
      </c>
      <c r="B4040" s="146" t="s">
        <v>240</v>
      </c>
      <c r="C4040" s="145" t="s">
        <v>1248</v>
      </c>
      <c r="D4040" s="150">
        <v>90850300</v>
      </c>
      <c r="E4040" s="145" t="s">
        <v>1253</v>
      </c>
      <c r="F4040" s="152">
        <v>5194772</v>
      </c>
      <c r="G4040" s="153">
        <v>5194772</v>
      </c>
    </row>
    <row r="4041" spans="1:7" x14ac:dyDescent="0.2">
      <c r="A4041" s="145" t="s">
        <v>1319</v>
      </c>
      <c r="B4041" s="146" t="s">
        <v>240</v>
      </c>
      <c r="C4041" s="145" t="s">
        <v>1248</v>
      </c>
      <c r="D4041" s="150">
        <v>90850400</v>
      </c>
      <c r="E4041" s="145" t="s">
        <v>1253</v>
      </c>
      <c r="F4041" s="152">
        <v>4506094</v>
      </c>
      <c r="G4041" s="153">
        <v>4506094</v>
      </c>
    </row>
    <row r="4042" spans="1:7" x14ac:dyDescent="0.2">
      <c r="A4042" s="145" t="s">
        <v>1319</v>
      </c>
      <c r="B4042" s="146" t="s">
        <v>240</v>
      </c>
      <c r="C4042" s="145" t="s">
        <v>1248</v>
      </c>
      <c r="D4042" s="150">
        <v>90850500</v>
      </c>
      <c r="E4042" s="145" t="s">
        <v>1253</v>
      </c>
      <c r="F4042" s="152">
        <v>12451554</v>
      </c>
      <c r="G4042" s="153">
        <v>12451554</v>
      </c>
    </row>
    <row r="4043" spans="1:7" x14ac:dyDescent="0.2">
      <c r="A4043" s="145" t="s">
        <v>1319</v>
      </c>
      <c r="B4043" s="146" t="s">
        <v>240</v>
      </c>
      <c r="C4043" s="145" t="s">
        <v>1248</v>
      </c>
      <c r="D4043" s="150">
        <v>90850600</v>
      </c>
      <c r="E4043" s="145" t="s">
        <v>1253</v>
      </c>
      <c r="F4043" s="152">
        <v>4461659</v>
      </c>
      <c r="G4043" s="153">
        <v>4461659</v>
      </c>
    </row>
    <row r="4044" spans="1:7" x14ac:dyDescent="0.2">
      <c r="A4044" s="145" t="s">
        <v>1319</v>
      </c>
      <c r="B4044" s="146" t="s">
        <v>240</v>
      </c>
      <c r="C4044" s="145" t="s">
        <v>1248</v>
      </c>
      <c r="D4044" s="150">
        <v>90850700</v>
      </c>
      <c r="E4044" s="145" t="s">
        <v>1253</v>
      </c>
      <c r="F4044" s="152">
        <v>7233232</v>
      </c>
      <c r="G4044" s="153">
        <v>7233232</v>
      </c>
    </row>
    <row r="4045" spans="1:7" x14ac:dyDescent="0.2">
      <c r="A4045" s="145" t="s">
        <v>1319</v>
      </c>
      <c r="B4045" s="146" t="s">
        <v>240</v>
      </c>
      <c r="C4045" s="145" t="s">
        <v>1248</v>
      </c>
      <c r="D4045" s="150">
        <v>90850800</v>
      </c>
      <c r="E4045" s="145" t="s">
        <v>1253</v>
      </c>
      <c r="F4045" s="152">
        <v>1647161</v>
      </c>
      <c r="G4045" s="153">
        <v>1647161</v>
      </c>
    </row>
    <row r="4046" spans="1:7" x14ac:dyDescent="0.2">
      <c r="A4046" s="145" t="s">
        <v>1319</v>
      </c>
      <c r="B4046" s="146" t="s">
        <v>240</v>
      </c>
      <c r="C4046" s="145" t="s">
        <v>1248</v>
      </c>
      <c r="D4046" s="150">
        <v>90850900</v>
      </c>
      <c r="E4046" s="145" t="s">
        <v>1253</v>
      </c>
      <c r="F4046" s="152">
        <v>5924311</v>
      </c>
      <c r="G4046" s="153">
        <v>5924311</v>
      </c>
    </row>
    <row r="4047" spans="1:7" x14ac:dyDescent="0.2">
      <c r="A4047" s="145" t="s">
        <v>1319</v>
      </c>
      <c r="B4047" s="146" t="s">
        <v>240</v>
      </c>
      <c r="C4047" s="145" t="s">
        <v>1248</v>
      </c>
      <c r="D4047" s="150">
        <v>90851000</v>
      </c>
      <c r="E4047" s="145" t="s">
        <v>1253</v>
      </c>
      <c r="F4047" s="152">
        <v>2973264</v>
      </c>
      <c r="G4047" s="153">
        <v>2973264</v>
      </c>
    </row>
    <row r="4048" spans="1:7" x14ac:dyDescent="0.2">
      <c r="A4048" s="145" t="s">
        <v>1319</v>
      </c>
      <c r="B4048" s="146" t="s">
        <v>240</v>
      </c>
      <c r="C4048" s="145" t="s">
        <v>1248</v>
      </c>
      <c r="D4048" s="150">
        <v>90851100</v>
      </c>
      <c r="E4048" s="145" t="s">
        <v>1253</v>
      </c>
      <c r="F4048" s="152">
        <v>4003186</v>
      </c>
      <c r="G4048" s="153">
        <v>4003186</v>
      </c>
    </row>
    <row r="4049" spans="1:7" x14ac:dyDescent="0.2">
      <c r="A4049" s="145" t="s">
        <v>1319</v>
      </c>
      <c r="B4049" s="146" t="s">
        <v>240</v>
      </c>
      <c r="C4049" s="145" t="s">
        <v>1248</v>
      </c>
      <c r="D4049" s="150">
        <v>90820100</v>
      </c>
      <c r="E4049" s="145" t="s">
        <v>1254</v>
      </c>
      <c r="F4049" s="152">
        <v>9791377</v>
      </c>
      <c r="G4049" s="153">
        <v>9791377</v>
      </c>
    </row>
    <row r="4050" spans="1:7" x14ac:dyDescent="0.2">
      <c r="A4050" s="145" t="s">
        <v>1319</v>
      </c>
      <c r="B4050" s="146" t="s">
        <v>240</v>
      </c>
      <c r="C4050" s="145" t="s">
        <v>1248</v>
      </c>
      <c r="D4050" s="150">
        <v>90850100</v>
      </c>
      <c r="E4050" s="145" t="s">
        <v>1254</v>
      </c>
      <c r="F4050" s="152">
        <v>1180751</v>
      </c>
      <c r="G4050" s="153">
        <v>1180751</v>
      </c>
    </row>
    <row r="4051" spans="1:7" x14ac:dyDescent="0.2">
      <c r="A4051" s="145" t="s">
        <v>1319</v>
      </c>
      <c r="B4051" s="146" t="s">
        <v>240</v>
      </c>
      <c r="C4051" s="145" t="s">
        <v>1248</v>
      </c>
      <c r="D4051" s="150">
        <v>90850200</v>
      </c>
      <c r="E4051" s="145" t="s">
        <v>1254</v>
      </c>
      <c r="F4051" s="152">
        <v>1583199</v>
      </c>
      <c r="G4051" s="153">
        <v>1583199</v>
      </c>
    </row>
    <row r="4052" spans="1:7" x14ac:dyDescent="0.2">
      <c r="A4052" s="145" t="s">
        <v>1319</v>
      </c>
      <c r="B4052" s="146" t="s">
        <v>240</v>
      </c>
      <c r="C4052" s="145" t="s">
        <v>1248</v>
      </c>
      <c r="D4052" s="150">
        <v>90850300</v>
      </c>
      <c r="E4052" s="145" t="s">
        <v>1254</v>
      </c>
      <c r="F4052" s="152">
        <v>2198947</v>
      </c>
      <c r="G4052" s="153">
        <v>2198947</v>
      </c>
    </row>
    <row r="4053" spans="1:7" x14ac:dyDescent="0.2">
      <c r="A4053" s="145" t="s">
        <v>1319</v>
      </c>
      <c r="B4053" s="146" t="s">
        <v>240</v>
      </c>
      <c r="C4053" s="145" t="s">
        <v>1248</v>
      </c>
      <c r="D4053" s="150">
        <v>90850400</v>
      </c>
      <c r="E4053" s="145" t="s">
        <v>1254</v>
      </c>
      <c r="F4053" s="152">
        <v>1740379</v>
      </c>
      <c r="G4053" s="153">
        <v>1740379</v>
      </c>
    </row>
    <row r="4054" spans="1:7" x14ac:dyDescent="0.2">
      <c r="A4054" s="145" t="s">
        <v>1319</v>
      </c>
      <c r="B4054" s="146" t="s">
        <v>240</v>
      </c>
      <c r="C4054" s="145" t="s">
        <v>1248</v>
      </c>
      <c r="D4054" s="150">
        <v>90850500</v>
      </c>
      <c r="E4054" s="145" t="s">
        <v>1254</v>
      </c>
      <c r="F4054" s="152">
        <v>8074442</v>
      </c>
      <c r="G4054" s="153">
        <v>8074442</v>
      </c>
    </row>
    <row r="4055" spans="1:7" x14ac:dyDescent="0.2">
      <c r="A4055" s="145" t="s">
        <v>1319</v>
      </c>
      <c r="B4055" s="146" t="s">
        <v>240</v>
      </c>
      <c r="C4055" s="145" t="s">
        <v>1248</v>
      </c>
      <c r="D4055" s="150">
        <v>90850600</v>
      </c>
      <c r="E4055" s="145" t="s">
        <v>1254</v>
      </c>
      <c r="F4055" s="152">
        <v>1985057</v>
      </c>
      <c r="G4055" s="153">
        <v>1985057</v>
      </c>
    </row>
    <row r="4056" spans="1:7" x14ac:dyDescent="0.2">
      <c r="A4056" s="145" t="s">
        <v>1319</v>
      </c>
      <c r="B4056" s="146" t="s">
        <v>240</v>
      </c>
      <c r="C4056" s="145" t="s">
        <v>1248</v>
      </c>
      <c r="D4056" s="150">
        <v>90850700</v>
      </c>
      <c r="E4056" s="145" t="s">
        <v>1254</v>
      </c>
      <c r="F4056" s="152">
        <v>2020439</v>
      </c>
      <c r="G4056" s="153">
        <v>2020439</v>
      </c>
    </row>
    <row r="4057" spans="1:7" x14ac:dyDescent="0.2">
      <c r="A4057" s="145" t="s">
        <v>1319</v>
      </c>
      <c r="B4057" s="146" t="s">
        <v>240</v>
      </c>
      <c r="C4057" s="145" t="s">
        <v>1248</v>
      </c>
      <c r="D4057" s="150">
        <v>90850800</v>
      </c>
      <c r="E4057" s="145" t="s">
        <v>1254</v>
      </c>
      <c r="F4057" s="152">
        <v>715111</v>
      </c>
      <c r="G4057" s="153">
        <v>715111</v>
      </c>
    </row>
    <row r="4058" spans="1:7" x14ac:dyDescent="0.2">
      <c r="A4058" s="145" t="s">
        <v>1319</v>
      </c>
      <c r="B4058" s="146" t="s">
        <v>240</v>
      </c>
      <c r="C4058" s="145" t="s">
        <v>1248</v>
      </c>
      <c r="D4058" s="150">
        <v>90850900</v>
      </c>
      <c r="E4058" s="145" t="s">
        <v>1254</v>
      </c>
      <c r="F4058" s="152">
        <v>2601027</v>
      </c>
      <c r="G4058" s="153">
        <v>2601027</v>
      </c>
    </row>
    <row r="4059" spans="1:7" x14ac:dyDescent="0.2">
      <c r="A4059" s="145" t="s">
        <v>1319</v>
      </c>
      <c r="B4059" s="146" t="s">
        <v>240</v>
      </c>
      <c r="C4059" s="145" t="s">
        <v>1248</v>
      </c>
      <c r="D4059" s="150">
        <v>90851000</v>
      </c>
      <c r="E4059" s="145" t="s">
        <v>1254</v>
      </c>
      <c r="F4059" s="152">
        <v>1288445</v>
      </c>
      <c r="G4059" s="153">
        <v>1288445</v>
      </c>
    </row>
    <row r="4060" spans="1:7" x14ac:dyDescent="0.2">
      <c r="A4060" s="145" t="s">
        <v>1319</v>
      </c>
      <c r="B4060" s="146" t="s">
        <v>240</v>
      </c>
      <c r="C4060" s="145" t="s">
        <v>1248</v>
      </c>
      <c r="D4060" s="150">
        <v>90851100</v>
      </c>
      <c r="E4060" s="145" t="s">
        <v>1254</v>
      </c>
      <c r="F4060" s="152">
        <v>1497651</v>
      </c>
      <c r="G4060" s="153">
        <v>1497651</v>
      </c>
    </row>
    <row r="4061" spans="1:7" x14ac:dyDescent="0.2">
      <c r="A4061" s="145" t="s">
        <v>1319</v>
      </c>
      <c r="B4061" s="146" t="s">
        <v>240</v>
      </c>
      <c r="C4061" s="145" t="s">
        <v>1248</v>
      </c>
      <c r="D4061" s="150">
        <v>90820100</v>
      </c>
      <c r="E4061" s="145" t="s">
        <v>1254</v>
      </c>
      <c r="F4061" s="152">
        <v>4281919</v>
      </c>
      <c r="G4061" s="153">
        <v>4281919</v>
      </c>
    </row>
    <row r="4062" spans="1:7" x14ac:dyDescent="0.2">
      <c r="A4062" s="145" t="s">
        <v>1319</v>
      </c>
      <c r="B4062" s="146" t="s">
        <v>240</v>
      </c>
      <c r="C4062" s="145" t="s">
        <v>1248</v>
      </c>
      <c r="D4062" s="150">
        <v>908400</v>
      </c>
      <c r="E4062" s="145" t="s">
        <v>1254</v>
      </c>
      <c r="F4062" s="152">
        <v>851460</v>
      </c>
      <c r="G4062" s="153">
        <v>851460</v>
      </c>
    </row>
    <row r="4063" spans="1:7" x14ac:dyDescent="0.2">
      <c r="A4063" s="145" t="s">
        <v>1319</v>
      </c>
      <c r="B4063" s="146" t="s">
        <v>240</v>
      </c>
      <c r="C4063" s="145" t="s">
        <v>1248</v>
      </c>
      <c r="D4063" s="150">
        <v>90850100</v>
      </c>
      <c r="E4063" s="145" t="s">
        <v>1254</v>
      </c>
      <c r="F4063" s="152">
        <v>702221</v>
      </c>
      <c r="G4063" s="153">
        <v>702221</v>
      </c>
    </row>
    <row r="4064" spans="1:7" x14ac:dyDescent="0.2">
      <c r="A4064" s="145" t="s">
        <v>1319</v>
      </c>
      <c r="B4064" s="146" t="s">
        <v>240</v>
      </c>
      <c r="C4064" s="145" t="s">
        <v>1248</v>
      </c>
      <c r="D4064" s="150">
        <v>90850200</v>
      </c>
      <c r="E4064" s="145" t="s">
        <v>1254</v>
      </c>
      <c r="F4064" s="152">
        <v>173655</v>
      </c>
      <c r="G4064" s="153">
        <v>173655</v>
      </c>
    </row>
    <row r="4065" spans="1:7" x14ac:dyDescent="0.2">
      <c r="A4065" s="145" t="s">
        <v>1319</v>
      </c>
      <c r="B4065" s="146" t="s">
        <v>240</v>
      </c>
      <c r="C4065" s="145" t="s">
        <v>1248</v>
      </c>
      <c r="D4065" s="150">
        <v>90850300</v>
      </c>
      <c r="E4065" s="145" t="s">
        <v>1254</v>
      </c>
      <c r="F4065" s="152">
        <v>1766631</v>
      </c>
      <c r="G4065" s="153">
        <v>1766631</v>
      </c>
    </row>
    <row r="4066" spans="1:7" x14ac:dyDescent="0.2">
      <c r="A4066" s="145" t="s">
        <v>1319</v>
      </c>
      <c r="B4066" s="146" t="s">
        <v>240</v>
      </c>
      <c r="C4066" s="145" t="s">
        <v>1248</v>
      </c>
      <c r="D4066" s="150">
        <v>90850400</v>
      </c>
      <c r="E4066" s="145" t="s">
        <v>1254</v>
      </c>
      <c r="F4066" s="152">
        <v>1000435</v>
      </c>
      <c r="G4066" s="153">
        <v>1000435</v>
      </c>
    </row>
    <row r="4067" spans="1:7" x14ac:dyDescent="0.2">
      <c r="A4067" s="145" t="s">
        <v>1319</v>
      </c>
      <c r="B4067" s="146" t="s">
        <v>240</v>
      </c>
      <c r="C4067" s="145" t="s">
        <v>1248</v>
      </c>
      <c r="D4067" s="150">
        <v>90850500</v>
      </c>
      <c r="E4067" s="145" t="s">
        <v>1254</v>
      </c>
      <c r="F4067" s="152">
        <v>2732090</v>
      </c>
      <c r="G4067" s="153">
        <v>2732090</v>
      </c>
    </row>
    <row r="4068" spans="1:7" x14ac:dyDescent="0.2">
      <c r="A4068" s="145" t="s">
        <v>1319</v>
      </c>
      <c r="B4068" s="146" t="s">
        <v>240</v>
      </c>
      <c r="C4068" s="145" t="s">
        <v>1248</v>
      </c>
      <c r="D4068" s="150">
        <v>90850700</v>
      </c>
      <c r="E4068" s="145" t="s">
        <v>1254</v>
      </c>
      <c r="F4068" s="152">
        <v>713844</v>
      </c>
      <c r="G4068" s="153">
        <v>713844</v>
      </c>
    </row>
    <row r="4069" spans="1:7" x14ac:dyDescent="0.2">
      <c r="A4069" s="145" t="s">
        <v>1319</v>
      </c>
      <c r="B4069" s="146" t="s">
        <v>240</v>
      </c>
      <c r="C4069" s="145" t="s">
        <v>1248</v>
      </c>
      <c r="D4069" s="150">
        <v>90850800</v>
      </c>
      <c r="E4069" s="145" t="s">
        <v>1254</v>
      </c>
      <c r="F4069" s="152">
        <v>229856</v>
      </c>
      <c r="G4069" s="153">
        <v>229856</v>
      </c>
    </row>
    <row r="4070" spans="1:7" x14ac:dyDescent="0.2">
      <c r="A4070" s="145" t="s">
        <v>1319</v>
      </c>
      <c r="B4070" s="146" t="s">
        <v>240</v>
      </c>
      <c r="C4070" s="145" t="s">
        <v>1248</v>
      </c>
      <c r="D4070" s="150">
        <v>90850900</v>
      </c>
      <c r="E4070" s="145" t="s">
        <v>1254</v>
      </c>
      <c r="F4070" s="152">
        <v>1988716</v>
      </c>
      <c r="G4070" s="153">
        <v>1988716</v>
      </c>
    </row>
    <row r="4071" spans="1:7" x14ac:dyDescent="0.2">
      <c r="A4071" s="145" t="s">
        <v>1319</v>
      </c>
      <c r="B4071" s="146" t="s">
        <v>240</v>
      </c>
      <c r="C4071" s="145" t="s">
        <v>1248</v>
      </c>
      <c r="D4071" s="150">
        <v>90851000</v>
      </c>
      <c r="E4071" s="145" t="s">
        <v>1254</v>
      </c>
      <c r="F4071" s="152">
        <v>433111</v>
      </c>
      <c r="G4071" s="153">
        <v>433111</v>
      </c>
    </row>
    <row r="4072" spans="1:7" x14ac:dyDescent="0.2">
      <c r="A4072" s="145" t="s">
        <v>1319</v>
      </c>
      <c r="B4072" s="146" t="s">
        <v>240</v>
      </c>
      <c r="C4072" s="145" t="s">
        <v>1248</v>
      </c>
      <c r="D4072" s="150">
        <v>90851100</v>
      </c>
      <c r="E4072" s="145" t="s">
        <v>1254</v>
      </c>
      <c r="F4072" s="152">
        <v>787178</v>
      </c>
      <c r="G4072" s="153">
        <v>787178</v>
      </c>
    </row>
    <row r="4073" spans="1:7" x14ac:dyDescent="0.2">
      <c r="A4073" s="145" t="s">
        <v>1319</v>
      </c>
      <c r="B4073" s="146" t="s">
        <v>240</v>
      </c>
      <c r="C4073" s="145" t="s">
        <v>1248</v>
      </c>
      <c r="D4073" s="150">
        <v>90820100</v>
      </c>
      <c r="E4073" s="145" t="s">
        <v>1255</v>
      </c>
      <c r="F4073" s="152">
        <v>3126409</v>
      </c>
      <c r="G4073" s="153">
        <v>3126409</v>
      </c>
    </row>
    <row r="4074" spans="1:7" x14ac:dyDescent="0.2">
      <c r="A4074" s="145" t="s">
        <v>1319</v>
      </c>
      <c r="B4074" s="146" t="s">
        <v>240</v>
      </c>
      <c r="C4074" s="145" t="s">
        <v>1248</v>
      </c>
      <c r="D4074" s="150">
        <v>908400</v>
      </c>
      <c r="E4074" s="145" t="s">
        <v>1255</v>
      </c>
      <c r="F4074" s="152">
        <v>134107</v>
      </c>
      <c r="G4074" s="153">
        <v>134107</v>
      </c>
    </row>
    <row r="4075" spans="1:7" x14ac:dyDescent="0.2">
      <c r="A4075" s="145" t="s">
        <v>1319</v>
      </c>
      <c r="B4075" s="146" t="s">
        <v>240</v>
      </c>
      <c r="C4075" s="145" t="s">
        <v>1248</v>
      </c>
      <c r="D4075" s="150">
        <v>90850100</v>
      </c>
      <c r="E4075" s="145" t="s">
        <v>1255</v>
      </c>
      <c r="F4075" s="152">
        <v>355272</v>
      </c>
      <c r="G4075" s="153">
        <v>355272</v>
      </c>
    </row>
    <row r="4076" spans="1:7" x14ac:dyDescent="0.2">
      <c r="A4076" s="145" t="s">
        <v>1319</v>
      </c>
      <c r="B4076" s="146" t="s">
        <v>240</v>
      </c>
      <c r="C4076" s="145" t="s">
        <v>1248</v>
      </c>
      <c r="D4076" s="150">
        <v>90850200</v>
      </c>
      <c r="E4076" s="145" t="s">
        <v>1255</v>
      </c>
      <c r="F4076" s="152">
        <v>331973</v>
      </c>
      <c r="G4076" s="153">
        <v>331973</v>
      </c>
    </row>
    <row r="4077" spans="1:7" x14ac:dyDescent="0.2">
      <c r="A4077" s="145" t="s">
        <v>1319</v>
      </c>
      <c r="B4077" s="146" t="s">
        <v>240</v>
      </c>
      <c r="C4077" s="145" t="s">
        <v>1248</v>
      </c>
      <c r="D4077" s="150">
        <v>90850300</v>
      </c>
      <c r="E4077" s="145" t="s">
        <v>1255</v>
      </c>
      <c r="F4077" s="152">
        <v>676222</v>
      </c>
      <c r="G4077" s="153">
        <v>676222</v>
      </c>
    </row>
    <row r="4078" spans="1:7" x14ac:dyDescent="0.2">
      <c r="A4078" s="145" t="s">
        <v>1319</v>
      </c>
      <c r="B4078" s="146" t="s">
        <v>240</v>
      </c>
      <c r="C4078" s="145" t="s">
        <v>1248</v>
      </c>
      <c r="D4078" s="150">
        <v>90850400</v>
      </c>
      <c r="E4078" s="145" t="s">
        <v>1255</v>
      </c>
      <c r="F4078" s="152">
        <v>573367</v>
      </c>
      <c r="G4078" s="153">
        <v>573367</v>
      </c>
    </row>
    <row r="4079" spans="1:7" x14ac:dyDescent="0.2">
      <c r="A4079" s="145" t="s">
        <v>1319</v>
      </c>
      <c r="B4079" s="146" t="s">
        <v>240</v>
      </c>
      <c r="C4079" s="145" t="s">
        <v>1248</v>
      </c>
      <c r="D4079" s="150">
        <v>90850500</v>
      </c>
      <c r="E4079" s="145" t="s">
        <v>1255</v>
      </c>
      <c r="F4079" s="152">
        <v>1711727</v>
      </c>
      <c r="G4079" s="153">
        <v>1711727</v>
      </c>
    </row>
    <row r="4080" spans="1:7" x14ac:dyDescent="0.2">
      <c r="A4080" s="145" t="s">
        <v>1319</v>
      </c>
      <c r="B4080" s="146" t="s">
        <v>240</v>
      </c>
      <c r="C4080" s="145" t="s">
        <v>1248</v>
      </c>
      <c r="D4080" s="150">
        <v>90850600</v>
      </c>
      <c r="E4080" s="145" t="s">
        <v>1255</v>
      </c>
      <c r="F4080" s="152">
        <v>363909</v>
      </c>
      <c r="G4080" s="153">
        <v>363909</v>
      </c>
    </row>
    <row r="4081" spans="1:7" x14ac:dyDescent="0.2">
      <c r="A4081" s="145" t="s">
        <v>1319</v>
      </c>
      <c r="B4081" s="146" t="s">
        <v>240</v>
      </c>
      <c r="C4081" s="145" t="s">
        <v>1248</v>
      </c>
      <c r="D4081" s="150">
        <v>90850700</v>
      </c>
      <c r="E4081" s="145" t="s">
        <v>1255</v>
      </c>
      <c r="F4081" s="152">
        <v>590983</v>
      </c>
      <c r="G4081" s="153">
        <v>590983</v>
      </c>
    </row>
    <row r="4082" spans="1:7" x14ac:dyDescent="0.2">
      <c r="A4082" s="145" t="s">
        <v>1319</v>
      </c>
      <c r="B4082" s="146" t="s">
        <v>240</v>
      </c>
      <c r="C4082" s="145" t="s">
        <v>1248</v>
      </c>
      <c r="D4082" s="150">
        <v>90850800</v>
      </c>
      <c r="E4082" s="145" t="s">
        <v>1255</v>
      </c>
      <c r="F4082" s="152">
        <v>231279</v>
      </c>
      <c r="G4082" s="153">
        <v>231279</v>
      </c>
    </row>
    <row r="4083" spans="1:7" x14ac:dyDescent="0.2">
      <c r="A4083" s="145" t="s">
        <v>1319</v>
      </c>
      <c r="B4083" s="146" t="s">
        <v>240</v>
      </c>
      <c r="C4083" s="145" t="s">
        <v>1248</v>
      </c>
      <c r="D4083" s="150">
        <v>90850900</v>
      </c>
      <c r="E4083" s="145" t="s">
        <v>1255</v>
      </c>
      <c r="F4083" s="152">
        <v>1022856</v>
      </c>
      <c r="G4083" s="153">
        <v>1022856</v>
      </c>
    </row>
    <row r="4084" spans="1:7" x14ac:dyDescent="0.2">
      <c r="A4084" s="145" t="s">
        <v>1319</v>
      </c>
      <c r="B4084" s="146" t="s">
        <v>240</v>
      </c>
      <c r="C4084" s="145" t="s">
        <v>1248</v>
      </c>
      <c r="D4084" s="150">
        <v>90851000</v>
      </c>
      <c r="E4084" s="145" t="s">
        <v>1255</v>
      </c>
      <c r="F4084" s="152">
        <v>438121</v>
      </c>
      <c r="G4084" s="153">
        <v>438121</v>
      </c>
    </row>
    <row r="4085" spans="1:7" x14ac:dyDescent="0.2">
      <c r="A4085" s="145" t="s">
        <v>1319</v>
      </c>
      <c r="B4085" s="146" t="s">
        <v>240</v>
      </c>
      <c r="C4085" s="145" t="s">
        <v>1248</v>
      </c>
      <c r="D4085" s="150">
        <v>90851100</v>
      </c>
      <c r="E4085" s="145" t="s">
        <v>1255</v>
      </c>
      <c r="F4085" s="152">
        <v>456307</v>
      </c>
      <c r="G4085" s="153">
        <v>456307</v>
      </c>
    </row>
    <row r="4086" spans="1:7" x14ac:dyDescent="0.2">
      <c r="A4086" s="145" t="s">
        <v>1319</v>
      </c>
      <c r="B4086" s="146" t="s">
        <v>240</v>
      </c>
      <c r="C4086" s="145" t="s">
        <v>1248</v>
      </c>
      <c r="D4086" s="150">
        <v>90850100</v>
      </c>
      <c r="E4086" s="145" t="s">
        <v>1255</v>
      </c>
      <c r="F4086" s="152">
        <v>30200</v>
      </c>
      <c r="G4086" s="153">
        <v>30200</v>
      </c>
    </row>
    <row r="4087" spans="1:7" x14ac:dyDescent="0.2">
      <c r="A4087" s="145" t="s">
        <v>1319</v>
      </c>
      <c r="B4087" s="146" t="s">
        <v>240</v>
      </c>
      <c r="C4087" s="145" t="s">
        <v>1248</v>
      </c>
      <c r="D4087" s="150">
        <v>90850300</v>
      </c>
      <c r="E4087" s="145" t="s">
        <v>1255</v>
      </c>
      <c r="F4087" s="152">
        <v>113284</v>
      </c>
      <c r="G4087" s="153">
        <v>113284</v>
      </c>
    </row>
    <row r="4088" spans="1:7" x14ac:dyDescent="0.2">
      <c r="A4088" s="145" t="s">
        <v>1319</v>
      </c>
      <c r="B4088" s="146" t="s">
        <v>240</v>
      </c>
      <c r="C4088" s="145" t="s">
        <v>1248</v>
      </c>
      <c r="D4088" s="150">
        <v>90850500</v>
      </c>
      <c r="E4088" s="145" t="s">
        <v>1255</v>
      </c>
      <c r="F4088" s="152">
        <v>294650</v>
      </c>
      <c r="G4088" s="153">
        <v>294650</v>
      </c>
    </row>
    <row r="4089" spans="1:7" x14ac:dyDescent="0.2">
      <c r="A4089" s="145" t="s">
        <v>1319</v>
      </c>
      <c r="B4089" s="146" t="s">
        <v>240</v>
      </c>
      <c r="C4089" s="145" t="s">
        <v>1248</v>
      </c>
      <c r="D4089" s="150">
        <v>90850600</v>
      </c>
      <c r="E4089" s="145" t="s">
        <v>1255</v>
      </c>
      <c r="F4089" s="152">
        <v>165710</v>
      </c>
      <c r="G4089" s="153">
        <v>165710</v>
      </c>
    </row>
    <row r="4090" spans="1:7" x14ac:dyDescent="0.2">
      <c r="A4090" s="145" t="s">
        <v>1319</v>
      </c>
      <c r="B4090" s="146" t="s">
        <v>240</v>
      </c>
      <c r="C4090" s="145" t="s">
        <v>1248</v>
      </c>
      <c r="D4090" s="150">
        <v>90851000</v>
      </c>
      <c r="E4090" s="145" t="s">
        <v>1255</v>
      </c>
      <c r="F4090" s="152">
        <v>26213</v>
      </c>
      <c r="G4090" s="153">
        <v>26213</v>
      </c>
    </row>
    <row r="4091" spans="1:7" x14ac:dyDescent="0.2">
      <c r="A4091" s="145" t="s">
        <v>1319</v>
      </c>
      <c r="B4091" s="146" t="s">
        <v>240</v>
      </c>
      <c r="C4091" s="145" t="s">
        <v>1248</v>
      </c>
      <c r="D4091" s="150">
        <v>90851100</v>
      </c>
      <c r="E4091" s="145" t="s">
        <v>1255</v>
      </c>
      <c r="F4091" s="152">
        <v>119035</v>
      </c>
      <c r="G4091" s="153">
        <v>119035</v>
      </c>
    </row>
    <row r="4092" spans="1:7" x14ac:dyDescent="0.2">
      <c r="A4092" s="145" t="s">
        <v>1319</v>
      </c>
      <c r="B4092" s="146" t="s">
        <v>240</v>
      </c>
      <c r="C4092" s="145" t="s">
        <v>1248</v>
      </c>
      <c r="D4092" s="150">
        <v>90820100</v>
      </c>
      <c r="E4092" s="145" t="s">
        <v>1255</v>
      </c>
      <c r="F4092" s="152">
        <v>354550</v>
      </c>
      <c r="G4092" s="153">
        <v>354550</v>
      </c>
    </row>
    <row r="4093" spans="1:7" x14ac:dyDescent="0.2">
      <c r="A4093" s="145" t="s">
        <v>1319</v>
      </c>
      <c r="B4093" s="146" t="s">
        <v>240</v>
      </c>
      <c r="C4093" s="145" t="s">
        <v>1248</v>
      </c>
      <c r="D4093" s="150">
        <v>90820100</v>
      </c>
      <c r="E4093" s="145" t="s">
        <v>1255</v>
      </c>
      <c r="F4093" s="152">
        <v>153232</v>
      </c>
      <c r="G4093" s="153">
        <v>153232</v>
      </c>
    </row>
    <row r="4094" spans="1:7" x14ac:dyDescent="0.2">
      <c r="A4094" s="145" t="s">
        <v>1319</v>
      </c>
      <c r="B4094" s="146" t="s">
        <v>240</v>
      </c>
      <c r="C4094" s="145" t="s">
        <v>1248</v>
      </c>
      <c r="D4094" s="150">
        <v>90820100</v>
      </c>
      <c r="E4094" s="145" t="s">
        <v>1255</v>
      </c>
      <c r="F4094" s="152">
        <v>429071</v>
      </c>
      <c r="G4094" s="153">
        <v>429071</v>
      </c>
    </row>
    <row r="4095" spans="1:7" x14ac:dyDescent="0.2">
      <c r="A4095" s="145" t="s">
        <v>1319</v>
      </c>
      <c r="B4095" s="146" t="s">
        <v>240</v>
      </c>
      <c r="C4095" s="145" t="s">
        <v>1248</v>
      </c>
      <c r="D4095" s="150">
        <v>90850100</v>
      </c>
      <c r="E4095" s="145" t="s">
        <v>1255</v>
      </c>
      <c r="F4095" s="152">
        <v>1754508</v>
      </c>
      <c r="G4095" s="153">
        <v>1754508</v>
      </c>
    </row>
    <row r="4096" spans="1:7" x14ac:dyDescent="0.2">
      <c r="A4096" s="145" t="s">
        <v>1319</v>
      </c>
      <c r="B4096" s="146" t="s">
        <v>240</v>
      </c>
      <c r="C4096" s="145" t="s">
        <v>1248</v>
      </c>
      <c r="D4096" s="150">
        <v>90850200</v>
      </c>
      <c r="E4096" s="145" t="s">
        <v>1255</v>
      </c>
      <c r="F4096" s="152">
        <v>1919654</v>
      </c>
      <c r="G4096" s="153">
        <v>1919654</v>
      </c>
    </row>
    <row r="4097" spans="1:7" x14ac:dyDescent="0.2">
      <c r="A4097" s="145" t="s">
        <v>1319</v>
      </c>
      <c r="B4097" s="146" t="s">
        <v>240</v>
      </c>
      <c r="C4097" s="145" t="s">
        <v>1248</v>
      </c>
      <c r="D4097" s="150">
        <v>90850300</v>
      </c>
      <c r="E4097" s="145" t="s">
        <v>1255</v>
      </c>
      <c r="F4097" s="152">
        <v>2790782</v>
      </c>
      <c r="G4097" s="153">
        <v>2790782</v>
      </c>
    </row>
    <row r="4098" spans="1:7" x14ac:dyDescent="0.2">
      <c r="A4098" s="145" t="s">
        <v>1319</v>
      </c>
      <c r="B4098" s="146" t="s">
        <v>240</v>
      </c>
      <c r="C4098" s="145" t="s">
        <v>1248</v>
      </c>
      <c r="D4098" s="150">
        <v>90850400</v>
      </c>
      <c r="E4098" s="145" t="s">
        <v>1255</v>
      </c>
      <c r="F4098" s="152">
        <v>2650152</v>
      </c>
      <c r="G4098" s="153">
        <v>2650152</v>
      </c>
    </row>
    <row r="4099" spans="1:7" x14ac:dyDescent="0.2">
      <c r="A4099" s="145" t="s">
        <v>1319</v>
      </c>
      <c r="B4099" s="146" t="s">
        <v>240</v>
      </c>
      <c r="C4099" s="145" t="s">
        <v>1248</v>
      </c>
      <c r="D4099" s="150">
        <v>90850500</v>
      </c>
      <c r="E4099" s="145" t="s">
        <v>1255</v>
      </c>
      <c r="F4099" s="152">
        <v>5068103</v>
      </c>
      <c r="G4099" s="153">
        <v>5068103</v>
      </c>
    </row>
    <row r="4100" spans="1:7" x14ac:dyDescent="0.2">
      <c r="A4100" s="145" t="s">
        <v>1319</v>
      </c>
      <c r="B4100" s="146" t="s">
        <v>240</v>
      </c>
      <c r="C4100" s="145" t="s">
        <v>1248</v>
      </c>
      <c r="D4100" s="150">
        <v>90850600</v>
      </c>
      <c r="E4100" s="145" t="s">
        <v>1255</v>
      </c>
      <c r="F4100" s="152">
        <v>4429663</v>
      </c>
      <c r="G4100" s="153">
        <v>4429663</v>
      </c>
    </row>
    <row r="4101" spans="1:7" x14ac:dyDescent="0.2">
      <c r="A4101" s="145" t="s">
        <v>1319</v>
      </c>
      <c r="B4101" s="146" t="s">
        <v>240</v>
      </c>
      <c r="C4101" s="145" t="s">
        <v>1248</v>
      </c>
      <c r="D4101" s="150">
        <v>90850700</v>
      </c>
      <c r="E4101" s="145" t="s">
        <v>1255</v>
      </c>
      <c r="F4101" s="152">
        <v>7973759</v>
      </c>
      <c r="G4101" s="153">
        <v>7973759</v>
      </c>
    </row>
    <row r="4102" spans="1:7" x14ac:dyDescent="0.2">
      <c r="A4102" s="145" t="s">
        <v>1319</v>
      </c>
      <c r="B4102" s="146" t="s">
        <v>240</v>
      </c>
      <c r="C4102" s="145" t="s">
        <v>1248</v>
      </c>
      <c r="D4102" s="150">
        <v>90850800</v>
      </c>
      <c r="E4102" s="145" t="s">
        <v>1255</v>
      </c>
      <c r="F4102" s="152">
        <v>1326879</v>
      </c>
      <c r="G4102" s="153">
        <v>1326879</v>
      </c>
    </row>
    <row r="4103" spans="1:7" x14ac:dyDescent="0.2">
      <c r="A4103" s="145" t="s">
        <v>1319</v>
      </c>
      <c r="B4103" s="146" t="s">
        <v>240</v>
      </c>
      <c r="C4103" s="145" t="s">
        <v>1248</v>
      </c>
      <c r="D4103" s="150">
        <v>90850900</v>
      </c>
      <c r="E4103" s="145" t="s">
        <v>1255</v>
      </c>
      <c r="F4103" s="152">
        <v>4124852</v>
      </c>
      <c r="G4103" s="153">
        <v>4124852</v>
      </c>
    </row>
    <row r="4104" spans="1:7" x14ac:dyDescent="0.2">
      <c r="A4104" s="145" t="s">
        <v>1319</v>
      </c>
      <c r="B4104" s="146" t="s">
        <v>240</v>
      </c>
      <c r="C4104" s="145" t="s">
        <v>1248</v>
      </c>
      <c r="D4104" s="150">
        <v>90851000</v>
      </c>
      <c r="E4104" s="145" t="s">
        <v>1255</v>
      </c>
      <c r="F4104" s="152">
        <v>1718690</v>
      </c>
      <c r="G4104" s="153">
        <v>1718690</v>
      </c>
    </row>
    <row r="4105" spans="1:7" x14ac:dyDescent="0.2">
      <c r="A4105" s="145" t="s">
        <v>1319</v>
      </c>
      <c r="B4105" s="146" t="s">
        <v>240</v>
      </c>
      <c r="C4105" s="145" t="s">
        <v>1248</v>
      </c>
      <c r="D4105" s="150">
        <v>90851100</v>
      </c>
      <c r="E4105" s="145" t="s">
        <v>1255</v>
      </c>
      <c r="F4105" s="152">
        <v>2688021</v>
      </c>
      <c r="G4105" s="153">
        <v>2688021</v>
      </c>
    </row>
    <row r="4106" spans="1:7" x14ac:dyDescent="0.2">
      <c r="A4106" s="145" t="s">
        <v>1319</v>
      </c>
      <c r="B4106" s="146" t="s">
        <v>240</v>
      </c>
      <c r="C4106" s="145" t="s">
        <v>1248</v>
      </c>
      <c r="D4106" s="150">
        <v>90820100</v>
      </c>
      <c r="E4106" s="145" t="s">
        <v>1255</v>
      </c>
      <c r="F4106" s="152">
        <v>221320</v>
      </c>
      <c r="G4106" s="153">
        <v>221320</v>
      </c>
    </row>
    <row r="4107" spans="1:7" x14ac:dyDescent="0.2">
      <c r="A4107" s="145" t="s">
        <v>1319</v>
      </c>
      <c r="B4107" s="146" t="s">
        <v>240</v>
      </c>
      <c r="C4107" s="145" t="s">
        <v>1248</v>
      </c>
      <c r="D4107" s="150">
        <v>90850100</v>
      </c>
      <c r="E4107" s="145" t="s">
        <v>1255</v>
      </c>
      <c r="F4107" s="152">
        <v>2220964</v>
      </c>
      <c r="G4107" s="153">
        <v>2220964</v>
      </c>
    </row>
    <row r="4108" spans="1:7" x14ac:dyDescent="0.2">
      <c r="A4108" s="145" t="s">
        <v>1319</v>
      </c>
      <c r="B4108" s="146" t="s">
        <v>240</v>
      </c>
      <c r="C4108" s="145" t="s">
        <v>1248</v>
      </c>
      <c r="D4108" s="150">
        <v>90850200</v>
      </c>
      <c r="E4108" s="145" t="s">
        <v>1255</v>
      </c>
      <c r="F4108" s="152">
        <v>1025090</v>
      </c>
      <c r="G4108" s="153">
        <v>1025090</v>
      </c>
    </row>
    <row r="4109" spans="1:7" x14ac:dyDescent="0.2">
      <c r="A4109" s="145" t="s">
        <v>1319</v>
      </c>
      <c r="B4109" s="146" t="s">
        <v>240</v>
      </c>
      <c r="C4109" s="145" t="s">
        <v>1248</v>
      </c>
      <c r="D4109" s="150">
        <v>90850300</v>
      </c>
      <c r="E4109" s="145" t="s">
        <v>1255</v>
      </c>
      <c r="F4109" s="152">
        <v>1822310</v>
      </c>
      <c r="G4109" s="153">
        <v>1822310</v>
      </c>
    </row>
    <row r="4110" spans="1:7" x14ac:dyDescent="0.2">
      <c r="A4110" s="145" t="s">
        <v>1319</v>
      </c>
      <c r="B4110" s="146" t="s">
        <v>240</v>
      </c>
      <c r="C4110" s="145" t="s">
        <v>1248</v>
      </c>
      <c r="D4110" s="150">
        <v>90850400</v>
      </c>
      <c r="E4110" s="145" t="s">
        <v>1255</v>
      </c>
      <c r="F4110" s="152">
        <v>2163450</v>
      </c>
      <c r="G4110" s="153">
        <v>2163450</v>
      </c>
    </row>
    <row r="4111" spans="1:7" x14ac:dyDescent="0.2">
      <c r="A4111" s="145" t="s">
        <v>1319</v>
      </c>
      <c r="B4111" s="146" t="s">
        <v>240</v>
      </c>
      <c r="C4111" s="145" t="s">
        <v>1248</v>
      </c>
      <c r="D4111" s="150">
        <v>90850500</v>
      </c>
      <c r="E4111" s="145" t="s">
        <v>1255</v>
      </c>
      <c r="F4111" s="152">
        <v>5608134</v>
      </c>
      <c r="G4111" s="153">
        <v>5608134</v>
      </c>
    </row>
    <row r="4112" spans="1:7" x14ac:dyDescent="0.2">
      <c r="A4112" s="145" t="s">
        <v>1319</v>
      </c>
      <c r="B4112" s="146" t="s">
        <v>240</v>
      </c>
      <c r="C4112" s="145" t="s">
        <v>1248</v>
      </c>
      <c r="D4112" s="150">
        <v>90850600</v>
      </c>
      <c r="E4112" s="145" t="s">
        <v>1255</v>
      </c>
      <c r="F4112" s="152">
        <v>3237560</v>
      </c>
      <c r="G4112" s="153">
        <v>3237560</v>
      </c>
    </row>
    <row r="4113" spans="1:7" x14ac:dyDescent="0.2">
      <c r="A4113" s="145" t="s">
        <v>1319</v>
      </c>
      <c r="B4113" s="146" t="s">
        <v>240</v>
      </c>
      <c r="C4113" s="145" t="s">
        <v>1248</v>
      </c>
      <c r="D4113" s="150">
        <v>90850700</v>
      </c>
      <c r="E4113" s="145" t="s">
        <v>1255</v>
      </c>
      <c r="F4113" s="152">
        <v>6279626</v>
      </c>
      <c r="G4113" s="153">
        <v>6279626</v>
      </c>
    </row>
    <row r="4114" spans="1:7" x14ac:dyDescent="0.2">
      <c r="A4114" s="145" t="s">
        <v>1319</v>
      </c>
      <c r="B4114" s="146" t="s">
        <v>240</v>
      </c>
      <c r="C4114" s="145" t="s">
        <v>1248</v>
      </c>
      <c r="D4114" s="150">
        <v>90850800</v>
      </c>
      <c r="E4114" s="145" t="s">
        <v>1255</v>
      </c>
      <c r="F4114" s="152">
        <v>1193630</v>
      </c>
      <c r="G4114" s="153">
        <v>1193630</v>
      </c>
    </row>
    <row r="4115" spans="1:7" x14ac:dyDescent="0.2">
      <c r="A4115" s="145" t="s">
        <v>1319</v>
      </c>
      <c r="B4115" s="146" t="s">
        <v>240</v>
      </c>
      <c r="C4115" s="145" t="s">
        <v>1248</v>
      </c>
      <c r="D4115" s="150">
        <v>90850900</v>
      </c>
      <c r="E4115" s="145" t="s">
        <v>1255</v>
      </c>
      <c r="F4115" s="152">
        <v>3057050</v>
      </c>
      <c r="G4115" s="153">
        <v>3057050</v>
      </c>
    </row>
    <row r="4116" spans="1:7" x14ac:dyDescent="0.2">
      <c r="A4116" s="145" t="s">
        <v>1319</v>
      </c>
      <c r="B4116" s="146" t="s">
        <v>240</v>
      </c>
      <c r="C4116" s="145" t="s">
        <v>1248</v>
      </c>
      <c r="D4116" s="150">
        <v>90851000</v>
      </c>
      <c r="E4116" s="145" t="s">
        <v>1255</v>
      </c>
      <c r="F4116" s="152">
        <v>1328917</v>
      </c>
      <c r="G4116" s="153">
        <v>1328917</v>
      </c>
    </row>
    <row r="4117" spans="1:7" x14ac:dyDescent="0.2">
      <c r="A4117" s="145" t="s">
        <v>1319</v>
      </c>
      <c r="B4117" s="146" t="s">
        <v>240</v>
      </c>
      <c r="C4117" s="145" t="s">
        <v>1248</v>
      </c>
      <c r="D4117" s="150">
        <v>90851100</v>
      </c>
      <c r="E4117" s="145" t="s">
        <v>1255</v>
      </c>
      <c r="F4117" s="152">
        <v>2018670</v>
      </c>
      <c r="G4117" s="153">
        <v>2018670</v>
      </c>
    </row>
    <row r="4118" spans="1:7" x14ac:dyDescent="0.2">
      <c r="A4118" s="145" t="s">
        <v>1319</v>
      </c>
      <c r="B4118" s="146" t="s">
        <v>240</v>
      </c>
      <c r="C4118" s="145" t="s">
        <v>1248</v>
      </c>
      <c r="D4118" s="150">
        <v>90851100</v>
      </c>
      <c r="E4118" s="145" t="s">
        <v>1256</v>
      </c>
      <c r="F4118" s="152">
        <v>818521</v>
      </c>
      <c r="G4118" s="153">
        <v>818521</v>
      </c>
    </row>
    <row r="4119" spans="1:7" x14ac:dyDescent="0.2">
      <c r="A4119" s="145" t="s">
        <v>1319</v>
      </c>
      <c r="B4119" s="146" t="s">
        <v>240</v>
      </c>
      <c r="C4119" s="145" t="s">
        <v>1248</v>
      </c>
      <c r="D4119" s="150">
        <v>90850400</v>
      </c>
      <c r="E4119" s="145" t="s">
        <v>1256</v>
      </c>
      <c r="F4119" s="152">
        <v>112554</v>
      </c>
      <c r="G4119" s="153">
        <v>112554</v>
      </c>
    </row>
    <row r="4120" spans="1:7" x14ac:dyDescent="0.2">
      <c r="A4120" s="145" t="s">
        <v>1319</v>
      </c>
      <c r="B4120" s="146" t="s">
        <v>240</v>
      </c>
      <c r="C4120" s="145" t="s">
        <v>1248</v>
      </c>
      <c r="D4120" s="150">
        <v>90850500</v>
      </c>
      <c r="E4120" s="145" t="s">
        <v>1256</v>
      </c>
      <c r="F4120" s="152">
        <v>928460</v>
      </c>
      <c r="G4120" s="153">
        <v>928460</v>
      </c>
    </row>
    <row r="4121" spans="1:7" x14ac:dyDescent="0.2">
      <c r="A4121" s="145" t="s">
        <v>1319</v>
      </c>
      <c r="B4121" s="146" t="s">
        <v>240</v>
      </c>
      <c r="C4121" s="145" t="s">
        <v>1248</v>
      </c>
      <c r="D4121" s="150">
        <v>90850700</v>
      </c>
      <c r="E4121" s="145" t="s">
        <v>1256</v>
      </c>
      <c r="F4121" s="152">
        <v>770968</v>
      </c>
      <c r="G4121" s="153">
        <v>770968</v>
      </c>
    </row>
    <row r="4122" spans="1:7" x14ac:dyDescent="0.2">
      <c r="A4122" s="145" t="s">
        <v>1319</v>
      </c>
      <c r="B4122" s="146" t="s">
        <v>240</v>
      </c>
      <c r="C4122" s="145" t="s">
        <v>1248</v>
      </c>
      <c r="D4122" s="150">
        <v>90851000</v>
      </c>
      <c r="E4122" s="145" t="s">
        <v>1256</v>
      </c>
      <c r="F4122" s="152">
        <v>602230</v>
      </c>
      <c r="G4122" s="153">
        <v>602230</v>
      </c>
    </row>
    <row r="4123" spans="1:7" x14ac:dyDescent="0.2">
      <c r="A4123" s="145" t="s">
        <v>1319</v>
      </c>
      <c r="B4123" s="146" t="s">
        <v>240</v>
      </c>
      <c r="C4123" s="145" t="s">
        <v>1248</v>
      </c>
      <c r="D4123" s="150">
        <v>90850100</v>
      </c>
      <c r="E4123" s="145" t="s">
        <v>1256</v>
      </c>
      <c r="F4123" s="152">
        <v>74125</v>
      </c>
      <c r="G4123" s="153">
        <v>74125</v>
      </c>
    </row>
    <row r="4124" spans="1:7" x14ac:dyDescent="0.2">
      <c r="A4124" s="145" t="s">
        <v>1319</v>
      </c>
      <c r="B4124" s="146" t="s">
        <v>240</v>
      </c>
      <c r="C4124" s="145" t="s">
        <v>1248</v>
      </c>
      <c r="D4124" s="150">
        <v>90850600</v>
      </c>
      <c r="E4124" s="145" t="s">
        <v>1256</v>
      </c>
      <c r="F4124" s="152">
        <v>329135</v>
      </c>
      <c r="G4124" s="153">
        <v>329135</v>
      </c>
    </row>
    <row r="4125" spans="1:7" x14ac:dyDescent="0.2">
      <c r="A4125" s="145" t="s">
        <v>1319</v>
      </c>
      <c r="B4125" s="146" t="s">
        <v>240</v>
      </c>
      <c r="C4125" s="145" t="s">
        <v>1248</v>
      </c>
      <c r="D4125" s="150">
        <v>90850200</v>
      </c>
      <c r="E4125" s="145" t="s">
        <v>1256</v>
      </c>
      <c r="F4125" s="152">
        <v>196836</v>
      </c>
      <c r="G4125" s="153">
        <v>196836</v>
      </c>
    </row>
    <row r="4126" spans="1:7" x14ac:dyDescent="0.2">
      <c r="A4126" s="145" t="s">
        <v>1319</v>
      </c>
      <c r="B4126" s="146" t="s">
        <v>240</v>
      </c>
      <c r="C4126" s="145" t="s">
        <v>1248</v>
      </c>
      <c r="D4126" s="150">
        <v>90850700</v>
      </c>
      <c r="E4126" s="145" t="s">
        <v>1252</v>
      </c>
      <c r="F4126" s="152">
        <v>150875</v>
      </c>
      <c r="G4126" s="153">
        <v>150875</v>
      </c>
    </row>
    <row r="4127" spans="1:7" x14ac:dyDescent="0.2">
      <c r="A4127" s="145" t="s">
        <v>1319</v>
      </c>
      <c r="B4127" s="146" t="s">
        <v>240</v>
      </c>
      <c r="C4127" s="145" t="s">
        <v>1248</v>
      </c>
      <c r="D4127" s="150">
        <v>90850700</v>
      </c>
      <c r="E4127" s="145" t="s">
        <v>1253</v>
      </c>
      <c r="F4127" s="152">
        <v>110137</v>
      </c>
      <c r="G4127" s="153">
        <v>110137</v>
      </c>
    </row>
    <row r="4128" spans="1:7" x14ac:dyDescent="0.2">
      <c r="A4128" s="145" t="s">
        <v>1319</v>
      </c>
      <c r="B4128" s="146" t="s">
        <v>240</v>
      </c>
      <c r="C4128" s="145" t="s">
        <v>1248</v>
      </c>
      <c r="D4128" s="150">
        <v>90850700</v>
      </c>
      <c r="E4128" s="145" t="s">
        <v>1255</v>
      </c>
      <c r="F4128" s="152">
        <v>57100</v>
      </c>
      <c r="G4128" s="153">
        <v>57100</v>
      </c>
    </row>
    <row r="4129" spans="1:7" x14ac:dyDescent="0.2">
      <c r="A4129" s="145" t="s">
        <v>1319</v>
      </c>
      <c r="B4129" s="146" t="s">
        <v>240</v>
      </c>
      <c r="C4129" s="145" t="s">
        <v>1248</v>
      </c>
      <c r="D4129" s="150">
        <v>90850700</v>
      </c>
      <c r="E4129" s="145" t="s">
        <v>1255</v>
      </c>
      <c r="F4129" s="152">
        <v>72112.5</v>
      </c>
      <c r="G4129" s="153">
        <v>72112.5</v>
      </c>
    </row>
    <row r="4130" spans="1:7" x14ac:dyDescent="0.2">
      <c r="A4130" s="145" t="s">
        <v>1319</v>
      </c>
      <c r="B4130" s="146" t="s">
        <v>240</v>
      </c>
      <c r="C4130" s="145" t="s">
        <v>1248</v>
      </c>
      <c r="D4130" s="150">
        <v>90820100</v>
      </c>
      <c r="E4130" s="145" t="s">
        <v>1252</v>
      </c>
      <c r="F4130" s="152">
        <v>9568126</v>
      </c>
      <c r="G4130" s="153">
        <v>9568126</v>
      </c>
    </row>
    <row r="4131" spans="1:7" x14ac:dyDescent="0.2">
      <c r="A4131" s="145" t="s">
        <v>1319</v>
      </c>
      <c r="B4131" s="146" t="s">
        <v>240</v>
      </c>
      <c r="C4131" s="145" t="s">
        <v>1248</v>
      </c>
      <c r="D4131" s="150">
        <v>90820100</v>
      </c>
      <c r="E4131" s="145" t="s">
        <v>1285</v>
      </c>
      <c r="F4131" s="152">
        <v>819490.75</v>
      </c>
      <c r="G4131" s="153">
        <v>819490.75</v>
      </c>
    </row>
    <row r="4132" spans="1:7" x14ac:dyDescent="0.2">
      <c r="A4132" s="145" t="s">
        <v>1319</v>
      </c>
      <c r="B4132" s="146" t="s">
        <v>240</v>
      </c>
      <c r="C4132" s="145" t="s">
        <v>1248</v>
      </c>
      <c r="D4132" s="150">
        <v>90850100</v>
      </c>
      <c r="E4132" s="145" t="s">
        <v>1285</v>
      </c>
      <c r="F4132" s="152">
        <v>819490.75</v>
      </c>
      <c r="G4132" s="153">
        <v>819490.75</v>
      </c>
    </row>
    <row r="4133" spans="1:7" x14ac:dyDescent="0.2">
      <c r="A4133" s="145" t="s">
        <v>1319</v>
      </c>
      <c r="B4133" s="146" t="s">
        <v>240</v>
      </c>
      <c r="C4133" s="145" t="s">
        <v>1248</v>
      </c>
      <c r="D4133" s="150">
        <v>90850200</v>
      </c>
      <c r="E4133" s="145" t="s">
        <v>1285</v>
      </c>
      <c r="F4133" s="152">
        <v>819490.75</v>
      </c>
      <c r="G4133" s="153">
        <v>819490.75</v>
      </c>
    </row>
    <row r="4134" spans="1:7" x14ac:dyDescent="0.2">
      <c r="A4134" s="145" t="s">
        <v>1319</v>
      </c>
      <c r="B4134" s="146" t="s">
        <v>240</v>
      </c>
      <c r="C4134" s="145" t="s">
        <v>1248</v>
      </c>
      <c r="D4134" s="150">
        <v>90850300</v>
      </c>
      <c r="E4134" s="145" t="s">
        <v>1285</v>
      </c>
      <c r="F4134" s="152">
        <v>819490.75</v>
      </c>
      <c r="G4134" s="153">
        <v>819490.75</v>
      </c>
    </row>
    <row r="4135" spans="1:7" x14ac:dyDescent="0.2">
      <c r="A4135" s="145" t="s">
        <v>1319</v>
      </c>
      <c r="B4135" s="146" t="s">
        <v>240</v>
      </c>
      <c r="C4135" s="145" t="s">
        <v>1248</v>
      </c>
      <c r="D4135" s="150">
        <v>90850400</v>
      </c>
      <c r="E4135" s="145" t="s">
        <v>1285</v>
      </c>
      <c r="F4135" s="152">
        <v>819490.75</v>
      </c>
      <c r="G4135" s="153">
        <v>819490.75</v>
      </c>
    </row>
    <row r="4136" spans="1:7" x14ac:dyDescent="0.2">
      <c r="A4136" s="145" t="s">
        <v>1319</v>
      </c>
      <c r="B4136" s="146" t="s">
        <v>240</v>
      </c>
      <c r="C4136" s="145" t="s">
        <v>1248</v>
      </c>
      <c r="D4136" s="150">
        <v>90850500</v>
      </c>
      <c r="E4136" s="145" t="s">
        <v>1285</v>
      </c>
      <c r="F4136" s="152">
        <v>819490.75</v>
      </c>
      <c r="G4136" s="153">
        <v>819490.75</v>
      </c>
    </row>
    <row r="4137" spans="1:7" x14ac:dyDescent="0.2">
      <c r="A4137" s="145" t="s">
        <v>1319</v>
      </c>
      <c r="B4137" s="146" t="s">
        <v>240</v>
      </c>
      <c r="C4137" s="145" t="s">
        <v>1248</v>
      </c>
      <c r="D4137" s="150">
        <v>90850700</v>
      </c>
      <c r="E4137" s="145" t="s">
        <v>1285</v>
      </c>
      <c r="F4137" s="152">
        <v>819490.75</v>
      </c>
      <c r="G4137" s="153">
        <v>819490.75</v>
      </c>
    </row>
    <row r="4138" spans="1:7" x14ac:dyDescent="0.2">
      <c r="A4138" s="145" t="s">
        <v>1319</v>
      </c>
      <c r="B4138" s="146" t="s">
        <v>240</v>
      </c>
      <c r="C4138" s="145" t="s">
        <v>1248</v>
      </c>
      <c r="D4138" s="150">
        <v>90851100</v>
      </c>
      <c r="E4138" s="145" t="s">
        <v>1285</v>
      </c>
      <c r="F4138" s="152">
        <v>819490.75</v>
      </c>
      <c r="G4138" s="153">
        <v>819490.75</v>
      </c>
    </row>
    <row r="4139" spans="1:7" x14ac:dyDescent="0.2">
      <c r="A4139" s="145" t="s">
        <v>1319</v>
      </c>
      <c r="B4139" s="146" t="s">
        <v>240</v>
      </c>
      <c r="C4139" s="145" t="s">
        <v>1248</v>
      </c>
      <c r="D4139" s="150">
        <v>90850600</v>
      </c>
      <c r="E4139" s="145" t="s">
        <v>1285</v>
      </c>
      <c r="F4139" s="152">
        <v>819490.75</v>
      </c>
      <c r="G4139" s="153">
        <v>819490.75</v>
      </c>
    </row>
    <row r="4140" spans="1:7" x14ac:dyDescent="0.2">
      <c r="A4140" s="145" t="s">
        <v>1319</v>
      </c>
      <c r="B4140" s="146" t="s">
        <v>240</v>
      </c>
      <c r="C4140" s="145" t="s">
        <v>1248</v>
      </c>
      <c r="D4140" s="150">
        <v>90850800</v>
      </c>
      <c r="E4140" s="145" t="s">
        <v>1285</v>
      </c>
      <c r="F4140" s="152">
        <v>819490.75</v>
      </c>
      <c r="G4140" s="153">
        <v>819490.75</v>
      </c>
    </row>
    <row r="4141" spans="1:7" x14ac:dyDescent="0.2">
      <c r="A4141" s="145" t="s">
        <v>1319</v>
      </c>
      <c r="B4141" s="146" t="s">
        <v>240</v>
      </c>
      <c r="C4141" s="145" t="s">
        <v>1248</v>
      </c>
      <c r="D4141" s="150">
        <v>90850900</v>
      </c>
      <c r="E4141" s="145" t="s">
        <v>1285</v>
      </c>
      <c r="F4141" s="152">
        <v>819490.75</v>
      </c>
      <c r="G4141" s="153">
        <v>819490.75</v>
      </c>
    </row>
    <row r="4142" spans="1:7" x14ac:dyDescent="0.2">
      <c r="A4142" s="145" t="s">
        <v>1319</v>
      </c>
      <c r="B4142" s="146" t="s">
        <v>240</v>
      </c>
      <c r="C4142" s="145" t="s">
        <v>1248</v>
      </c>
      <c r="D4142" s="150">
        <v>90851000</v>
      </c>
      <c r="E4142" s="145" t="s">
        <v>1285</v>
      </c>
      <c r="F4142" s="152">
        <v>819490.75</v>
      </c>
      <c r="G4142" s="153">
        <v>819490.75</v>
      </c>
    </row>
    <row r="4143" spans="1:7" x14ac:dyDescent="0.2">
      <c r="A4143" s="145" t="s">
        <v>1319</v>
      </c>
      <c r="B4143" s="146" t="s">
        <v>240</v>
      </c>
      <c r="C4143" s="145" t="s">
        <v>1248</v>
      </c>
      <c r="D4143" s="150">
        <v>90820100</v>
      </c>
      <c r="E4143" s="145" t="s">
        <v>1285</v>
      </c>
      <c r="F4143" s="152">
        <v>44297.5</v>
      </c>
      <c r="G4143" s="153">
        <v>44297.5</v>
      </c>
    </row>
    <row r="4144" spans="1:7" x14ac:dyDescent="0.2">
      <c r="A4144" s="145" t="s">
        <v>1319</v>
      </c>
      <c r="B4144" s="146" t="s">
        <v>240</v>
      </c>
      <c r="C4144" s="145" t="s">
        <v>1248</v>
      </c>
      <c r="D4144" s="150">
        <v>90850100</v>
      </c>
      <c r="E4144" s="145" t="s">
        <v>1286</v>
      </c>
      <c r="F4144" s="152">
        <v>44297.5</v>
      </c>
      <c r="G4144" s="153">
        <v>44297.5</v>
      </c>
    </row>
    <row r="4145" spans="1:7" x14ac:dyDescent="0.2">
      <c r="A4145" s="145" t="s">
        <v>1319</v>
      </c>
      <c r="B4145" s="146" t="s">
        <v>240</v>
      </c>
      <c r="C4145" s="145" t="s">
        <v>1248</v>
      </c>
      <c r="D4145" s="150">
        <v>90850200</v>
      </c>
      <c r="E4145" s="145" t="s">
        <v>1286</v>
      </c>
      <c r="F4145" s="152">
        <v>44297.5</v>
      </c>
      <c r="G4145" s="153">
        <v>44297.5</v>
      </c>
    </row>
    <row r="4146" spans="1:7" x14ac:dyDescent="0.2">
      <c r="A4146" s="145" t="s">
        <v>1319</v>
      </c>
      <c r="B4146" s="146" t="s">
        <v>240</v>
      </c>
      <c r="C4146" s="145" t="s">
        <v>1248</v>
      </c>
      <c r="D4146" s="150">
        <v>90850300</v>
      </c>
      <c r="E4146" s="145" t="s">
        <v>1286</v>
      </c>
      <c r="F4146" s="152">
        <v>44297.5</v>
      </c>
      <c r="G4146" s="153">
        <v>44297.5</v>
      </c>
    </row>
    <row r="4147" spans="1:7" x14ac:dyDescent="0.2">
      <c r="A4147" s="145" t="s">
        <v>1319</v>
      </c>
      <c r="B4147" s="146" t="s">
        <v>240</v>
      </c>
      <c r="C4147" s="145" t="s">
        <v>1248</v>
      </c>
      <c r="D4147" s="150">
        <v>90850400</v>
      </c>
      <c r="E4147" s="145" t="s">
        <v>1286</v>
      </c>
      <c r="F4147" s="152">
        <v>44297.5</v>
      </c>
      <c r="G4147" s="153">
        <v>44297.5</v>
      </c>
    </row>
    <row r="4148" spans="1:7" x14ac:dyDescent="0.2">
      <c r="A4148" s="145" t="s">
        <v>1319</v>
      </c>
      <c r="B4148" s="146" t="s">
        <v>240</v>
      </c>
      <c r="C4148" s="145" t="s">
        <v>1248</v>
      </c>
      <c r="D4148" s="150">
        <v>90850500</v>
      </c>
      <c r="E4148" s="145" t="s">
        <v>1286</v>
      </c>
      <c r="F4148" s="152">
        <v>44297.5</v>
      </c>
      <c r="G4148" s="153">
        <v>44297.5</v>
      </c>
    </row>
    <row r="4149" spans="1:7" x14ac:dyDescent="0.2">
      <c r="A4149" s="145" t="s">
        <v>1319</v>
      </c>
      <c r="B4149" s="146" t="s">
        <v>240</v>
      </c>
      <c r="C4149" s="145" t="s">
        <v>1248</v>
      </c>
      <c r="D4149" s="150">
        <v>90850700</v>
      </c>
      <c r="E4149" s="145" t="s">
        <v>1286</v>
      </c>
      <c r="F4149" s="152">
        <v>44297.5</v>
      </c>
      <c r="G4149" s="153">
        <v>44297.5</v>
      </c>
    </row>
    <row r="4150" spans="1:7" x14ac:dyDescent="0.2">
      <c r="A4150" s="145" t="s">
        <v>1319</v>
      </c>
      <c r="B4150" s="146" t="s">
        <v>240</v>
      </c>
      <c r="C4150" s="145" t="s">
        <v>1248</v>
      </c>
      <c r="D4150" s="150">
        <v>90851100</v>
      </c>
      <c r="E4150" s="145" t="s">
        <v>1286</v>
      </c>
      <c r="F4150" s="152">
        <v>44297.5</v>
      </c>
      <c r="G4150" s="153">
        <v>44297.5</v>
      </c>
    </row>
    <row r="4151" spans="1:7" x14ac:dyDescent="0.2">
      <c r="A4151" s="145" t="s">
        <v>1319</v>
      </c>
      <c r="B4151" s="146" t="s">
        <v>240</v>
      </c>
      <c r="C4151" s="145" t="s">
        <v>1248</v>
      </c>
      <c r="D4151" s="150">
        <v>90850600</v>
      </c>
      <c r="E4151" s="145" t="s">
        <v>1286</v>
      </c>
      <c r="F4151" s="152">
        <v>44297.5</v>
      </c>
      <c r="G4151" s="153">
        <v>44297.5</v>
      </c>
    </row>
    <row r="4152" spans="1:7" x14ac:dyDescent="0.2">
      <c r="A4152" s="145" t="s">
        <v>1319</v>
      </c>
      <c r="B4152" s="146" t="s">
        <v>240</v>
      </c>
      <c r="C4152" s="145" t="s">
        <v>1248</v>
      </c>
      <c r="D4152" s="150">
        <v>90850800</v>
      </c>
      <c r="E4152" s="145" t="s">
        <v>1286</v>
      </c>
      <c r="F4152" s="152">
        <v>44297.5</v>
      </c>
      <c r="G4152" s="153">
        <v>44297.5</v>
      </c>
    </row>
    <row r="4153" spans="1:7" x14ac:dyDescent="0.2">
      <c r="A4153" s="145" t="s">
        <v>1319</v>
      </c>
      <c r="B4153" s="146" t="s">
        <v>240</v>
      </c>
      <c r="C4153" s="145" t="s">
        <v>1248</v>
      </c>
      <c r="D4153" s="150">
        <v>90850900</v>
      </c>
      <c r="E4153" s="145" t="s">
        <v>1286</v>
      </c>
      <c r="F4153" s="152">
        <v>44297.5</v>
      </c>
      <c r="G4153" s="153">
        <v>44297.5</v>
      </c>
    </row>
    <row r="4154" spans="1:7" x14ac:dyDescent="0.2">
      <c r="A4154" s="145" t="s">
        <v>1319</v>
      </c>
      <c r="B4154" s="146" t="s">
        <v>240</v>
      </c>
      <c r="C4154" s="145" t="s">
        <v>1248</v>
      </c>
      <c r="D4154" s="150">
        <v>90851000</v>
      </c>
      <c r="E4154" s="145" t="s">
        <v>1286</v>
      </c>
      <c r="F4154" s="152">
        <v>44297.5</v>
      </c>
      <c r="G4154" s="153">
        <v>44297.5</v>
      </c>
    </row>
    <row r="4155" spans="1:7" x14ac:dyDescent="0.2">
      <c r="A4155" s="145" t="s">
        <v>1319</v>
      </c>
      <c r="B4155" s="146" t="s">
        <v>240</v>
      </c>
      <c r="C4155" s="145" t="s">
        <v>1248</v>
      </c>
      <c r="D4155" s="150">
        <v>90820100</v>
      </c>
      <c r="E4155" s="145" t="s">
        <v>1286</v>
      </c>
      <c r="F4155" s="152">
        <v>420819.66666666669</v>
      </c>
      <c r="G4155" s="153">
        <v>420819.66666666669</v>
      </c>
    </row>
    <row r="4156" spans="1:7" x14ac:dyDescent="0.2">
      <c r="A4156" s="145" t="s">
        <v>1319</v>
      </c>
      <c r="B4156" s="146" t="s">
        <v>240</v>
      </c>
      <c r="C4156" s="145" t="s">
        <v>1248</v>
      </c>
      <c r="D4156" s="150">
        <v>90850100</v>
      </c>
      <c r="E4156" s="145" t="s">
        <v>1286</v>
      </c>
      <c r="F4156" s="152">
        <v>420819.66666666669</v>
      </c>
      <c r="G4156" s="153">
        <v>420819.66666666669</v>
      </c>
    </row>
    <row r="4157" spans="1:7" x14ac:dyDescent="0.2">
      <c r="A4157" s="145" t="s">
        <v>1319</v>
      </c>
      <c r="B4157" s="146" t="s">
        <v>240</v>
      </c>
      <c r="C4157" s="145" t="s">
        <v>1248</v>
      </c>
      <c r="D4157" s="150">
        <v>90850200</v>
      </c>
      <c r="E4157" s="145" t="s">
        <v>1287</v>
      </c>
      <c r="F4157" s="152">
        <v>420819.66666666669</v>
      </c>
      <c r="G4157" s="153">
        <v>420819.66666666669</v>
      </c>
    </row>
    <row r="4158" spans="1:7" x14ac:dyDescent="0.2">
      <c r="A4158" s="145" t="s">
        <v>1319</v>
      </c>
      <c r="B4158" s="146" t="s">
        <v>240</v>
      </c>
      <c r="C4158" s="145" t="s">
        <v>1248</v>
      </c>
      <c r="D4158" s="150">
        <v>90850300</v>
      </c>
      <c r="E4158" s="145" t="s">
        <v>1287</v>
      </c>
      <c r="F4158" s="152">
        <v>420819.66666666669</v>
      </c>
      <c r="G4158" s="153">
        <v>420819.66666666669</v>
      </c>
    </row>
    <row r="4159" spans="1:7" x14ac:dyDescent="0.2">
      <c r="A4159" s="145" t="s">
        <v>1319</v>
      </c>
      <c r="B4159" s="146" t="s">
        <v>240</v>
      </c>
      <c r="C4159" s="145" t="s">
        <v>1248</v>
      </c>
      <c r="D4159" s="150">
        <v>90850400</v>
      </c>
      <c r="E4159" s="145" t="s">
        <v>1287</v>
      </c>
      <c r="F4159" s="152">
        <v>420819.66666666669</v>
      </c>
      <c r="G4159" s="153">
        <v>420819.66666666669</v>
      </c>
    </row>
    <row r="4160" spans="1:7" x14ac:dyDescent="0.2">
      <c r="A4160" s="145" t="s">
        <v>1319</v>
      </c>
      <c r="B4160" s="146" t="s">
        <v>240</v>
      </c>
      <c r="C4160" s="145" t="s">
        <v>1248</v>
      </c>
      <c r="D4160" s="150">
        <v>90850500</v>
      </c>
      <c r="E4160" s="145" t="s">
        <v>1287</v>
      </c>
      <c r="F4160" s="152">
        <v>420819.66666666669</v>
      </c>
      <c r="G4160" s="153">
        <v>420819.66666666669</v>
      </c>
    </row>
    <row r="4161" spans="1:7" x14ac:dyDescent="0.2">
      <c r="A4161" s="145" t="s">
        <v>1319</v>
      </c>
      <c r="B4161" s="146" t="s">
        <v>240</v>
      </c>
      <c r="C4161" s="145" t="s">
        <v>1248</v>
      </c>
      <c r="D4161" s="150">
        <v>90850700</v>
      </c>
      <c r="E4161" s="145" t="s">
        <v>1287</v>
      </c>
      <c r="F4161" s="152">
        <v>420819.66666666669</v>
      </c>
      <c r="G4161" s="153">
        <v>420819.66666666669</v>
      </c>
    </row>
    <row r="4162" spans="1:7" x14ac:dyDescent="0.2">
      <c r="A4162" s="145" t="s">
        <v>1319</v>
      </c>
      <c r="B4162" s="146" t="s">
        <v>240</v>
      </c>
      <c r="C4162" s="145" t="s">
        <v>1248</v>
      </c>
      <c r="D4162" s="150">
        <v>90851100</v>
      </c>
      <c r="E4162" s="145" t="s">
        <v>1287</v>
      </c>
      <c r="F4162" s="152">
        <v>420819.66666666669</v>
      </c>
      <c r="G4162" s="153">
        <v>420819.66666666669</v>
      </c>
    </row>
    <row r="4163" spans="1:7" x14ac:dyDescent="0.2">
      <c r="A4163" s="145" t="s">
        <v>1319</v>
      </c>
      <c r="B4163" s="146" t="s">
        <v>240</v>
      </c>
      <c r="C4163" s="145" t="s">
        <v>1248</v>
      </c>
      <c r="D4163" s="150">
        <v>90850600</v>
      </c>
      <c r="E4163" s="145" t="s">
        <v>1287</v>
      </c>
      <c r="F4163" s="152">
        <v>420819.66666666669</v>
      </c>
      <c r="G4163" s="153">
        <v>420819.66666666669</v>
      </c>
    </row>
    <row r="4164" spans="1:7" x14ac:dyDescent="0.2">
      <c r="A4164" s="145" t="s">
        <v>1319</v>
      </c>
      <c r="B4164" s="146" t="s">
        <v>240</v>
      </c>
      <c r="C4164" s="145" t="s">
        <v>1248</v>
      </c>
      <c r="D4164" s="150">
        <v>90850800</v>
      </c>
      <c r="E4164" s="145" t="s">
        <v>1287</v>
      </c>
      <c r="F4164" s="152">
        <v>420819.66666666669</v>
      </c>
      <c r="G4164" s="153">
        <v>420819.66666666669</v>
      </c>
    </row>
    <row r="4165" spans="1:7" x14ac:dyDescent="0.2">
      <c r="A4165" s="145" t="s">
        <v>1319</v>
      </c>
      <c r="B4165" s="146" t="s">
        <v>240</v>
      </c>
      <c r="C4165" s="145" t="s">
        <v>1248</v>
      </c>
      <c r="D4165" s="150">
        <v>90850900</v>
      </c>
      <c r="E4165" s="145" t="s">
        <v>1287</v>
      </c>
      <c r="F4165" s="152">
        <v>420819.66666666669</v>
      </c>
      <c r="G4165" s="153">
        <v>420819.66666666669</v>
      </c>
    </row>
    <row r="4166" spans="1:7" x14ac:dyDescent="0.2">
      <c r="A4166" s="145" t="s">
        <v>1319</v>
      </c>
      <c r="B4166" s="146" t="s">
        <v>240</v>
      </c>
      <c r="C4166" s="145" t="s">
        <v>1248</v>
      </c>
      <c r="D4166" s="150">
        <v>90851000</v>
      </c>
      <c r="E4166" s="145" t="s">
        <v>1287</v>
      </c>
      <c r="F4166" s="152">
        <v>420819.66666666669</v>
      </c>
      <c r="G4166" s="153">
        <v>420819.66666666669</v>
      </c>
    </row>
    <row r="4167" spans="1:7" x14ac:dyDescent="0.2">
      <c r="A4167" s="145" t="s">
        <v>1319</v>
      </c>
      <c r="B4167" s="146" t="s">
        <v>240</v>
      </c>
      <c r="C4167" s="145" t="s">
        <v>1248</v>
      </c>
      <c r="D4167" s="150">
        <v>90820100</v>
      </c>
      <c r="E4167" s="145" t="s">
        <v>1287</v>
      </c>
      <c r="F4167" s="152">
        <v>132891.66666666666</v>
      </c>
      <c r="G4167" s="153">
        <v>132891.66666666666</v>
      </c>
    </row>
    <row r="4168" spans="1:7" x14ac:dyDescent="0.2">
      <c r="A4168" s="145" t="s">
        <v>1319</v>
      </c>
      <c r="B4168" s="146" t="s">
        <v>240</v>
      </c>
      <c r="C4168" s="145" t="s">
        <v>1248</v>
      </c>
      <c r="D4168" s="150">
        <v>90850100</v>
      </c>
      <c r="E4168" s="145" t="s">
        <v>1287</v>
      </c>
      <c r="F4168" s="152">
        <v>132891.66666666666</v>
      </c>
      <c r="G4168" s="153">
        <v>132891.66666666666</v>
      </c>
    </row>
    <row r="4169" spans="1:7" x14ac:dyDescent="0.2">
      <c r="A4169" s="145" t="s">
        <v>1319</v>
      </c>
      <c r="B4169" s="146" t="s">
        <v>240</v>
      </c>
      <c r="C4169" s="145" t="s">
        <v>1248</v>
      </c>
      <c r="D4169" s="150">
        <v>90850200</v>
      </c>
      <c r="E4169" s="145" t="s">
        <v>1287</v>
      </c>
      <c r="F4169" s="152">
        <v>132891.66666666666</v>
      </c>
      <c r="G4169" s="153">
        <v>132891.66666666666</v>
      </c>
    </row>
    <row r="4170" spans="1:7" x14ac:dyDescent="0.2">
      <c r="A4170" s="145" t="s">
        <v>1319</v>
      </c>
      <c r="B4170" s="146" t="s">
        <v>240</v>
      </c>
      <c r="C4170" s="145" t="s">
        <v>1248</v>
      </c>
      <c r="D4170" s="150">
        <v>90850300</v>
      </c>
      <c r="E4170" s="145" t="s">
        <v>1288</v>
      </c>
      <c r="F4170" s="152">
        <v>132891.66666666666</v>
      </c>
      <c r="G4170" s="153">
        <v>132891.66666666666</v>
      </c>
    </row>
    <row r="4171" spans="1:7" x14ac:dyDescent="0.2">
      <c r="A4171" s="145" t="s">
        <v>1319</v>
      </c>
      <c r="B4171" s="146" t="s">
        <v>240</v>
      </c>
      <c r="C4171" s="145" t="s">
        <v>1248</v>
      </c>
      <c r="D4171" s="150">
        <v>90850400</v>
      </c>
      <c r="E4171" s="145" t="s">
        <v>1288</v>
      </c>
      <c r="F4171" s="152">
        <v>132891.66666666666</v>
      </c>
      <c r="G4171" s="153">
        <v>132891.66666666666</v>
      </c>
    </row>
    <row r="4172" spans="1:7" x14ac:dyDescent="0.2">
      <c r="A4172" s="145" t="s">
        <v>1319</v>
      </c>
      <c r="B4172" s="146" t="s">
        <v>240</v>
      </c>
      <c r="C4172" s="145" t="s">
        <v>1248</v>
      </c>
      <c r="D4172" s="150">
        <v>90850500</v>
      </c>
      <c r="E4172" s="145" t="s">
        <v>1288</v>
      </c>
      <c r="F4172" s="152">
        <v>132891.66666666666</v>
      </c>
      <c r="G4172" s="153">
        <v>132891.66666666666</v>
      </c>
    </row>
    <row r="4173" spans="1:7" x14ac:dyDescent="0.2">
      <c r="A4173" s="145" t="s">
        <v>1319</v>
      </c>
      <c r="B4173" s="146" t="s">
        <v>240</v>
      </c>
      <c r="C4173" s="145" t="s">
        <v>1248</v>
      </c>
      <c r="D4173" s="150">
        <v>90850700</v>
      </c>
      <c r="E4173" s="145" t="s">
        <v>1288</v>
      </c>
      <c r="F4173" s="152">
        <v>132891.66666666666</v>
      </c>
      <c r="G4173" s="153">
        <v>132891.66666666666</v>
      </c>
    </row>
    <row r="4174" spans="1:7" x14ac:dyDescent="0.2">
      <c r="A4174" s="145" t="s">
        <v>1319</v>
      </c>
      <c r="B4174" s="146" t="s">
        <v>240</v>
      </c>
      <c r="C4174" s="145" t="s">
        <v>1248</v>
      </c>
      <c r="D4174" s="150">
        <v>90851100</v>
      </c>
      <c r="E4174" s="145" t="s">
        <v>1288</v>
      </c>
      <c r="F4174" s="152">
        <v>132891.66666666666</v>
      </c>
      <c r="G4174" s="153">
        <v>132891.66666666666</v>
      </c>
    </row>
    <row r="4175" spans="1:7" x14ac:dyDescent="0.2">
      <c r="A4175" s="145" t="s">
        <v>1319</v>
      </c>
      <c r="B4175" s="146" t="s">
        <v>240</v>
      </c>
      <c r="C4175" s="145" t="s">
        <v>1248</v>
      </c>
      <c r="D4175" s="150">
        <v>90850600</v>
      </c>
      <c r="E4175" s="145" t="s">
        <v>1288</v>
      </c>
      <c r="F4175" s="152">
        <v>132891.66666666666</v>
      </c>
      <c r="G4175" s="153">
        <v>132891.66666666666</v>
      </c>
    </row>
    <row r="4176" spans="1:7" x14ac:dyDescent="0.2">
      <c r="A4176" s="145" t="s">
        <v>1319</v>
      </c>
      <c r="B4176" s="146" t="s">
        <v>240</v>
      </c>
      <c r="C4176" s="145" t="s">
        <v>1248</v>
      </c>
      <c r="D4176" s="150">
        <v>90850800</v>
      </c>
      <c r="E4176" s="145" t="s">
        <v>1288</v>
      </c>
      <c r="F4176" s="152">
        <v>132891.66666666666</v>
      </c>
      <c r="G4176" s="153">
        <v>132891.66666666666</v>
      </c>
    </row>
    <row r="4177" spans="1:7" x14ac:dyDescent="0.2">
      <c r="A4177" s="145" t="s">
        <v>1319</v>
      </c>
      <c r="B4177" s="146" t="s">
        <v>240</v>
      </c>
      <c r="C4177" s="145" t="s">
        <v>1248</v>
      </c>
      <c r="D4177" s="150">
        <v>90850900</v>
      </c>
      <c r="E4177" s="145" t="s">
        <v>1288</v>
      </c>
      <c r="F4177" s="152">
        <v>132891.66666666666</v>
      </c>
      <c r="G4177" s="153">
        <v>132891.66666666666</v>
      </c>
    </row>
    <row r="4178" spans="1:7" x14ac:dyDescent="0.2">
      <c r="A4178" s="145" t="s">
        <v>1319</v>
      </c>
      <c r="B4178" s="146" t="s">
        <v>240</v>
      </c>
      <c r="C4178" s="145" t="s">
        <v>1248</v>
      </c>
      <c r="D4178" s="150">
        <v>90851000</v>
      </c>
      <c r="E4178" s="145" t="s">
        <v>1288</v>
      </c>
      <c r="F4178" s="152">
        <v>132891.66666666666</v>
      </c>
      <c r="G4178" s="153">
        <v>132891.66666666666</v>
      </c>
    </row>
    <row r="4179" spans="1:7" x14ac:dyDescent="0.2">
      <c r="A4179" s="145" t="s">
        <v>1319</v>
      </c>
      <c r="B4179" s="146" t="s">
        <v>240</v>
      </c>
      <c r="C4179" s="145" t="s">
        <v>1248</v>
      </c>
      <c r="D4179" s="150">
        <v>90820100</v>
      </c>
      <c r="E4179" s="145" t="s">
        <v>1288</v>
      </c>
      <c r="F4179" s="152">
        <v>225091.16666666666</v>
      </c>
      <c r="G4179" s="153">
        <v>225091.16666666666</v>
      </c>
    </row>
    <row r="4180" spans="1:7" x14ac:dyDescent="0.2">
      <c r="A4180" s="145" t="s">
        <v>1319</v>
      </c>
      <c r="B4180" s="146" t="s">
        <v>240</v>
      </c>
      <c r="C4180" s="145" t="s">
        <v>1248</v>
      </c>
      <c r="D4180" s="150">
        <v>90850100</v>
      </c>
      <c r="E4180" s="145" t="s">
        <v>1288</v>
      </c>
      <c r="F4180" s="152">
        <v>225091.16666666666</v>
      </c>
      <c r="G4180" s="153">
        <v>225091.16666666666</v>
      </c>
    </row>
    <row r="4181" spans="1:7" x14ac:dyDescent="0.2">
      <c r="A4181" s="145" t="s">
        <v>1319</v>
      </c>
      <c r="B4181" s="146" t="s">
        <v>240</v>
      </c>
      <c r="C4181" s="145" t="s">
        <v>1248</v>
      </c>
      <c r="D4181" s="150">
        <v>90850200</v>
      </c>
      <c r="E4181" s="145" t="s">
        <v>1288</v>
      </c>
      <c r="F4181" s="152">
        <v>225091.16666666666</v>
      </c>
      <c r="G4181" s="153">
        <v>225091.16666666666</v>
      </c>
    </row>
    <row r="4182" spans="1:7" x14ac:dyDescent="0.2">
      <c r="A4182" s="145" t="s">
        <v>1319</v>
      </c>
      <c r="B4182" s="146" t="s">
        <v>240</v>
      </c>
      <c r="C4182" s="145" t="s">
        <v>1248</v>
      </c>
      <c r="D4182" s="150">
        <v>90850300</v>
      </c>
      <c r="E4182" s="145" t="s">
        <v>1288</v>
      </c>
      <c r="F4182" s="152">
        <v>225091.16666666666</v>
      </c>
      <c r="G4182" s="153">
        <v>225091.16666666666</v>
      </c>
    </row>
    <row r="4183" spans="1:7" x14ac:dyDescent="0.2">
      <c r="A4183" s="145" t="s">
        <v>1319</v>
      </c>
      <c r="B4183" s="146" t="s">
        <v>240</v>
      </c>
      <c r="C4183" s="145" t="s">
        <v>1248</v>
      </c>
      <c r="D4183" s="150">
        <v>90850400</v>
      </c>
      <c r="E4183" s="145" t="s">
        <v>1289</v>
      </c>
      <c r="F4183" s="152">
        <v>225091.16666666666</v>
      </c>
      <c r="G4183" s="153">
        <v>225091.16666666666</v>
      </c>
    </row>
    <row r="4184" spans="1:7" x14ac:dyDescent="0.2">
      <c r="A4184" s="145" t="s">
        <v>1319</v>
      </c>
      <c r="B4184" s="146" t="s">
        <v>240</v>
      </c>
      <c r="C4184" s="145" t="s">
        <v>1248</v>
      </c>
      <c r="D4184" s="150">
        <v>90850500</v>
      </c>
      <c r="E4184" s="145" t="s">
        <v>1289</v>
      </c>
      <c r="F4184" s="152">
        <v>225091.16666666666</v>
      </c>
      <c r="G4184" s="153">
        <v>225091.16666666666</v>
      </c>
    </row>
    <row r="4185" spans="1:7" x14ac:dyDescent="0.2">
      <c r="A4185" s="145" t="s">
        <v>1319</v>
      </c>
      <c r="B4185" s="146" t="s">
        <v>240</v>
      </c>
      <c r="C4185" s="145" t="s">
        <v>1248</v>
      </c>
      <c r="D4185" s="150">
        <v>90850700</v>
      </c>
      <c r="E4185" s="145" t="s">
        <v>1289</v>
      </c>
      <c r="F4185" s="152">
        <v>225091.16666666666</v>
      </c>
      <c r="G4185" s="153">
        <v>225091.16666666666</v>
      </c>
    </row>
    <row r="4186" spans="1:7" x14ac:dyDescent="0.2">
      <c r="A4186" s="145" t="s">
        <v>1319</v>
      </c>
      <c r="B4186" s="146" t="s">
        <v>240</v>
      </c>
      <c r="C4186" s="145" t="s">
        <v>1248</v>
      </c>
      <c r="D4186" s="150">
        <v>90851100</v>
      </c>
      <c r="E4186" s="145" t="s">
        <v>1289</v>
      </c>
      <c r="F4186" s="152">
        <v>225091.16666666666</v>
      </c>
      <c r="G4186" s="153">
        <v>225091.16666666666</v>
      </c>
    </row>
    <row r="4187" spans="1:7" x14ac:dyDescent="0.2">
      <c r="A4187" s="145" t="s">
        <v>1319</v>
      </c>
      <c r="B4187" s="146" t="s">
        <v>240</v>
      </c>
      <c r="C4187" s="145" t="s">
        <v>1248</v>
      </c>
      <c r="D4187" s="150">
        <v>90850600</v>
      </c>
      <c r="E4187" s="145" t="s">
        <v>1289</v>
      </c>
      <c r="F4187" s="152">
        <v>225091.16666666666</v>
      </c>
      <c r="G4187" s="153">
        <v>225091.16666666666</v>
      </c>
    </row>
    <row r="4188" spans="1:7" x14ac:dyDescent="0.2">
      <c r="A4188" s="145" t="s">
        <v>1319</v>
      </c>
      <c r="B4188" s="146" t="s">
        <v>240</v>
      </c>
      <c r="C4188" s="145" t="s">
        <v>1248</v>
      </c>
      <c r="D4188" s="150">
        <v>90850800</v>
      </c>
      <c r="E4188" s="145" t="s">
        <v>1289</v>
      </c>
      <c r="F4188" s="152">
        <v>225091.16666666666</v>
      </c>
      <c r="G4188" s="153">
        <v>225091.16666666666</v>
      </c>
    </row>
    <row r="4189" spans="1:7" x14ac:dyDescent="0.2">
      <c r="A4189" s="145" t="s">
        <v>1319</v>
      </c>
      <c r="B4189" s="146" t="s">
        <v>240</v>
      </c>
      <c r="C4189" s="145" t="s">
        <v>1248</v>
      </c>
      <c r="D4189" s="150">
        <v>90850900</v>
      </c>
      <c r="E4189" s="145" t="s">
        <v>1289</v>
      </c>
      <c r="F4189" s="152">
        <v>225091.16666666666</v>
      </c>
      <c r="G4189" s="153">
        <v>225091.16666666666</v>
      </c>
    </row>
    <row r="4190" spans="1:7" x14ac:dyDescent="0.2">
      <c r="A4190" s="145" t="s">
        <v>1319</v>
      </c>
      <c r="B4190" s="146" t="s">
        <v>240</v>
      </c>
      <c r="C4190" s="145" t="s">
        <v>1248</v>
      </c>
      <c r="D4190" s="150">
        <v>90851000</v>
      </c>
      <c r="E4190" s="145" t="s">
        <v>1289</v>
      </c>
      <c r="F4190" s="152">
        <v>225091.16666666666</v>
      </c>
      <c r="G4190" s="153">
        <v>225091.16666666666</v>
      </c>
    </row>
    <row r="4191" spans="1:7" x14ac:dyDescent="0.2">
      <c r="A4191" s="145" t="s">
        <v>1319</v>
      </c>
      <c r="B4191" s="146" t="s">
        <v>240</v>
      </c>
      <c r="C4191" s="145" t="s">
        <v>1269</v>
      </c>
      <c r="D4191" s="150">
        <v>90820100</v>
      </c>
      <c r="E4191" s="145" t="s">
        <v>1333</v>
      </c>
      <c r="F4191" s="152">
        <v>37971716</v>
      </c>
      <c r="G4191" s="153">
        <v>37971716</v>
      </c>
    </row>
    <row r="4192" spans="1:7" x14ac:dyDescent="0.2">
      <c r="A4192" s="145" t="s">
        <v>1319</v>
      </c>
      <c r="B4192" s="146" t="s">
        <v>240</v>
      </c>
      <c r="C4192" s="145" t="s">
        <v>1248</v>
      </c>
      <c r="D4192" s="150">
        <v>90820100</v>
      </c>
      <c r="E4192" s="145" t="s">
        <v>1252</v>
      </c>
      <c r="F4192" s="152">
        <v>48082</v>
      </c>
      <c r="G4192" s="153">
        <v>48082</v>
      </c>
    </row>
    <row r="4193" spans="1:7" x14ac:dyDescent="0.2">
      <c r="A4193" s="145" t="s">
        <v>1319</v>
      </c>
      <c r="B4193" s="146" t="s">
        <v>240</v>
      </c>
      <c r="C4193" s="145" t="s">
        <v>1248</v>
      </c>
      <c r="D4193" s="150">
        <v>90820100</v>
      </c>
      <c r="E4193" s="145" t="s">
        <v>1285</v>
      </c>
      <c r="F4193" s="152">
        <v>42358</v>
      </c>
      <c r="G4193" s="153">
        <v>42358</v>
      </c>
    </row>
    <row r="4194" spans="1:7" x14ac:dyDescent="0.2">
      <c r="A4194" s="145" t="s">
        <v>1319</v>
      </c>
      <c r="B4194" s="146" t="s">
        <v>240</v>
      </c>
      <c r="C4194" s="145" t="s">
        <v>1248</v>
      </c>
      <c r="D4194" s="150">
        <v>90820100</v>
      </c>
      <c r="E4194" s="145" t="s">
        <v>1286</v>
      </c>
      <c r="F4194" s="152">
        <v>2290</v>
      </c>
      <c r="G4194" s="153">
        <v>2290</v>
      </c>
    </row>
    <row r="4195" spans="1:7" x14ac:dyDescent="0.2">
      <c r="A4195" s="145" t="s">
        <v>1319</v>
      </c>
      <c r="B4195" s="146" t="s">
        <v>240</v>
      </c>
      <c r="C4195" s="145" t="s">
        <v>1248</v>
      </c>
      <c r="D4195" s="150">
        <v>90820100</v>
      </c>
      <c r="E4195" s="145" t="s">
        <v>1287</v>
      </c>
      <c r="F4195" s="152">
        <v>24041</v>
      </c>
      <c r="G4195" s="153">
        <v>24041</v>
      </c>
    </row>
    <row r="4196" spans="1:7" x14ac:dyDescent="0.2">
      <c r="A4196" s="145" t="s">
        <v>1319</v>
      </c>
      <c r="B4196" s="146" t="s">
        <v>240</v>
      </c>
      <c r="C4196" s="145" t="s">
        <v>1248</v>
      </c>
      <c r="D4196" s="150">
        <v>90820100</v>
      </c>
      <c r="E4196" s="145" t="s">
        <v>1288</v>
      </c>
      <c r="F4196" s="152">
        <v>13737</v>
      </c>
      <c r="G4196" s="153">
        <v>13737</v>
      </c>
    </row>
    <row r="4197" spans="1:7" x14ac:dyDescent="0.2">
      <c r="A4197" s="145" t="s">
        <v>1319</v>
      </c>
      <c r="B4197" s="146" t="s">
        <v>240</v>
      </c>
      <c r="C4197" s="145" t="s">
        <v>1248</v>
      </c>
      <c r="D4197" s="150">
        <v>90820100</v>
      </c>
      <c r="E4197" s="145" t="s">
        <v>1289</v>
      </c>
      <c r="F4197" s="152">
        <v>6869</v>
      </c>
      <c r="G4197" s="153">
        <v>6869</v>
      </c>
    </row>
    <row r="4198" spans="1:7" x14ac:dyDescent="0.2">
      <c r="A4198" s="145" t="s">
        <v>1319</v>
      </c>
      <c r="B4198" s="146" t="s">
        <v>240</v>
      </c>
      <c r="C4198" s="145" t="s">
        <v>1269</v>
      </c>
      <c r="D4198" s="150">
        <v>90820100</v>
      </c>
      <c r="E4198" s="145" t="s">
        <v>1333</v>
      </c>
      <c r="F4198" s="152">
        <v>6013</v>
      </c>
      <c r="G4198" s="153">
        <v>6013</v>
      </c>
    </row>
    <row r="4199" spans="1:7" x14ac:dyDescent="0.2">
      <c r="A4199" s="145" t="s">
        <v>1319</v>
      </c>
      <c r="B4199" s="146" t="s">
        <v>240</v>
      </c>
      <c r="C4199" s="145" t="s">
        <v>1248</v>
      </c>
      <c r="D4199" s="150">
        <v>908400</v>
      </c>
      <c r="E4199" s="145" t="s">
        <v>1285</v>
      </c>
      <c r="F4199" s="152">
        <v>456799</v>
      </c>
      <c r="G4199" s="153">
        <v>456799</v>
      </c>
    </row>
    <row r="4200" spans="1:7" x14ac:dyDescent="0.2">
      <c r="A4200" s="145" t="s">
        <v>1319</v>
      </c>
      <c r="B4200" s="146" t="s">
        <v>240</v>
      </c>
      <c r="C4200" s="145" t="s">
        <v>1248</v>
      </c>
      <c r="D4200" s="150">
        <v>90850100</v>
      </c>
      <c r="E4200" s="145" t="s">
        <v>1285</v>
      </c>
      <c r="F4200" s="152">
        <v>3688541</v>
      </c>
      <c r="G4200" s="153">
        <v>3688541</v>
      </c>
    </row>
    <row r="4201" spans="1:7" x14ac:dyDescent="0.2">
      <c r="A4201" s="145" t="s">
        <v>1319</v>
      </c>
      <c r="B4201" s="146" t="s">
        <v>240</v>
      </c>
      <c r="C4201" s="145" t="s">
        <v>1248</v>
      </c>
      <c r="D4201" s="150">
        <v>908400</v>
      </c>
      <c r="E4201" s="145" t="s">
        <v>1286</v>
      </c>
      <c r="F4201" s="152">
        <v>24692</v>
      </c>
      <c r="G4201" s="153">
        <v>24692</v>
      </c>
    </row>
    <row r="4202" spans="1:7" x14ac:dyDescent="0.2">
      <c r="A4202" s="145" t="s">
        <v>1319</v>
      </c>
      <c r="B4202" s="146" t="s">
        <v>240</v>
      </c>
      <c r="C4202" s="145" t="s">
        <v>1248</v>
      </c>
      <c r="D4202" s="150">
        <v>90850100</v>
      </c>
      <c r="E4202" s="145" t="s">
        <v>1286</v>
      </c>
      <c r="F4202" s="152">
        <v>199383</v>
      </c>
      <c r="G4202" s="153">
        <v>199383</v>
      </c>
    </row>
    <row r="4203" spans="1:7" x14ac:dyDescent="0.2">
      <c r="A4203" s="145" t="s">
        <v>1319</v>
      </c>
      <c r="B4203" s="146" t="s">
        <v>240</v>
      </c>
      <c r="C4203" s="145" t="s">
        <v>1248</v>
      </c>
      <c r="D4203" s="150">
        <v>908400</v>
      </c>
      <c r="E4203" s="145" t="s">
        <v>1287</v>
      </c>
      <c r="F4203" s="152">
        <v>267660</v>
      </c>
      <c r="G4203" s="153">
        <v>267660</v>
      </c>
    </row>
    <row r="4204" spans="1:7" x14ac:dyDescent="0.2">
      <c r="A4204" s="145" t="s">
        <v>1319</v>
      </c>
      <c r="B4204" s="146" t="s">
        <v>240</v>
      </c>
      <c r="C4204" s="145" t="s">
        <v>1248</v>
      </c>
      <c r="D4204" s="150">
        <v>90850100</v>
      </c>
      <c r="E4204" s="145" t="s">
        <v>1287</v>
      </c>
      <c r="F4204" s="152">
        <v>2161284</v>
      </c>
      <c r="G4204" s="153">
        <v>2161284</v>
      </c>
    </row>
    <row r="4205" spans="1:7" x14ac:dyDescent="0.2">
      <c r="A4205" s="145" t="s">
        <v>1319</v>
      </c>
      <c r="B4205" s="146" t="s">
        <v>240</v>
      </c>
      <c r="C4205" s="145" t="s">
        <v>1248</v>
      </c>
      <c r="D4205" s="150">
        <v>908400</v>
      </c>
      <c r="E4205" s="145" t="s">
        <v>1288</v>
      </c>
      <c r="F4205" s="152">
        <v>148151</v>
      </c>
      <c r="G4205" s="153">
        <v>148151</v>
      </c>
    </row>
    <row r="4206" spans="1:7" x14ac:dyDescent="0.2">
      <c r="A4206" s="145" t="s">
        <v>1319</v>
      </c>
      <c r="B4206" s="146" t="s">
        <v>240</v>
      </c>
      <c r="C4206" s="145" t="s">
        <v>1248</v>
      </c>
      <c r="D4206" s="150">
        <v>90850100</v>
      </c>
      <c r="E4206" s="145" t="s">
        <v>1288</v>
      </c>
      <c r="F4206" s="152">
        <v>1196288</v>
      </c>
      <c r="G4206" s="153">
        <v>1196288</v>
      </c>
    </row>
    <row r="4207" spans="1:7" x14ac:dyDescent="0.2">
      <c r="A4207" s="145" t="s">
        <v>1319</v>
      </c>
      <c r="B4207" s="146" t="s">
        <v>240</v>
      </c>
      <c r="C4207" s="145" t="s">
        <v>1248</v>
      </c>
      <c r="D4207" s="150">
        <v>908400</v>
      </c>
      <c r="E4207" s="145" t="s">
        <v>1289</v>
      </c>
      <c r="F4207" s="152">
        <v>74075</v>
      </c>
      <c r="G4207" s="153">
        <v>74075</v>
      </c>
    </row>
    <row r="4208" spans="1:7" x14ac:dyDescent="0.2">
      <c r="A4208" s="145" t="s">
        <v>1319</v>
      </c>
      <c r="B4208" s="146" t="s">
        <v>240</v>
      </c>
      <c r="C4208" s="145" t="s">
        <v>1248</v>
      </c>
      <c r="D4208" s="150">
        <v>90850100</v>
      </c>
      <c r="E4208" s="145" t="s">
        <v>1289</v>
      </c>
      <c r="F4208" s="152">
        <v>598143</v>
      </c>
      <c r="G4208" s="153">
        <v>598143</v>
      </c>
    </row>
    <row r="4209" spans="1:7" x14ac:dyDescent="0.2">
      <c r="A4209" s="145" t="s">
        <v>1319</v>
      </c>
      <c r="B4209" s="146" t="s">
        <v>240</v>
      </c>
      <c r="C4209" s="145" t="s">
        <v>1248</v>
      </c>
      <c r="D4209" s="150">
        <v>908400</v>
      </c>
      <c r="E4209" s="145" t="s">
        <v>1290</v>
      </c>
      <c r="F4209" s="152">
        <v>81977</v>
      </c>
      <c r="G4209" s="153">
        <v>81977</v>
      </c>
    </row>
    <row r="4210" spans="1:7" x14ac:dyDescent="0.2">
      <c r="A4210" s="145" t="s">
        <v>1319</v>
      </c>
      <c r="B4210" s="146" t="s">
        <v>240</v>
      </c>
      <c r="C4210" s="145" t="s">
        <v>1248</v>
      </c>
      <c r="D4210" s="150">
        <v>90850800</v>
      </c>
      <c r="E4210" s="145" t="s">
        <v>1290</v>
      </c>
      <c r="F4210" s="152">
        <v>356093</v>
      </c>
      <c r="G4210" s="153">
        <v>356093</v>
      </c>
    </row>
    <row r="4211" spans="1:7" x14ac:dyDescent="0.2">
      <c r="A4211" s="145" t="s">
        <v>1319</v>
      </c>
      <c r="B4211" s="146" t="s">
        <v>240</v>
      </c>
      <c r="C4211" s="145" t="s">
        <v>1248</v>
      </c>
      <c r="D4211" s="150">
        <v>90820100</v>
      </c>
      <c r="E4211" s="145" t="s">
        <v>1285</v>
      </c>
      <c r="F4211" s="152">
        <v>-4145340</v>
      </c>
      <c r="G4211" s="153">
        <v>-4145340</v>
      </c>
    </row>
    <row r="4212" spans="1:7" x14ac:dyDescent="0.2">
      <c r="A4212" s="145" t="s">
        <v>1319</v>
      </c>
      <c r="B4212" s="146" t="s">
        <v>240</v>
      </c>
      <c r="C4212" s="145" t="s">
        <v>1248</v>
      </c>
      <c r="D4212" s="150">
        <v>90820100</v>
      </c>
      <c r="E4212" s="145" t="s">
        <v>1286</v>
      </c>
      <c r="F4212" s="152">
        <v>-224075</v>
      </c>
      <c r="G4212" s="153">
        <v>-224075</v>
      </c>
    </row>
    <row r="4213" spans="1:7" x14ac:dyDescent="0.2">
      <c r="A4213" s="145" t="s">
        <v>1319</v>
      </c>
      <c r="B4213" s="146" t="s">
        <v>240</v>
      </c>
      <c r="C4213" s="145" t="s">
        <v>1248</v>
      </c>
      <c r="D4213" s="150">
        <v>90820100</v>
      </c>
      <c r="E4213" s="145" t="s">
        <v>1287</v>
      </c>
      <c r="F4213" s="152">
        <v>-2428944</v>
      </c>
      <c r="G4213" s="153">
        <v>-2428944</v>
      </c>
    </row>
    <row r="4214" spans="1:7" x14ac:dyDescent="0.2">
      <c r="A4214" s="145" t="s">
        <v>1319</v>
      </c>
      <c r="B4214" s="146" t="s">
        <v>240</v>
      </c>
      <c r="C4214" s="145" t="s">
        <v>1248</v>
      </c>
      <c r="D4214" s="150">
        <v>90820100</v>
      </c>
      <c r="E4214" s="145" t="s">
        <v>1288</v>
      </c>
      <c r="F4214" s="152">
        <v>-1344439</v>
      </c>
      <c r="G4214" s="153">
        <v>-1344439</v>
      </c>
    </row>
    <row r="4215" spans="1:7" x14ac:dyDescent="0.2">
      <c r="A4215" s="145" t="s">
        <v>1319</v>
      </c>
      <c r="B4215" s="146" t="s">
        <v>240</v>
      </c>
      <c r="C4215" s="145" t="s">
        <v>1248</v>
      </c>
      <c r="D4215" s="150">
        <v>90820100</v>
      </c>
      <c r="E4215" s="145" t="s">
        <v>1289</v>
      </c>
      <c r="F4215" s="152">
        <v>-672218</v>
      </c>
      <c r="G4215" s="153">
        <v>-672218</v>
      </c>
    </row>
    <row r="4216" spans="1:7" x14ac:dyDescent="0.2">
      <c r="A4216" s="145" t="s">
        <v>1319</v>
      </c>
      <c r="B4216" s="146" t="s">
        <v>240</v>
      </c>
      <c r="C4216" s="145" t="s">
        <v>1248</v>
      </c>
      <c r="D4216" s="150">
        <v>90820100</v>
      </c>
      <c r="E4216" s="145" t="s">
        <v>1290</v>
      </c>
      <c r="F4216" s="152">
        <v>-438070</v>
      </c>
      <c r="G4216" s="153">
        <v>-438070</v>
      </c>
    </row>
    <row r="4217" spans="1:7" x14ac:dyDescent="0.2">
      <c r="A4217" s="145" t="s">
        <v>1319</v>
      </c>
      <c r="B4217" s="146" t="s">
        <v>240</v>
      </c>
      <c r="C4217" s="145" t="s">
        <v>1248</v>
      </c>
      <c r="D4217" s="150">
        <v>908400</v>
      </c>
      <c r="E4217" s="145" t="s">
        <v>1285</v>
      </c>
      <c r="F4217" s="152">
        <v>456799</v>
      </c>
      <c r="G4217" s="153">
        <v>456799</v>
      </c>
    </row>
    <row r="4218" spans="1:7" x14ac:dyDescent="0.2">
      <c r="A4218" s="145" t="s">
        <v>1319</v>
      </c>
      <c r="B4218" s="146" t="s">
        <v>240</v>
      </c>
      <c r="C4218" s="145" t="s">
        <v>1248</v>
      </c>
      <c r="D4218" s="150">
        <v>90850100</v>
      </c>
      <c r="E4218" s="145" t="s">
        <v>1285</v>
      </c>
      <c r="F4218" s="152">
        <v>3581609</v>
      </c>
      <c r="G4218" s="153">
        <v>3581609</v>
      </c>
    </row>
    <row r="4219" spans="1:7" x14ac:dyDescent="0.2">
      <c r="A4219" s="145" t="s">
        <v>1319</v>
      </c>
      <c r="B4219" s="146" t="s">
        <v>240</v>
      </c>
      <c r="C4219" s="145" t="s">
        <v>1248</v>
      </c>
      <c r="D4219" s="150">
        <v>908400</v>
      </c>
      <c r="E4219" s="145" t="s">
        <v>1286</v>
      </c>
      <c r="F4219" s="152">
        <v>24692</v>
      </c>
      <c r="G4219" s="153">
        <v>24692</v>
      </c>
    </row>
    <row r="4220" spans="1:7" x14ac:dyDescent="0.2">
      <c r="A4220" s="145" t="s">
        <v>1319</v>
      </c>
      <c r="B4220" s="146" t="s">
        <v>240</v>
      </c>
      <c r="C4220" s="145" t="s">
        <v>1248</v>
      </c>
      <c r="D4220" s="150">
        <v>90850100</v>
      </c>
      <c r="E4220" s="145" t="s">
        <v>1286</v>
      </c>
      <c r="F4220" s="152">
        <v>193602</v>
      </c>
      <c r="G4220" s="153">
        <v>193602</v>
      </c>
    </row>
    <row r="4221" spans="1:7" x14ac:dyDescent="0.2">
      <c r="A4221" s="145" t="s">
        <v>1319</v>
      </c>
      <c r="B4221" s="146" t="s">
        <v>240</v>
      </c>
      <c r="C4221" s="145" t="s">
        <v>1248</v>
      </c>
      <c r="D4221" s="150">
        <v>908400</v>
      </c>
      <c r="E4221" s="145" t="s">
        <v>1287</v>
      </c>
      <c r="F4221" s="152">
        <v>267660</v>
      </c>
      <c r="G4221" s="153">
        <v>267660</v>
      </c>
    </row>
    <row r="4222" spans="1:7" x14ac:dyDescent="0.2">
      <c r="A4222" s="145" t="s">
        <v>1319</v>
      </c>
      <c r="B4222" s="146" t="s">
        <v>240</v>
      </c>
      <c r="C4222" s="145" t="s">
        <v>1248</v>
      </c>
      <c r="D4222" s="150">
        <v>90850100</v>
      </c>
      <c r="E4222" s="145" t="s">
        <v>1287</v>
      </c>
      <c r="F4222" s="152">
        <v>2098627</v>
      </c>
      <c r="G4222" s="153">
        <v>2098627</v>
      </c>
    </row>
    <row r="4223" spans="1:7" x14ac:dyDescent="0.2">
      <c r="A4223" s="145" t="s">
        <v>1319</v>
      </c>
      <c r="B4223" s="146" t="s">
        <v>240</v>
      </c>
      <c r="C4223" s="145" t="s">
        <v>1248</v>
      </c>
      <c r="D4223" s="150">
        <v>908400</v>
      </c>
      <c r="E4223" s="145" t="s">
        <v>1288</v>
      </c>
      <c r="F4223" s="152">
        <v>148151</v>
      </c>
      <c r="G4223" s="153">
        <v>148151</v>
      </c>
    </row>
    <row r="4224" spans="1:7" x14ac:dyDescent="0.2">
      <c r="A4224" s="145" t="s">
        <v>1319</v>
      </c>
      <c r="B4224" s="146" t="s">
        <v>240</v>
      </c>
      <c r="C4224" s="145" t="s">
        <v>1248</v>
      </c>
      <c r="D4224" s="150">
        <v>90850100</v>
      </c>
      <c r="E4224" s="145" t="s">
        <v>1288</v>
      </c>
      <c r="F4224" s="152">
        <v>1161607</v>
      </c>
      <c r="G4224" s="153">
        <v>1161607</v>
      </c>
    </row>
    <row r="4225" spans="1:7" x14ac:dyDescent="0.2">
      <c r="A4225" s="145" t="s">
        <v>1319</v>
      </c>
      <c r="B4225" s="146" t="s">
        <v>240</v>
      </c>
      <c r="C4225" s="145" t="s">
        <v>1248</v>
      </c>
      <c r="D4225" s="150">
        <v>908400</v>
      </c>
      <c r="E4225" s="145" t="s">
        <v>1289</v>
      </c>
      <c r="F4225" s="152">
        <v>74075</v>
      </c>
      <c r="G4225" s="153">
        <v>74075</v>
      </c>
    </row>
    <row r="4226" spans="1:7" x14ac:dyDescent="0.2">
      <c r="A4226" s="145" t="s">
        <v>1319</v>
      </c>
      <c r="B4226" s="146" t="s">
        <v>240</v>
      </c>
      <c r="C4226" s="145" t="s">
        <v>1248</v>
      </c>
      <c r="D4226" s="150">
        <v>90850100</v>
      </c>
      <c r="E4226" s="145" t="s">
        <v>1289</v>
      </c>
      <c r="F4226" s="152">
        <v>580803</v>
      </c>
      <c r="G4226" s="153">
        <v>580803</v>
      </c>
    </row>
    <row r="4227" spans="1:7" x14ac:dyDescent="0.2">
      <c r="A4227" s="145" t="s">
        <v>1319</v>
      </c>
      <c r="B4227" s="146" t="s">
        <v>240</v>
      </c>
      <c r="C4227" s="145" t="s">
        <v>1248</v>
      </c>
      <c r="D4227" s="150">
        <v>908400</v>
      </c>
      <c r="E4227" s="145" t="s">
        <v>1290</v>
      </c>
      <c r="F4227" s="152">
        <v>81977</v>
      </c>
      <c r="G4227" s="153">
        <v>81977</v>
      </c>
    </row>
    <row r="4228" spans="1:7" x14ac:dyDescent="0.2">
      <c r="A4228" s="145" t="s">
        <v>1319</v>
      </c>
      <c r="B4228" s="146" t="s">
        <v>240</v>
      </c>
      <c r="C4228" s="145" t="s">
        <v>1248</v>
      </c>
      <c r="D4228" s="150">
        <v>90850800</v>
      </c>
      <c r="E4228" s="145" t="s">
        <v>1290</v>
      </c>
      <c r="F4228" s="152">
        <v>356093</v>
      </c>
      <c r="G4228" s="153">
        <v>356093</v>
      </c>
    </row>
    <row r="4229" spans="1:7" x14ac:dyDescent="0.2">
      <c r="A4229" s="145" t="s">
        <v>1319</v>
      </c>
      <c r="B4229" s="146" t="s">
        <v>240</v>
      </c>
      <c r="C4229" s="145" t="s">
        <v>1248</v>
      </c>
      <c r="D4229" s="150">
        <v>90820100</v>
      </c>
      <c r="E4229" s="145" t="s">
        <v>1285</v>
      </c>
      <c r="F4229" s="152">
        <v>-4038408</v>
      </c>
      <c r="G4229" s="153">
        <v>-4038408</v>
      </c>
    </row>
    <row r="4230" spans="1:7" x14ac:dyDescent="0.2">
      <c r="A4230" s="145" t="s">
        <v>1319</v>
      </c>
      <c r="B4230" s="146" t="s">
        <v>240</v>
      </c>
      <c r="C4230" s="145" t="s">
        <v>1248</v>
      </c>
      <c r="D4230" s="150">
        <v>90820100</v>
      </c>
      <c r="E4230" s="145" t="s">
        <v>1286</v>
      </c>
      <c r="F4230" s="152">
        <v>-218294</v>
      </c>
      <c r="G4230" s="153">
        <v>-218294</v>
      </c>
    </row>
    <row r="4231" spans="1:7" x14ac:dyDescent="0.2">
      <c r="A4231" s="145" t="s">
        <v>1319</v>
      </c>
      <c r="B4231" s="146" t="s">
        <v>240</v>
      </c>
      <c r="C4231" s="145" t="s">
        <v>1248</v>
      </c>
      <c r="D4231" s="150">
        <v>90820100</v>
      </c>
      <c r="E4231" s="145" t="s">
        <v>1287</v>
      </c>
      <c r="F4231" s="152">
        <v>-2366287</v>
      </c>
      <c r="G4231" s="153">
        <v>-2366287</v>
      </c>
    </row>
    <row r="4232" spans="1:7" x14ac:dyDescent="0.2">
      <c r="A4232" s="145" t="s">
        <v>1319</v>
      </c>
      <c r="B4232" s="146" t="s">
        <v>240</v>
      </c>
      <c r="C4232" s="145" t="s">
        <v>1248</v>
      </c>
      <c r="D4232" s="150">
        <v>90820100</v>
      </c>
      <c r="E4232" s="145" t="s">
        <v>1288</v>
      </c>
      <c r="F4232" s="152">
        <v>-1309758</v>
      </c>
      <c r="G4232" s="153">
        <v>-1309758</v>
      </c>
    </row>
    <row r="4233" spans="1:7" x14ac:dyDescent="0.2">
      <c r="A4233" s="145" t="s">
        <v>1319</v>
      </c>
      <c r="B4233" s="146" t="s">
        <v>240</v>
      </c>
      <c r="C4233" s="145" t="s">
        <v>1248</v>
      </c>
      <c r="D4233" s="150">
        <v>90820100</v>
      </c>
      <c r="E4233" s="145" t="s">
        <v>1289</v>
      </c>
      <c r="F4233" s="152">
        <v>-654878</v>
      </c>
      <c r="G4233" s="153">
        <v>-654878</v>
      </c>
    </row>
    <row r="4234" spans="1:7" x14ac:dyDescent="0.2">
      <c r="A4234" s="145" t="s">
        <v>1319</v>
      </c>
      <c r="B4234" s="146" t="s">
        <v>240</v>
      </c>
      <c r="C4234" s="145" t="s">
        <v>1248</v>
      </c>
      <c r="D4234" s="150">
        <v>90820100</v>
      </c>
      <c r="E4234" s="145" t="s">
        <v>1290</v>
      </c>
      <c r="F4234" s="152">
        <v>-438070</v>
      </c>
      <c r="G4234" s="153">
        <v>-438070</v>
      </c>
    </row>
    <row r="4235" spans="1:7" x14ac:dyDescent="0.2">
      <c r="A4235" s="145" t="s">
        <v>1319</v>
      </c>
      <c r="B4235" s="146" t="s">
        <v>240</v>
      </c>
      <c r="C4235" s="145" t="s">
        <v>1248</v>
      </c>
      <c r="D4235" s="150">
        <v>908400</v>
      </c>
      <c r="E4235" s="145" t="s">
        <v>1285</v>
      </c>
      <c r="F4235" s="152">
        <v>522104</v>
      </c>
      <c r="G4235" s="153">
        <v>522104</v>
      </c>
    </row>
    <row r="4236" spans="1:7" x14ac:dyDescent="0.2">
      <c r="A4236" s="145" t="s">
        <v>1319</v>
      </c>
      <c r="B4236" s="146" t="s">
        <v>240</v>
      </c>
      <c r="C4236" s="145" t="s">
        <v>1248</v>
      </c>
      <c r="D4236" s="150">
        <v>90850100</v>
      </c>
      <c r="E4236" s="145" t="s">
        <v>1285</v>
      </c>
      <c r="F4236" s="152">
        <v>3491743</v>
      </c>
      <c r="G4236" s="153">
        <v>3491743</v>
      </c>
    </row>
    <row r="4237" spans="1:7" x14ac:dyDescent="0.2">
      <c r="A4237" s="145" t="s">
        <v>1319</v>
      </c>
      <c r="B4237" s="146" t="s">
        <v>240</v>
      </c>
      <c r="C4237" s="145" t="s">
        <v>1248</v>
      </c>
      <c r="D4237" s="150">
        <v>908400</v>
      </c>
      <c r="E4237" s="145" t="s">
        <v>1286</v>
      </c>
      <c r="F4237" s="152">
        <v>28222</v>
      </c>
      <c r="G4237" s="153">
        <v>28222</v>
      </c>
    </row>
    <row r="4238" spans="1:7" x14ac:dyDescent="0.2">
      <c r="A4238" s="145" t="s">
        <v>1319</v>
      </c>
      <c r="B4238" s="146" t="s">
        <v>240</v>
      </c>
      <c r="C4238" s="145" t="s">
        <v>1248</v>
      </c>
      <c r="D4238" s="150">
        <v>90850100</v>
      </c>
      <c r="E4238" s="145" t="s">
        <v>1286</v>
      </c>
      <c r="F4238" s="152">
        <v>188746</v>
      </c>
      <c r="G4238" s="153">
        <v>188746</v>
      </c>
    </row>
    <row r="4239" spans="1:7" x14ac:dyDescent="0.2">
      <c r="A4239" s="145" t="s">
        <v>1319</v>
      </c>
      <c r="B4239" s="146" t="s">
        <v>240</v>
      </c>
      <c r="C4239" s="145" t="s">
        <v>1248</v>
      </c>
      <c r="D4239" s="150">
        <v>908400</v>
      </c>
      <c r="E4239" s="145" t="s">
        <v>1287</v>
      </c>
      <c r="F4239" s="152">
        <v>305925</v>
      </c>
      <c r="G4239" s="153">
        <v>305925</v>
      </c>
    </row>
    <row r="4240" spans="1:7" x14ac:dyDescent="0.2">
      <c r="A4240" s="145" t="s">
        <v>1319</v>
      </c>
      <c r="B4240" s="146" t="s">
        <v>240</v>
      </c>
      <c r="C4240" s="145" t="s">
        <v>1248</v>
      </c>
      <c r="D4240" s="150">
        <v>90850100</v>
      </c>
      <c r="E4240" s="145" t="s">
        <v>1287</v>
      </c>
      <c r="F4240" s="152">
        <v>2045972</v>
      </c>
      <c r="G4240" s="153">
        <v>2045972</v>
      </c>
    </row>
    <row r="4241" spans="1:7" x14ac:dyDescent="0.2">
      <c r="A4241" s="145" t="s">
        <v>1319</v>
      </c>
      <c r="B4241" s="146" t="s">
        <v>240</v>
      </c>
      <c r="C4241" s="145" t="s">
        <v>1248</v>
      </c>
      <c r="D4241" s="150">
        <v>908400</v>
      </c>
      <c r="E4241" s="145" t="s">
        <v>1288</v>
      </c>
      <c r="F4241" s="152">
        <v>169331</v>
      </c>
      <c r="G4241" s="153">
        <v>169331</v>
      </c>
    </row>
    <row r="4242" spans="1:7" x14ac:dyDescent="0.2">
      <c r="A4242" s="145" t="s">
        <v>1319</v>
      </c>
      <c r="B4242" s="146" t="s">
        <v>240</v>
      </c>
      <c r="C4242" s="145" t="s">
        <v>1248</v>
      </c>
      <c r="D4242" s="150">
        <v>90850100</v>
      </c>
      <c r="E4242" s="145" t="s">
        <v>1288</v>
      </c>
      <c r="F4242" s="152">
        <v>1132459</v>
      </c>
      <c r="G4242" s="153">
        <v>1132459</v>
      </c>
    </row>
    <row r="4243" spans="1:7" x14ac:dyDescent="0.2">
      <c r="A4243" s="145" t="s">
        <v>1319</v>
      </c>
      <c r="B4243" s="146" t="s">
        <v>240</v>
      </c>
      <c r="C4243" s="145" t="s">
        <v>1248</v>
      </c>
      <c r="D4243" s="150">
        <v>908400</v>
      </c>
      <c r="E4243" s="145" t="s">
        <v>1289</v>
      </c>
      <c r="F4243" s="152">
        <v>84665</v>
      </c>
      <c r="G4243" s="153">
        <v>84665</v>
      </c>
    </row>
    <row r="4244" spans="1:7" x14ac:dyDescent="0.2">
      <c r="A4244" s="145" t="s">
        <v>1319</v>
      </c>
      <c r="B4244" s="146" t="s">
        <v>240</v>
      </c>
      <c r="C4244" s="145" t="s">
        <v>1248</v>
      </c>
      <c r="D4244" s="150">
        <v>90850100</v>
      </c>
      <c r="E4244" s="145" t="s">
        <v>1289</v>
      </c>
      <c r="F4244" s="152">
        <v>566231</v>
      </c>
      <c r="G4244" s="153">
        <v>566231</v>
      </c>
    </row>
    <row r="4245" spans="1:7" x14ac:dyDescent="0.2">
      <c r="A4245" s="145" t="s">
        <v>1319</v>
      </c>
      <c r="B4245" s="146" t="s">
        <v>240</v>
      </c>
      <c r="C4245" s="145" t="s">
        <v>1248</v>
      </c>
      <c r="D4245" s="150">
        <v>908400</v>
      </c>
      <c r="E4245" s="145" t="s">
        <v>1290</v>
      </c>
      <c r="F4245" s="152">
        <v>93697</v>
      </c>
      <c r="G4245" s="153">
        <v>93697</v>
      </c>
    </row>
    <row r="4246" spans="1:7" x14ac:dyDescent="0.2">
      <c r="A4246" s="145" t="s">
        <v>1319</v>
      </c>
      <c r="B4246" s="146" t="s">
        <v>240</v>
      </c>
      <c r="C4246" s="145" t="s">
        <v>1248</v>
      </c>
      <c r="D4246" s="150">
        <v>90850800</v>
      </c>
      <c r="E4246" s="145" t="s">
        <v>1290</v>
      </c>
      <c r="F4246" s="152">
        <v>360218</v>
      </c>
      <c r="G4246" s="153">
        <v>360218</v>
      </c>
    </row>
    <row r="4247" spans="1:7" x14ac:dyDescent="0.2">
      <c r="A4247" s="145" t="s">
        <v>1319</v>
      </c>
      <c r="B4247" s="146" t="s">
        <v>240</v>
      </c>
      <c r="C4247" s="145" t="s">
        <v>1248</v>
      </c>
      <c r="D4247" s="150">
        <v>90820100</v>
      </c>
      <c r="E4247" s="145" t="s">
        <v>1285</v>
      </c>
      <c r="F4247" s="152">
        <v>-4013847</v>
      </c>
      <c r="G4247" s="153">
        <v>-4013847</v>
      </c>
    </row>
    <row r="4248" spans="1:7" x14ac:dyDescent="0.2">
      <c r="A4248" s="145" t="s">
        <v>1319</v>
      </c>
      <c r="B4248" s="146" t="s">
        <v>240</v>
      </c>
      <c r="C4248" s="145" t="s">
        <v>1248</v>
      </c>
      <c r="D4248" s="150">
        <v>90820100</v>
      </c>
      <c r="E4248" s="145" t="s">
        <v>1286</v>
      </c>
      <c r="F4248" s="152">
        <v>-216968</v>
      </c>
      <c r="G4248" s="153">
        <v>-216968</v>
      </c>
    </row>
    <row r="4249" spans="1:7" x14ac:dyDescent="0.2">
      <c r="A4249" s="145" t="s">
        <v>1319</v>
      </c>
      <c r="B4249" s="146" t="s">
        <v>240</v>
      </c>
      <c r="C4249" s="145" t="s">
        <v>1248</v>
      </c>
      <c r="D4249" s="150">
        <v>90820100</v>
      </c>
      <c r="E4249" s="145" t="s">
        <v>1287</v>
      </c>
      <c r="F4249" s="152">
        <v>-2351897</v>
      </c>
      <c r="G4249" s="153">
        <v>-2351897</v>
      </c>
    </row>
    <row r="4250" spans="1:7" x14ac:dyDescent="0.2">
      <c r="A4250" s="145" t="s">
        <v>1319</v>
      </c>
      <c r="B4250" s="146" t="s">
        <v>240</v>
      </c>
      <c r="C4250" s="145" t="s">
        <v>1248</v>
      </c>
      <c r="D4250" s="150">
        <v>90820100</v>
      </c>
      <c r="E4250" s="145" t="s">
        <v>1288</v>
      </c>
      <c r="F4250" s="152">
        <v>-1301790</v>
      </c>
      <c r="G4250" s="153">
        <v>-1301790</v>
      </c>
    </row>
    <row r="4251" spans="1:7" x14ac:dyDescent="0.2">
      <c r="A4251" s="145" t="s">
        <v>1319</v>
      </c>
      <c r="B4251" s="146" t="s">
        <v>240</v>
      </c>
      <c r="C4251" s="145" t="s">
        <v>1248</v>
      </c>
      <c r="D4251" s="150">
        <v>90820100</v>
      </c>
      <c r="E4251" s="145" t="s">
        <v>1289</v>
      </c>
      <c r="F4251" s="152">
        <v>-650896</v>
      </c>
      <c r="G4251" s="153">
        <v>-650896</v>
      </c>
    </row>
    <row r="4252" spans="1:7" x14ac:dyDescent="0.2">
      <c r="A4252" s="145" t="s">
        <v>1319</v>
      </c>
      <c r="B4252" s="146" t="s">
        <v>240</v>
      </c>
      <c r="C4252" s="145" t="s">
        <v>1248</v>
      </c>
      <c r="D4252" s="150">
        <v>90820100</v>
      </c>
      <c r="E4252" s="145" t="s">
        <v>1290</v>
      </c>
      <c r="F4252" s="152">
        <v>-453915</v>
      </c>
      <c r="G4252" s="153">
        <v>-453915</v>
      </c>
    </row>
    <row r="4253" spans="1:7" x14ac:dyDescent="0.2">
      <c r="A4253" s="145" t="s">
        <v>1319</v>
      </c>
      <c r="B4253" s="146" t="s">
        <v>240</v>
      </c>
      <c r="C4253" s="145" t="s">
        <v>1248</v>
      </c>
      <c r="D4253" s="150">
        <v>908400</v>
      </c>
      <c r="E4253" s="145" t="s">
        <v>1285</v>
      </c>
      <c r="F4253" s="152">
        <v>521848</v>
      </c>
      <c r="G4253" s="153">
        <v>521848</v>
      </c>
    </row>
    <row r="4254" spans="1:7" x14ac:dyDescent="0.2">
      <c r="A4254" s="145" t="s">
        <v>1319</v>
      </c>
      <c r="B4254" s="146" t="s">
        <v>240</v>
      </c>
      <c r="C4254" s="145" t="s">
        <v>1248</v>
      </c>
      <c r="D4254" s="150">
        <v>90850100</v>
      </c>
      <c r="E4254" s="145" t="s">
        <v>1285</v>
      </c>
      <c r="F4254" s="152">
        <v>3614052</v>
      </c>
      <c r="G4254" s="153">
        <v>3614052</v>
      </c>
    </row>
    <row r="4255" spans="1:7" x14ac:dyDescent="0.2">
      <c r="A4255" s="145" t="s">
        <v>1319</v>
      </c>
      <c r="B4255" s="146" t="s">
        <v>240</v>
      </c>
      <c r="C4255" s="145" t="s">
        <v>1248</v>
      </c>
      <c r="D4255" s="150">
        <v>908400</v>
      </c>
      <c r="E4255" s="145" t="s">
        <v>1286</v>
      </c>
      <c r="F4255" s="152">
        <v>28208</v>
      </c>
      <c r="G4255" s="153">
        <v>28208</v>
      </c>
    </row>
    <row r="4256" spans="1:7" x14ac:dyDescent="0.2">
      <c r="A4256" s="145" t="s">
        <v>1319</v>
      </c>
      <c r="B4256" s="146" t="s">
        <v>240</v>
      </c>
      <c r="C4256" s="145" t="s">
        <v>1248</v>
      </c>
      <c r="D4256" s="150">
        <v>90850100</v>
      </c>
      <c r="E4256" s="145" t="s">
        <v>1286</v>
      </c>
      <c r="F4256" s="152">
        <v>192003</v>
      </c>
      <c r="G4256" s="153">
        <v>192003</v>
      </c>
    </row>
    <row r="4257" spans="1:7" x14ac:dyDescent="0.2">
      <c r="A4257" s="145" t="s">
        <v>1319</v>
      </c>
      <c r="B4257" s="146" t="s">
        <v>240</v>
      </c>
      <c r="C4257" s="145" t="s">
        <v>1248</v>
      </c>
      <c r="D4257" s="150">
        <v>908400</v>
      </c>
      <c r="E4257" s="145" t="s">
        <v>1287</v>
      </c>
      <c r="F4257" s="152">
        <v>305775</v>
      </c>
      <c r="G4257" s="153">
        <v>305775</v>
      </c>
    </row>
    <row r="4258" spans="1:7" x14ac:dyDescent="0.2">
      <c r="A4258" s="145" t="s">
        <v>1319</v>
      </c>
      <c r="B4258" s="146" t="s">
        <v>240</v>
      </c>
      <c r="C4258" s="145" t="s">
        <v>1248</v>
      </c>
      <c r="D4258" s="150">
        <v>90850100</v>
      </c>
      <c r="E4258" s="145" t="s">
        <v>1287</v>
      </c>
      <c r="F4258" s="152">
        <v>2098862</v>
      </c>
      <c r="G4258" s="153">
        <v>2098862</v>
      </c>
    </row>
    <row r="4259" spans="1:7" x14ac:dyDescent="0.2">
      <c r="A4259" s="145" t="s">
        <v>1319</v>
      </c>
      <c r="B4259" s="146" t="s">
        <v>240</v>
      </c>
      <c r="C4259" s="145" t="s">
        <v>1248</v>
      </c>
      <c r="D4259" s="150">
        <v>908400</v>
      </c>
      <c r="E4259" s="145" t="s">
        <v>1288</v>
      </c>
      <c r="F4259" s="152">
        <v>169248</v>
      </c>
      <c r="G4259" s="153">
        <v>169248</v>
      </c>
    </row>
    <row r="4260" spans="1:7" x14ac:dyDescent="0.2">
      <c r="A4260" s="145" t="s">
        <v>1319</v>
      </c>
      <c r="B4260" s="146" t="s">
        <v>240</v>
      </c>
      <c r="C4260" s="145" t="s">
        <v>1248</v>
      </c>
      <c r="D4260" s="150">
        <v>90850100</v>
      </c>
      <c r="E4260" s="145" t="s">
        <v>1288</v>
      </c>
      <c r="F4260" s="152">
        <v>1151964</v>
      </c>
      <c r="G4260" s="153">
        <v>1151964</v>
      </c>
    </row>
    <row r="4261" spans="1:7" x14ac:dyDescent="0.2">
      <c r="A4261" s="145" t="s">
        <v>1319</v>
      </c>
      <c r="B4261" s="146" t="s">
        <v>240</v>
      </c>
      <c r="C4261" s="145" t="s">
        <v>1248</v>
      </c>
      <c r="D4261" s="150">
        <v>908400</v>
      </c>
      <c r="E4261" s="145" t="s">
        <v>1289</v>
      </c>
      <c r="F4261" s="152">
        <v>84623</v>
      </c>
      <c r="G4261" s="153">
        <v>84623</v>
      </c>
    </row>
    <row r="4262" spans="1:7" x14ac:dyDescent="0.2">
      <c r="A4262" s="145" t="s">
        <v>1319</v>
      </c>
      <c r="B4262" s="146" t="s">
        <v>240</v>
      </c>
      <c r="C4262" s="145" t="s">
        <v>1248</v>
      </c>
      <c r="D4262" s="150">
        <v>90850100</v>
      </c>
      <c r="E4262" s="145" t="s">
        <v>1289</v>
      </c>
      <c r="F4262" s="152">
        <v>575980</v>
      </c>
      <c r="G4262" s="153">
        <v>575980</v>
      </c>
    </row>
    <row r="4263" spans="1:7" x14ac:dyDescent="0.2">
      <c r="A4263" s="145" t="s">
        <v>1319</v>
      </c>
      <c r="B4263" s="146" t="s">
        <v>240</v>
      </c>
      <c r="C4263" s="145" t="s">
        <v>1248</v>
      </c>
      <c r="D4263" s="150">
        <v>908400</v>
      </c>
      <c r="E4263" s="145" t="s">
        <v>1290</v>
      </c>
      <c r="F4263" s="152">
        <v>93651</v>
      </c>
      <c r="G4263" s="153">
        <v>93651</v>
      </c>
    </row>
    <row r="4264" spans="1:7" x14ac:dyDescent="0.2">
      <c r="A4264" s="145" t="s">
        <v>1319</v>
      </c>
      <c r="B4264" s="146" t="s">
        <v>240</v>
      </c>
      <c r="C4264" s="145" t="s">
        <v>1248</v>
      </c>
      <c r="D4264" s="150">
        <v>90850800</v>
      </c>
      <c r="E4264" s="145" t="s">
        <v>1290</v>
      </c>
      <c r="F4264" s="152">
        <v>359295</v>
      </c>
      <c r="G4264" s="153">
        <v>359295</v>
      </c>
    </row>
    <row r="4265" spans="1:7" x14ac:dyDescent="0.2">
      <c r="A4265" s="145" t="s">
        <v>1319</v>
      </c>
      <c r="B4265" s="146" t="s">
        <v>240</v>
      </c>
      <c r="C4265" s="145" t="s">
        <v>1248</v>
      </c>
      <c r="D4265" s="150">
        <v>90820100</v>
      </c>
      <c r="E4265" s="145" t="s">
        <v>1285</v>
      </c>
      <c r="F4265" s="152">
        <v>-4135900</v>
      </c>
      <c r="G4265" s="153">
        <v>-4135900</v>
      </c>
    </row>
    <row r="4266" spans="1:7" x14ac:dyDescent="0.2">
      <c r="A4266" s="145" t="s">
        <v>1319</v>
      </c>
      <c r="B4266" s="146" t="s">
        <v>240</v>
      </c>
      <c r="C4266" s="145" t="s">
        <v>1248</v>
      </c>
      <c r="D4266" s="150">
        <v>90820100</v>
      </c>
      <c r="E4266" s="145" t="s">
        <v>1286</v>
      </c>
      <c r="F4266" s="152">
        <v>-220211</v>
      </c>
      <c r="G4266" s="153">
        <v>-220211</v>
      </c>
    </row>
    <row r="4267" spans="1:7" x14ac:dyDescent="0.2">
      <c r="A4267" s="145" t="s">
        <v>1319</v>
      </c>
      <c r="B4267" s="146" t="s">
        <v>240</v>
      </c>
      <c r="C4267" s="145" t="s">
        <v>1248</v>
      </c>
      <c r="D4267" s="150">
        <v>90820100</v>
      </c>
      <c r="E4267" s="145" t="s">
        <v>1287</v>
      </c>
      <c r="F4267" s="152">
        <v>-2404637</v>
      </c>
      <c r="G4267" s="153">
        <v>-2404637</v>
      </c>
    </row>
    <row r="4268" spans="1:7" x14ac:dyDescent="0.2">
      <c r="A4268" s="145" t="s">
        <v>1319</v>
      </c>
      <c r="B4268" s="146" t="s">
        <v>240</v>
      </c>
      <c r="C4268" s="145" t="s">
        <v>1248</v>
      </c>
      <c r="D4268" s="150">
        <v>90820100</v>
      </c>
      <c r="E4268" s="145" t="s">
        <v>1288</v>
      </c>
      <c r="F4268" s="152">
        <v>-1321212</v>
      </c>
      <c r="G4268" s="153">
        <v>-1321212</v>
      </c>
    </row>
    <row r="4269" spans="1:7" x14ac:dyDescent="0.2">
      <c r="A4269" s="145" t="s">
        <v>1319</v>
      </c>
      <c r="B4269" s="146" t="s">
        <v>240</v>
      </c>
      <c r="C4269" s="145" t="s">
        <v>1248</v>
      </c>
      <c r="D4269" s="150">
        <v>90820100</v>
      </c>
      <c r="E4269" s="145" t="s">
        <v>1289</v>
      </c>
      <c r="F4269" s="152">
        <v>-660603</v>
      </c>
      <c r="G4269" s="153">
        <v>-660603</v>
      </c>
    </row>
    <row r="4270" spans="1:7" x14ac:dyDescent="0.2">
      <c r="A4270" s="145" t="s">
        <v>1319</v>
      </c>
      <c r="B4270" s="146" t="s">
        <v>240</v>
      </c>
      <c r="C4270" s="145" t="s">
        <v>1248</v>
      </c>
      <c r="D4270" s="150">
        <v>90820100</v>
      </c>
      <c r="E4270" s="145" t="s">
        <v>1290</v>
      </c>
      <c r="F4270" s="152">
        <v>-452946</v>
      </c>
      <c r="G4270" s="153">
        <v>-452946</v>
      </c>
    </row>
    <row r="4271" spans="1:7" x14ac:dyDescent="0.2">
      <c r="A4271" s="145" t="s">
        <v>1319</v>
      </c>
      <c r="B4271" s="146" t="s">
        <v>240</v>
      </c>
      <c r="C4271" s="145" t="s">
        <v>1248</v>
      </c>
      <c r="D4271" s="150">
        <v>908400</v>
      </c>
      <c r="E4271" s="145" t="s">
        <v>1285</v>
      </c>
      <c r="F4271" s="152">
        <v>521848</v>
      </c>
      <c r="G4271" s="153">
        <v>521848</v>
      </c>
    </row>
    <row r="4272" spans="1:7" x14ac:dyDescent="0.2">
      <c r="A4272" s="145" t="s">
        <v>1319</v>
      </c>
      <c r="B4272" s="146" t="s">
        <v>240</v>
      </c>
      <c r="C4272" s="145" t="s">
        <v>1248</v>
      </c>
      <c r="D4272" s="150">
        <v>90850100</v>
      </c>
      <c r="E4272" s="145" t="s">
        <v>1285</v>
      </c>
      <c r="F4272" s="152">
        <v>3422741</v>
      </c>
      <c r="G4272" s="153">
        <v>3422741</v>
      </c>
    </row>
    <row r="4273" spans="1:7" x14ac:dyDescent="0.2">
      <c r="A4273" s="145" t="s">
        <v>1319</v>
      </c>
      <c r="B4273" s="146" t="s">
        <v>240</v>
      </c>
      <c r="C4273" s="145" t="s">
        <v>1248</v>
      </c>
      <c r="D4273" s="150">
        <v>908400</v>
      </c>
      <c r="E4273" s="145" t="s">
        <v>1286</v>
      </c>
      <c r="F4273" s="152">
        <v>28208</v>
      </c>
      <c r="G4273" s="153">
        <v>28208</v>
      </c>
    </row>
    <row r="4274" spans="1:7" x14ac:dyDescent="0.2">
      <c r="A4274" s="145" t="s">
        <v>1319</v>
      </c>
      <c r="B4274" s="146" t="s">
        <v>240</v>
      </c>
      <c r="C4274" s="145" t="s">
        <v>1248</v>
      </c>
      <c r="D4274" s="150">
        <v>90850100</v>
      </c>
      <c r="E4274" s="145" t="s">
        <v>1286</v>
      </c>
      <c r="F4274" s="152">
        <v>185015</v>
      </c>
      <c r="G4274" s="153">
        <v>185015</v>
      </c>
    </row>
    <row r="4275" spans="1:7" x14ac:dyDescent="0.2">
      <c r="A4275" s="145" t="s">
        <v>1319</v>
      </c>
      <c r="B4275" s="146" t="s">
        <v>240</v>
      </c>
      <c r="C4275" s="145" t="s">
        <v>1248</v>
      </c>
      <c r="D4275" s="150">
        <v>908400</v>
      </c>
      <c r="E4275" s="145" t="s">
        <v>1287</v>
      </c>
      <c r="F4275" s="152">
        <v>305775</v>
      </c>
      <c r="G4275" s="153">
        <v>305775</v>
      </c>
    </row>
    <row r="4276" spans="1:7" x14ac:dyDescent="0.2">
      <c r="A4276" s="145" t="s">
        <v>1319</v>
      </c>
      <c r="B4276" s="146" t="s">
        <v>240</v>
      </c>
      <c r="C4276" s="145" t="s">
        <v>1248</v>
      </c>
      <c r="D4276" s="150">
        <v>90850100</v>
      </c>
      <c r="E4276" s="145" t="s">
        <v>1287</v>
      </c>
      <c r="F4276" s="152">
        <v>2005539</v>
      </c>
      <c r="G4276" s="153">
        <v>2005539</v>
      </c>
    </row>
    <row r="4277" spans="1:7" x14ac:dyDescent="0.2">
      <c r="A4277" s="145" t="s">
        <v>1319</v>
      </c>
      <c r="B4277" s="146" t="s">
        <v>240</v>
      </c>
      <c r="C4277" s="145" t="s">
        <v>1248</v>
      </c>
      <c r="D4277" s="150">
        <v>908400</v>
      </c>
      <c r="E4277" s="145" t="s">
        <v>1288</v>
      </c>
      <c r="F4277" s="152">
        <v>169248</v>
      </c>
      <c r="G4277" s="153">
        <v>169248</v>
      </c>
    </row>
    <row r="4278" spans="1:7" x14ac:dyDescent="0.2">
      <c r="A4278" s="145" t="s">
        <v>1319</v>
      </c>
      <c r="B4278" s="146" t="s">
        <v>240</v>
      </c>
      <c r="C4278" s="145" t="s">
        <v>1248</v>
      </c>
      <c r="D4278" s="150">
        <v>90850100</v>
      </c>
      <c r="E4278" s="145" t="s">
        <v>1288</v>
      </c>
      <c r="F4278" s="152">
        <v>1110081</v>
      </c>
      <c r="G4278" s="153">
        <v>1110081</v>
      </c>
    </row>
    <row r="4279" spans="1:7" x14ac:dyDescent="0.2">
      <c r="A4279" s="145" t="s">
        <v>1319</v>
      </c>
      <c r="B4279" s="146" t="s">
        <v>240</v>
      </c>
      <c r="C4279" s="145" t="s">
        <v>1248</v>
      </c>
      <c r="D4279" s="150">
        <v>908400</v>
      </c>
      <c r="E4279" s="145" t="s">
        <v>1289</v>
      </c>
      <c r="F4279" s="152">
        <v>84623</v>
      </c>
      <c r="G4279" s="153">
        <v>84623</v>
      </c>
    </row>
    <row r="4280" spans="1:7" x14ac:dyDescent="0.2">
      <c r="A4280" s="145" t="s">
        <v>1319</v>
      </c>
      <c r="B4280" s="146" t="s">
        <v>240</v>
      </c>
      <c r="C4280" s="145" t="s">
        <v>1248</v>
      </c>
      <c r="D4280" s="150">
        <v>90850100</v>
      </c>
      <c r="E4280" s="145" t="s">
        <v>1289</v>
      </c>
      <c r="F4280" s="152">
        <v>555041</v>
      </c>
      <c r="G4280" s="153">
        <v>555041</v>
      </c>
    </row>
    <row r="4281" spans="1:7" x14ac:dyDescent="0.2">
      <c r="A4281" s="145" t="s">
        <v>1319</v>
      </c>
      <c r="B4281" s="146" t="s">
        <v>240</v>
      </c>
      <c r="C4281" s="145" t="s">
        <v>1248</v>
      </c>
      <c r="D4281" s="150">
        <v>908400</v>
      </c>
      <c r="E4281" s="145" t="s">
        <v>1290</v>
      </c>
      <c r="F4281" s="152">
        <v>93651</v>
      </c>
      <c r="G4281" s="153">
        <v>93651</v>
      </c>
    </row>
    <row r="4282" spans="1:7" x14ac:dyDescent="0.2">
      <c r="A4282" s="145" t="s">
        <v>1319</v>
      </c>
      <c r="B4282" s="146" t="s">
        <v>240</v>
      </c>
      <c r="C4282" s="145" t="s">
        <v>1248</v>
      </c>
      <c r="D4282" s="150">
        <v>90850800</v>
      </c>
      <c r="E4282" s="145" t="s">
        <v>1290</v>
      </c>
      <c r="F4282" s="152">
        <v>363059</v>
      </c>
      <c r="G4282" s="153">
        <v>363059</v>
      </c>
    </row>
    <row r="4283" spans="1:7" x14ac:dyDescent="0.2">
      <c r="A4283" s="145" t="s">
        <v>1319</v>
      </c>
      <c r="B4283" s="146" t="s">
        <v>240</v>
      </c>
      <c r="C4283" s="145" t="s">
        <v>1248</v>
      </c>
      <c r="D4283" s="150">
        <v>90820100</v>
      </c>
      <c r="E4283" s="145" t="s">
        <v>1285</v>
      </c>
      <c r="F4283" s="152">
        <v>-3944589</v>
      </c>
      <c r="G4283" s="153">
        <v>-3944589</v>
      </c>
    </row>
    <row r="4284" spans="1:7" x14ac:dyDescent="0.2">
      <c r="A4284" s="145" t="s">
        <v>1319</v>
      </c>
      <c r="B4284" s="146" t="s">
        <v>240</v>
      </c>
      <c r="C4284" s="145" t="s">
        <v>1248</v>
      </c>
      <c r="D4284" s="150">
        <v>90820100</v>
      </c>
      <c r="E4284" s="145" t="s">
        <v>1286</v>
      </c>
      <c r="F4284" s="152">
        <v>-213223</v>
      </c>
      <c r="G4284" s="153">
        <v>-213223</v>
      </c>
    </row>
    <row r="4285" spans="1:7" x14ac:dyDescent="0.2">
      <c r="A4285" s="145" t="s">
        <v>1319</v>
      </c>
      <c r="B4285" s="146" t="s">
        <v>240</v>
      </c>
      <c r="C4285" s="145" t="s">
        <v>1248</v>
      </c>
      <c r="D4285" s="150">
        <v>90820100</v>
      </c>
      <c r="E4285" s="145" t="s">
        <v>1287</v>
      </c>
      <c r="F4285" s="152">
        <v>-2311314</v>
      </c>
      <c r="G4285" s="153">
        <v>-2311314</v>
      </c>
    </row>
    <row r="4286" spans="1:7" x14ac:dyDescent="0.2">
      <c r="A4286" s="145" t="s">
        <v>1319</v>
      </c>
      <c r="B4286" s="146" t="s">
        <v>240</v>
      </c>
      <c r="C4286" s="145" t="s">
        <v>1248</v>
      </c>
      <c r="D4286" s="150">
        <v>90820100</v>
      </c>
      <c r="E4286" s="145" t="s">
        <v>1288</v>
      </c>
      <c r="F4286" s="152">
        <v>-1279329</v>
      </c>
      <c r="G4286" s="153">
        <v>-1279329</v>
      </c>
    </row>
    <row r="4287" spans="1:7" x14ac:dyDescent="0.2">
      <c r="A4287" s="145" t="s">
        <v>1319</v>
      </c>
      <c r="B4287" s="146" t="s">
        <v>240</v>
      </c>
      <c r="C4287" s="145" t="s">
        <v>1248</v>
      </c>
      <c r="D4287" s="150">
        <v>90820100</v>
      </c>
      <c r="E4287" s="145" t="s">
        <v>1289</v>
      </c>
      <c r="F4287" s="152">
        <v>-639664</v>
      </c>
      <c r="G4287" s="153">
        <v>-639664</v>
      </c>
    </row>
    <row r="4288" spans="1:7" x14ac:dyDescent="0.2">
      <c r="A4288" s="145" t="s">
        <v>1319</v>
      </c>
      <c r="B4288" s="146" t="s">
        <v>240</v>
      </c>
      <c r="C4288" s="145" t="s">
        <v>1248</v>
      </c>
      <c r="D4288" s="150">
        <v>90820100</v>
      </c>
      <c r="E4288" s="145" t="s">
        <v>1290</v>
      </c>
      <c r="F4288" s="152">
        <v>-456710</v>
      </c>
      <c r="G4288" s="153">
        <v>-456710</v>
      </c>
    </row>
    <row r="4289" spans="1:7" x14ac:dyDescent="0.2">
      <c r="A4289" s="145" t="s">
        <v>1336</v>
      </c>
      <c r="B4289" s="146" t="s">
        <v>240</v>
      </c>
      <c r="C4289" s="145" t="s">
        <v>1269</v>
      </c>
      <c r="D4289" s="150">
        <v>90820100</v>
      </c>
      <c r="E4289" s="145" t="s">
        <v>1279</v>
      </c>
      <c r="F4289" s="152">
        <v>0.24</v>
      </c>
      <c r="G4289" s="153">
        <v>0.24</v>
      </c>
    </row>
    <row r="4290" spans="1:7" x14ac:dyDescent="0.2">
      <c r="A4290" s="145" t="s">
        <v>1336</v>
      </c>
      <c r="B4290" s="146" t="s">
        <v>240</v>
      </c>
      <c r="C4290" s="145" t="s">
        <v>1248</v>
      </c>
      <c r="D4290" s="150">
        <v>90820100</v>
      </c>
      <c r="E4290" s="145" t="s">
        <v>1253</v>
      </c>
      <c r="F4290" s="152">
        <v>132231</v>
      </c>
      <c r="G4290" s="153">
        <v>132231</v>
      </c>
    </row>
    <row r="4291" spans="1:7" x14ac:dyDescent="0.2">
      <c r="A4291" s="145" t="s">
        <v>1336</v>
      </c>
      <c r="B4291" s="146" t="s">
        <v>240</v>
      </c>
      <c r="C4291" s="145" t="s">
        <v>1248</v>
      </c>
      <c r="D4291" s="150">
        <v>90820100</v>
      </c>
      <c r="E4291" s="145" t="s">
        <v>1292</v>
      </c>
      <c r="F4291" s="152">
        <v>13331.87</v>
      </c>
      <c r="G4291" s="153">
        <v>13331.87</v>
      </c>
    </row>
    <row r="4292" spans="1:7" x14ac:dyDescent="0.2">
      <c r="A4292" s="145" t="s">
        <v>1336</v>
      </c>
      <c r="B4292" s="146" t="s">
        <v>240</v>
      </c>
      <c r="C4292" s="145" t="s">
        <v>1248</v>
      </c>
      <c r="D4292" s="150">
        <v>90820100</v>
      </c>
      <c r="E4292" s="145" t="s">
        <v>1257</v>
      </c>
      <c r="F4292" s="152">
        <v>11009.48</v>
      </c>
      <c r="G4292" s="153">
        <v>11009.48</v>
      </c>
    </row>
    <row r="4293" spans="1:7" x14ac:dyDescent="0.2">
      <c r="A4293" s="145" t="s">
        <v>1336</v>
      </c>
      <c r="B4293" s="146" t="s">
        <v>240</v>
      </c>
      <c r="C4293" s="145" t="s">
        <v>1248</v>
      </c>
      <c r="D4293" s="150">
        <v>90820100</v>
      </c>
      <c r="E4293" s="145" t="s">
        <v>1283</v>
      </c>
      <c r="F4293" s="152">
        <v>2599000</v>
      </c>
      <c r="G4293" s="153">
        <v>2599000</v>
      </c>
    </row>
    <row r="4294" spans="1:7" x14ac:dyDescent="0.2">
      <c r="A4294" s="145" t="s">
        <v>1336</v>
      </c>
      <c r="B4294" s="146" t="s">
        <v>240</v>
      </c>
      <c r="C4294" s="145" t="s">
        <v>1269</v>
      </c>
      <c r="D4294" s="150">
        <v>90820100</v>
      </c>
      <c r="E4294" s="145" t="s">
        <v>1308</v>
      </c>
      <c r="F4294" s="152">
        <v>20124888</v>
      </c>
      <c r="G4294" s="153">
        <v>20124888</v>
      </c>
    </row>
    <row r="4295" spans="1:7" x14ac:dyDescent="0.2">
      <c r="A4295" s="145" t="s">
        <v>1336</v>
      </c>
      <c r="B4295" s="146" t="s">
        <v>240</v>
      </c>
      <c r="C4295" s="145" t="s">
        <v>1269</v>
      </c>
      <c r="D4295" s="150">
        <v>90820100</v>
      </c>
      <c r="E4295" s="145" t="s">
        <v>1279</v>
      </c>
      <c r="F4295" s="152">
        <v>2110675</v>
      </c>
      <c r="G4295" s="153">
        <v>2110675</v>
      </c>
    </row>
    <row r="4296" spans="1:7" x14ac:dyDescent="0.2">
      <c r="A4296" s="145" t="s">
        <v>1336</v>
      </c>
      <c r="B4296" s="146" t="s">
        <v>240</v>
      </c>
      <c r="C4296" s="145" t="s">
        <v>1269</v>
      </c>
      <c r="D4296" s="150">
        <v>90820100</v>
      </c>
      <c r="E4296" s="145" t="s">
        <v>1315</v>
      </c>
      <c r="F4296" s="152">
        <v>235288.6</v>
      </c>
      <c r="G4296" s="153">
        <v>235288.6</v>
      </c>
    </row>
    <row r="4297" spans="1:7" x14ac:dyDescent="0.2">
      <c r="A4297" s="145" t="s">
        <v>1336</v>
      </c>
      <c r="B4297" s="146" t="s">
        <v>240</v>
      </c>
      <c r="C4297" s="145" t="s">
        <v>1269</v>
      </c>
      <c r="D4297" s="150">
        <v>90820100</v>
      </c>
      <c r="E4297" s="145" t="s">
        <v>1275</v>
      </c>
      <c r="F4297" s="152">
        <v>25930932.899999999</v>
      </c>
      <c r="G4297" s="153">
        <v>25930932.899999999</v>
      </c>
    </row>
    <row r="4298" spans="1:7" x14ac:dyDescent="0.2">
      <c r="A4298" s="145" t="s">
        <v>1336</v>
      </c>
      <c r="B4298" s="146" t="s">
        <v>240</v>
      </c>
      <c r="C4298" s="145" t="s">
        <v>1248</v>
      </c>
      <c r="D4298" s="150">
        <v>90820100</v>
      </c>
      <c r="E4298" s="145" t="s">
        <v>1260</v>
      </c>
      <c r="F4298" s="152">
        <v>463008</v>
      </c>
      <c r="G4298" s="153">
        <v>463008</v>
      </c>
    </row>
    <row r="4299" spans="1:7" x14ac:dyDescent="0.2">
      <c r="A4299" s="145" t="s">
        <v>1336</v>
      </c>
      <c r="B4299" s="146" t="s">
        <v>240</v>
      </c>
      <c r="C4299" s="145" t="s">
        <v>1269</v>
      </c>
      <c r="D4299" s="150">
        <v>90820100</v>
      </c>
      <c r="E4299" s="145" t="s">
        <v>1260</v>
      </c>
      <c r="F4299" s="152">
        <v>7926.95</v>
      </c>
      <c r="G4299" s="153">
        <v>7926.95</v>
      </c>
    </row>
    <row r="4300" spans="1:7" x14ac:dyDescent="0.2">
      <c r="A4300" s="145" t="s">
        <v>1336</v>
      </c>
      <c r="B4300" s="146" t="s">
        <v>240</v>
      </c>
      <c r="C4300" s="145" t="s">
        <v>1269</v>
      </c>
      <c r="D4300" s="150">
        <v>90820100</v>
      </c>
      <c r="E4300" s="145" t="s">
        <v>1262</v>
      </c>
      <c r="F4300" s="152">
        <v>52267.67</v>
      </c>
      <c r="G4300" s="153">
        <v>52267.67</v>
      </c>
    </row>
    <row r="4301" spans="1:7" x14ac:dyDescent="0.2">
      <c r="A4301" s="145" t="s">
        <v>1336</v>
      </c>
      <c r="B4301" s="146" t="s">
        <v>240</v>
      </c>
      <c r="C4301" s="145" t="s">
        <v>1269</v>
      </c>
      <c r="D4301" s="150">
        <v>90820100</v>
      </c>
      <c r="E4301" s="145" t="s">
        <v>1261</v>
      </c>
      <c r="F4301" s="152">
        <v>1233073.1100000001</v>
      </c>
      <c r="G4301" s="153">
        <v>1233073.1100000001</v>
      </c>
    </row>
    <row r="4302" spans="1:7" x14ac:dyDescent="0.2">
      <c r="A4302" s="145" t="s">
        <v>1336</v>
      </c>
      <c r="B4302" s="146" t="s">
        <v>240</v>
      </c>
      <c r="C4302" s="145" t="s">
        <v>1248</v>
      </c>
      <c r="D4302" s="150">
        <v>90820100</v>
      </c>
      <c r="E4302" s="145" t="s">
        <v>1274</v>
      </c>
      <c r="F4302" s="152">
        <v>17721687</v>
      </c>
      <c r="G4302" s="153">
        <v>17721687</v>
      </c>
    </row>
    <row r="4303" spans="1:7" x14ac:dyDescent="0.2">
      <c r="A4303" s="145" t="s">
        <v>1336</v>
      </c>
      <c r="B4303" s="146" t="s">
        <v>240</v>
      </c>
      <c r="C4303" s="145" t="s">
        <v>1269</v>
      </c>
      <c r="D4303" s="150">
        <v>90820100</v>
      </c>
      <c r="E4303" s="145" t="s">
        <v>1293</v>
      </c>
      <c r="F4303" s="152">
        <v>402325.63</v>
      </c>
      <c r="G4303" s="153">
        <v>402325.63</v>
      </c>
    </row>
    <row r="4304" spans="1:7" x14ac:dyDescent="0.2">
      <c r="A4304" s="145" t="s">
        <v>1336</v>
      </c>
      <c r="B4304" s="146" t="s">
        <v>240</v>
      </c>
      <c r="C4304" s="145" t="s">
        <v>1269</v>
      </c>
      <c r="D4304" s="150">
        <v>90820100</v>
      </c>
      <c r="E4304" s="145" t="s">
        <v>1282</v>
      </c>
      <c r="F4304" s="152">
        <v>575412.94999999995</v>
      </c>
      <c r="G4304" s="153">
        <v>575412.94999999995</v>
      </c>
    </row>
    <row r="4305" spans="1:7" x14ac:dyDescent="0.2">
      <c r="A4305" s="145" t="s">
        <v>1336</v>
      </c>
      <c r="B4305" s="146" t="s">
        <v>240</v>
      </c>
      <c r="C4305" s="145" t="s">
        <v>1269</v>
      </c>
      <c r="D4305" s="150">
        <v>90820100</v>
      </c>
      <c r="E4305" s="145" t="s">
        <v>1296</v>
      </c>
      <c r="F4305" s="152">
        <v>557818.64</v>
      </c>
      <c r="G4305" s="153">
        <v>557818.64</v>
      </c>
    </row>
    <row r="4306" spans="1:7" x14ac:dyDescent="0.2">
      <c r="A4306" s="145" t="s">
        <v>1336</v>
      </c>
      <c r="B4306" s="146" t="s">
        <v>240</v>
      </c>
      <c r="C4306" s="145" t="s">
        <v>1269</v>
      </c>
      <c r="D4306" s="150">
        <v>90820100</v>
      </c>
      <c r="E4306" s="145" t="s">
        <v>1294</v>
      </c>
      <c r="F4306" s="152">
        <v>38040463.240000002</v>
      </c>
      <c r="G4306" s="153">
        <v>38040463.240000002</v>
      </c>
    </row>
    <row r="4307" spans="1:7" x14ac:dyDescent="0.2">
      <c r="A4307" s="145" t="s">
        <v>1336</v>
      </c>
      <c r="B4307" s="146" t="s">
        <v>240</v>
      </c>
      <c r="C4307" s="145" t="s">
        <v>1269</v>
      </c>
      <c r="D4307" s="150">
        <v>90820100</v>
      </c>
      <c r="E4307" s="145" t="s">
        <v>1259</v>
      </c>
      <c r="F4307" s="152">
        <v>1122440</v>
      </c>
      <c r="G4307" s="153">
        <v>1122440</v>
      </c>
    </row>
    <row r="4308" spans="1:7" x14ac:dyDescent="0.2">
      <c r="A4308" s="145" t="s">
        <v>1336</v>
      </c>
      <c r="B4308" s="146" t="s">
        <v>240</v>
      </c>
      <c r="C4308" s="145" t="s">
        <v>1269</v>
      </c>
      <c r="D4308" s="150">
        <v>90820100</v>
      </c>
      <c r="E4308" s="145" t="s">
        <v>1311</v>
      </c>
      <c r="F4308" s="152">
        <v>729250.99</v>
      </c>
      <c r="G4308" s="153">
        <v>729250.99</v>
      </c>
    </row>
    <row r="4309" spans="1:7" x14ac:dyDescent="0.2">
      <c r="A4309" s="145" t="s">
        <v>1336</v>
      </c>
      <c r="B4309" s="146" t="s">
        <v>240</v>
      </c>
      <c r="C4309" s="145" t="s">
        <v>1248</v>
      </c>
      <c r="D4309" s="150">
        <v>90820100</v>
      </c>
      <c r="E4309" s="145" t="s">
        <v>1295</v>
      </c>
      <c r="F4309" s="152">
        <v>13462266.41</v>
      </c>
      <c r="G4309" s="153">
        <v>13462266.41</v>
      </c>
    </row>
    <row r="4310" spans="1:7" x14ac:dyDescent="0.2">
      <c r="A4310" s="145" t="s">
        <v>1336</v>
      </c>
      <c r="B4310" s="146" t="s">
        <v>240</v>
      </c>
      <c r="C4310" s="145" t="s">
        <v>1269</v>
      </c>
      <c r="D4310" s="150">
        <v>908400</v>
      </c>
      <c r="E4310" s="145" t="s">
        <v>1261</v>
      </c>
      <c r="F4310" s="152">
        <v>297250</v>
      </c>
      <c r="G4310" s="153">
        <v>297250</v>
      </c>
    </row>
    <row r="4311" spans="1:7" x14ac:dyDescent="0.2">
      <c r="A4311" s="145" t="s">
        <v>1336</v>
      </c>
      <c r="B4311" s="146" t="s">
        <v>240</v>
      </c>
      <c r="C4311" s="145" t="s">
        <v>1269</v>
      </c>
      <c r="D4311" s="150">
        <v>908400</v>
      </c>
      <c r="E4311" s="145" t="s">
        <v>1259</v>
      </c>
      <c r="F4311" s="152">
        <v>55893</v>
      </c>
      <c r="G4311" s="153">
        <v>55893</v>
      </c>
    </row>
    <row r="4312" spans="1:7" x14ac:dyDescent="0.2">
      <c r="A4312" s="145" t="s">
        <v>1336</v>
      </c>
      <c r="B4312" s="146" t="s">
        <v>240</v>
      </c>
      <c r="C4312" s="145" t="s">
        <v>1248</v>
      </c>
      <c r="D4312" s="150">
        <v>90850100</v>
      </c>
      <c r="E4312" s="145" t="s">
        <v>1283</v>
      </c>
      <c r="F4312" s="152">
        <v>2615620.5</v>
      </c>
      <c r="G4312" s="153">
        <v>2615620.5</v>
      </c>
    </row>
    <row r="4313" spans="1:7" x14ac:dyDescent="0.2">
      <c r="A4313" s="145" t="s">
        <v>1336</v>
      </c>
      <c r="B4313" s="146" t="s">
        <v>240</v>
      </c>
      <c r="C4313" s="145" t="s">
        <v>1248</v>
      </c>
      <c r="D4313" s="150">
        <v>90850100</v>
      </c>
      <c r="E4313" s="145" t="s">
        <v>1265</v>
      </c>
      <c r="F4313" s="152">
        <v>365187</v>
      </c>
      <c r="G4313" s="153">
        <v>365187</v>
      </c>
    </row>
    <row r="4314" spans="1:7" x14ac:dyDescent="0.2">
      <c r="A4314" s="145" t="s">
        <v>1336</v>
      </c>
      <c r="B4314" s="146" t="s">
        <v>240</v>
      </c>
      <c r="C4314" s="145" t="s">
        <v>1248</v>
      </c>
      <c r="D4314" s="150">
        <v>90850100</v>
      </c>
      <c r="E4314" s="145" t="s">
        <v>1279</v>
      </c>
      <c r="F4314" s="152">
        <v>2182860</v>
      </c>
      <c r="G4314" s="153">
        <v>2182860</v>
      </c>
    </row>
    <row r="4315" spans="1:7" x14ac:dyDescent="0.2">
      <c r="A4315" s="145" t="s">
        <v>1336</v>
      </c>
      <c r="B4315" s="146" t="s">
        <v>240</v>
      </c>
      <c r="C4315" s="145" t="s">
        <v>1248</v>
      </c>
      <c r="D4315" s="150">
        <v>90850100</v>
      </c>
      <c r="E4315" s="145" t="s">
        <v>1277</v>
      </c>
      <c r="F4315" s="152">
        <v>1382696.95</v>
      </c>
      <c r="G4315" s="153">
        <v>1382696.95</v>
      </c>
    </row>
    <row r="4316" spans="1:7" x14ac:dyDescent="0.2">
      <c r="A4316" s="145" t="s">
        <v>1336</v>
      </c>
      <c r="B4316" s="146" t="s">
        <v>240</v>
      </c>
      <c r="C4316" s="145" t="s">
        <v>1248</v>
      </c>
      <c r="D4316" s="150">
        <v>90850100</v>
      </c>
      <c r="E4316" s="145" t="s">
        <v>1275</v>
      </c>
      <c r="F4316" s="152">
        <v>3262706.06</v>
      </c>
      <c r="G4316" s="153">
        <v>3262706.06</v>
      </c>
    </row>
    <row r="4317" spans="1:7" x14ac:dyDescent="0.2">
      <c r="A4317" s="145" t="s">
        <v>1336</v>
      </c>
      <c r="B4317" s="146" t="s">
        <v>240</v>
      </c>
      <c r="C4317" s="145" t="s">
        <v>1248</v>
      </c>
      <c r="D4317" s="150">
        <v>90850100</v>
      </c>
      <c r="E4317" s="145" t="s">
        <v>1260</v>
      </c>
      <c r="F4317" s="152">
        <v>60711.51</v>
      </c>
      <c r="G4317" s="153">
        <v>60711.51</v>
      </c>
    </row>
    <row r="4318" spans="1:7" x14ac:dyDescent="0.2">
      <c r="A4318" s="145" t="s">
        <v>1336</v>
      </c>
      <c r="B4318" s="146" t="s">
        <v>240</v>
      </c>
      <c r="C4318" s="145" t="s">
        <v>1248</v>
      </c>
      <c r="D4318" s="150">
        <v>90850100</v>
      </c>
      <c r="E4318" s="145" t="s">
        <v>1262</v>
      </c>
      <c r="F4318" s="152">
        <v>9500</v>
      </c>
      <c r="G4318" s="153">
        <v>9500</v>
      </c>
    </row>
    <row r="4319" spans="1:7" x14ac:dyDescent="0.2">
      <c r="A4319" s="145" t="s">
        <v>1336</v>
      </c>
      <c r="B4319" s="146" t="s">
        <v>240</v>
      </c>
      <c r="C4319" s="145" t="s">
        <v>1248</v>
      </c>
      <c r="D4319" s="150">
        <v>90850100</v>
      </c>
      <c r="E4319" s="145" t="s">
        <v>1261</v>
      </c>
      <c r="F4319" s="152">
        <v>596220</v>
      </c>
      <c r="G4319" s="153">
        <v>596220</v>
      </c>
    </row>
    <row r="4320" spans="1:7" x14ac:dyDescent="0.2">
      <c r="A4320" s="145" t="s">
        <v>1336</v>
      </c>
      <c r="B4320" s="146" t="s">
        <v>240</v>
      </c>
      <c r="C4320" s="145" t="s">
        <v>1248</v>
      </c>
      <c r="D4320" s="150">
        <v>90850100</v>
      </c>
      <c r="E4320" s="145" t="s">
        <v>1259</v>
      </c>
      <c r="F4320" s="152">
        <v>1340326</v>
      </c>
      <c r="G4320" s="153">
        <v>1340326</v>
      </c>
    </row>
    <row r="4321" spans="1:7" x14ac:dyDescent="0.2">
      <c r="A4321" s="145" t="s">
        <v>1336</v>
      </c>
      <c r="B4321" s="146" t="s">
        <v>240</v>
      </c>
      <c r="C4321" s="145" t="s">
        <v>1248</v>
      </c>
      <c r="D4321" s="150">
        <v>90850200</v>
      </c>
      <c r="E4321" s="145" t="s">
        <v>1265</v>
      </c>
      <c r="F4321" s="152">
        <v>275418.45</v>
      </c>
      <c r="G4321" s="153">
        <v>275418.45</v>
      </c>
    </row>
    <row r="4322" spans="1:7" x14ac:dyDescent="0.2">
      <c r="A4322" s="145" t="s">
        <v>1336</v>
      </c>
      <c r="B4322" s="146" t="s">
        <v>240</v>
      </c>
      <c r="C4322" s="145" t="s">
        <v>1248</v>
      </c>
      <c r="D4322" s="150">
        <v>90850200</v>
      </c>
      <c r="E4322" s="145" t="s">
        <v>1279</v>
      </c>
      <c r="F4322" s="152">
        <v>1272805</v>
      </c>
      <c r="G4322" s="153">
        <v>1272805</v>
      </c>
    </row>
    <row r="4323" spans="1:7" x14ac:dyDescent="0.2">
      <c r="A4323" s="145" t="s">
        <v>1336</v>
      </c>
      <c r="B4323" s="146" t="s">
        <v>240</v>
      </c>
      <c r="C4323" s="145" t="s">
        <v>1269</v>
      </c>
      <c r="D4323" s="150">
        <v>90850200</v>
      </c>
      <c r="E4323" s="145" t="s">
        <v>1275</v>
      </c>
      <c r="F4323" s="152">
        <v>2924440</v>
      </c>
      <c r="G4323" s="153">
        <v>2924440</v>
      </c>
    </row>
    <row r="4324" spans="1:7" x14ac:dyDescent="0.2">
      <c r="A4324" s="145" t="s">
        <v>1336</v>
      </c>
      <c r="B4324" s="146" t="s">
        <v>240</v>
      </c>
      <c r="C4324" s="145" t="s">
        <v>1248</v>
      </c>
      <c r="D4324" s="150">
        <v>90850200</v>
      </c>
      <c r="E4324" s="145" t="s">
        <v>1262</v>
      </c>
      <c r="F4324" s="152">
        <v>11195</v>
      </c>
      <c r="G4324" s="153">
        <v>11195</v>
      </c>
    </row>
    <row r="4325" spans="1:7" x14ac:dyDescent="0.2">
      <c r="A4325" s="145" t="s">
        <v>1336</v>
      </c>
      <c r="B4325" s="146" t="s">
        <v>240</v>
      </c>
      <c r="C4325" s="145" t="s">
        <v>1248</v>
      </c>
      <c r="D4325" s="150">
        <v>90850200</v>
      </c>
      <c r="E4325" s="145" t="s">
        <v>1261</v>
      </c>
      <c r="F4325" s="152">
        <v>950810.05</v>
      </c>
      <c r="G4325" s="153">
        <v>950810.05</v>
      </c>
    </row>
    <row r="4326" spans="1:7" x14ac:dyDescent="0.2">
      <c r="A4326" s="145" t="s">
        <v>1336</v>
      </c>
      <c r="B4326" s="146" t="s">
        <v>240</v>
      </c>
      <c r="C4326" s="145" t="s">
        <v>1248</v>
      </c>
      <c r="D4326" s="150">
        <v>90850200</v>
      </c>
      <c r="E4326" s="145" t="s">
        <v>1282</v>
      </c>
      <c r="F4326" s="152">
        <v>1489735</v>
      </c>
      <c r="G4326" s="153">
        <v>1489735</v>
      </c>
    </row>
    <row r="4327" spans="1:7" x14ac:dyDescent="0.2">
      <c r="A4327" s="145" t="s">
        <v>1336</v>
      </c>
      <c r="B4327" s="146" t="s">
        <v>240</v>
      </c>
      <c r="C4327" s="145" t="s">
        <v>1248</v>
      </c>
      <c r="D4327" s="150">
        <v>90850200</v>
      </c>
      <c r="E4327" s="145" t="s">
        <v>1259</v>
      </c>
      <c r="F4327" s="152">
        <v>1108945.51</v>
      </c>
      <c r="G4327" s="153">
        <v>1108945.51</v>
      </c>
    </row>
    <row r="4328" spans="1:7" x14ac:dyDescent="0.2">
      <c r="A4328" s="145" t="s">
        <v>1336</v>
      </c>
      <c r="B4328" s="146" t="s">
        <v>240</v>
      </c>
      <c r="C4328" s="145" t="s">
        <v>1248</v>
      </c>
      <c r="D4328" s="150">
        <v>90850200</v>
      </c>
      <c r="E4328" s="145" t="s">
        <v>1310</v>
      </c>
      <c r="F4328" s="152">
        <v>2739200.32</v>
      </c>
      <c r="G4328" s="153">
        <v>2739200.32</v>
      </c>
    </row>
    <row r="4329" spans="1:7" x14ac:dyDescent="0.2">
      <c r="A4329" s="145" t="s">
        <v>1336</v>
      </c>
      <c r="B4329" s="146" t="s">
        <v>240</v>
      </c>
      <c r="C4329" s="145" t="s">
        <v>1248</v>
      </c>
      <c r="D4329" s="150">
        <v>90850200</v>
      </c>
      <c r="E4329" s="145" t="s">
        <v>1299</v>
      </c>
      <c r="F4329" s="152">
        <v>2162893.2200000002</v>
      </c>
      <c r="G4329" s="153">
        <v>2162893.2200000002</v>
      </c>
    </row>
    <row r="4330" spans="1:7" x14ac:dyDescent="0.2">
      <c r="A4330" s="145" t="s">
        <v>1336</v>
      </c>
      <c r="B4330" s="146" t="s">
        <v>240</v>
      </c>
      <c r="C4330" s="145" t="s">
        <v>1269</v>
      </c>
      <c r="D4330" s="150">
        <v>90850300</v>
      </c>
      <c r="E4330" s="145" t="s">
        <v>1283</v>
      </c>
      <c r="F4330" s="152">
        <v>716800</v>
      </c>
      <c r="G4330" s="153">
        <v>716800</v>
      </c>
    </row>
    <row r="4331" spans="1:7" x14ac:dyDescent="0.2">
      <c r="A4331" s="145" t="s">
        <v>1336</v>
      </c>
      <c r="B4331" s="146" t="s">
        <v>1264</v>
      </c>
      <c r="C4331" s="145" t="s">
        <v>1269</v>
      </c>
      <c r="D4331" s="150">
        <v>90850300</v>
      </c>
      <c r="E4331" s="145" t="s">
        <v>1283</v>
      </c>
      <c r="F4331" s="152">
        <v>3164000</v>
      </c>
      <c r="G4331" s="153">
        <v>3164000</v>
      </c>
    </row>
    <row r="4332" spans="1:7" x14ac:dyDescent="0.2">
      <c r="A4332" s="145" t="s">
        <v>1336</v>
      </c>
      <c r="B4332" s="146" t="s">
        <v>240</v>
      </c>
      <c r="C4332" s="145" t="s">
        <v>1269</v>
      </c>
      <c r="D4332" s="150">
        <v>90850300</v>
      </c>
      <c r="E4332" s="145" t="s">
        <v>1279</v>
      </c>
      <c r="F4332" s="152">
        <v>102039.1</v>
      </c>
      <c r="G4332" s="153">
        <v>102039.1</v>
      </c>
    </row>
    <row r="4333" spans="1:7" x14ac:dyDescent="0.2">
      <c r="A4333" s="145" t="s">
        <v>1336</v>
      </c>
      <c r="B4333" s="146" t="s">
        <v>240</v>
      </c>
      <c r="C4333" s="145" t="s">
        <v>1269</v>
      </c>
      <c r="D4333" s="150">
        <v>90850300</v>
      </c>
      <c r="E4333" s="145" t="s">
        <v>1270</v>
      </c>
      <c r="F4333" s="152">
        <v>50860.79</v>
      </c>
      <c r="G4333" s="153">
        <v>50860.79</v>
      </c>
    </row>
    <row r="4334" spans="1:7" x14ac:dyDescent="0.2">
      <c r="A4334" s="145" t="s">
        <v>1336</v>
      </c>
      <c r="B4334" s="146" t="s">
        <v>240</v>
      </c>
      <c r="C4334" s="145" t="s">
        <v>1269</v>
      </c>
      <c r="D4334" s="150">
        <v>90850300</v>
      </c>
      <c r="E4334" s="145" t="s">
        <v>1275</v>
      </c>
      <c r="F4334" s="152">
        <v>1164144.08</v>
      </c>
      <c r="G4334" s="153">
        <v>1164144.08</v>
      </c>
    </row>
    <row r="4335" spans="1:7" x14ac:dyDescent="0.2">
      <c r="A4335" s="145" t="s">
        <v>1336</v>
      </c>
      <c r="B4335" s="146" t="s">
        <v>240</v>
      </c>
      <c r="C4335" s="145" t="s">
        <v>1269</v>
      </c>
      <c r="D4335" s="150">
        <v>90850300</v>
      </c>
      <c r="E4335" s="145" t="s">
        <v>1261</v>
      </c>
      <c r="F4335" s="152">
        <v>1414177</v>
      </c>
      <c r="G4335" s="153">
        <v>1414177</v>
      </c>
    </row>
    <row r="4336" spans="1:7" x14ac:dyDescent="0.2">
      <c r="A4336" s="145" t="s">
        <v>1336</v>
      </c>
      <c r="B4336" s="146" t="s">
        <v>240</v>
      </c>
      <c r="C4336" s="145" t="s">
        <v>1269</v>
      </c>
      <c r="D4336" s="150">
        <v>90850300</v>
      </c>
      <c r="E4336" s="145" t="s">
        <v>1310</v>
      </c>
      <c r="F4336" s="152">
        <v>909502.08</v>
      </c>
      <c r="G4336" s="153">
        <v>909502.08</v>
      </c>
    </row>
    <row r="4337" spans="1:7" x14ac:dyDescent="0.2">
      <c r="A4337" s="145" t="s">
        <v>1336</v>
      </c>
      <c r="B4337" s="146" t="s">
        <v>240</v>
      </c>
      <c r="C4337" s="145" t="s">
        <v>1248</v>
      </c>
      <c r="D4337" s="150">
        <v>90850400</v>
      </c>
      <c r="E4337" s="145" t="s">
        <v>1265</v>
      </c>
      <c r="F4337" s="152">
        <v>2477322</v>
      </c>
      <c r="G4337" s="153">
        <v>2477322</v>
      </c>
    </row>
    <row r="4338" spans="1:7" x14ac:dyDescent="0.2">
      <c r="A4338" s="145" t="s">
        <v>1336</v>
      </c>
      <c r="B4338" s="146" t="s">
        <v>240</v>
      </c>
      <c r="C4338" s="145" t="s">
        <v>1248</v>
      </c>
      <c r="D4338" s="150">
        <v>90850400</v>
      </c>
      <c r="E4338" s="145" t="s">
        <v>1279</v>
      </c>
      <c r="F4338" s="152">
        <v>1655035</v>
      </c>
      <c r="G4338" s="153">
        <v>1655035</v>
      </c>
    </row>
    <row r="4339" spans="1:7" x14ac:dyDescent="0.2">
      <c r="A4339" s="145" t="s">
        <v>1336</v>
      </c>
      <c r="B4339" s="146" t="s">
        <v>240</v>
      </c>
      <c r="C4339" s="145" t="s">
        <v>1248</v>
      </c>
      <c r="D4339" s="150">
        <v>90850400</v>
      </c>
      <c r="E4339" s="145" t="s">
        <v>1277</v>
      </c>
      <c r="F4339" s="152">
        <v>2753019.14</v>
      </c>
      <c r="G4339" s="153">
        <v>2753019.14</v>
      </c>
    </row>
    <row r="4340" spans="1:7" x14ac:dyDescent="0.2">
      <c r="A4340" s="145" t="s">
        <v>1336</v>
      </c>
      <c r="B4340" s="146" t="s">
        <v>240</v>
      </c>
      <c r="C4340" s="145" t="s">
        <v>1248</v>
      </c>
      <c r="D4340" s="150">
        <v>90850400</v>
      </c>
      <c r="E4340" s="145" t="s">
        <v>1270</v>
      </c>
      <c r="F4340" s="152">
        <v>127752.09</v>
      </c>
      <c r="G4340" s="153">
        <v>127752.09</v>
      </c>
    </row>
    <row r="4341" spans="1:7" x14ac:dyDescent="0.2">
      <c r="A4341" s="145" t="s">
        <v>1336</v>
      </c>
      <c r="B4341" s="146" t="s">
        <v>240</v>
      </c>
      <c r="C4341" s="145" t="s">
        <v>1248</v>
      </c>
      <c r="D4341" s="150">
        <v>90850400</v>
      </c>
      <c r="E4341" s="145" t="s">
        <v>1260</v>
      </c>
      <c r="F4341" s="152">
        <v>31126.98</v>
      </c>
      <c r="G4341" s="153">
        <v>31126.98</v>
      </c>
    </row>
    <row r="4342" spans="1:7" x14ac:dyDescent="0.2">
      <c r="A4342" s="145" t="s">
        <v>1336</v>
      </c>
      <c r="B4342" s="146" t="s">
        <v>240</v>
      </c>
      <c r="C4342" s="145" t="s">
        <v>1248</v>
      </c>
      <c r="D4342" s="150">
        <v>90850400</v>
      </c>
      <c r="E4342" s="145" t="s">
        <v>1262</v>
      </c>
      <c r="F4342" s="152">
        <v>12872.83</v>
      </c>
      <c r="G4342" s="153">
        <v>12872.83</v>
      </c>
    </row>
    <row r="4343" spans="1:7" x14ac:dyDescent="0.2">
      <c r="A4343" s="145" t="s">
        <v>1336</v>
      </c>
      <c r="B4343" s="146" t="s">
        <v>240</v>
      </c>
      <c r="C4343" s="145" t="s">
        <v>1248</v>
      </c>
      <c r="D4343" s="150">
        <v>90850400</v>
      </c>
      <c r="E4343" s="145" t="s">
        <v>1261</v>
      </c>
      <c r="F4343" s="152">
        <v>1317380.32</v>
      </c>
      <c r="G4343" s="153">
        <v>1317380.32</v>
      </c>
    </row>
    <row r="4344" spans="1:7" x14ac:dyDescent="0.2">
      <c r="A4344" s="145" t="s">
        <v>1336</v>
      </c>
      <c r="B4344" s="146" t="s">
        <v>240</v>
      </c>
      <c r="C4344" s="145" t="s">
        <v>1248</v>
      </c>
      <c r="D4344" s="150">
        <v>90850400</v>
      </c>
      <c r="E4344" s="145" t="s">
        <v>1294</v>
      </c>
      <c r="F4344" s="152">
        <v>1032820</v>
      </c>
      <c r="G4344" s="153">
        <v>1032820</v>
      </c>
    </row>
    <row r="4345" spans="1:7" x14ac:dyDescent="0.2">
      <c r="A4345" s="145" t="s">
        <v>1336</v>
      </c>
      <c r="B4345" s="146" t="s">
        <v>240</v>
      </c>
      <c r="C4345" s="145" t="s">
        <v>1248</v>
      </c>
      <c r="D4345" s="150">
        <v>90850400</v>
      </c>
      <c r="E4345" s="145" t="s">
        <v>1259</v>
      </c>
      <c r="F4345" s="152">
        <v>1609213</v>
      </c>
      <c r="G4345" s="153">
        <v>1609213</v>
      </c>
    </row>
    <row r="4346" spans="1:7" x14ac:dyDescent="0.2">
      <c r="A4346" s="145" t="s">
        <v>1336</v>
      </c>
      <c r="B4346" s="146" t="s">
        <v>240</v>
      </c>
      <c r="C4346" s="145" t="s">
        <v>1248</v>
      </c>
      <c r="D4346" s="150">
        <v>90850400</v>
      </c>
      <c r="E4346" s="145" t="s">
        <v>1280</v>
      </c>
      <c r="F4346" s="152">
        <v>66075000</v>
      </c>
      <c r="G4346" s="153">
        <v>66075000</v>
      </c>
    </row>
    <row r="4347" spans="1:7" x14ac:dyDescent="0.2">
      <c r="A4347" s="145" t="s">
        <v>1336</v>
      </c>
      <c r="B4347" s="146" t="s">
        <v>240</v>
      </c>
      <c r="C4347" s="145" t="s">
        <v>1269</v>
      </c>
      <c r="D4347" s="150">
        <v>90850500</v>
      </c>
      <c r="E4347" s="145" t="s">
        <v>1283</v>
      </c>
      <c r="F4347" s="152">
        <v>23888417.18</v>
      </c>
      <c r="G4347" s="153">
        <v>23888417.18</v>
      </c>
    </row>
    <row r="4348" spans="1:7" x14ac:dyDescent="0.2">
      <c r="A4348" s="145" t="s">
        <v>1336</v>
      </c>
      <c r="B4348" s="146" t="s">
        <v>240</v>
      </c>
      <c r="C4348" s="145" t="s">
        <v>1269</v>
      </c>
      <c r="D4348" s="150">
        <v>90850500</v>
      </c>
      <c r="E4348" s="145" t="s">
        <v>1265</v>
      </c>
      <c r="F4348" s="152">
        <v>160088.35999999999</v>
      </c>
      <c r="G4348" s="153">
        <v>160088.35999999999</v>
      </c>
    </row>
    <row r="4349" spans="1:7" x14ac:dyDescent="0.2">
      <c r="A4349" s="145" t="s">
        <v>1336</v>
      </c>
      <c r="B4349" s="146" t="s">
        <v>240</v>
      </c>
      <c r="C4349" s="145" t="s">
        <v>1269</v>
      </c>
      <c r="D4349" s="150">
        <v>90850500</v>
      </c>
      <c r="E4349" s="145" t="s">
        <v>1279</v>
      </c>
      <c r="F4349" s="152">
        <v>2278974.84</v>
      </c>
      <c r="G4349" s="153">
        <v>2278974.84</v>
      </c>
    </row>
    <row r="4350" spans="1:7" x14ac:dyDescent="0.2">
      <c r="A4350" s="145" t="s">
        <v>1336</v>
      </c>
      <c r="B4350" s="146" t="s">
        <v>240</v>
      </c>
      <c r="C4350" s="145" t="s">
        <v>1269</v>
      </c>
      <c r="D4350" s="150">
        <v>90850500</v>
      </c>
      <c r="E4350" s="145" t="s">
        <v>1277</v>
      </c>
      <c r="F4350" s="152">
        <v>9648382.1300000008</v>
      </c>
      <c r="G4350" s="153">
        <v>9648382.1300000008</v>
      </c>
    </row>
    <row r="4351" spans="1:7" x14ac:dyDescent="0.2">
      <c r="A4351" s="145" t="s">
        <v>1336</v>
      </c>
      <c r="B4351" s="146" t="s">
        <v>240</v>
      </c>
      <c r="C4351" s="145" t="s">
        <v>1269</v>
      </c>
      <c r="D4351" s="150">
        <v>90850500</v>
      </c>
      <c r="E4351" s="145" t="s">
        <v>1275</v>
      </c>
      <c r="F4351" s="152">
        <v>37131493.130000003</v>
      </c>
      <c r="G4351" s="153">
        <v>37131493.130000003</v>
      </c>
    </row>
    <row r="4352" spans="1:7" x14ac:dyDescent="0.2">
      <c r="A4352" s="145" t="s">
        <v>1336</v>
      </c>
      <c r="B4352" s="146" t="s">
        <v>240</v>
      </c>
      <c r="C4352" s="145" t="s">
        <v>1269</v>
      </c>
      <c r="D4352" s="150">
        <v>90850500</v>
      </c>
      <c r="E4352" s="145" t="s">
        <v>1262</v>
      </c>
      <c r="F4352" s="152">
        <v>58440.9</v>
      </c>
      <c r="G4352" s="153">
        <v>58440.9</v>
      </c>
    </row>
    <row r="4353" spans="1:7" x14ac:dyDescent="0.2">
      <c r="A4353" s="145" t="s">
        <v>1336</v>
      </c>
      <c r="B4353" s="146" t="s">
        <v>240</v>
      </c>
      <c r="C4353" s="145" t="s">
        <v>1248</v>
      </c>
      <c r="D4353" s="150">
        <v>90850500</v>
      </c>
      <c r="E4353" s="145" t="s">
        <v>1295</v>
      </c>
      <c r="F4353" s="152">
        <v>1681254.48</v>
      </c>
      <c r="G4353" s="153">
        <v>1681254.48</v>
      </c>
    </row>
    <row r="4354" spans="1:7" x14ac:dyDescent="0.2">
      <c r="A4354" s="145" t="s">
        <v>1336</v>
      </c>
      <c r="B4354" s="146" t="s">
        <v>240</v>
      </c>
      <c r="C4354" s="145" t="s">
        <v>1248</v>
      </c>
      <c r="D4354" s="150">
        <v>90850600</v>
      </c>
      <c r="E4354" s="145" t="s">
        <v>1279</v>
      </c>
      <c r="F4354" s="152">
        <v>7521790</v>
      </c>
      <c r="G4354" s="153">
        <v>7521790</v>
      </c>
    </row>
    <row r="4355" spans="1:7" x14ac:dyDescent="0.2">
      <c r="A4355" s="145" t="s">
        <v>1336</v>
      </c>
      <c r="B4355" s="146" t="s">
        <v>240</v>
      </c>
      <c r="C4355" s="145" t="s">
        <v>1248</v>
      </c>
      <c r="D4355" s="150">
        <v>90850600</v>
      </c>
      <c r="E4355" s="145" t="s">
        <v>1261</v>
      </c>
      <c r="F4355" s="152">
        <v>27200</v>
      </c>
      <c r="G4355" s="153">
        <v>27200</v>
      </c>
    </row>
    <row r="4356" spans="1:7" x14ac:dyDescent="0.2">
      <c r="A4356" s="145" t="s">
        <v>1336</v>
      </c>
      <c r="B4356" s="146" t="s">
        <v>240</v>
      </c>
      <c r="C4356" s="145" t="s">
        <v>1248</v>
      </c>
      <c r="D4356" s="150">
        <v>90850600</v>
      </c>
      <c r="E4356" s="145" t="s">
        <v>1274</v>
      </c>
      <c r="F4356" s="152">
        <v>2609043</v>
      </c>
      <c r="G4356" s="153">
        <v>2609043</v>
      </c>
    </row>
    <row r="4357" spans="1:7" x14ac:dyDescent="0.2">
      <c r="A4357" s="145" t="s">
        <v>1336</v>
      </c>
      <c r="B4357" s="146" t="s">
        <v>240</v>
      </c>
      <c r="C4357" s="145" t="s">
        <v>1248</v>
      </c>
      <c r="D4357" s="150">
        <v>90850600</v>
      </c>
      <c r="E4357" s="145" t="s">
        <v>1259</v>
      </c>
      <c r="F4357" s="152">
        <v>3840658</v>
      </c>
      <c r="G4357" s="153">
        <v>3840658</v>
      </c>
    </row>
    <row r="4358" spans="1:7" x14ac:dyDescent="0.2">
      <c r="A4358" s="145" t="s">
        <v>1336</v>
      </c>
      <c r="B4358" s="146" t="s">
        <v>240</v>
      </c>
      <c r="C4358" s="145" t="s">
        <v>1248</v>
      </c>
      <c r="D4358" s="150">
        <v>90850700</v>
      </c>
      <c r="E4358" s="145" t="s">
        <v>1265</v>
      </c>
      <c r="F4358" s="152">
        <v>995694.88</v>
      </c>
      <c r="G4358" s="153">
        <v>995694.88</v>
      </c>
    </row>
    <row r="4359" spans="1:7" x14ac:dyDescent="0.2">
      <c r="A4359" s="145" t="s">
        <v>1336</v>
      </c>
      <c r="B4359" s="146" t="s">
        <v>240</v>
      </c>
      <c r="C4359" s="145" t="s">
        <v>1248</v>
      </c>
      <c r="D4359" s="150">
        <v>90850700</v>
      </c>
      <c r="E4359" s="145" t="s">
        <v>1279</v>
      </c>
      <c r="F4359" s="152">
        <v>4770095</v>
      </c>
      <c r="G4359" s="153">
        <v>4770095</v>
      </c>
    </row>
    <row r="4360" spans="1:7" x14ac:dyDescent="0.2">
      <c r="A4360" s="145" t="s">
        <v>1336</v>
      </c>
      <c r="B4360" s="146" t="s">
        <v>240</v>
      </c>
      <c r="C4360" s="145" t="s">
        <v>1269</v>
      </c>
      <c r="D4360" s="150">
        <v>90850700</v>
      </c>
      <c r="E4360" s="145" t="s">
        <v>1275</v>
      </c>
      <c r="F4360" s="152">
        <v>1026848.72</v>
      </c>
      <c r="G4360" s="153">
        <v>1026848.72</v>
      </c>
    </row>
    <row r="4361" spans="1:7" x14ac:dyDescent="0.2">
      <c r="A4361" s="145" t="s">
        <v>1336</v>
      </c>
      <c r="B4361" s="146" t="s">
        <v>240</v>
      </c>
      <c r="C4361" s="145" t="s">
        <v>1248</v>
      </c>
      <c r="D4361" s="150">
        <v>90850700</v>
      </c>
      <c r="E4361" s="145" t="s">
        <v>1262</v>
      </c>
      <c r="F4361" s="152">
        <v>21870</v>
      </c>
      <c r="G4361" s="153">
        <v>21870</v>
      </c>
    </row>
    <row r="4362" spans="1:7" x14ac:dyDescent="0.2">
      <c r="A4362" s="145" t="s">
        <v>1336</v>
      </c>
      <c r="B4362" s="146" t="s">
        <v>240</v>
      </c>
      <c r="C4362" s="145" t="s">
        <v>1269</v>
      </c>
      <c r="D4362" s="150">
        <v>90850800</v>
      </c>
      <c r="E4362" s="145" t="s">
        <v>1260</v>
      </c>
      <c r="F4362" s="152">
        <v>7926.95</v>
      </c>
      <c r="G4362" s="153">
        <v>7926.95</v>
      </c>
    </row>
    <row r="4363" spans="1:7" x14ac:dyDescent="0.2">
      <c r="A4363" s="145" t="s">
        <v>1336</v>
      </c>
      <c r="B4363" s="146" t="s">
        <v>240</v>
      </c>
      <c r="C4363" s="145" t="s">
        <v>1248</v>
      </c>
      <c r="D4363" s="150">
        <v>90850800</v>
      </c>
      <c r="E4363" s="145" t="s">
        <v>1262</v>
      </c>
      <c r="F4363" s="152">
        <v>116098.85</v>
      </c>
      <c r="G4363" s="153">
        <v>116098.85</v>
      </c>
    </row>
    <row r="4364" spans="1:7" x14ac:dyDescent="0.2">
      <c r="A4364" s="145" t="s">
        <v>1336</v>
      </c>
      <c r="B4364" s="146" t="s">
        <v>240</v>
      </c>
      <c r="C4364" s="145" t="s">
        <v>1269</v>
      </c>
      <c r="D4364" s="150">
        <v>90850800</v>
      </c>
      <c r="E4364" s="145" t="s">
        <v>1261</v>
      </c>
      <c r="F4364" s="152">
        <v>297225.59999999998</v>
      </c>
      <c r="G4364" s="153">
        <v>297225.59999999998</v>
      </c>
    </row>
    <row r="4365" spans="1:7" x14ac:dyDescent="0.2">
      <c r="A4365" s="145" t="s">
        <v>1336</v>
      </c>
      <c r="B4365" s="146" t="s">
        <v>240</v>
      </c>
      <c r="C4365" s="145" t="s">
        <v>1248</v>
      </c>
      <c r="D4365" s="150">
        <v>90850800</v>
      </c>
      <c r="E4365" s="145" t="s">
        <v>1293</v>
      </c>
      <c r="F4365" s="152">
        <v>1015020.24</v>
      </c>
      <c r="G4365" s="153">
        <v>1015020.24</v>
      </c>
    </row>
    <row r="4366" spans="1:7" x14ac:dyDescent="0.2">
      <c r="A4366" s="145" t="s">
        <v>1336</v>
      </c>
      <c r="B4366" s="146" t="s">
        <v>240</v>
      </c>
      <c r="C4366" s="145" t="s">
        <v>1248</v>
      </c>
      <c r="D4366" s="150">
        <v>90850800</v>
      </c>
      <c r="E4366" s="145" t="s">
        <v>1282</v>
      </c>
      <c r="F4366" s="152">
        <v>383710.85</v>
      </c>
      <c r="G4366" s="153">
        <v>383710.85</v>
      </c>
    </row>
    <row r="4367" spans="1:7" x14ac:dyDescent="0.2">
      <c r="A4367" s="145" t="s">
        <v>1336</v>
      </c>
      <c r="B4367" s="146" t="s">
        <v>240</v>
      </c>
      <c r="C4367" s="145" t="s">
        <v>1248</v>
      </c>
      <c r="D4367" s="150">
        <v>90850800</v>
      </c>
      <c r="E4367" s="145" t="s">
        <v>1259</v>
      </c>
      <c r="F4367" s="152">
        <v>1412621</v>
      </c>
      <c r="G4367" s="153">
        <v>1412621</v>
      </c>
    </row>
    <row r="4368" spans="1:7" x14ac:dyDescent="0.2">
      <c r="A4368" s="145" t="s">
        <v>1336</v>
      </c>
      <c r="B4368" s="146" t="s">
        <v>240</v>
      </c>
      <c r="C4368" s="145" t="s">
        <v>1248</v>
      </c>
      <c r="D4368" s="150">
        <v>90850800</v>
      </c>
      <c r="E4368" s="145" t="s">
        <v>1278</v>
      </c>
      <c r="F4368" s="152">
        <v>5013791.25</v>
      </c>
      <c r="G4368" s="153">
        <v>5013791.25</v>
      </c>
    </row>
    <row r="4369" spans="1:7" x14ac:dyDescent="0.2">
      <c r="A4369" s="145" t="s">
        <v>1336</v>
      </c>
      <c r="B4369" s="146" t="s">
        <v>240</v>
      </c>
      <c r="C4369" s="145" t="s">
        <v>1248</v>
      </c>
      <c r="D4369" s="150">
        <v>90850900</v>
      </c>
      <c r="E4369" s="145" t="s">
        <v>1253</v>
      </c>
      <c r="F4369" s="152">
        <v>903175.77</v>
      </c>
      <c r="G4369" s="153">
        <v>903175.77</v>
      </c>
    </row>
    <row r="4370" spans="1:7" x14ac:dyDescent="0.2">
      <c r="A4370" s="145" t="s">
        <v>1336</v>
      </c>
      <c r="B4370" s="146" t="s">
        <v>240</v>
      </c>
      <c r="C4370" s="145" t="s">
        <v>1248</v>
      </c>
      <c r="D4370" s="150">
        <v>90850900</v>
      </c>
      <c r="E4370" s="145" t="s">
        <v>1292</v>
      </c>
      <c r="F4370" s="152">
        <v>100993.92</v>
      </c>
      <c r="G4370" s="153">
        <v>100993.92</v>
      </c>
    </row>
    <row r="4371" spans="1:7" x14ac:dyDescent="0.2">
      <c r="A4371" s="145" t="s">
        <v>1336</v>
      </c>
      <c r="B4371" s="146" t="s">
        <v>240</v>
      </c>
      <c r="C4371" s="145" t="s">
        <v>1248</v>
      </c>
      <c r="D4371" s="150">
        <v>90850900</v>
      </c>
      <c r="E4371" s="145" t="s">
        <v>1257</v>
      </c>
      <c r="F4371" s="152">
        <v>82827.240000000005</v>
      </c>
      <c r="G4371" s="153">
        <v>82827.240000000005</v>
      </c>
    </row>
    <row r="4372" spans="1:7" x14ac:dyDescent="0.2">
      <c r="A4372" s="145" t="s">
        <v>1336</v>
      </c>
      <c r="B4372" s="146" t="s">
        <v>240</v>
      </c>
      <c r="C4372" s="145" t="s">
        <v>1248</v>
      </c>
      <c r="D4372" s="150">
        <v>90850900</v>
      </c>
      <c r="E4372" s="145" t="s">
        <v>1283</v>
      </c>
      <c r="F4372" s="152">
        <v>847500</v>
      </c>
      <c r="G4372" s="153">
        <v>847500</v>
      </c>
    </row>
    <row r="4373" spans="1:7" x14ac:dyDescent="0.2">
      <c r="A4373" s="145" t="s">
        <v>1336</v>
      </c>
      <c r="B4373" s="146" t="s">
        <v>240</v>
      </c>
      <c r="C4373" s="145" t="s">
        <v>1248</v>
      </c>
      <c r="D4373" s="150">
        <v>90850900</v>
      </c>
      <c r="E4373" s="145" t="s">
        <v>1265</v>
      </c>
      <c r="F4373" s="152">
        <v>399915.64</v>
      </c>
      <c r="G4373" s="153">
        <v>399915.64</v>
      </c>
    </row>
    <row r="4374" spans="1:7" x14ac:dyDescent="0.2">
      <c r="A4374" s="145" t="s">
        <v>1336</v>
      </c>
      <c r="B4374" s="146" t="s">
        <v>240</v>
      </c>
      <c r="C4374" s="145" t="s">
        <v>1248</v>
      </c>
      <c r="D4374" s="150">
        <v>90850900</v>
      </c>
      <c r="E4374" s="145" t="s">
        <v>1279</v>
      </c>
      <c r="F4374" s="152">
        <v>2228262.91</v>
      </c>
      <c r="G4374" s="153">
        <v>2228262.91</v>
      </c>
    </row>
    <row r="4375" spans="1:7" x14ac:dyDescent="0.2">
      <c r="A4375" s="145" t="s">
        <v>1336</v>
      </c>
      <c r="B4375" s="146" t="s">
        <v>240</v>
      </c>
      <c r="C4375" s="145" t="s">
        <v>1248</v>
      </c>
      <c r="D4375" s="150">
        <v>90850900</v>
      </c>
      <c r="E4375" s="145" t="s">
        <v>1277</v>
      </c>
      <c r="F4375" s="152">
        <v>1262253.8400000001</v>
      </c>
      <c r="G4375" s="153">
        <v>1262253.8400000001</v>
      </c>
    </row>
    <row r="4376" spans="1:7" x14ac:dyDescent="0.2">
      <c r="A4376" s="145" t="s">
        <v>1336</v>
      </c>
      <c r="B4376" s="146" t="s">
        <v>240</v>
      </c>
      <c r="C4376" s="145" t="s">
        <v>1248</v>
      </c>
      <c r="D4376" s="150">
        <v>90850900</v>
      </c>
      <c r="E4376" s="145" t="s">
        <v>1275</v>
      </c>
      <c r="F4376" s="152">
        <v>5728592.04</v>
      </c>
      <c r="G4376" s="153">
        <v>5728592.04</v>
      </c>
    </row>
    <row r="4377" spans="1:7" x14ac:dyDescent="0.2">
      <c r="A4377" s="145" t="s">
        <v>1336</v>
      </c>
      <c r="B4377" s="146" t="s">
        <v>240</v>
      </c>
      <c r="C4377" s="145" t="s">
        <v>1248</v>
      </c>
      <c r="D4377" s="150">
        <v>90850900</v>
      </c>
      <c r="E4377" s="145" t="s">
        <v>1262</v>
      </c>
      <c r="F4377" s="152">
        <v>5080</v>
      </c>
      <c r="G4377" s="153">
        <v>5080</v>
      </c>
    </row>
    <row r="4378" spans="1:7" x14ac:dyDescent="0.2">
      <c r="A4378" s="145" t="s">
        <v>1336</v>
      </c>
      <c r="B4378" s="146" t="s">
        <v>240</v>
      </c>
      <c r="C4378" s="145" t="s">
        <v>1248</v>
      </c>
      <c r="D4378" s="150">
        <v>90850900</v>
      </c>
      <c r="E4378" s="145" t="s">
        <v>1261</v>
      </c>
      <c r="F4378" s="152">
        <v>895602.83</v>
      </c>
      <c r="G4378" s="153">
        <v>895602.83</v>
      </c>
    </row>
    <row r="4379" spans="1:7" x14ac:dyDescent="0.2">
      <c r="A4379" s="145" t="s">
        <v>1336</v>
      </c>
      <c r="B4379" s="146" t="s">
        <v>240</v>
      </c>
      <c r="C4379" s="145" t="s">
        <v>1248</v>
      </c>
      <c r="D4379" s="150">
        <v>90850900</v>
      </c>
      <c r="E4379" s="145" t="s">
        <v>1259</v>
      </c>
      <c r="F4379" s="152">
        <v>2828552</v>
      </c>
      <c r="G4379" s="153">
        <v>2828552</v>
      </c>
    </row>
    <row r="4380" spans="1:7" x14ac:dyDescent="0.2">
      <c r="A4380" s="145" t="s">
        <v>1336</v>
      </c>
      <c r="B4380" s="146" t="s">
        <v>240</v>
      </c>
      <c r="C4380" s="145" t="s">
        <v>1248</v>
      </c>
      <c r="D4380" s="150">
        <v>90850900</v>
      </c>
      <c r="E4380" s="145" t="s">
        <v>1310</v>
      </c>
      <c r="F4380" s="152">
        <v>3050634.45</v>
      </c>
      <c r="G4380" s="153">
        <v>3050634.45</v>
      </c>
    </row>
    <row r="4381" spans="1:7" x14ac:dyDescent="0.2">
      <c r="A4381" s="145" t="s">
        <v>1336</v>
      </c>
      <c r="B4381" s="146" t="s">
        <v>240</v>
      </c>
      <c r="C4381" s="145" t="s">
        <v>1248</v>
      </c>
      <c r="D4381" s="150">
        <v>90850900</v>
      </c>
      <c r="E4381" s="145" t="s">
        <v>1295</v>
      </c>
      <c r="F4381" s="152">
        <v>14290143</v>
      </c>
      <c r="G4381" s="153">
        <v>14290143</v>
      </c>
    </row>
    <row r="4382" spans="1:7" x14ac:dyDescent="0.2">
      <c r="A4382" s="145" t="s">
        <v>1336</v>
      </c>
      <c r="B4382" s="146" t="s">
        <v>240</v>
      </c>
      <c r="C4382" s="145" t="s">
        <v>1248</v>
      </c>
      <c r="D4382" s="150">
        <v>90851000</v>
      </c>
      <c r="E4382" s="145" t="s">
        <v>1313</v>
      </c>
      <c r="F4382" s="152">
        <v>30240000</v>
      </c>
      <c r="G4382" s="153">
        <v>30240000</v>
      </c>
    </row>
    <row r="4383" spans="1:7" x14ac:dyDescent="0.2">
      <c r="A4383" s="145" t="s">
        <v>1336</v>
      </c>
      <c r="B4383" s="146" t="s">
        <v>240</v>
      </c>
      <c r="C4383" s="145" t="s">
        <v>1248</v>
      </c>
      <c r="D4383" s="150">
        <v>90851000</v>
      </c>
      <c r="E4383" s="145" t="s">
        <v>1275</v>
      </c>
      <c r="F4383" s="152">
        <v>5118900</v>
      </c>
      <c r="G4383" s="153">
        <v>5118900</v>
      </c>
    </row>
    <row r="4384" spans="1:7" x14ac:dyDescent="0.2">
      <c r="A4384" s="145" t="s">
        <v>1336</v>
      </c>
      <c r="B4384" s="146" t="s">
        <v>240</v>
      </c>
      <c r="C4384" s="145" t="s">
        <v>1248</v>
      </c>
      <c r="D4384" s="150">
        <v>90851000</v>
      </c>
      <c r="E4384" s="145" t="s">
        <v>1278</v>
      </c>
      <c r="F4384" s="152">
        <v>153307.73000000001</v>
      </c>
      <c r="G4384" s="153">
        <v>153307.73000000001</v>
      </c>
    </row>
    <row r="4385" spans="1:7" x14ac:dyDescent="0.2">
      <c r="A4385" s="145" t="s">
        <v>1336</v>
      </c>
      <c r="B4385" s="146" t="s">
        <v>240</v>
      </c>
      <c r="C4385" s="145" t="s">
        <v>1248</v>
      </c>
      <c r="D4385" s="150">
        <v>90851100</v>
      </c>
      <c r="E4385" s="145" t="s">
        <v>1253</v>
      </c>
      <c r="F4385" s="152">
        <v>429200</v>
      </c>
      <c r="G4385" s="153">
        <v>429200</v>
      </c>
    </row>
    <row r="4386" spans="1:7" x14ac:dyDescent="0.2">
      <c r="A4386" s="145" t="s">
        <v>1336</v>
      </c>
      <c r="B4386" s="146" t="s">
        <v>240</v>
      </c>
      <c r="C4386" s="145" t="s">
        <v>1248</v>
      </c>
      <c r="D4386" s="150">
        <v>90851100</v>
      </c>
      <c r="E4386" s="145" t="s">
        <v>1292</v>
      </c>
      <c r="F4386" s="152">
        <v>43173.440000000002</v>
      </c>
      <c r="G4386" s="153">
        <v>43173.440000000002</v>
      </c>
    </row>
    <row r="4387" spans="1:7" x14ac:dyDescent="0.2">
      <c r="A4387" s="145" t="s">
        <v>1336</v>
      </c>
      <c r="B4387" s="146" t="s">
        <v>240</v>
      </c>
      <c r="C4387" s="145" t="s">
        <v>1248</v>
      </c>
      <c r="D4387" s="150">
        <v>90851100</v>
      </c>
      <c r="E4387" s="145" t="s">
        <v>1257</v>
      </c>
      <c r="F4387" s="152">
        <v>35668.639999999999</v>
      </c>
      <c r="G4387" s="153">
        <v>35668.639999999999</v>
      </c>
    </row>
    <row r="4388" spans="1:7" x14ac:dyDescent="0.2">
      <c r="A4388" s="145" t="s">
        <v>1336</v>
      </c>
      <c r="B4388" s="146" t="s">
        <v>240</v>
      </c>
      <c r="C4388" s="145" t="s">
        <v>1248</v>
      </c>
      <c r="D4388" s="150">
        <v>90851100</v>
      </c>
      <c r="E4388" s="145" t="s">
        <v>1265</v>
      </c>
      <c r="F4388" s="152">
        <v>82021.149999999994</v>
      </c>
      <c r="G4388" s="153">
        <v>82021.149999999994</v>
      </c>
    </row>
    <row r="4389" spans="1:7" x14ac:dyDescent="0.2">
      <c r="A4389" s="145" t="s">
        <v>1336</v>
      </c>
      <c r="B4389" s="146" t="s">
        <v>240</v>
      </c>
      <c r="C4389" s="145" t="s">
        <v>1248</v>
      </c>
      <c r="D4389" s="150">
        <v>90851100</v>
      </c>
      <c r="E4389" s="145" t="s">
        <v>1279</v>
      </c>
      <c r="F4389" s="152">
        <v>3908814.52</v>
      </c>
      <c r="G4389" s="153">
        <v>3908814.52</v>
      </c>
    </row>
    <row r="4390" spans="1:7" x14ac:dyDescent="0.2">
      <c r="A4390" s="145" t="s">
        <v>1336</v>
      </c>
      <c r="B4390" s="146" t="s">
        <v>240</v>
      </c>
      <c r="C4390" s="145" t="s">
        <v>1248</v>
      </c>
      <c r="D4390" s="150">
        <v>90851100</v>
      </c>
      <c r="E4390" s="145" t="s">
        <v>1275</v>
      </c>
      <c r="F4390" s="152">
        <v>13152802.380000001</v>
      </c>
      <c r="G4390" s="153">
        <v>13152802.380000001</v>
      </c>
    </row>
    <row r="4391" spans="1:7" x14ac:dyDescent="0.2">
      <c r="A4391" s="145" t="s">
        <v>1336</v>
      </c>
      <c r="B4391" s="146" t="s">
        <v>240</v>
      </c>
      <c r="C4391" s="145" t="s">
        <v>1248</v>
      </c>
      <c r="D4391" s="150">
        <v>90851100</v>
      </c>
      <c r="E4391" s="145" t="s">
        <v>1260</v>
      </c>
      <c r="F4391" s="152">
        <v>62733.08</v>
      </c>
      <c r="G4391" s="153">
        <v>62733.08</v>
      </c>
    </row>
    <row r="4392" spans="1:7" x14ac:dyDescent="0.2">
      <c r="A4392" s="145" t="s">
        <v>1336</v>
      </c>
      <c r="B4392" s="146" t="s">
        <v>1263</v>
      </c>
      <c r="C4392" s="145" t="s">
        <v>1248</v>
      </c>
      <c r="D4392" s="150">
        <v>90850100</v>
      </c>
      <c r="E4392" s="145" t="s">
        <v>1294</v>
      </c>
      <c r="F4392" s="152">
        <v>1405323.37</v>
      </c>
      <c r="G4392" s="153">
        <v>1405323.37</v>
      </c>
    </row>
    <row r="4393" spans="1:7" x14ac:dyDescent="0.2">
      <c r="A4393" s="145" t="s">
        <v>1336</v>
      </c>
      <c r="B4393" s="146" t="s">
        <v>1263</v>
      </c>
      <c r="C4393" s="145" t="s">
        <v>1269</v>
      </c>
      <c r="D4393" s="150">
        <v>90850200</v>
      </c>
      <c r="E4393" s="145" t="s">
        <v>1260</v>
      </c>
      <c r="F4393" s="152">
        <v>15853.9</v>
      </c>
      <c r="G4393" s="153">
        <v>15853.9</v>
      </c>
    </row>
    <row r="4394" spans="1:7" x14ac:dyDescent="0.2">
      <c r="A4394" s="145" t="s">
        <v>1336</v>
      </c>
      <c r="B4394" s="146" t="s">
        <v>1263</v>
      </c>
      <c r="C4394" s="145" t="s">
        <v>1248</v>
      </c>
      <c r="D4394" s="150">
        <v>90850200</v>
      </c>
      <c r="E4394" s="145" t="s">
        <v>1294</v>
      </c>
      <c r="F4394" s="152">
        <v>984815.74</v>
      </c>
      <c r="G4394" s="153">
        <v>984815.74</v>
      </c>
    </row>
    <row r="4395" spans="1:7" x14ac:dyDescent="0.2">
      <c r="A4395" s="145" t="s">
        <v>1336</v>
      </c>
      <c r="B4395" s="146" t="s">
        <v>1263</v>
      </c>
      <c r="C4395" s="145" t="s">
        <v>1248</v>
      </c>
      <c r="D4395" s="150">
        <v>90850200</v>
      </c>
      <c r="E4395" s="145" t="s">
        <v>1278</v>
      </c>
      <c r="F4395" s="152">
        <v>73612.570000000007</v>
      </c>
      <c r="G4395" s="153">
        <v>73612.570000000007</v>
      </c>
    </row>
    <row r="4396" spans="1:7" x14ac:dyDescent="0.2">
      <c r="A4396" s="145" t="s">
        <v>1336</v>
      </c>
      <c r="B4396" s="146" t="s">
        <v>1263</v>
      </c>
      <c r="C4396" s="145" t="s">
        <v>1269</v>
      </c>
      <c r="D4396" s="150">
        <v>90850300</v>
      </c>
      <c r="E4396" s="145" t="s">
        <v>1299</v>
      </c>
      <c r="F4396" s="152">
        <v>75827.039999999994</v>
      </c>
      <c r="G4396" s="153">
        <v>75827.039999999994</v>
      </c>
    </row>
    <row r="4397" spans="1:7" x14ac:dyDescent="0.2">
      <c r="A4397" s="145" t="s">
        <v>1336</v>
      </c>
      <c r="B4397" s="146" t="s">
        <v>1263</v>
      </c>
      <c r="C4397" s="145" t="s">
        <v>1269</v>
      </c>
      <c r="D4397" s="150">
        <v>90850500</v>
      </c>
      <c r="E4397" s="145" t="s">
        <v>1270</v>
      </c>
      <c r="F4397" s="152">
        <v>8311.6200000000008</v>
      </c>
      <c r="G4397" s="153">
        <v>8311.6200000000008</v>
      </c>
    </row>
    <row r="4398" spans="1:7" x14ac:dyDescent="0.2">
      <c r="A4398" s="145" t="s">
        <v>1336</v>
      </c>
      <c r="B4398" s="146" t="s">
        <v>1263</v>
      </c>
      <c r="C4398" s="145" t="s">
        <v>1269</v>
      </c>
      <c r="D4398" s="150">
        <v>90850500</v>
      </c>
      <c r="E4398" s="145" t="s">
        <v>1260</v>
      </c>
      <c r="F4398" s="152">
        <v>15853.9</v>
      </c>
      <c r="G4398" s="153">
        <v>15853.9</v>
      </c>
    </row>
    <row r="4399" spans="1:7" x14ac:dyDescent="0.2">
      <c r="A4399" s="145" t="s">
        <v>1336</v>
      </c>
      <c r="B4399" s="146" t="s">
        <v>1263</v>
      </c>
      <c r="C4399" s="145" t="s">
        <v>1248</v>
      </c>
      <c r="D4399" s="150">
        <v>90850600</v>
      </c>
      <c r="E4399" s="145" t="s">
        <v>1296</v>
      </c>
      <c r="F4399" s="152">
        <v>831000</v>
      </c>
      <c r="G4399" s="153">
        <v>831000</v>
      </c>
    </row>
    <row r="4400" spans="1:7" x14ac:dyDescent="0.2">
      <c r="A4400" s="145" t="s">
        <v>1336</v>
      </c>
      <c r="B4400" s="146" t="s">
        <v>1263</v>
      </c>
      <c r="C4400" s="145" t="s">
        <v>1269</v>
      </c>
      <c r="D4400" s="150">
        <v>90850700</v>
      </c>
      <c r="E4400" s="145" t="s">
        <v>1282</v>
      </c>
      <c r="F4400" s="152">
        <v>5622409.6900000004</v>
      </c>
      <c r="G4400" s="153">
        <v>5622409.6900000004</v>
      </c>
    </row>
    <row r="4401" spans="1:7" x14ac:dyDescent="0.2">
      <c r="A4401" s="145" t="s">
        <v>1336</v>
      </c>
      <c r="B4401" s="146" t="s">
        <v>1263</v>
      </c>
      <c r="C4401" s="145" t="s">
        <v>1248</v>
      </c>
      <c r="D4401" s="150">
        <v>90850800</v>
      </c>
      <c r="E4401" s="145" t="s">
        <v>1309</v>
      </c>
      <c r="F4401" s="152">
        <v>98447.12</v>
      </c>
      <c r="G4401" s="153">
        <v>98447.12</v>
      </c>
    </row>
    <row r="4402" spans="1:7" x14ac:dyDescent="0.2">
      <c r="A4402" s="145" t="s">
        <v>1336</v>
      </c>
      <c r="B4402" s="146" t="s">
        <v>1264</v>
      </c>
      <c r="C4402" s="145" t="s">
        <v>1269</v>
      </c>
      <c r="D4402" s="150">
        <v>90820100</v>
      </c>
      <c r="E4402" s="145" t="s">
        <v>1334</v>
      </c>
      <c r="F4402" s="152">
        <v>1017120</v>
      </c>
      <c r="G4402" s="153">
        <v>1017120</v>
      </c>
    </row>
    <row r="4403" spans="1:7" x14ac:dyDescent="0.2">
      <c r="A4403" s="145" t="s">
        <v>1336</v>
      </c>
      <c r="B4403" s="146" t="s">
        <v>1264</v>
      </c>
      <c r="C4403" s="145" t="s">
        <v>1248</v>
      </c>
      <c r="D4403" s="150">
        <v>90850100</v>
      </c>
      <c r="E4403" s="145" t="s">
        <v>1275</v>
      </c>
      <c r="F4403" s="152">
        <v>1447538.16</v>
      </c>
      <c r="G4403" s="153">
        <v>1447538.16</v>
      </c>
    </row>
    <row r="4404" spans="1:7" x14ac:dyDescent="0.2">
      <c r="A4404" s="145" t="s">
        <v>1336</v>
      </c>
      <c r="B4404" s="146" t="s">
        <v>1264</v>
      </c>
      <c r="C4404" s="145" t="s">
        <v>1248</v>
      </c>
      <c r="D4404" s="150">
        <v>90850100</v>
      </c>
      <c r="E4404" s="145" t="s">
        <v>1260</v>
      </c>
      <c r="F4404" s="152">
        <v>163850</v>
      </c>
      <c r="G4404" s="153">
        <v>163850</v>
      </c>
    </row>
    <row r="4405" spans="1:7" x14ac:dyDescent="0.2">
      <c r="A4405" s="145" t="s">
        <v>1336</v>
      </c>
      <c r="B4405" s="146" t="s">
        <v>1264</v>
      </c>
      <c r="C4405" s="145" t="s">
        <v>1248</v>
      </c>
      <c r="D4405" s="150">
        <v>90850100</v>
      </c>
      <c r="E4405" s="145" t="s">
        <v>1261</v>
      </c>
      <c r="F4405" s="152">
        <v>31800</v>
      </c>
      <c r="G4405" s="153">
        <v>31800</v>
      </c>
    </row>
    <row r="4406" spans="1:7" x14ac:dyDescent="0.2">
      <c r="A4406" s="145" t="s">
        <v>1336</v>
      </c>
      <c r="B4406" s="146" t="s">
        <v>1264</v>
      </c>
      <c r="C4406" s="145" t="s">
        <v>1269</v>
      </c>
      <c r="D4406" s="150">
        <v>90850200</v>
      </c>
      <c r="E4406" s="145" t="s">
        <v>1275</v>
      </c>
      <c r="F4406" s="152">
        <v>4077821.57</v>
      </c>
      <c r="G4406" s="153">
        <v>4077821.57</v>
      </c>
    </row>
    <row r="4407" spans="1:7" x14ac:dyDescent="0.2">
      <c r="A4407" s="145" t="s">
        <v>1336</v>
      </c>
      <c r="B4407" s="146" t="s">
        <v>1264</v>
      </c>
      <c r="C4407" s="145" t="s">
        <v>1269</v>
      </c>
      <c r="D4407" s="150">
        <v>90850300</v>
      </c>
      <c r="E4407" s="145" t="s">
        <v>1265</v>
      </c>
      <c r="F4407" s="152">
        <v>130738.61</v>
      </c>
      <c r="G4407" s="153">
        <v>130738.61</v>
      </c>
    </row>
    <row r="4408" spans="1:7" x14ac:dyDescent="0.2">
      <c r="A4408" s="145" t="s">
        <v>1336</v>
      </c>
      <c r="B4408" s="146" t="s">
        <v>1264</v>
      </c>
      <c r="C4408" s="145" t="s">
        <v>1248</v>
      </c>
      <c r="D4408" s="150">
        <v>90850400</v>
      </c>
      <c r="E4408" s="145" t="s">
        <v>1294</v>
      </c>
      <c r="F4408" s="152">
        <v>296625</v>
      </c>
      <c r="G4408" s="153">
        <v>296625</v>
      </c>
    </row>
    <row r="4409" spans="1:7" x14ac:dyDescent="0.2">
      <c r="A4409" s="145" t="s">
        <v>1336</v>
      </c>
      <c r="B4409" s="146" t="s">
        <v>1264</v>
      </c>
      <c r="C4409" s="145" t="s">
        <v>1269</v>
      </c>
      <c r="D4409" s="150">
        <v>90850500</v>
      </c>
      <c r="E4409" s="145" t="s">
        <v>1275</v>
      </c>
      <c r="F4409" s="152">
        <v>15533648.02</v>
      </c>
      <c r="G4409" s="153">
        <v>15533648.02</v>
      </c>
    </row>
    <row r="4410" spans="1:7" x14ac:dyDescent="0.2">
      <c r="A4410" s="145" t="s">
        <v>1336</v>
      </c>
      <c r="B4410" s="146" t="s">
        <v>1264</v>
      </c>
      <c r="C4410" s="145" t="s">
        <v>1248</v>
      </c>
      <c r="D4410" s="150">
        <v>90850600</v>
      </c>
      <c r="E4410" s="145" t="s">
        <v>1275</v>
      </c>
      <c r="F4410" s="152">
        <v>2034211.99</v>
      </c>
      <c r="G4410" s="153">
        <v>2034211.99</v>
      </c>
    </row>
    <row r="4411" spans="1:7" x14ac:dyDescent="0.2">
      <c r="A4411" s="145" t="s">
        <v>1336</v>
      </c>
      <c r="B4411" s="146" t="s">
        <v>1264</v>
      </c>
      <c r="C4411" s="145" t="s">
        <v>1248</v>
      </c>
      <c r="D4411" s="150">
        <v>90850600</v>
      </c>
      <c r="E4411" s="145" t="s">
        <v>1262</v>
      </c>
      <c r="F4411" s="152">
        <v>20840</v>
      </c>
      <c r="G4411" s="153">
        <v>20840</v>
      </c>
    </row>
    <row r="4412" spans="1:7" x14ac:dyDescent="0.2">
      <c r="A4412" s="145" t="s">
        <v>1336</v>
      </c>
      <c r="B4412" s="146" t="s">
        <v>1264</v>
      </c>
      <c r="C4412" s="145" t="s">
        <v>1248</v>
      </c>
      <c r="D4412" s="150">
        <v>90850600</v>
      </c>
      <c r="E4412" s="145" t="s">
        <v>1261</v>
      </c>
      <c r="F4412" s="152">
        <v>755633</v>
      </c>
      <c r="G4412" s="153">
        <v>755633</v>
      </c>
    </row>
    <row r="4413" spans="1:7" x14ac:dyDescent="0.2">
      <c r="A4413" s="145" t="s">
        <v>1336</v>
      </c>
      <c r="B4413" s="146" t="s">
        <v>1264</v>
      </c>
      <c r="C4413" s="145" t="s">
        <v>1248</v>
      </c>
      <c r="D4413" s="150">
        <v>90850600</v>
      </c>
      <c r="E4413" s="145" t="s">
        <v>1282</v>
      </c>
      <c r="F4413" s="152">
        <v>2024517.15</v>
      </c>
      <c r="G4413" s="153">
        <v>2024517.15</v>
      </c>
    </row>
    <row r="4414" spans="1:7" x14ac:dyDescent="0.2">
      <c r="A4414" s="145" t="s">
        <v>1336</v>
      </c>
      <c r="B4414" s="146" t="s">
        <v>1264</v>
      </c>
      <c r="C4414" s="145" t="s">
        <v>1269</v>
      </c>
      <c r="D4414" s="150">
        <v>90850700</v>
      </c>
      <c r="E4414" s="145" t="s">
        <v>1275</v>
      </c>
      <c r="F4414" s="152">
        <v>3551135.48</v>
      </c>
      <c r="G4414" s="153">
        <v>3551135.48</v>
      </c>
    </row>
    <row r="4415" spans="1:7" x14ac:dyDescent="0.2">
      <c r="A4415" s="145" t="s">
        <v>1336</v>
      </c>
      <c r="B4415" s="146" t="s">
        <v>1264</v>
      </c>
      <c r="C4415" s="145" t="s">
        <v>1269</v>
      </c>
      <c r="D4415" s="150">
        <v>90850700</v>
      </c>
      <c r="E4415" s="145" t="s">
        <v>1282</v>
      </c>
      <c r="F4415" s="152">
        <v>1216535.23</v>
      </c>
      <c r="G4415" s="153">
        <v>1216535.23</v>
      </c>
    </row>
    <row r="4416" spans="1:7" x14ac:dyDescent="0.2">
      <c r="A4416" s="145" t="s">
        <v>1336</v>
      </c>
      <c r="B4416" s="146" t="s">
        <v>1264</v>
      </c>
      <c r="C4416" s="145" t="s">
        <v>1269</v>
      </c>
      <c r="D4416" s="150">
        <v>90850700</v>
      </c>
      <c r="E4416" s="145" t="s">
        <v>1278</v>
      </c>
      <c r="F4416" s="152">
        <v>2159670.5499999998</v>
      </c>
      <c r="G4416" s="153">
        <v>2159670.5499999998</v>
      </c>
    </row>
    <row r="4417" spans="1:7" x14ac:dyDescent="0.2">
      <c r="A4417" s="145" t="s">
        <v>1336</v>
      </c>
      <c r="B4417" s="146" t="s">
        <v>1264</v>
      </c>
      <c r="C4417" s="145" t="s">
        <v>1248</v>
      </c>
      <c r="D4417" s="150">
        <v>90850800</v>
      </c>
      <c r="E4417" s="145" t="s">
        <v>1279</v>
      </c>
      <c r="F4417" s="152">
        <v>164985</v>
      </c>
      <c r="G4417" s="153">
        <v>164985</v>
      </c>
    </row>
    <row r="4418" spans="1:7" x14ac:dyDescent="0.2">
      <c r="A4418" s="145" t="s">
        <v>1336</v>
      </c>
      <c r="B4418" s="146" t="s">
        <v>1264</v>
      </c>
      <c r="C4418" s="145" t="s">
        <v>1248</v>
      </c>
      <c r="D4418" s="150">
        <v>90850800</v>
      </c>
      <c r="E4418" s="145" t="s">
        <v>1277</v>
      </c>
      <c r="F4418" s="152">
        <v>2777958.17</v>
      </c>
      <c r="G4418" s="153">
        <v>2777958.17</v>
      </c>
    </row>
    <row r="4419" spans="1:7" x14ac:dyDescent="0.2">
      <c r="A4419" s="145" t="s">
        <v>1336</v>
      </c>
      <c r="B4419" s="146" t="s">
        <v>1264</v>
      </c>
      <c r="C4419" s="145" t="s">
        <v>1248</v>
      </c>
      <c r="D4419" s="150">
        <v>90850900</v>
      </c>
      <c r="E4419" s="145" t="s">
        <v>1260</v>
      </c>
      <c r="F4419" s="152">
        <v>62834.78</v>
      </c>
      <c r="G4419" s="153">
        <v>62834.78</v>
      </c>
    </row>
    <row r="4420" spans="1:7" x14ac:dyDescent="0.2">
      <c r="A4420" s="145" t="s">
        <v>1336</v>
      </c>
      <c r="B4420" s="146" t="s">
        <v>1264</v>
      </c>
      <c r="C4420" s="145" t="s">
        <v>1248</v>
      </c>
      <c r="D4420" s="150">
        <v>90850900</v>
      </c>
      <c r="E4420" s="145" t="s">
        <v>1296</v>
      </c>
      <c r="F4420" s="152">
        <v>248600</v>
      </c>
      <c r="G4420" s="153">
        <v>248600</v>
      </c>
    </row>
    <row r="4421" spans="1:7" x14ac:dyDescent="0.2">
      <c r="A4421" s="145" t="s">
        <v>1336</v>
      </c>
      <c r="B4421" s="146" t="s">
        <v>1264</v>
      </c>
      <c r="C4421" s="145" t="s">
        <v>1248</v>
      </c>
      <c r="D4421" s="150">
        <v>90850900</v>
      </c>
      <c r="E4421" s="145" t="s">
        <v>1271</v>
      </c>
      <c r="F4421" s="152">
        <v>994077</v>
      </c>
      <c r="G4421" s="153">
        <v>994077</v>
      </c>
    </row>
    <row r="4422" spans="1:7" x14ac:dyDescent="0.2">
      <c r="A4422" s="145" t="s">
        <v>1336</v>
      </c>
      <c r="B4422" s="146" t="s">
        <v>1264</v>
      </c>
      <c r="C4422" s="145" t="s">
        <v>1248</v>
      </c>
      <c r="D4422" s="150">
        <v>90850900</v>
      </c>
      <c r="E4422" s="145" t="s">
        <v>1312</v>
      </c>
      <c r="F4422" s="152">
        <v>16950</v>
      </c>
      <c r="G4422" s="153">
        <v>16950</v>
      </c>
    </row>
    <row r="4423" spans="1:7" x14ac:dyDescent="0.2">
      <c r="A4423" s="145" t="s">
        <v>1336</v>
      </c>
      <c r="B4423" s="146" t="s">
        <v>1264</v>
      </c>
      <c r="C4423" s="145" t="s">
        <v>1248</v>
      </c>
      <c r="D4423" s="150">
        <v>90850900</v>
      </c>
      <c r="E4423" s="145" t="s">
        <v>1299</v>
      </c>
      <c r="F4423" s="152">
        <v>119652.36</v>
      </c>
      <c r="G4423" s="153">
        <v>119652.36</v>
      </c>
    </row>
    <row r="4424" spans="1:7" x14ac:dyDescent="0.2">
      <c r="A4424" s="145" t="s">
        <v>1336</v>
      </c>
      <c r="B4424" s="146" t="s">
        <v>1264</v>
      </c>
      <c r="C4424" s="145" t="s">
        <v>1248</v>
      </c>
      <c r="D4424" s="150">
        <v>90851000</v>
      </c>
      <c r="E4424" s="145" t="s">
        <v>1265</v>
      </c>
      <c r="F4424" s="152">
        <v>184661.91</v>
      </c>
      <c r="G4424" s="153">
        <v>184661.91</v>
      </c>
    </row>
    <row r="4425" spans="1:7" x14ac:dyDescent="0.2">
      <c r="A4425" s="145" t="s">
        <v>1336</v>
      </c>
      <c r="B4425" s="146" t="s">
        <v>1264</v>
      </c>
      <c r="C4425" s="145" t="s">
        <v>1248</v>
      </c>
      <c r="D4425" s="150">
        <v>90851000</v>
      </c>
      <c r="E4425" s="145" t="s">
        <v>1279</v>
      </c>
      <c r="F4425" s="152">
        <v>2296480</v>
      </c>
      <c r="G4425" s="153">
        <v>2296480</v>
      </c>
    </row>
    <row r="4426" spans="1:7" x14ac:dyDescent="0.2">
      <c r="A4426" s="145" t="s">
        <v>1336</v>
      </c>
      <c r="B4426" s="146" t="s">
        <v>1264</v>
      </c>
      <c r="C4426" s="145" t="s">
        <v>1248</v>
      </c>
      <c r="D4426" s="150">
        <v>90851000</v>
      </c>
      <c r="E4426" s="145" t="s">
        <v>1282</v>
      </c>
      <c r="F4426" s="152">
        <v>2196540.4900000002</v>
      </c>
      <c r="G4426" s="153">
        <v>2196540.4900000002</v>
      </c>
    </row>
    <row r="4427" spans="1:7" x14ac:dyDescent="0.2">
      <c r="A4427" s="145" t="s">
        <v>1336</v>
      </c>
      <c r="B4427" s="146" t="s">
        <v>1264</v>
      </c>
      <c r="C4427" s="145" t="s">
        <v>1248</v>
      </c>
      <c r="D4427" s="150">
        <v>90851100</v>
      </c>
      <c r="E4427" s="145" t="s">
        <v>1277</v>
      </c>
      <c r="F4427" s="152">
        <v>2091851.28</v>
      </c>
      <c r="G4427" s="153">
        <v>2091851.28</v>
      </c>
    </row>
    <row r="4428" spans="1:7" x14ac:dyDescent="0.2">
      <c r="A4428" s="145" t="s">
        <v>1336</v>
      </c>
      <c r="B4428" s="146" t="s">
        <v>1258</v>
      </c>
      <c r="C4428" s="145" t="s">
        <v>1269</v>
      </c>
      <c r="D4428" s="150">
        <v>90850300</v>
      </c>
      <c r="E4428" s="145" t="s">
        <v>1294</v>
      </c>
      <c r="F4428" s="152">
        <v>4996860</v>
      </c>
      <c r="G4428" s="153">
        <v>4996860</v>
      </c>
    </row>
    <row r="4429" spans="1:7" x14ac:dyDescent="0.2">
      <c r="A4429" s="145" t="s">
        <v>1336</v>
      </c>
      <c r="B4429" s="146" t="s">
        <v>1258</v>
      </c>
      <c r="C4429" s="145" t="s">
        <v>1269</v>
      </c>
      <c r="D4429" s="150">
        <v>90850300</v>
      </c>
      <c r="E4429" s="145" t="s">
        <v>1272</v>
      </c>
      <c r="F4429" s="152">
        <v>200000</v>
      </c>
      <c r="G4429" s="153">
        <v>200000</v>
      </c>
    </row>
    <row r="4430" spans="1:7" x14ac:dyDescent="0.2">
      <c r="A4430" s="145" t="s">
        <v>1336</v>
      </c>
      <c r="B4430" s="146" t="s">
        <v>1258</v>
      </c>
      <c r="C4430" s="145" t="s">
        <v>1269</v>
      </c>
      <c r="D4430" s="150">
        <v>90850300</v>
      </c>
      <c r="E4430" s="145" t="s">
        <v>1259</v>
      </c>
      <c r="F4430" s="152">
        <v>1973207</v>
      </c>
      <c r="G4430" s="153">
        <v>1973207</v>
      </c>
    </row>
    <row r="4431" spans="1:7" x14ac:dyDescent="0.2">
      <c r="A4431" s="145" t="s">
        <v>1336</v>
      </c>
      <c r="B4431" s="146" t="s">
        <v>1258</v>
      </c>
      <c r="C4431" s="145" t="s">
        <v>1248</v>
      </c>
      <c r="D4431" s="150">
        <v>90850400</v>
      </c>
      <c r="E4431" s="145" t="s">
        <v>1275</v>
      </c>
      <c r="F4431" s="152">
        <v>8653920.0099999998</v>
      </c>
      <c r="G4431" s="153">
        <v>8653920.0099999998</v>
      </c>
    </row>
    <row r="4432" spans="1:7" x14ac:dyDescent="0.2">
      <c r="A4432" s="145" t="s">
        <v>1336</v>
      </c>
      <c r="B4432" s="146" t="s">
        <v>1258</v>
      </c>
      <c r="C4432" s="145" t="s">
        <v>1248</v>
      </c>
      <c r="D4432" s="150">
        <v>90850400</v>
      </c>
      <c r="E4432" s="145" t="s">
        <v>1261</v>
      </c>
      <c r="F4432" s="152">
        <v>155400</v>
      </c>
      <c r="G4432" s="153">
        <v>155400</v>
      </c>
    </row>
    <row r="4433" spans="1:7" x14ac:dyDescent="0.2">
      <c r="A4433" s="145" t="s">
        <v>1336</v>
      </c>
      <c r="B4433" s="146" t="s">
        <v>1258</v>
      </c>
      <c r="C4433" s="145" t="s">
        <v>1248</v>
      </c>
      <c r="D4433" s="150">
        <v>90850400</v>
      </c>
      <c r="E4433" s="145" t="s">
        <v>1299</v>
      </c>
      <c r="F4433" s="152">
        <v>2401998.48</v>
      </c>
      <c r="G4433" s="153">
        <v>2401998.48</v>
      </c>
    </row>
    <row r="4434" spans="1:7" x14ac:dyDescent="0.2">
      <c r="A4434" s="145" t="s">
        <v>1336</v>
      </c>
      <c r="B4434" s="146" t="s">
        <v>1258</v>
      </c>
      <c r="C4434" s="145" t="s">
        <v>1269</v>
      </c>
      <c r="D4434" s="150">
        <v>90850500</v>
      </c>
      <c r="E4434" s="145" t="s">
        <v>1313</v>
      </c>
      <c r="F4434" s="152">
        <v>8874757.1999999993</v>
      </c>
      <c r="G4434" s="153">
        <v>8874757.1999999993</v>
      </c>
    </row>
    <row r="4435" spans="1:7" x14ac:dyDescent="0.2">
      <c r="A4435" s="145" t="s">
        <v>1336</v>
      </c>
      <c r="B4435" s="146" t="s">
        <v>1258</v>
      </c>
      <c r="C4435" s="145" t="s">
        <v>1269</v>
      </c>
      <c r="D4435" s="150">
        <v>90850500</v>
      </c>
      <c r="E4435" s="145" t="s">
        <v>1261</v>
      </c>
      <c r="F4435" s="152">
        <v>1276830.02</v>
      </c>
      <c r="G4435" s="153">
        <v>1276830.02</v>
      </c>
    </row>
    <row r="4436" spans="1:7" x14ac:dyDescent="0.2">
      <c r="A4436" s="145" t="s">
        <v>1336</v>
      </c>
      <c r="B4436" s="146" t="s">
        <v>1258</v>
      </c>
      <c r="C4436" s="145" t="s">
        <v>1269</v>
      </c>
      <c r="D4436" s="150">
        <v>90850500</v>
      </c>
      <c r="E4436" s="145" t="s">
        <v>1282</v>
      </c>
      <c r="F4436" s="152">
        <v>5596886.21</v>
      </c>
      <c r="G4436" s="153">
        <v>5596886.21</v>
      </c>
    </row>
    <row r="4437" spans="1:7" x14ac:dyDescent="0.2">
      <c r="A4437" s="145" t="s">
        <v>1336</v>
      </c>
      <c r="B4437" s="146" t="s">
        <v>1258</v>
      </c>
      <c r="C4437" s="145" t="s">
        <v>1269</v>
      </c>
      <c r="D4437" s="150">
        <v>90850500</v>
      </c>
      <c r="E4437" s="145" t="s">
        <v>1314</v>
      </c>
      <c r="F4437" s="152">
        <v>276850</v>
      </c>
      <c r="G4437" s="153">
        <v>276850</v>
      </c>
    </row>
    <row r="4438" spans="1:7" x14ac:dyDescent="0.2">
      <c r="A4438" s="145" t="s">
        <v>1336</v>
      </c>
      <c r="B4438" s="146" t="s">
        <v>1258</v>
      </c>
      <c r="C4438" s="145" t="s">
        <v>1269</v>
      </c>
      <c r="D4438" s="150">
        <v>90850500</v>
      </c>
      <c r="E4438" s="145" t="s">
        <v>1294</v>
      </c>
      <c r="F4438" s="152">
        <v>5307420</v>
      </c>
      <c r="G4438" s="153">
        <v>5307420</v>
      </c>
    </row>
    <row r="4439" spans="1:7" x14ac:dyDescent="0.2">
      <c r="A4439" s="145" t="s">
        <v>1336</v>
      </c>
      <c r="B4439" s="146" t="s">
        <v>1258</v>
      </c>
      <c r="C4439" s="145" t="s">
        <v>1269</v>
      </c>
      <c r="D4439" s="150">
        <v>90850500</v>
      </c>
      <c r="E4439" s="145" t="s">
        <v>1259</v>
      </c>
      <c r="F4439" s="152">
        <v>3054966.69</v>
      </c>
      <c r="G4439" s="153">
        <v>3054966.69</v>
      </c>
    </row>
    <row r="4440" spans="1:7" x14ac:dyDescent="0.2">
      <c r="A4440" s="145" t="s">
        <v>1336</v>
      </c>
      <c r="B4440" s="146" t="s">
        <v>1258</v>
      </c>
      <c r="C4440" s="145" t="s">
        <v>1248</v>
      </c>
      <c r="D4440" s="150">
        <v>90850600</v>
      </c>
      <c r="E4440" s="145" t="s">
        <v>1335</v>
      </c>
      <c r="F4440" s="152">
        <v>1083560.96</v>
      </c>
      <c r="G4440" s="153">
        <v>1083560.96</v>
      </c>
    </row>
    <row r="4441" spans="1:7" x14ac:dyDescent="0.2">
      <c r="A4441" s="145" t="s">
        <v>1336</v>
      </c>
      <c r="B4441" s="146" t="s">
        <v>1258</v>
      </c>
      <c r="C4441" s="145" t="s">
        <v>1248</v>
      </c>
      <c r="D4441" s="150">
        <v>90850700</v>
      </c>
      <c r="E4441" s="145" t="s">
        <v>1261</v>
      </c>
      <c r="F4441" s="152">
        <v>1504582.43</v>
      </c>
      <c r="G4441" s="153">
        <v>1504582.43</v>
      </c>
    </row>
    <row r="4442" spans="1:7" x14ac:dyDescent="0.2">
      <c r="A4442" s="145" t="s">
        <v>1336</v>
      </c>
      <c r="B4442" s="146" t="s">
        <v>1258</v>
      </c>
      <c r="C4442" s="145" t="s">
        <v>1269</v>
      </c>
      <c r="D4442" s="150">
        <v>90850700</v>
      </c>
      <c r="E4442" s="145" t="s">
        <v>1274</v>
      </c>
      <c r="F4442" s="152">
        <v>5209791</v>
      </c>
      <c r="G4442" s="153">
        <v>5209791</v>
      </c>
    </row>
    <row r="4443" spans="1:7" x14ac:dyDescent="0.2">
      <c r="A4443" s="145" t="s">
        <v>1336</v>
      </c>
      <c r="B4443" s="146" t="s">
        <v>1258</v>
      </c>
      <c r="C4443" s="145" t="s">
        <v>1269</v>
      </c>
      <c r="D4443" s="150">
        <v>90850700</v>
      </c>
      <c r="E4443" s="145" t="s">
        <v>1282</v>
      </c>
      <c r="F4443" s="152">
        <v>1729559.92</v>
      </c>
      <c r="G4443" s="153">
        <v>1729559.92</v>
      </c>
    </row>
    <row r="4444" spans="1:7" x14ac:dyDescent="0.2">
      <c r="A4444" s="145" t="s">
        <v>1336</v>
      </c>
      <c r="B4444" s="146" t="s">
        <v>1258</v>
      </c>
      <c r="C4444" s="145" t="s">
        <v>1269</v>
      </c>
      <c r="D4444" s="150">
        <v>90850700</v>
      </c>
      <c r="E4444" s="145" t="s">
        <v>1272</v>
      </c>
      <c r="F4444" s="152">
        <v>600000</v>
      </c>
      <c r="G4444" s="153">
        <v>600000</v>
      </c>
    </row>
    <row r="4445" spans="1:7" x14ac:dyDescent="0.2">
      <c r="A4445" s="145" t="s">
        <v>1336</v>
      </c>
      <c r="B4445" s="146" t="s">
        <v>1258</v>
      </c>
      <c r="C4445" s="145" t="s">
        <v>1269</v>
      </c>
      <c r="D4445" s="150">
        <v>90850700</v>
      </c>
      <c r="E4445" s="145" t="s">
        <v>1259</v>
      </c>
      <c r="F4445" s="152">
        <v>2893024.11</v>
      </c>
      <c r="G4445" s="153">
        <v>2893024.11</v>
      </c>
    </row>
    <row r="4446" spans="1:7" x14ac:dyDescent="0.2">
      <c r="A4446" s="145" t="s">
        <v>1336</v>
      </c>
      <c r="B4446" s="146" t="s">
        <v>1258</v>
      </c>
      <c r="C4446" s="145" t="s">
        <v>1248</v>
      </c>
      <c r="D4446" s="150">
        <v>90850900</v>
      </c>
      <c r="E4446" s="145" t="s">
        <v>1275</v>
      </c>
      <c r="F4446" s="152">
        <v>2732814.18</v>
      </c>
      <c r="G4446" s="153">
        <v>2732814.18</v>
      </c>
    </row>
    <row r="4447" spans="1:7" x14ac:dyDescent="0.2">
      <c r="A4447" s="145" t="s">
        <v>1336</v>
      </c>
      <c r="B4447" s="146" t="s">
        <v>1258</v>
      </c>
      <c r="C4447" s="145" t="s">
        <v>1248</v>
      </c>
      <c r="D4447" s="150">
        <v>90851000</v>
      </c>
      <c r="E4447" s="145" t="s">
        <v>1275</v>
      </c>
      <c r="F4447" s="152">
        <v>3841117.98</v>
      </c>
      <c r="G4447" s="153">
        <v>3841117.98</v>
      </c>
    </row>
    <row r="4448" spans="1:7" x14ac:dyDescent="0.2">
      <c r="A4448" s="145" t="s">
        <v>1336</v>
      </c>
      <c r="B4448" s="146" t="s">
        <v>1258</v>
      </c>
      <c r="C4448" s="145" t="s">
        <v>1248</v>
      </c>
      <c r="D4448" s="150">
        <v>90851000</v>
      </c>
      <c r="E4448" s="145" t="s">
        <v>1261</v>
      </c>
      <c r="F4448" s="152">
        <v>1047598.5</v>
      </c>
      <c r="G4448" s="153">
        <v>1047598.5</v>
      </c>
    </row>
    <row r="4449" spans="1:7" x14ac:dyDescent="0.2">
      <c r="A4449" s="145" t="s">
        <v>1336</v>
      </c>
      <c r="B4449" s="146" t="s">
        <v>1258</v>
      </c>
      <c r="C4449" s="145" t="s">
        <v>1248</v>
      </c>
      <c r="D4449" s="150">
        <v>90851000</v>
      </c>
      <c r="E4449" s="145" t="s">
        <v>1259</v>
      </c>
      <c r="F4449" s="152">
        <v>3005058</v>
      </c>
      <c r="G4449" s="153">
        <v>3005058</v>
      </c>
    </row>
    <row r="4450" spans="1:7" x14ac:dyDescent="0.2">
      <c r="A4450" s="145" t="s">
        <v>1336</v>
      </c>
      <c r="B4450" s="146" t="s">
        <v>1258</v>
      </c>
      <c r="C4450" s="145" t="s">
        <v>1248</v>
      </c>
      <c r="D4450" s="150">
        <v>90851100</v>
      </c>
      <c r="E4450" s="145" t="s">
        <v>1279</v>
      </c>
      <c r="F4450" s="152">
        <v>1467030</v>
      </c>
      <c r="G4450" s="153">
        <v>1467030</v>
      </c>
    </row>
    <row r="4451" spans="1:7" x14ac:dyDescent="0.2">
      <c r="A4451" s="145" t="s">
        <v>1336</v>
      </c>
      <c r="B4451" s="146" t="s">
        <v>1258</v>
      </c>
      <c r="C4451" s="145" t="s">
        <v>1248</v>
      </c>
      <c r="D4451" s="150">
        <v>90851100</v>
      </c>
      <c r="E4451" s="145" t="s">
        <v>1262</v>
      </c>
      <c r="F4451" s="152">
        <v>27333.759999999998</v>
      </c>
      <c r="G4451" s="153">
        <v>27333.759999999998</v>
      </c>
    </row>
    <row r="4452" spans="1:7" x14ac:dyDescent="0.2">
      <c r="A4452" s="145" t="s">
        <v>1336</v>
      </c>
      <c r="B4452" s="146" t="s">
        <v>1258</v>
      </c>
      <c r="C4452" s="145" t="s">
        <v>1248</v>
      </c>
      <c r="D4452" s="150">
        <v>90851100</v>
      </c>
      <c r="E4452" s="145" t="s">
        <v>1261</v>
      </c>
      <c r="F4452" s="152">
        <v>818366.35</v>
      </c>
      <c r="G4452" s="153">
        <v>818366.35</v>
      </c>
    </row>
    <row r="4453" spans="1:7" x14ac:dyDescent="0.2">
      <c r="A4453" s="145" t="s">
        <v>1336</v>
      </c>
      <c r="B4453" s="146" t="s">
        <v>1258</v>
      </c>
      <c r="C4453" s="145" t="s">
        <v>1248</v>
      </c>
      <c r="D4453" s="150">
        <v>90851100</v>
      </c>
      <c r="E4453" s="145" t="s">
        <v>1296</v>
      </c>
      <c r="F4453" s="152">
        <v>1556457.48</v>
      </c>
      <c r="G4453" s="153">
        <v>1556457.48</v>
      </c>
    </row>
    <row r="4454" spans="1:7" x14ac:dyDescent="0.2">
      <c r="A4454" s="145" t="s">
        <v>1336</v>
      </c>
      <c r="B4454" s="146" t="s">
        <v>1258</v>
      </c>
      <c r="C4454" s="145" t="s">
        <v>1248</v>
      </c>
      <c r="D4454" s="150">
        <v>90851100</v>
      </c>
      <c r="E4454" s="145" t="s">
        <v>1294</v>
      </c>
      <c r="F4454" s="152">
        <v>1620420</v>
      </c>
      <c r="G4454" s="153">
        <v>1620420</v>
      </c>
    </row>
    <row r="4455" spans="1:7" x14ac:dyDescent="0.2">
      <c r="A4455" s="145" t="s">
        <v>1336</v>
      </c>
      <c r="B4455" s="146" t="s">
        <v>1258</v>
      </c>
      <c r="C4455" s="145" t="s">
        <v>1248</v>
      </c>
      <c r="D4455" s="150">
        <v>90851100</v>
      </c>
      <c r="E4455" s="145" t="s">
        <v>1271</v>
      </c>
      <c r="F4455" s="152">
        <v>182970</v>
      </c>
      <c r="G4455" s="153">
        <v>182970</v>
      </c>
    </row>
    <row r="4456" spans="1:7" x14ac:dyDescent="0.2">
      <c r="A4456" s="145" t="s">
        <v>1336</v>
      </c>
      <c r="B4456" s="146" t="s">
        <v>1258</v>
      </c>
      <c r="C4456" s="145" t="s">
        <v>1248</v>
      </c>
      <c r="D4456" s="150">
        <v>90851100</v>
      </c>
      <c r="E4456" s="145" t="s">
        <v>1259</v>
      </c>
      <c r="F4456" s="152">
        <v>2193815</v>
      </c>
      <c r="G4456" s="153">
        <v>2193815</v>
      </c>
    </row>
    <row r="4457" spans="1:7" x14ac:dyDescent="0.2">
      <c r="A4457" s="145" t="s">
        <v>1336</v>
      </c>
      <c r="B4457" s="146" t="s">
        <v>240</v>
      </c>
      <c r="C4457" s="145"/>
      <c r="D4457" s="150"/>
      <c r="E4457" s="145" t="s">
        <v>1279</v>
      </c>
      <c r="F4457" s="152">
        <v>0.08</v>
      </c>
      <c r="G4457" s="153">
        <v>0.08</v>
      </c>
    </row>
    <row r="4458" spans="1:7" x14ac:dyDescent="0.2">
      <c r="A4458" s="145" t="s">
        <v>1336</v>
      </c>
      <c r="B4458" s="146" t="s">
        <v>240</v>
      </c>
      <c r="C4458" s="145" t="s">
        <v>1248</v>
      </c>
      <c r="D4458" s="150">
        <v>90850200</v>
      </c>
      <c r="E4458" s="145" t="s">
        <v>1285</v>
      </c>
      <c r="F4458" s="152">
        <v>976344</v>
      </c>
      <c r="G4458" s="153">
        <v>976344</v>
      </c>
    </row>
    <row r="4459" spans="1:7" x14ac:dyDescent="0.2">
      <c r="A4459" s="145" t="s">
        <v>1336</v>
      </c>
      <c r="B4459" s="146" t="s">
        <v>240</v>
      </c>
      <c r="C4459" s="145" t="s">
        <v>1248</v>
      </c>
      <c r="D4459" s="150">
        <v>90850300</v>
      </c>
      <c r="E4459" s="145" t="s">
        <v>1285</v>
      </c>
      <c r="F4459" s="152">
        <v>140840</v>
      </c>
      <c r="G4459" s="153">
        <v>140840</v>
      </c>
    </row>
    <row r="4460" spans="1:7" x14ac:dyDescent="0.2">
      <c r="A4460" s="145" t="s">
        <v>1336</v>
      </c>
      <c r="B4460" s="146" t="s">
        <v>240</v>
      </c>
      <c r="C4460" s="145" t="s">
        <v>1248</v>
      </c>
      <c r="D4460" s="150">
        <v>90850400</v>
      </c>
      <c r="E4460" s="145" t="s">
        <v>1285</v>
      </c>
      <c r="F4460" s="152">
        <v>1028711</v>
      </c>
      <c r="G4460" s="153">
        <v>1028711</v>
      </c>
    </row>
    <row r="4461" spans="1:7" x14ac:dyDescent="0.2">
      <c r="A4461" s="145" t="s">
        <v>1336</v>
      </c>
      <c r="B4461" s="146" t="s">
        <v>240</v>
      </c>
      <c r="C4461" s="145" t="s">
        <v>1248</v>
      </c>
      <c r="D4461" s="150">
        <v>90850500</v>
      </c>
      <c r="E4461" s="145" t="s">
        <v>1285</v>
      </c>
      <c r="F4461" s="152">
        <v>1011277</v>
      </c>
      <c r="G4461" s="153">
        <v>1011277</v>
      </c>
    </row>
    <row r="4462" spans="1:7" x14ac:dyDescent="0.2">
      <c r="A4462" s="145" t="s">
        <v>1336</v>
      </c>
      <c r="B4462" s="146" t="s">
        <v>240</v>
      </c>
      <c r="C4462" s="145" t="s">
        <v>1248</v>
      </c>
      <c r="D4462" s="150">
        <v>90850600</v>
      </c>
      <c r="E4462" s="145" t="s">
        <v>1285</v>
      </c>
      <c r="F4462" s="152">
        <v>2363180</v>
      </c>
      <c r="G4462" s="153">
        <v>2363180</v>
      </c>
    </row>
    <row r="4463" spans="1:7" x14ac:dyDescent="0.2">
      <c r="A4463" s="145" t="s">
        <v>1336</v>
      </c>
      <c r="B4463" s="146" t="s">
        <v>240</v>
      </c>
      <c r="C4463" s="145" t="s">
        <v>1248</v>
      </c>
      <c r="D4463" s="150">
        <v>90850700</v>
      </c>
      <c r="E4463" s="145" t="s">
        <v>1285</v>
      </c>
      <c r="F4463" s="152">
        <v>965483</v>
      </c>
      <c r="G4463" s="153">
        <v>965483</v>
      </c>
    </row>
    <row r="4464" spans="1:7" x14ac:dyDescent="0.2">
      <c r="A4464" s="145" t="s">
        <v>1336</v>
      </c>
      <c r="B4464" s="146" t="s">
        <v>240</v>
      </c>
      <c r="C4464" s="145" t="s">
        <v>1248</v>
      </c>
      <c r="D4464" s="150">
        <v>90850800</v>
      </c>
      <c r="E4464" s="145" t="s">
        <v>1285</v>
      </c>
      <c r="F4464" s="152">
        <v>101722</v>
      </c>
      <c r="G4464" s="153">
        <v>101722</v>
      </c>
    </row>
    <row r="4465" spans="1:7" x14ac:dyDescent="0.2">
      <c r="A4465" s="145" t="s">
        <v>1336</v>
      </c>
      <c r="B4465" s="146" t="s">
        <v>240</v>
      </c>
      <c r="C4465" s="145" t="s">
        <v>1248</v>
      </c>
      <c r="D4465" s="150">
        <v>90850900</v>
      </c>
      <c r="E4465" s="145" t="s">
        <v>1285</v>
      </c>
      <c r="F4465" s="152">
        <v>569807</v>
      </c>
      <c r="G4465" s="153">
        <v>569807</v>
      </c>
    </row>
    <row r="4466" spans="1:7" x14ac:dyDescent="0.2">
      <c r="A4466" s="145" t="s">
        <v>1336</v>
      </c>
      <c r="B4466" s="146" t="s">
        <v>240</v>
      </c>
      <c r="C4466" s="145" t="s">
        <v>1248</v>
      </c>
      <c r="D4466" s="150">
        <v>90851000</v>
      </c>
      <c r="E4466" s="145" t="s">
        <v>1285</v>
      </c>
      <c r="F4466" s="152">
        <v>1318837</v>
      </c>
      <c r="G4466" s="153">
        <v>1318837</v>
      </c>
    </row>
    <row r="4467" spans="1:7" x14ac:dyDescent="0.2">
      <c r="A4467" s="145" t="s">
        <v>1336</v>
      </c>
      <c r="B4467" s="146" t="s">
        <v>240</v>
      </c>
      <c r="C4467" s="145" t="s">
        <v>1248</v>
      </c>
      <c r="D4467" s="150">
        <v>90851100</v>
      </c>
      <c r="E4467" s="145" t="s">
        <v>1285</v>
      </c>
      <c r="F4467" s="152">
        <v>523388</v>
      </c>
      <c r="G4467" s="153">
        <v>523388</v>
      </c>
    </row>
    <row r="4468" spans="1:7" x14ac:dyDescent="0.2">
      <c r="A4468" s="145" t="s">
        <v>1336</v>
      </c>
      <c r="B4468" s="146" t="s">
        <v>240</v>
      </c>
      <c r="C4468" s="145" t="s">
        <v>1248</v>
      </c>
      <c r="D4468" s="150">
        <v>90820100</v>
      </c>
      <c r="E4468" s="145" t="s">
        <v>1285</v>
      </c>
      <c r="F4468" s="152">
        <v>1938774</v>
      </c>
      <c r="G4468" s="153">
        <v>1938774</v>
      </c>
    </row>
    <row r="4469" spans="1:7" x14ac:dyDescent="0.2">
      <c r="A4469" s="145" t="s">
        <v>1336</v>
      </c>
      <c r="B4469" s="146" t="s">
        <v>240</v>
      </c>
      <c r="C4469" s="145" t="s">
        <v>1248</v>
      </c>
      <c r="D4469" s="150">
        <v>90850100</v>
      </c>
      <c r="E4469" s="145" t="s">
        <v>1285</v>
      </c>
      <c r="F4469" s="152">
        <v>719337</v>
      </c>
      <c r="G4469" s="153">
        <v>719337</v>
      </c>
    </row>
    <row r="4470" spans="1:7" x14ac:dyDescent="0.2">
      <c r="A4470" s="145" t="s">
        <v>1336</v>
      </c>
      <c r="B4470" s="146" t="s">
        <v>240</v>
      </c>
      <c r="C4470" s="145" t="s">
        <v>1248</v>
      </c>
      <c r="D4470" s="150">
        <v>90850200</v>
      </c>
      <c r="E4470" s="145" t="s">
        <v>1286</v>
      </c>
      <c r="F4470" s="152">
        <v>52990</v>
      </c>
      <c r="G4470" s="153">
        <v>52990</v>
      </c>
    </row>
    <row r="4471" spans="1:7" x14ac:dyDescent="0.2">
      <c r="A4471" s="145" t="s">
        <v>1336</v>
      </c>
      <c r="B4471" s="146" t="s">
        <v>240</v>
      </c>
      <c r="C4471" s="145" t="s">
        <v>1248</v>
      </c>
      <c r="D4471" s="150">
        <v>90850300</v>
      </c>
      <c r="E4471" s="145" t="s">
        <v>1286</v>
      </c>
      <c r="F4471" s="152">
        <v>7613</v>
      </c>
      <c r="G4471" s="153">
        <v>7613</v>
      </c>
    </row>
    <row r="4472" spans="1:7" x14ac:dyDescent="0.2">
      <c r="A4472" s="145" t="s">
        <v>1336</v>
      </c>
      <c r="B4472" s="146" t="s">
        <v>240</v>
      </c>
      <c r="C4472" s="145" t="s">
        <v>1248</v>
      </c>
      <c r="D4472" s="150">
        <v>90850400</v>
      </c>
      <c r="E4472" s="145" t="s">
        <v>1286</v>
      </c>
      <c r="F4472" s="152">
        <v>55606</v>
      </c>
      <c r="G4472" s="153">
        <v>55606</v>
      </c>
    </row>
    <row r="4473" spans="1:7" x14ac:dyDescent="0.2">
      <c r="A4473" s="145" t="s">
        <v>1336</v>
      </c>
      <c r="B4473" s="146" t="s">
        <v>240</v>
      </c>
      <c r="C4473" s="145" t="s">
        <v>1248</v>
      </c>
      <c r="D4473" s="150">
        <v>90850500</v>
      </c>
      <c r="E4473" s="145" t="s">
        <v>1286</v>
      </c>
      <c r="F4473" s="152">
        <v>54662</v>
      </c>
      <c r="G4473" s="153">
        <v>54662</v>
      </c>
    </row>
    <row r="4474" spans="1:7" x14ac:dyDescent="0.2">
      <c r="A4474" s="145" t="s">
        <v>1336</v>
      </c>
      <c r="B4474" s="146" t="s">
        <v>240</v>
      </c>
      <c r="C4474" s="145" t="s">
        <v>1248</v>
      </c>
      <c r="D4474" s="150">
        <v>90850600</v>
      </c>
      <c r="E4474" s="145" t="s">
        <v>1286</v>
      </c>
      <c r="F4474" s="152">
        <v>127738</v>
      </c>
      <c r="G4474" s="153">
        <v>127738</v>
      </c>
    </row>
    <row r="4475" spans="1:7" x14ac:dyDescent="0.2">
      <c r="A4475" s="145" t="s">
        <v>1336</v>
      </c>
      <c r="B4475" s="146" t="s">
        <v>240</v>
      </c>
      <c r="C4475" s="145" t="s">
        <v>1248</v>
      </c>
      <c r="D4475" s="150">
        <v>90850700</v>
      </c>
      <c r="E4475" s="145" t="s">
        <v>1286</v>
      </c>
      <c r="F4475" s="152">
        <v>52188</v>
      </c>
      <c r="G4475" s="153">
        <v>52188</v>
      </c>
    </row>
    <row r="4476" spans="1:7" x14ac:dyDescent="0.2">
      <c r="A4476" s="145" t="s">
        <v>1336</v>
      </c>
      <c r="B4476" s="146" t="s">
        <v>240</v>
      </c>
      <c r="C4476" s="145" t="s">
        <v>1248</v>
      </c>
      <c r="D4476" s="150">
        <v>90850800</v>
      </c>
      <c r="E4476" s="145" t="s">
        <v>1286</v>
      </c>
      <c r="F4476" s="152">
        <v>5498</v>
      </c>
      <c r="G4476" s="153">
        <v>5498</v>
      </c>
    </row>
    <row r="4477" spans="1:7" x14ac:dyDescent="0.2">
      <c r="A4477" s="145" t="s">
        <v>1336</v>
      </c>
      <c r="B4477" s="146" t="s">
        <v>240</v>
      </c>
      <c r="C4477" s="145" t="s">
        <v>1248</v>
      </c>
      <c r="D4477" s="150">
        <v>90850900</v>
      </c>
      <c r="E4477" s="145" t="s">
        <v>1286</v>
      </c>
      <c r="F4477" s="152">
        <v>30800</v>
      </c>
      <c r="G4477" s="153">
        <v>30800</v>
      </c>
    </row>
    <row r="4478" spans="1:7" x14ac:dyDescent="0.2">
      <c r="A4478" s="145" t="s">
        <v>1336</v>
      </c>
      <c r="B4478" s="146" t="s">
        <v>240</v>
      </c>
      <c r="C4478" s="145" t="s">
        <v>1248</v>
      </c>
      <c r="D4478" s="150">
        <v>90851000</v>
      </c>
      <c r="E4478" s="145" t="s">
        <v>1286</v>
      </c>
      <c r="F4478" s="152">
        <v>71290</v>
      </c>
      <c r="G4478" s="153">
        <v>71290</v>
      </c>
    </row>
    <row r="4479" spans="1:7" x14ac:dyDescent="0.2">
      <c r="A4479" s="145" t="s">
        <v>1336</v>
      </c>
      <c r="B4479" s="146" t="s">
        <v>240</v>
      </c>
      <c r="C4479" s="145" t="s">
        <v>1248</v>
      </c>
      <c r="D4479" s="150">
        <v>90851100</v>
      </c>
      <c r="E4479" s="145" t="s">
        <v>1286</v>
      </c>
      <c r="F4479" s="152">
        <v>28292</v>
      </c>
      <c r="G4479" s="153">
        <v>28292</v>
      </c>
    </row>
    <row r="4480" spans="1:7" x14ac:dyDescent="0.2">
      <c r="A4480" s="145" t="s">
        <v>1336</v>
      </c>
      <c r="B4480" s="146" t="s">
        <v>240</v>
      </c>
      <c r="C4480" s="145" t="s">
        <v>1248</v>
      </c>
      <c r="D4480" s="150">
        <v>90820100</v>
      </c>
      <c r="E4480" s="145" t="s">
        <v>1286</v>
      </c>
      <c r="F4480" s="152">
        <v>104796</v>
      </c>
      <c r="G4480" s="153">
        <v>104796</v>
      </c>
    </row>
    <row r="4481" spans="1:7" x14ac:dyDescent="0.2">
      <c r="A4481" s="145" t="s">
        <v>1336</v>
      </c>
      <c r="B4481" s="146" t="s">
        <v>240</v>
      </c>
      <c r="C4481" s="145" t="s">
        <v>1248</v>
      </c>
      <c r="D4481" s="150">
        <v>90850100</v>
      </c>
      <c r="E4481" s="145" t="s">
        <v>1286</v>
      </c>
      <c r="F4481" s="152">
        <v>38883</v>
      </c>
      <c r="G4481" s="153">
        <v>38883</v>
      </c>
    </row>
    <row r="4482" spans="1:7" x14ac:dyDescent="0.2">
      <c r="A4482" s="145" t="s">
        <v>1336</v>
      </c>
      <c r="B4482" s="146" t="s">
        <v>240</v>
      </c>
      <c r="C4482" s="145" t="s">
        <v>1248</v>
      </c>
      <c r="D4482" s="150">
        <v>90850200</v>
      </c>
      <c r="E4482" s="145" t="s">
        <v>1287</v>
      </c>
      <c r="F4482" s="152">
        <v>574323</v>
      </c>
      <c r="G4482" s="153">
        <v>574323</v>
      </c>
    </row>
    <row r="4483" spans="1:7" x14ac:dyDescent="0.2">
      <c r="A4483" s="145" t="s">
        <v>1336</v>
      </c>
      <c r="B4483" s="146" t="s">
        <v>240</v>
      </c>
      <c r="C4483" s="145" t="s">
        <v>1248</v>
      </c>
      <c r="D4483" s="150">
        <v>90850300</v>
      </c>
      <c r="E4483" s="145" t="s">
        <v>1287</v>
      </c>
      <c r="F4483" s="152">
        <v>82525</v>
      </c>
      <c r="G4483" s="153">
        <v>82525</v>
      </c>
    </row>
    <row r="4484" spans="1:7" x14ac:dyDescent="0.2">
      <c r="A4484" s="145" t="s">
        <v>1336</v>
      </c>
      <c r="B4484" s="146" t="s">
        <v>240</v>
      </c>
      <c r="C4484" s="145" t="s">
        <v>1248</v>
      </c>
      <c r="D4484" s="150">
        <v>90850400</v>
      </c>
      <c r="E4484" s="145" t="s">
        <v>1287</v>
      </c>
      <c r="F4484" s="152">
        <v>602768</v>
      </c>
      <c r="G4484" s="153">
        <v>602768</v>
      </c>
    </row>
    <row r="4485" spans="1:7" x14ac:dyDescent="0.2">
      <c r="A4485" s="145" t="s">
        <v>1336</v>
      </c>
      <c r="B4485" s="146" t="s">
        <v>240</v>
      </c>
      <c r="C4485" s="145" t="s">
        <v>1248</v>
      </c>
      <c r="D4485" s="150">
        <v>90850500</v>
      </c>
      <c r="E4485" s="145" t="s">
        <v>1287</v>
      </c>
      <c r="F4485" s="152">
        <v>592555</v>
      </c>
      <c r="G4485" s="153">
        <v>592555</v>
      </c>
    </row>
    <row r="4486" spans="1:7" x14ac:dyDescent="0.2">
      <c r="A4486" s="145" t="s">
        <v>1336</v>
      </c>
      <c r="B4486" s="146" t="s">
        <v>240</v>
      </c>
      <c r="C4486" s="145" t="s">
        <v>1248</v>
      </c>
      <c r="D4486" s="150">
        <v>90850600</v>
      </c>
      <c r="E4486" s="145" t="s">
        <v>1287</v>
      </c>
      <c r="F4486" s="152">
        <v>1384683</v>
      </c>
      <c r="G4486" s="153">
        <v>1384683</v>
      </c>
    </row>
    <row r="4487" spans="1:7" x14ac:dyDescent="0.2">
      <c r="A4487" s="145" t="s">
        <v>1336</v>
      </c>
      <c r="B4487" s="146" t="s">
        <v>240</v>
      </c>
      <c r="C4487" s="145" t="s">
        <v>1248</v>
      </c>
      <c r="D4487" s="150">
        <v>90850700</v>
      </c>
      <c r="E4487" s="145" t="s">
        <v>1287</v>
      </c>
      <c r="F4487" s="152">
        <v>565721</v>
      </c>
      <c r="G4487" s="153">
        <v>565721</v>
      </c>
    </row>
    <row r="4488" spans="1:7" x14ac:dyDescent="0.2">
      <c r="A4488" s="145" t="s">
        <v>1336</v>
      </c>
      <c r="B4488" s="146" t="s">
        <v>240</v>
      </c>
      <c r="C4488" s="145" t="s">
        <v>1248</v>
      </c>
      <c r="D4488" s="150">
        <v>90850800</v>
      </c>
      <c r="E4488" s="145" t="s">
        <v>1287</v>
      </c>
      <c r="F4488" s="152">
        <v>59604</v>
      </c>
      <c r="G4488" s="153">
        <v>59604</v>
      </c>
    </row>
    <row r="4489" spans="1:7" x14ac:dyDescent="0.2">
      <c r="A4489" s="145" t="s">
        <v>1336</v>
      </c>
      <c r="B4489" s="146" t="s">
        <v>240</v>
      </c>
      <c r="C4489" s="145" t="s">
        <v>1248</v>
      </c>
      <c r="D4489" s="150">
        <v>90850900</v>
      </c>
      <c r="E4489" s="145" t="s">
        <v>1287</v>
      </c>
      <c r="F4489" s="152">
        <v>333876</v>
      </c>
      <c r="G4489" s="153">
        <v>333876</v>
      </c>
    </row>
    <row r="4490" spans="1:7" x14ac:dyDescent="0.2">
      <c r="A4490" s="145" t="s">
        <v>1336</v>
      </c>
      <c r="B4490" s="146" t="s">
        <v>240</v>
      </c>
      <c r="C4490" s="145" t="s">
        <v>1248</v>
      </c>
      <c r="D4490" s="150">
        <v>90851000</v>
      </c>
      <c r="E4490" s="145" t="s">
        <v>1287</v>
      </c>
      <c r="F4490" s="152">
        <v>772766</v>
      </c>
      <c r="G4490" s="153">
        <v>772766</v>
      </c>
    </row>
    <row r="4491" spans="1:7" x14ac:dyDescent="0.2">
      <c r="A4491" s="145" t="s">
        <v>1336</v>
      </c>
      <c r="B4491" s="146" t="s">
        <v>240</v>
      </c>
      <c r="C4491" s="145" t="s">
        <v>1248</v>
      </c>
      <c r="D4491" s="150">
        <v>90851100</v>
      </c>
      <c r="E4491" s="145" t="s">
        <v>1287</v>
      </c>
      <c r="F4491" s="152">
        <v>306677</v>
      </c>
      <c r="G4491" s="153">
        <v>306677</v>
      </c>
    </row>
    <row r="4492" spans="1:7" x14ac:dyDescent="0.2">
      <c r="A4492" s="145" t="s">
        <v>1336</v>
      </c>
      <c r="B4492" s="146" t="s">
        <v>240</v>
      </c>
      <c r="C4492" s="145" t="s">
        <v>1248</v>
      </c>
      <c r="D4492" s="150">
        <v>90820100</v>
      </c>
      <c r="E4492" s="145" t="s">
        <v>1287</v>
      </c>
      <c r="F4492" s="152">
        <v>1136018</v>
      </c>
      <c r="G4492" s="153">
        <v>1136018</v>
      </c>
    </row>
    <row r="4493" spans="1:7" x14ac:dyDescent="0.2">
      <c r="A4493" s="145" t="s">
        <v>1336</v>
      </c>
      <c r="B4493" s="146" t="s">
        <v>240</v>
      </c>
      <c r="C4493" s="145" t="s">
        <v>1248</v>
      </c>
      <c r="D4493" s="150">
        <v>90850100</v>
      </c>
      <c r="E4493" s="145" t="s">
        <v>1287</v>
      </c>
      <c r="F4493" s="152">
        <v>421493</v>
      </c>
      <c r="G4493" s="153">
        <v>421493</v>
      </c>
    </row>
    <row r="4494" spans="1:7" x14ac:dyDescent="0.2">
      <c r="A4494" s="145" t="s">
        <v>1336</v>
      </c>
      <c r="B4494" s="146" t="s">
        <v>240</v>
      </c>
      <c r="C4494" s="145" t="s">
        <v>1248</v>
      </c>
      <c r="D4494" s="150">
        <v>90850200</v>
      </c>
      <c r="E4494" s="145" t="s">
        <v>1288</v>
      </c>
      <c r="F4494" s="152">
        <v>317881</v>
      </c>
      <c r="G4494" s="153">
        <v>317881</v>
      </c>
    </row>
    <row r="4495" spans="1:7" x14ac:dyDescent="0.2">
      <c r="A4495" s="145" t="s">
        <v>1336</v>
      </c>
      <c r="B4495" s="146" t="s">
        <v>240</v>
      </c>
      <c r="C4495" s="145" t="s">
        <v>1248</v>
      </c>
      <c r="D4495" s="150">
        <v>90850300</v>
      </c>
      <c r="E4495" s="145" t="s">
        <v>1288</v>
      </c>
      <c r="F4495" s="152">
        <v>45678</v>
      </c>
      <c r="G4495" s="153">
        <v>45678</v>
      </c>
    </row>
    <row r="4496" spans="1:7" x14ac:dyDescent="0.2">
      <c r="A4496" s="145" t="s">
        <v>1336</v>
      </c>
      <c r="B4496" s="146" t="s">
        <v>240</v>
      </c>
      <c r="C4496" s="145" t="s">
        <v>1248</v>
      </c>
      <c r="D4496" s="150">
        <v>90850400</v>
      </c>
      <c r="E4496" s="145" t="s">
        <v>1288</v>
      </c>
      <c r="F4496" s="152">
        <v>333635</v>
      </c>
      <c r="G4496" s="153">
        <v>333635</v>
      </c>
    </row>
    <row r="4497" spans="1:7" x14ac:dyDescent="0.2">
      <c r="A4497" s="145" t="s">
        <v>1336</v>
      </c>
      <c r="B4497" s="146" t="s">
        <v>240</v>
      </c>
      <c r="C4497" s="145" t="s">
        <v>1248</v>
      </c>
      <c r="D4497" s="150">
        <v>90850500</v>
      </c>
      <c r="E4497" s="145" t="s">
        <v>1288</v>
      </c>
      <c r="F4497" s="152">
        <v>327982</v>
      </c>
      <c r="G4497" s="153">
        <v>327982</v>
      </c>
    </row>
    <row r="4498" spans="1:7" x14ac:dyDescent="0.2">
      <c r="A4498" s="145" t="s">
        <v>1336</v>
      </c>
      <c r="B4498" s="146" t="s">
        <v>240</v>
      </c>
      <c r="C4498" s="145" t="s">
        <v>1248</v>
      </c>
      <c r="D4498" s="150">
        <v>90850600</v>
      </c>
      <c r="E4498" s="145" t="s">
        <v>1288</v>
      </c>
      <c r="F4498" s="152">
        <v>766443</v>
      </c>
      <c r="G4498" s="153">
        <v>766443</v>
      </c>
    </row>
    <row r="4499" spans="1:7" x14ac:dyDescent="0.2">
      <c r="A4499" s="145" t="s">
        <v>1336</v>
      </c>
      <c r="B4499" s="146" t="s">
        <v>240</v>
      </c>
      <c r="C4499" s="145" t="s">
        <v>1248</v>
      </c>
      <c r="D4499" s="150">
        <v>90850700</v>
      </c>
      <c r="E4499" s="145" t="s">
        <v>1288</v>
      </c>
      <c r="F4499" s="152">
        <v>313130</v>
      </c>
      <c r="G4499" s="153">
        <v>313130</v>
      </c>
    </row>
    <row r="4500" spans="1:7" x14ac:dyDescent="0.2">
      <c r="A4500" s="145" t="s">
        <v>1336</v>
      </c>
      <c r="B4500" s="146" t="s">
        <v>240</v>
      </c>
      <c r="C4500" s="145" t="s">
        <v>1248</v>
      </c>
      <c r="D4500" s="150">
        <v>90850800</v>
      </c>
      <c r="E4500" s="145" t="s">
        <v>1288</v>
      </c>
      <c r="F4500" s="152">
        <v>32991</v>
      </c>
      <c r="G4500" s="153">
        <v>32991</v>
      </c>
    </row>
    <row r="4501" spans="1:7" x14ac:dyDescent="0.2">
      <c r="A4501" s="145" t="s">
        <v>1336</v>
      </c>
      <c r="B4501" s="146" t="s">
        <v>240</v>
      </c>
      <c r="C4501" s="145" t="s">
        <v>1248</v>
      </c>
      <c r="D4501" s="150">
        <v>90850900</v>
      </c>
      <c r="E4501" s="145" t="s">
        <v>1288</v>
      </c>
      <c r="F4501" s="152">
        <v>184803</v>
      </c>
      <c r="G4501" s="153">
        <v>184803</v>
      </c>
    </row>
    <row r="4502" spans="1:7" x14ac:dyDescent="0.2">
      <c r="A4502" s="145" t="s">
        <v>1336</v>
      </c>
      <c r="B4502" s="146" t="s">
        <v>240</v>
      </c>
      <c r="C4502" s="145" t="s">
        <v>1248</v>
      </c>
      <c r="D4502" s="150">
        <v>90851000</v>
      </c>
      <c r="E4502" s="145" t="s">
        <v>1288</v>
      </c>
      <c r="F4502" s="152">
        <v>427731</v>
      </c>
      <c r="G4502" s="153">
        <v>427731</v>
      </c>
    </row>
    <row r="4503" spans="1:7" x14ac:dyDescent="0.2">
      <c r="A4503" s="145" t="s">
        <v>1336</v>
      </c>
      <c r="B4503" s="146" t="s">
        <v>240</v>
      </c>
      <c r="C4503" s="145" t="s">
        <v>1248</v>
      </c>
      <c r="D4503" s="150">
        <v>90851100</v>
      </c>
      <c r="E4503" s="145" t="s">
        <v>1288</v>
      </c>
      <c r="F4503" s="152">
        <v>169748</v>
      </c>
      <c r="G4503" s="153">
        <v>169748</v>
      </c>
    </row>
    <row r="4504" spans="1:7" x14ac:dyDescent="0.2">
      <c r="A4504" s="145" t="s">
        <v>1336</v>
      </c>
      <c r="B4504" s="146" t="s">
        <v>240</v>
      </c>
      <c r="C4504" s="145" t="s">
        <v>1248</v>
      </c>
      <c r="D4504" s="150">
        <v>90820100</v>
      </c>
      <c r="E4504" s="145" t="s">
        <v>1288</v>
      </c>
      <c r="F4504" s="152">
        <v>628790</v>
      </c>
      <c r="G4504" s="153">
        <v>628790</v>
      </c>
    </row>
    <row r="4505" spans="1:7" x14ac:dyDescent="0.2">
      <c r="A4505" s="145" t="s">
        <v>1336</v>
      </c>
      <c r="B4505" s="146" t="s">
        <v>240</v>
      </c>
      <c r="C4505" s="145" t="s">
        <v>1248</v>
      </c>
      <c r="D4505" s="150">
        <v>90850100</v>
      </c>
      <c r="E4505" s="145" t="s">
        <v>1288</v>
      </c>
      <c r="F4505" s="152">
        <v>233297</v>
      </c>
      <c r="G4505" s="153">
        <v>233297</v>
      </c>
    </row>
    <row r="4506" spans="1:7" x14ac:dyDescent="0.2">
      <c r="A4506" s="145" t="s">
        <v>1336</v>
      </c>
      <c r="B4506" s="146" t="s">
        <v>240</v>
      </c>
      <c r="C4506" s="145" t="s">
        <v>1248</v>
      </c>
      <c r="D4506" s="150">
        <v>90850200</v>
      </c>
      <c r="E4506" s="145" t="s">
        <v>1289</v>
      </c>
      <c r="F4506" s="152">
        <v>158943</v>
      </c>
      <c r="G4506" s="153">
        <v>158943</v>
      </c>
    </row>
    <row r="4507" spans="1:7" x14ac:dyDescent="0.2">
      <c r="A4507" s="145" t="s">
        <v>1336</v>
      </c>
      <c r="B4507" s="146" t="s">
        <v>240</v>
      </c>
      <c r="C4507" s="145" t="s">
        <v>1248</v>
      </c>
      <c r="D4507" s="150">
        <v>90850300</v>
      </c>
      <c r="E4507" s="145" t="s">
        <v>1289</v>
      </c>
      <c r="F4507" s="152">
        <v>22839</v>
      </c>
      <c r="G4507" s="153">
        <v>22839</v>
      </c>
    </row>
    <row r="4508" spans="1:7" x14ac:dyDescent="0.2">
      <c r="A4508" s="145" t="s">
        <v>1336</v>
      </c>
      <c r="B4508" s="146" t="s">
        <v>240</v>
      </c>
      <c r="C4508" s="145" t="s">
        <v>1248</v>
      </c>
      <c r="D4508" s="150">
        <v>90850400</v>
      </c>
      <c r="E4508" s="145" t="s">
        <v>1289</v>
      </c>
      <c r="F4508" s="152">
        <v>166818</v>
      </c>
      <c r="G4508" s="153">
        <v>166818</v>
      </c>
    </row>
    <row r="4509" spans="1:7" x14ac:dyDescent="0.2">
      <c r="A4509" s="145" t="s">
        <v>1336</v>
      </c>
      <c r="B4509" s="146" t="s">
        <v>240</v>
      </c>
      <c r="C4509" s="145" t="s">
        <v>1248</v>
      </c>
      <c r="D4509" s="150">
        <v>90850500</v>
      </c>
      <c r="E4509" s="145" t="s">
        <v>1289</v>
      </c>
      <c r="F4509" s="152">
        <v>163990</v>
      </c>
      <c r="G4509" s="153">
        <v>163990</v>
      </c>
    </row>
    <row r="4510" spans="1:7" x14ac:dyDescent="0.2">
      <c r="A4510" s="145" t="s">
        <v>1336</v>
      </c>
      <c r="B4510" s="146" t="s">
        <v>240</v>
      </c>
      <c r="C4510" s="145" t="s">
        <v>1248</v>
      </c>
      <c r="D4510" s="150">
        <v>90850600</v>
      </c>
      <c r="E4510" s="145" t="s">
        <v>1289</v>
      </c>
      <c r="F4510" s="152">
        <v>383219</v>
      </c>
      <c r="G4510" s="153">
        <v>383219</v>
      </c>
    </row>
    <row r="4511" spans="1:7" x14ac:dyDescent="0.2">
      <c r="A4511" s="145" t="s">
        <v>1336</v>
      </c>
      <c r="B4511" s="146" t="s">
        <v>240</v>
      </c>
      <c r="C4511" s="145" t="s">
        <v>1248</v>
      </c>
      <c r="D4511" s="150">
        <v>90850700</v>
      </c>
      <c r="E4511" s="145" t="s">
        <v>1289</v>
      </c>
      <c r="F4511" s="152">
        <v>156564</v>
      </c>
      <c r="G4511" s="153">
        <v>156564</v>
      </c>
    </row>
    <row r="4512" spans="1:7" x14ac:dyDescent="0.2">
      <c r="A4512" s="145" t="s">
        <v>1336</v>
      </c>
      <c r="B4512" s="146" t="s">
        <v>240</v>
      </c>
      <c r="C4512" s="145" t="s">
        <v>1248</v>
      </c>
      <c r="D4512" s="150">
        <v>90850800</v>
      </c>
      <c r="E4512" s="145" t="s">
        <v>1289</v>
      </c>
      <c r="F4512" s="152">
        <v>16495</v>
      </c>
      <c r="G4512" s="153">
        <v>16495</v>
      </c>
    </row>
    <row r="4513" spans="1:7" x14ac:dyDescent="0.2">
      <c r="A4513" s="145" t="s">
        <v>1336</v>
      </c>
      <c r="B4513" s="146" t="s">
        <v>240</v>
      </c>
      <c r="C4513" s="145" t="s">
        <v>1248</v>
      </c>
      <c r="D4513" s="150">
        <v>90850900</v>
      </c>
      <c r="E4513" s="145" t="s">
        <v>1289</v>
      </c>
      <c r="F4513" s="152">
        <v>92401</v>
      </c>
      <c r="G4513" s="153">
        <v>92401</v>
      </c>
    </row>
    <row r="4514" spans="1:7" x14ac:dyDescent="0.2">
      <c r="A4514" s="145" t="s">
        <v>1336</v>
      </c>
      <c r="B4514" s="146" t="s">
        <v>240</v>
      </c>
      <c r="C4514" s="145" t="s">
        <v>1248</v>
      </c>
      <c r="D4514" s="150">
        <v>90851000</v>
      </c>
      <c r="E4514" s="145" t="s">
        <v>1289</v>
      </c>
      <c r="F4514" s="152">
        <v>213865</v>
      </c>
      <c r="G4514" s="153">
        <v>213865</v>
      </c>
    </row>
    <row r="4515" spans="1:7" x14ac:dyDescent="0.2">
      <c r="A4515" s="145" t="s">
        <v>1336</v>
      </c>
      <c r="B4515" s="146" t="s">
        <v>240</v>
      </c>
      <c r="C4515" s="145" t="s">
        <v>1248</v>
      </c>
      <c r="D4515" s="150">
        <v>90851100</v>
      </c>
      <c r="E4515" s="145" t="s">
        <v>1289</v>
      </c>
      <c r="F4515" s="152">
        <v>84873</v>
      </c>
      <c r="G4515" s="153">
        <v>84873</v>
      </c>
    </row>
    <row r="4516" spans="1:7" x14ac:dyDescent="0.2">
      <c r="A4516" s="145" t="s">
        <v>1336</v>
      </c>
      <c r="B4516" s="146" t="s">
        <v>240</v>
      </c>
      <c r="C4516" s="145" t="s">
        <v>1248</v>
      </c>
      <c r="D4516" s="150">
        <v>90820100</v>
      </c>
      <c r="E4516" s="145" t="s">
        <v>1289</v>
      </c>
      <c r="F4516" s="152">
        <v>314395</v>
      </c>
      <c r="G4516" s="153">
        <v>314395</v>
      </c>
    </row>
    <row r="4517" spans="1:7" x14ac:dyDescent="0.2">
      <c r="A4517" s="145" t="s">
        <v>1336</v>
      </c>
      <c r="B4517" s="146" t="s">
        <v>240</v>
      </c>
      <c r="C4517" s="145" t="s">
        <v>1248</v>
      </c>
      <c r="D4517" s="150">
        <v>90850100</v>
      </c>
      <c r="E4517" s="145" t="s">
        <v>1289</v>
      </c>
      <c r="F4517" s="152">
        <v>116649</v>
      </c>
      <c r="G4517" s="153">
        <v>116649</v>
      </c>
    </row>
    <row r="4518" spans="1:7" x14ac:dyDescent="0.2">
      <c r="A4518" s="145" t="s">
        <v>1336</v>
      </c>
      <c r="B4518" s="146" t="s">
        <v>240</v>
      </c>
      <c r="C4518" s="145" t="s">
        <v>1248</v>
      </c>
      <c r="D4518" s="150">
        <v>90820100</v>
      </c>
      <c r="E4518" s="145" t="s">
        <v>1285</v>
      </c>
      <c r="F4518" s="152">
        <v>11817894.5</v>
      </c>
      <c r="G4518" s="153">
        <v>11817894.5</v>
      </c>
    </row>
    <row r="4519" spans="1:7" x14ac:dyDescent="0.2">
      <c r="A4519" s="145" t="s">
        <v>1336</v>
      </c>
      <c r="B4519" s="146" t="s">
        <v>240</v>
      </c>
      <c r="C4519" s="145" t="s">
        <v>1248</v>
      </c>
      <c r="D4519" s="150">
        <v>90850100</v>
      </c>
      <c r="E4519" s="145" t="s">
        <v>1285</v>
      </c>
      <c r="F4519" s="152">
        <v>3384268</v>
      </c>
      <c r="G4519" s="153">
        <v>3384268</v>
      </c>
    </row>
    <row r="4520" spans="1:7" x14ac:dyDescent="0.2">
      <c r="A4520" s="145" t="s">
        <v>1336</v>
      </c>
      <c r="B4520" s="146" t="s">
        <v>240</v>
      </c>
      <c r="C4520" s="145" t="s">
        <v>1248</v>
      </c>
      <c r="D4520" s="150">
        <v>90850200</v>
      </c>
      <c r="E4520" s="145" t="s">
        <v>1285</v>
      </c>
      <c r="F4520" s="152">
        <v>3294242</v>
      </c>
      <c r="G4520" s="153">
        <v>3294242</v>
      </c>
    </row>
    <row r="4521" spans="1:7" x14ac:dyDescent="0.2">
      <c r="A4521" s="145" t="s">
        <v>1336</v>
      </c>
      <c r="B4521" s="146" t="s">
        <v>240</v>
      </c>
      <c r="C4521" s="145" t="s">
        <v>1248</v>
      </c>
      <c r="D4521" s="150">
        <v>90850300</v>
      </c>
      <c r="E4521" s="145" t="s">
        <v>1285</v>
      </c>
      <c r="F4521" s="152">
        <v>5970315</v>
      </c>
      <c r="G4521" s="153">
        <v>5970315</v>
      </c>
    </row>
    <row r="4522" spans="1:7" x14ac:dyDescent="0.2">
      <c r="A4522" s="145" t="s">
        <v>1336</v>
      </c>
      <c r="B4522" s="146" t="s">
        <v>240</v>
      </c>
      <c r="C4522" s="145" t="s">
        <v>1248</v>
      </c>
      <c r="D4522" s="150">
        <v>90850400</v>
      </c>
      <c r="E4522" s="145" t="s">
        <v>1285</v>
      </c>
      <c r="F4522" s="152">
        <v>5155639</v>
      </c>
      <c r="G4522" s="153">
        <v>5155639</v>
      </c>
    </row>
    <row r="4523" spans="1:7" x14ac:dyDescent="0.2">
      <c r="A4523" s="145" t="s">
        <v>1336</v>
      </c>
      <c r="B4523" s="146" t="s">
        <v>240</v>
      </c>
      <c r="C4523" s="145" t="s">
        <v>1248</v>
      </c>
      <c r="D4523" s="150">
        <v>90850500</v>
      </c>
      <c r="E4523" s="145" t="s">
        <v>1285</v>
      </c>
      <c r="F4523" s="152">
        <v>13834642</v>
      </c>
      <c r="G4523" s="153">
        <v>13834642</v>
      </c>
    </row>
    <row r="4524" spans="1:7" x14ac:dyDescent="0.2">
      <c r="A4524" s="145" t="s">
        <v>1336</v>
      </c>
      <c r="B4524" s="146" t="s">
        <v>240</v>
      </c>
      <c r="C4524" s="145" t="s">
        <v>1248</v>
      </c>
      <c r="D4524" s="150">
        <v>90850700</v>
      </c>
      <c r="E4524" s="145" t="s">
        <v>1285</v>
      </c>
      <c r="F4524" s="152">
        <v>9600844</v>
      </c>
      <c r="G4524" s="153">
        <v>9600844</v>
      </c>
    </row>
    <row r="4525" spans="1:7" x14ac:dyDescent="0.2">
      <c r="A4525" s="145" t="s">
        <v>1336</v>
      </c>
      <c r="B4525" s="146" t="s">
        <v>240</v>
      </c>
      <c r="C4525" s="145" t="s">
        <v>1248</v>
      </c>
      <c r="D4525" s="150">
        <v>908400</v>
      </c>
      <c r="E4525" s="145" t="s">
        <v>1285</v>
      </c>
      <c r="F4525" s="152">
        <v>521848</v>
      </c>
      <c r="G4525" s="153">
        <v>521848</v>
      </c>
    </row>
    <row r="4526" spans="1:7" x14ac:dyDescent="0.2">
      <c r="A4526" s="145" t="s">
        <v>1336</v>
      </c>
      <c r="B4526" s="146" t="s">
        <v>240</v>
      </c>
      <c r="C4526" s="145" t="s">
        <v>1248</v>
      </c>
      <c r="D4526" s="150">
        <v>90851100</v>
      </c>
      <c r="E4526" s="145" t="s">
        <v>1285</v>
      </c>
      <c r="F4526" s="152">
        <v>4593222</v>
      </c>
      <c r="G4526" s="153">
        <v>4593222</v>
      </c>
    </row>
    <row r="4527" spans="1:7" x14ac:dyDescent="0.2">
      <c r="A4527" s="145" t="s">
        <v>1336</v>
      </c>
      <c r="B4527" s="146" t="s">
        <v>240</v>
      </c>
      <c r="C4527" s="145" t="s">
        <v>1248</v>
      </c>
      <c r="D4527" s="150">
        <v>90850600</v>
      </c>
      <c r="E4527" s="145" t="s">
        <v>1285</v>
      </c>
      <c r="F4527" s="152">
        <v>5376455</v>
      </c>
      <c r="G4527" s="153">
        <v>5376455</v>
      </c>
    </row>
    <row r="4528" spans="1:7" x14ac:dyDescent="0.2">
      <c r="A4528" s="145" t="s">
        <v>1336</v>
      </c>
      <c r="B4528" s="146" t="s">
        <v>240</v>
      </c>
      <c r="C4528" s="145" t="s">
        <v>1248</v>
      </c>
      <c r="D4528" s="150">
        <v>90850800</v>
      </c>
      <c r="E4528" s="145" t="s">
        <v>1285</v>
      </c>
      <c r="F4528" s="152">
        <v>2019154</v>
      </c>
      <c r="G4528" s="153">
        <v>2019154</v>
      </c>
    </row>
    <row r="4529" spans="1:7" x14ac:dyDescent="0.2">
      <c r="A4529" s="145" t="s">
        <v>1336</v>
      </c>
      <c r="B4529" s="146" t="s">
        <v>240</v>
      </c>
      <c r="C4529" s="145" t="s">
        <v>1248</v>
      </c>
      <c r="D4529" s="150">
        <v>90850900</v>
      </c>
      <c r="E4529" s="145" t="s">
        <v>1285</v>
      </c>
      <c r="F4529" s="152">
        <v>6963023</v>
      </c>
      <c r="G4529" s="153">
        <v>6963023</v>
      </c>
    </row>
    <row r="4530" spans="1:7" x14ac:dyDescent="0.2">
      <c r="A4530" s="145" t="s">
        <v>1336</v>
      </c>
      <c r="B4530" s="146" t="s">
        <v>240</v>
      </c>
      <c r="C4530" s="145" t="s">
        <v>1248</v>
      </c>
      <c r="D4530" s="150">
        <v>90851000</v>
      </c>
      <c r="E4530" s="145" t="s">
        <v>1285</v>
      </c>
      <c r="F4530" s="152">
        <v>3463274</v>
      </c>
      <c r="G4530" s="153">
        <v>3463274</v>
      </c>
    </row>
    <row r="4531" spans="1:7" x14ac:dyDescent="0.2">
      <c r="A4531" s="145" t="s">
        <v>1336</v>
      </c>
      <c r="B4531" s="146" t="s">
        <v>240</v>
      </c>
      <c r="C4531" s="145" t="s">
        <v>1248</v>
      </c>
      <c r="D4531" s="150">
        <v>90820100</v>
      </c>
      <c r="E4531" s="145" t="s">
        <v>1286</v>
      </c>
      <c r="F4531" s="152">
        <v>636983</v>
      </c>
      <c r="G4531" s="153">
        <v>636983</v>
      </c>
    </row>
    <row r="4532" spans="1:7" x14ac:dyDescent="0.2">
      <c r="A4532" s="145" t="s">
        <v>1336</v>
      </c>
      <c r="B4532" s="146" t="s">
        <v>240</v>
      </c>
      <c r="C4532" s="145" t="s">
        <v>1248</v>
      </c>
      <c r="D4532" s="150">
        <v>90850100</v>
      </c>
      <c r="E4532" s="145" t="s">
        <v>1286</v>
      </c>
      <c r="F4532" s="152">
        <v>182935</v>
      </c>
      <c r="G4532" s="153">
        <v>182935</v>
      </c>
    </row>
    <row r="4533" spans="1:7" x14ac:dyDescent="0.2">
      <c r="A4533" s="145" t="s">
        <v>1336</v>
      </c>
      <c r="B4533" s="146" t="s">
        <v>240</v>
      </c>
      <c r="C4533" s="145" t="s">
        <v>1248</v>
      </c>
      <c r="D4533" s="150">
        <v>90850200</v>
      </c>
      <c r="E4533" s="145" t="s">
        <v>1286</v>
      </c>
      <c r="F4533" s="152">
        <v>178067</v>
      </c>
      <c r="G4533" s="153">
        <v>178067</v>
      </c>
    </row>
    <row r="4534" spans="1:7" x14ac:dyDescent="0.2">
      <c r="A4534" s="145" t="s">
        <v>1336</v>
      </c>
      <c r="B4534" s="146" t="s">
        <v>240</v>
      </c>
      <c r="C4534" s="145" t="s">
        <v>1248</v>
      </c>
      <c r="D4534" s="150">
        <v>90850300</v>
      </c>
      <c r="E4534" s="145" t="s">
        <v>1286</v>
      </c>
      <c r="F4534" s="152">
        <v>322718</v>
      </c>
      <c r="G4534" s="153">
        <v>322718</v>
      </c>
    </row>
    <row r="4535" spans="1:7" x14ac:dyDescent="0.2">
      <c r="A4535" s="145" t="s">
        <v>1336</v>
      </c>
      <c r="B4535" s="146" t="s">
        <v>240</v>
      </c>
      <c r="C4535" s="145" t="s">
        <v>1248</v>
      </c>
      <c r="D4535" s="150">
        <v>90850400</v>
      </c>
      <c r="E4535" s="145" t="s">
        <v>1286</v>
      </c>
      <c r="F4535" s="152">
        <v>278685</v>
      </c>
      <c r="G4535" s="153">
        <v>278685</v>
      </c>
    </row>
    <row r="4536" spans="1:7" x14ac:dyDescent="0.2">
      <c r="A4536" s="145" t="s">
        <v>1336</v>
      </c>
      <c r="B4536" s="146" t="s">
        <v>240</v>
      </c>
      <c r="C4536" s="145" t="s">
        <v>1248</v>
      </c>
      <c r="D4536" s="150">
        <v>90850500</v>
      </c>
      <c r="E4536" s="145" t="s">
        <v>1286</v>
      </c>
      <c r="F4536" s="152">
        <v>747818</v>
      </c>
      <c r="G4536" s="153">
        <v>747818</v>
      </c>
    </row>
    <row r="4537" spans="1:7" x14ac:dyDescent="0.2">
      <c r="A4537" s="145" t="s">
        <v>1336</v>
      </c>
      <c r="B4537" s="146" t="s">
        <v>240</v>
      </c>
      <c r="C4537" s="145" t="s">
        <v>1248</v>
      </c>
      <c r="D4537" s="150">
        <v>90850700</v>
      </c>
      <c r="E4537" s="145" t="s">
        <v>1286</v>
      </c>
      <c r="F4537" s="152">
        <v>518963</v>
      </c>
      <c r="G4537" s="153">
        <v>518963</v>
      </c>
    </row>
    <row r="4538" spans="1:7" x14ac:dyDescent="0.2">
      <c r="A4538" s="145" t="s">
        <v>1336</v>
      </c>
      <c r="B4538" s="146" t="s">
        <v>240</v>
      </c>
      <c r="C4538" s="145" t="s">
        <v>1248</v>
      </c>
      <c r="D4538" s="150">
        <v>908400</v>
      </c>
      <c r="E4538" s="145" t="s">
        <v>1286</v>
      </c>
      <c r="F4538" s="152">
        <v>28208</v>
      </c>
      <c r="G4538" s="153">
        <v>28208</v>
      </c>
    </row>
    <row r="4539" spans="1:7" x14ac:dyDescent="0.2">
      <c r="A4539" s="145" t="s">
        <v>1336</v>
      </c>
      <c r="B4539" s="146" t="s">
        <v>240</v>
      </c>
      <c r="C4539" s="145" t="s">
        <v>1248</v>
      </c>
      <c r="D4539" s="150">
        <v>90851100</v>
      </c>
      <c r="E4539" s="145" t="s">
        <v>1286</v>
      </c>
      <c r="F4539" s="152">
        <v>245159</v>
      </c>
      <c r="G4539" s="153">
        <v>245159</v>
      </c>
    </row>
    <row r="4540" spans="1:7" x14ac:dyDescent="0.2">
      <c r="A4540" s="145" t="s">
        <v>1336</v>
      </c>
      <c r="B4540" s="146" t="s">
        <v>240</v>
      </c>
      <c r="C4540" s="145" t="s">
        <v>1248</v>
      </c>
      <c r="D4540" s="150">
        <v>90850600</v>
      </c>
      <c r="E4540" s="145" t="s">
        <v>1286</v>
      </c>
      <c r="F4540" s="152">
        <v>290619</v>
      </c>
      <c r="G4540" s="153">
        <v>290619</v>
      </c>
    </row>
    <row r="4541" spans="1:7" x14ac:dyDescent="0.2">
      <c r="A4541" s="145" t="s">
        <v>1336</v>
      </c>
      <c r="B4541" s="146" t="s">
        <v>240</v>
      </c>
      <c r="C4541" s="145" t="s">
        <v>1248</v>
      </c>
      <c r="D4541" s="150">
        <v>90850800</v>
      </c>
      <c r="E4541" s="145" t="s">
        <v>1286</v>
      </c>
      <c r="F4541" s="152">
        <v>109144</v>
      </c>
      <c r="G4541" s="153">
        <v>109144</v>
      </c>
    </row>
    <row r="4542" spans="1:7" x14ac:dyDescent="0.2">
      <c r="A4542" s="145" t="s">
        <v>1336</v>
      </c>
      <c r="B4542" s="146" t="s">
        <v>240</v>
      </c>
      <c r="C4542" s="145" t="s">
        <v>1248</v>
      </c>
      <c r="D4542" s="150">
        <v>90850900</v>
      </c>
      <c r="E4542" s="145" t="s">
        <v>1286</v>
      </c>
      <c r="F4542" s="152">
        <v>376378</v>
      </c>
      <c r="G4542" s="153">
        <v>376378</v>
      </c>
    </row>
    <row r="4543" spans="1:7" x14ac:dyDescent="0.2">
      <c r="A4543" s="145" t="s">
        <v>1336</v>
      </c>
      <c r="B4543" s="146" t="s">
        <v>240</v>
      </c>
      <c r="C4543" s="145" t="s">
        <v>1248</v>
      </c>
      <c r="D4543" s="150">
        <v>90851000</v>
      </c>
      <c r="E4543" s="145" t="s">
        <v>1286</v>
      </c>
      <c r="F4543" s="152">
        <v>187203</v>
      </c>
      <c r="G4543" s="153">
        <v>187203</v>
      </c>
    </row>
    <row r="4544" spans="1:7" x14ac:dyDescent="0.2">
      <c r="A4544" s="145" t="s">
        <v>1336</v>
      </c>
      <c r="B4544" s="146" t="s">
        <v>240</v>
      </c>
      <c r="C4544" s="145" t="s">
        <v>1248</v>
      </c>
      <c r="D4544" s="150">
        <v>90820100</v>
      </c>
      <c r="E4544" s="145" t="s">
        <v>1287</v>
      </c>
      <c r="F4544" s="152">
        <v>6904902</v>
      </c>
      <c r="G4544" s="153">
        <v>6904902</v>
      </c>
    </row>
    <row r="4545" spans="1:7" x14ac:dyDescent="0.2">
      <c r="A4545" s="145" t="s">
        <v>1336</v>
      </c>
      <c r="B4545" s="146" t="s">
        <v>240</v>
      </c>
      <c r="C4545" s="145" t="s">
        <v>1248</v>
      </c>
      <c r="D4545" s="150">
        <v>90850100</v>
      </c>
      <c r="E4545" s="145" t="s">
        <v>1287</v>
      </c>
      <c r="F4545" s="152">
        <v>1982997</v>
      </c>
      <c r="G4545" s="153">
        <v>1982997</v>
      </c>
    </row>
    <row r="4546" spans="1:7" x14ac:dyDescent="0.2">
      <c r="A4546" s="145" t="s">
        <v>1336</v>
      </c>
      <c r="B4546" s="146" t="s">
        <v>240</v>
      </c>
      <c r="C4546" s="145" t="s">
        <v>1248</v>
      </c>
      <c r="D4546" s="150">
        <v>90850200</v>
      </c>
      <c r="E4546" s="145" t="s">
        <v>1287</v>
      </c>
      <c r="F4546" s="152">
        <v>1930253</v>
      </c>
      <c r="G4546" s="153">
        <v>1930253</v>
      </c>
    </row>
    <row r="4547" spans="1:7" x14ac:dyDescent="0.2">
      <c r="A4547" s="145" t="s">
        <v>1336</v>
      </c>
      <c r="B4547" s="146" t="s">
        <v>240</v>
      </c>
      <c r="C4547" s="145" t="s">
        <v>1248</v>
      </c>
      <c r="D4547" s="150">
        <v>90850300</v>
      </c>
      <c r="E4547" s="145" t="s">
        <v>1287</v>
      </c>
      <c r="F4547" s="152">
        <v>3498282</v>
      </c>
      <c r="G4547" s="153">
        <v>3498282</v>
      </c>
    </row>
    <row r="4548" spans="1:7" x14ac:dyDescent="0.2">
      <c r="A4548" s="145" t="s">
        <v>1336</v>
      </c>
      <c r="B4548" s="146" t="s">
        <v>240</v>
      </c>
      <c r="C4548" s="145" t="s">
        <v>1248</v>
      </c>
      <c r="D4548" s="150">
        <v>90850400</v>
      </c>
      <c r="E4548" s="145" t="s">
        <v>1287</v>
      </c>
      <c r="F4548" s="152">
        <v>3020926</v>
      </c>
      <c r="G4548" s="153">
        <v>3020926</v>
      </c>
    </row>
    <row r="4549" spans="1:7" x14ac:dyDescent="0.2">
      <c r="A4549" s="145" t="s">
        <v>1336</v>
      </c>
      <c r="B4549" s="146" t="s">
        <v>240</v>
      </c>
      <c r="C4549" s="145" t="s">
        <v>1248</v>
      </c>
      <c r="D4549" s="150">
        <v>90850500</v>
      </c>
      <c r="E4549" s="145" t="s">
        <v>1287</v>
      </c>
      <c r="F4549" s="152">
        <v>8008069</v>
      </c>
      <c r="G4549" s="153">
        <v>8008069</v>
      </c>
    </row>
    <row r="4550" spans="1:7" x14ac:dyDescent="0.2">
      <c r="A4550" s="145" t="s">
        <v>1336</v>
      </c>
      <c r="B4550" s="146" t="s">
        <v>240</v>
      </c>
      <c r="C4550" s="145" t="s">
        <v>1248</v>
      </c>
      <c r="D4550" s="150">
        <v>90850700</v>
      </c>
      <c r="E4550" s="145" t="s">
        <v>1287</v>
      </c>
      <c r="F4550" s="152">
        <v>5625573</v>
      </c>
      <c r="G4550" s="153">
        <v>5625573</v>
      </c>
    </row>
    <row r="4551" spans="1:7" x14ac:dyDescent="0.2">
      <c r="A4551" s="145" t="s">
        <v>1336</v>
      </c>
      <c r="B4551" s="146" t="s">
        <v>240</v>
      </c>
      <c r="C4551" s="145" t="s">
        <v>1248</v>
      </c>
      <c r="D4551" s="150">
        <v>908400</v>
      </c>
      <c r="E4551" s="145" t="s">
        <v>1287</v>
      </c>
      <c r="F4551" s="152">
        <v>305775</v>
      </c>
      <c r="G4551" s="153">
        <v>305775</v>
      </c>
    </row>
    <row r="4552" spans="1:7" x14ac:dyDescent="0.2">
      <c r="A4552" s="145" t="s">
        <v>1336</v>
      </c>
      <c r="B4552" s="146" t="s">
        <v>240</v>
      </c>
      <c r="C4552" s="145" t="s">
        <v>1248</v>
      </c>
      <c r="D4552" s="150">
        <v>90851100</v>
      </c>
      <c r="E4552" s="145" t="s">
        <v>1287</v>
      </c>
      <c r="F4552" s="152">
        <v>2678178</v>
      </c>
      <c r="G4552" s="153">
        <v>2678178</v>
      </c>
    </row>
    <row r="4553" spans="1:7" x14ac:dyDescent="0.2">
      <c r="A4553" s="145" t="s">
        <v>1336</v>
      </c>
      <c r="B4553" s="146" t="s">
        <v>240</v>
      </c>
      <c r="C4553" s="145" t="s">
        <v>1248</v>
      </c>
      <c r="D4553" s="150">
        <v>90850600</v>
      </c>
      <c r="E4553" s="145" t="s">
        <v>1287</v>
      </c>
      <c r="F4553" s="152">
        <v>3150317</v>
      </c>
      <c r="G4553" s="153">
        <v>3150317</v>
      </c>
    </row>
    <row r="4554" spans="1:7" x14ac:dyDescent="0.2">
      <c r="A4554" s="145" t="s">
        <v>1336</v>
      </c>
      <c r="B4554" s="146" t="s">
        <v>240</v>
      </c>
      <c r="C4554" s="145" t="s">
        <v>1248</v>
      </c>
      <c r="D4554" s="150">
        <v>90850800</v>
      </c>
      <c r="E4554" s="145" t="s">
        <v>1287</v>
      </c>
      <c r="F4554" s="152">
        <v>1183118</v>
      </c>
      <c r="G4554" s="153">
        <v>1183118</v>
      </c>
    </row>
    <row r="4555" spans="1:7" x14ac:dyDescent="0.2">
      <c r="A4555" s="145" t="s">
        <v>1336</v>
      </c>
      <c r="B4555" s="146" t="s">
        <v>240</v>
      </c>
      <c r="C4555" s="145" t="s">
        <v>1248</v>
      </c>
      <c r="D4555" s="150">
        <v>90850900</v>
      </c>
      <c r="E4555" s="145" t="s">
        <v>1287</v>
      </c>
      <c r="F4555" s="152">
        <v>4079957</v>
      </c>
      <c r="G4555" s="153">
        <v>4079957</v>
      </c>
    </row>
    <row r="4556" spans="1:7" x14ac:dyDescent="0.2">
      <c r="A4556" s="145" t="s">
        <v>1336</v>
      </c>
      <c r="B4556" s="146" t="s">
        <v>240</v>
      </c>
      <c r="C4556" s="145" t="s">
        <v>1248</v>
      </c>
      <c r="D4556" s="150">
        <v>90851000</v>
      </c>
      <c r="E4556" s="145" t="s">
        <v>1287</v>
      </c>
      <c r="F4556" s="152">
        <v>2029293</v>
      </c>
      <c r="G4556" s="153">
        <v>2029293</v>
      </c>
    </row>
    <row r="4557" spans="1:7" x14ac:dyDescent="0.2">
      <c r="A4557" s="145" t="s">
        <v>1336</v>
      </c>
      <c r="B4557" s="146" t="s">
        <v>240</v>
      </c>
      <c r="C4557" s="145" t="s">
        <v>1248</v>
      </c>
      <c r="D4557" s="150">
        <v>90820100</v>
      </c>
      <c r="E4557" s="145" t="s">
        <v>1288</v>
      </c>
      <c r="F4557" s="152">
        <v>3821899</v>
      </c>
      <c r="G4557" s="153">
        <v>3821899</v>
      </c>
    </row>
    <row r="4558" spans="1:7" x14ac:dyDescent="0.2">
      <c r="A4558" s="145" t="s">
        <v>1336</v>
      </c>
      <c r="B4558" s="146" t="s">
        <v>240</v>
      </c>
      <c r="C4558" s="145" t="s">
        <v>1248</v>
      </c>
      <c r="D4558" s="150">
        <v>90850100</v>
      </c>
      <c r="E4558" s="145" t="s">
        <v>1288</v>
      </c>
      <c r="F4558" s="152">
        <v>1097605</v>
      </c>
      <c r="G4558" s="153">
        <v>1097605</v>
      </c>
    </row>
    <row r="4559" spans="1:7" x14ac:dyDescent="0.2">
      <c r="A4559" s="145" t="s">
        <v>1336</v>
      </c>
      <c r="B4559" s="146" t="s">
        <v>240</v>
      </c>
      <c r="C4559" s="145" t="s">
        <v>1248</v>
      </c>
      <c r="D4559" s="150">
        <v>90850200</v>
      </c>
      <c r="E4559" s="145" t="s">
        <v>1288</v>
      </c>
      <c r="F4559" s="152">
        <v>1068402</v>
      </c>
      <c r="G4559" s="153">
        <v>1068402</v>
      </c>
    </row>
    <row r="4560" spans="1:7" x14ac:dyDescent="0.2">
      <c r="A4560" s="145" t="s">
        <v>1336</v>
      </c>
      <c r="B4560" s="146" t="s">
        <v>240</v>
      </c>
      <c r="C4560" s="145" t="s">
        <v>1248</v>
      </c>
      <c r="D4560" s="150">
        <v>90850300</v>
      </c>
      <c r="E4560" s="145" t="s">
        <v>1288</v>
      </c>
      <c r="F4560" s="152">
        <v>1936323</v>
      </c>
      <c r="G4560" s="153">
        <v>1936323</v>
      </c>
    </row>
    <row r="4561" spans="1:7" x14ac:dyDescent="0.2">
      <c r="A4561" s="145" t="s">
        <v>1336</v>
      </c>
      <c r="B4561" s="146" t="s">
        <v>240</v>
      </c>
      <c r="C4561" s="145" t="s">
        <v>1248</v>
      </c>
      <c r="D4561" s="150">
        <v>90850400</v>
      </c>
      <c r="E4561" s="145" t="s">
        <v>1288</v>
      </c>
      <c r="F4561" s="152">
        <v>1672101</v>
      </c>
      <c r="G4561" s="153">
        <v>1672101</v>
      </c>
    </row>
    <row r="4562" spans="1:7" x14ac:dyDescent="0.2">
      <c r="A4562" s="145" t="s">
        <v>1336</v>
      </c>
      <c r="B4562" s="146" t="s">
        <v>240</v>
      </c>
      <c r="C4562" s="145" t="s">
        <v>1248</v>
      </c>
      <c r="D4562" s="150">
        <v>90850500</v>
      </c>
      <c r="E4562" s="145" t="s">
        <v>1288</v>
      </c>
      <c r="F4562" s="152">
        <v>4486919</v>
      </c>
      <c r="G4562" s="153">
        <v>4486919</v>
      </c>
    </row>
    <row r="4563" spans="1:7" x14ac:dyDescent="0.2">
      <c r="A4563" s="145" t="s">
        <v>1336</v>
      </c>
      <c r="B4563" s="146" t="s">
        <v>240</v>
      </c>
      <c r="C4563" s="145" t="s">
        <v>1248</v>
      </c>
      <c r="D4563" s="150">
        <v>90850700</v>
      </c>
      <c r="E4563" s="145" t="s">
        <v>1288</v>
      </c>
      <c r="F4563" s="152">
        <v>3113783</v>
      </c>
      <c r="G4563" s="153">
        <v>3113783</v>
      </c>
    </row>
    <row r="4564" spans="1:7" x14ac:dyDescent="0.2">
      <c r="A4564" s="145" t="s">
        <v>1336</v>
      </c>
      <c r="B4564" s="146" t="s">
        <v>240</v>
      </c>
      <c r="C4564" s="145" t="s">
        <v>1248</v>
      </c>
      <c r="D4564" s="150">
        <v>908400</v>
      </c>
      <c r="E4564" s="145" t="s">
        <v>1288</v>
      </c>
      <c r="F4564" s="152">
        <v>169248</v>
      </c>
      <c r="G4564" s="153">
        <v>169248</v>
      </c>
    </row>
    <row r="4565" spans="1:7" x14ac:dyDescent="0.2">
      <c r="A4565" s="145" t="s">
        <v>1336</v>
      </c>
      <c r="B4565" s="146" t="s">
        <v>240</v>
      </c>
      <c r="C4565" s="145" t="s">
        <v>1248</v>
      </c>
      <c r="D4565" s="150">
        <v>90851100</v>
      </c>
      <c r="E4565" s="145" t="s">
        <v>1288</v>
      </c>
      <c r="F4565" s="152">
        <v>1470869</v>
      </c>
      <c r="G4565" s="153">
        <v>1470869</v>
      </c>
    </row>
    <row r="4566" spans="1:7" x14ac:dyDescent="0.2">
      <c r="A4566" s="145" t="s">
        <v>1336</v>
      </c>
      <c r="B4566" s="146" t="s">
        <v>240</v>
      </c>
      <c r="C4566" s="145" t="s">
        <v>1248</v>
      </c>
      <c r="D4566" s="150">
        <v>90850600</v>
      </c>
      <c r="E4566" s="145" t="s">
        <v>1288</v>
      </c>
      <c r="F4566" s="152">
        <v>1743720</v>
      </c>
      <c r="G4566" s="153">
        <v>1743720</v>
      </c>
    </row>
    <row r="4567" spans="1:7" x14ac:dyDescent="0.2">
      <c r="A4567" s="145" t="s">
        <v>1336</v>
      </c>
      <c r="B4567" s="146" t="s">
        <v>240</v>
      </c>
      <c r="C4567" s="145" t="s">
        <v>1248</v>
      </c>
      <c r="D4567" s="150">
        <v>90850800</v>
      </c>
      <c r="E4567" s="145" t="s">
        <v>1288</v>
      </c>
      <c r="F4567" s="152">
        <v>654863</v>
      </c>
      <c r="G4567" s="153">
        <v>654863</v>
      </c>
    </row>
    <row r="4568" spans="1:7" x14ac:dyDescent="0.2">
      <c r="A4568" s="145" t="s">
        <v>1336</v>
      </c>
      <c r="B4568" s="146" t="s">
        <v>240</v>
      </c>
      <c r="C4568" s="145" t="s">
        <v>1248</v>
      </c>
      <c r="D4568" s="150">
        <v>90850900</v>
      </c>
      <c r="E4568" s="145" t="s">
        <v>1288</v>
      </c>
      <c r="F4568" s="152">
        <v>2258281</v>
      </c>
      <c r="G4568" s="153">
        <v>2258281</v>
      </c>
    </row>
    <row r="4569" spans="1:7" x14ac:dyDescent="0.2">
      <c r="A4569" s="145" t="s">
        <v>1336</v>
      </c>
      <c r="B4569" s="146" t="s">
        <v>240</v>
      </c>
      <c r="C4569" s="145" t="s">
        <v>1248</v>
      </c>
      <c r="D4569" s="150">
        <v>90851000</v>
      </c>
      <c r="E4569" s="145" t="s">
        <v>1288</v>
      </c>
      <c r="F4569" s="152">
        <v>1123227</v>
      </c>
      <c r="G4569" s="153">
        <v>1123227</v>
      </c>
    </row>
    <row r="4570" spans="1:7" x14ac:dyDescent="0.2">
      <c r="A4570" s="145" t="s">
        <v>1336</v>
      </c>
      <c r="B4570" s="146" t="s">
        <v>240</v>
      </c>
      <c r="C4570" s="145" t="s">
        <v>1248</v>
      </c>
      <c r="D4570" s="150">
        <v>90820100</v>
      </c>
      <c r="E4570" s="145" t="s">
        <v>1289</v>
      </c>
      <c r="F4570" s="152">
        <v>1910950</v>
      </c>
      <c r="G4570" s="153">
        <v>1910950</v>
      </c>
    </row>
    <row r="4571" spans="1:7" x14ac:dyDescent="0.2">
      <c r="A4571" s="145" t="s">
        <v>1336</v>
      </c>
      <c r="B4571" s="146" t="s">
        <v>240</v>
      </c>
      <c r="C4571" s="145" t="s">
        <v>1248</v>
      </c>
      <c r="D4571" s="150">
        <v>90850100</v>
      </c>
      <c r="E4571" s="145" t="s">
        <v>1289</v>
      </c>
      <c r="F4571" s="152">
        <v>548803</v>
      </c>
      <c r="G4571" s="153">
        <v>548803</v>
      </c>
    </row>
    <row r="4572" spans="1:7" x14ac:dyDescent="0.2">
      <c r="A4572" s="145" t="s">
        <v>1336</v>
      </c>
      <c r="B4572" s="146" t="s">
        <v>240</v>
      </c>
      <c r="C4572" s="145" t="s">
        <v>1248</v>
      </c>
      <c r="D4572" s="150">
        <v>90850200</v>
      </c>
      <c r="E4572" s="145" t="s">
        <v>1289</v>
      </c>
      <c r="F4572" s="152">
        <v>534199</v>
      </c>
      <c r="G4572" s="153">
        <v>534199</v>
      </c>
    </row>
    <row r="4573" spans="1:7" x14ac:dyDescent="0.2">
      <c r="A4573" s="145" t="s">
        <v>1336</v>
      </c>
      <c r="B4573" s="146" t="s">
        <v>240</v>
      </c>
      <c r="C4573" s="145" t="s">
        <v>1248</v>
      </c>
      <c r="D4573" s="150">
        <v>90850300</v>
      </c>
      <c r="E4573" s="145" t="s">
        <v>1289</v>
      </c>
      <c r="F4573" s="152">
        <v>968158</v>
      </c>
      <c r="G4573" s="153">
        <v>968158</v>
      </c>
    </row>
    <row r="4574" spans="1:7" x14ac:dyDescent="0.2">
      <c r="A4574" s="145" t="s">
        <v>1336</v>
      </c>
      <c r="B4574" s="146" t="s">
        <v>240</v>
      </c>
      <c r="C4574" s="145" t="s">
        <v>1248</v>
      </c>
      <c r="D4574" s="150">
        <v>90850400</v>
      </c>
      <c r="E4574" s="145" t="s">
        <v>1289</v>
      </c>
      <c r="F4574" s="152">
        <v>836052</v>
      </c>
      <c r="G4574" s="153">
        <v>836052</v>
      </c>
    </row>
    <row r="4575" spans="1:7" x14ac:dyDescent="0.2">
      <c r="A4575" s="145" t="s">
        <v>1336</v>
      </c>
      <c r="B4575" s="146" t="s">
        <v>240</v>
      </c>
      <c r="C4575" s="145" t="s">
        <v>1248</v>
      </c>
      <c r="D4575" s="150">
        <v>90850500</v>
      </c>
      <c r="E4575" s="145" t="s">
        <v>1289</v>
      </c>
      <c r="F4575" s="152">
        <v>2243459</v>
      </c>
      <c r="G4575" s="153">
        <v>2243459</v>
      </c>
    </row>
    <row r="4576" spans="1:7" x14ac:dyDescent="0.2">
      <c r="A4576" s="145" t="s">
        <v>1336</v>
      </c>
      <c r="B4576" s="146" t="s">
        <v>240</v>
      </c>
      <c r="C4576" s="145" t="s">
        <v>1248</v>
      </c>
      <c r="D4576" s="150">
        <v>90850700</v>
      </c>
      <c r="E4576" s="145" t="s">
        <v>1289</v>
      </c>
      <c r="F4576" s="152">
        <v>1556897</v>
      </c>
      <c r="G4576" s="153">
        <v>1556897</v>
      </c>
    </row>
    <row r="4577" spans="1:7" x14ac:dyDescent="0.2">
      <c r="A4577" s="145" t="s">
        <v>1336</v>
      </c>
      <c r="B4577" s="146" t="s">
        <v>240</v>
      </c>
      <c r="C4577" s="145" t="s">
        <v>1248</v>
      </c>
      <c r="D4577" s="150">
        <v>908400</v>
      </c>
      <c r="E4577" s="145" t="s">
        <v>1289</v>
      </c>
      <c r="F4577" s="152">
        <v>84623</v>
      </c>
      <c r="G4577" s="153">
        <v>84623</v>
      </c>
    </row>
    <row r="4578" spans="1:7" x14ac:dyDescent="0.2">
      <c r="A4578" s="145" t="s">
        <v>1336</v>
      </c>
      <c r="B4578" s="146" t="s">
        <v>240</v>
      </c>
      <c r="C4578" s="145" t="s">
        <v>1248</v>
      </c>
      <c r="D4578" s="150">
        <v>90851100</v>
      </c>
      <c r="E4578" s="145" t="s">
        <v>1289</v>
      </c>
      <c r="F4578" s="152">
        <v>735432</v>
      </c>
      <c r="G4578" s="153">
        <v>735432</v>
      </c>
    </row>
    <row r="4579" spans="1:7" x14ac:dyDescent="0.2">
      <c r="A4579" s="145" t="s">
        <v>1336</v>
      </c>
      <c r="B4579" s="146" t="s">
        <v>240</v>
      </c>
      <c r="C4579" s="145" t="s">
        <v>1248</v>
      </c>
      <c r="D4579" s="150">
        <v>90850600</v>
      </c>
      <c r="E4579" s="145" t="s">
        <v>1289</v>
      </c>
      <c r="F4579" s="152">
        <v>871854</v>
      </c>
      <c r="G4579" s="153">
        <v>871854</v>
      </c>
    </row>
    <row r="4580" spans="1:7" x14ac:dyDescent="0.2">
      <c r="A4580" s="145" t="s">
        <v>1336</v>
      </c>
      <c r="B4580" s="146" t="s">
        <v>240</v>
      </c>
      <c r="C4580" s="145" t="s">
        <v>1248</v>
      </c>
      <c r="D4580" s="150">
        <v>90850800</v>
      </c>
      <c r="E4580" s="145" t="s">
        <v>1289</v>
      </c>
      <c r="F4580" s="152">
        <v>327429</v>
      </c>
      <c r="G4580" s="153">
        <v>327429</v>
      </c>
    </row>
    <row r="4581" spans="1:7" x14ac:dyDescent="0.2">
      <c r="A4581" s="145" t="s">
        <v>1336</v>
      </c>
      <c r="B4581" s="146" t="s">
        <v>240</v>
      </c>
      <c r="C4581" s="145" t="s">
        <v>1248</v>
      </c>
      <c r="D4581" s="150">
        <v>90850900</v>
      </c>
      <c r="E4581" s="145" t="s">
        <v>1289</v>
      </c>
      <c r="F4581" s="152">
        <v>1129138</v>
      </c>
      <c r="G4581" s="153">
        <v>1129138</v>
      </c>
    </row>
    <row r="4582" spans="1:7" x14ac:dyDescent="0.2">
      <c r="A4582" s="145" t="s">
        <v>1336</v>
      </c>
      <c r="B4582" s="146" t="s">
        <v>240</v>
      </c>
      <c r="C4582" s="145" t="s">
        <v>1248</v>
      </c>
      <c r="D4582" s="150">
        <v>90851000</v>
      </c>
      <c r="E4582" s="145" t="s">
        <v>1289</v>
      </c>
      <c r="F4582" s="152">
        <v>561613</v>
      </c>
      <c r="G4582" s="153">
        <v>561613</v>
      </c>
    </row>
    <row r="4583" spans="1:7" x14ac:dyDescent="0.2">
      <c r="A4583" s="145" t="s">
        <v>1336</v>
      </c>
      <c r="B4583" s="146" t="s">
        <v>240</v>
      </c>
      <c r="C4583" s="145" t="s">
        <v>1248</v>
      </c>
      <c r="D4583" s="150">
        <v>90820100</v>
      </c>
      <c r="E4583" s="145" t="s">
        <v>1290</v>
      </c>
      <c r="F4583" s="152">
        <v>175897</v>
      </c>
      <c r="G4583" s="153">
        <v>175897</v>
      </c>
    </row>
    <row r="4584" spans="1:7" x14ac:dyDescent="0.2">
      <c r="A4584" s="145" t="s">
        <v>1336</v>
      </c>
      <c r="B4584" s="146" t="s">
        <v>240</v>
      </c>
      <c r="C4584" s="145" t="s">
        <v>1248</v>
      </c>
      <c r="D4584" s="150">
        <v>90850100</v>
      </c>
      <c r="E4584" s="145" t="s">
        <v>1290</v>
      </c>
      <c r="F4584" s="152">
        <v>25275</v>
      </c>
      <c r="G4584" s="153">
        <v>25275</v>
      </c>
    </row>
    <row r="4585" spans="1:7" x14ac:dyDescent="0.2">
      <c r="A4585" s="145" t="s">
        <v>1336</v>
      </c>
      <c r="B4585" s="146" t="s">
        <v>240</v>
      </c>
      <c r="C4585" s="145" t="s">
        <v>1248</v>
      </c>
      <c r="D4585" s="150">
        <v>90850200</v>
      </c>
      <c r="E4585" s="145" t="s">
        <v>1290</v>
      </c>
      <c r="F4585" s="152">
        <v>184613</v>
      </c>
      <c r="G4585" s="153">
        <v>184613</v>
      </c>
    </row>
    <row r="4586" spans="1:7" x14ac:dyDescent="0.2">
      <c r="A4586" s="145" t="s">
        <v>1336</v>
      </c>
      <c r="B4586" s="146" t="s">
        <v>240</v>
      </c>
      <c r="C4586" s="145" t="s">
        <v>1248</v>
      </c>
      <c r="D4586" s="150">
        <v>90850300</v>
      </c>
      <c r="E4586" s="145" t="s">
        <v>1290</v>
      </c>
      <c r="F4586" s="152">
        <v>181483</v>
      </c>
      <c r="G4586" s="153">
        <v>181483</v>
      </c>
    </row>
    <row r="4587" spans="1:7" x14ac:dyDescent="0.2">
      <c r="A4587" s="145" t="s">
        <v>1336</v>
      </c>
      <c r="B4587" s="146" t="s">
        <v>240</v>
      </c>
      <c r="C4587" s="145" t="s">
        <v>1248</v>
      </c>
      <c r="D4587" s="150">
        <v>90850400</v>
      </c>
      <c r="E4587" s="145" t="s">
        <v>1290</v>
      </c>
      <c r="F4587" s="152">
        <v>424094</v>
      </c>
      <c r="G4587" s="153">
        <v>424094</v>
      </c>
    </row>
    <row r="4588" spans="1:7" x14ac:dyDescent="0.2">
      <c r="A4588" s="145" t="s">
        <v>1336</v>
      </c>
      <c r="B4588" s="146" t="s">
        <v>240</v>
      </c>
      <c r="C4588" s="145" t="s">
        <v>1248</v>
      </c>
      <c r="D4588" s="150">
        <v>90850500</v>
      </c>
      <c r="E4588" s="145" t="s">
        <v>1290</v>
      </c>
      <c r="F4588" s="152">
        <v>173264</v>
      </c>
      <c r="G4588" s="153">
        <v>173264</v>
      </c>
    </row>
    <row r="4589" spans="1:7" x14ac:dyDescent="0.2">
      <c r="A4589" s="145" t="s">
        <v>1336</v>
      </c>
      <c r="B4589" s="146" t="s">
        <v>240</v>
      </c>
      <c r="C4589" s="145" t="s">
        <v>1248</v>
      </c>
      <c r="D4589" s="150">
        <v>90850600</v>
      </c>
      <c r="E4589" s="145" t="s">
        <v>1290</v>
      </c>
      <c r="F4589" s="152">
        <v>18255</v>
      </c>
      <c r="G4589" s="153">
        <v>18255</v>
      </c>
    </row>
    <row r="4590" spans="1:7" x14ac:dyDescent="0.2">
      <c r="A4590" s="145" t="s">
        <v>1336</v>
      </c>
      <c r="B4590" s="146" t="s">
        <v>240</v>
      </c>
      <c r="C4590" s="145" t="s">
        <v>1248</v>
      </c>
      <c r="D4590" s="150">
        <v>90850700</v>
      </c>
      <c r="E4590" s="145" t="s">
        <v>1290</v>
      </c>
      <c r="F4590" s="152">
        <v>102258</v>
      </c>
      <c r="G4590" s="153">
        <v>102258</v>
      </c>
    </row>
    <row r="4591" spans="1:7" x14ac:dyDescent="0.2">
      <c r="A4591" s="145" t="s">
        <v>1336</v>
      </c>
      <c r="B4591" s="146" t="s">
        <v>240</v>
      </c>
      <c r="C4591" s="145" t="s">
        <v>1248</v>
      </c>
      <c r="D4591" s="150">
        <v>90820100</v>
      </c>
      <c r="E4591" s="145" t="s">
        <v>1290</v>
      </c>
      <c r="F4591" s="152">
        <v>236676</v>
      </c>
      <c r="G4591" s="153">
        <v>236676</v>
      </c>
    </row>
    <row r="4592" spans="1:7" x14ac:dyDescent="0.2">
      <c r="A4592" s="145" t="s">
        <v>1336</v>
      </c>
      <c r="B4592" s="146" t="s">
        <v>240</v>
      </c>
      <c r="C4592" s="145" t="s">
        <v>1248</v>
      </c>
      <c r="D4592" s="150">
        <v>90850900</v>
      </c>
      <c r="E4592" s="145" t="s">
        <v>1290</v>
      </c>
      <c r="F4592" s="152">
        <v>93927</v>
      </c>
      <c r="G4592" s="153">
        <v>93927</v>
      </c>
    </row>
    <row r="4593" spans="1:7" x14ac:dyDescent="0.2">
      <c r="A4593" s="145" t="s">
        <v>1336</v>
      </c>
      <c r="B4593" s="146" t="s">
        <v>240</v>
      </c>
      <c r="C4593" s="145" t="s">
        <v>1248</v>
      </c>
      <c r="D4593" s="150">
        <v>90851000</v>
      </c>
      <c r="E4593" s="145" t="s">
        <v>1290</v>
      </c>
      <c r="F4593" s="152">
        <v>347932</v>
      </c>
      <c r="G4593" s="153">
        <v>347932</v>
      </c>
    </row>
    <row r="4594" spans="1:7" x14ac:dyDescent="0.2">
      <c r="A4594" s="145" t="s">
        <v>1336</v>
      </c>
      <c r="B4594" s="146" t="s">
        <v>240</v>
      </c>
      <c r="C4594" s="145" t="s">
        <v>1248</v>
      </c>
      <c r="D4594" s="150">
        <v>90851100</v>
      </c>
      <c r="E4594" s="145" t="s">
        <v>1290</v>
      </c>
      <c r="F4594" s="152">
        <v>129093</v>
      </c>
      <c r="G4594" s="153">
        <v>129093</v>
      </c>
    </row>
    <row r="4595" spans="1:7" x14ac:dyDescent="0.2">
      <c r="A4595" s="145" t="s">
        <v>1336</v>
      </c>
      <c r="B4595" s="146" t="s">
        <v>240</v>
      </c>
      <c r="C4595" s="145" t="s">
        <v>1248</v>
      </c>
      <c r="D4595" s="150">
        <v>90820100</v>
      </c>
      <c r="E4595" s="145" t="s">
        <v>1290</v>
      </c>
      <c r="F4595" s="152">
        <v>2114792</v>
      </c>
      <c r="G4595" s="153">
        <v>2114792</v>
      </c>
    </row>
    <row r="4596" spans="1:7" x14ac:dyDescent="0.2">
      <c r="A4596" s="145" t="s">
        <v>1336</v>
      </c>
      <c r="B4596" s="146" t="s">
        <v>240</v>
      </c>
      <c r="C4596" s="145" t="s">
        <v>1248</v>
      </c>
      <c r="D4596" s="150">
        <v>90850100</v>
      </c>
      <c r="E4596" s="145" t="s">
        <v>1290</v>
      </c>
      <c r="F4596" s="152">
        <v>607336</v>
      </c>
      <c r="G4596" s="153">
        <v>607336</v>
      </c>
    </row>
    <row r="4597" spans="1:7" x14ac:dyDescent="0.2">
      <c r="A4597" s="145" t="s">
        <v>1336</v>
      </c>
      <c r="B4597" s="146" t="s">
        <v>240</v>
      </c>
      <c r="C4597" s="145" t="s">
        <v>1248</v>
      </c>
      <c r="D4597" s="150">
        <v>90850200</v>
      </c>
      <c r="E4597" s="145" t="s">
        <v>1290</v>
      </c>
      <c r="F4597" s="152">
        <v>591182</v>
      </c>
      <c r="G4597" s="153">
        <v>591182</v>
      </c>
    </row>
    <row r="4598" spans="1:7" x14ac:dyDescent="0.2">
      <c r="A4598" s="145" t="s">
        <v>1336</v>
      </c>
      <c r="B4598" s="146" t="s">
        <v>240</v>
      </c>
      <c r="C4598" s="145" t="s">
        <v>1248</v>
      </c>
      <c r="D4598" s="150">
        <v>90850300</v>
      </c>
      <c r="E4598" s="145" t="s">
        <v>1290</v>
      </c>
      <c r="F4598" s="152">
        <v>1071437</v>
      </c>
      <c r="G4598" s="153">
        <v>1071437</v>
      </c>
    </row>
    <row r="4599" spans="1:7" x14ac:dyDescent="0.2">
      <c r="A4599" s="145" t="s">
        <v>1336</v>
      </c>
      <c r="B4599" s="146" t="s">
        <v>240</v>
      </c>
      <c r="C4599" s="145" t="s">
        <v>1248</v>
      </c>
      <c r="D4599" s="150">
        <v>90850400</v>
      </c>
      <c r="E4599" s="145" t="s">
        <v>1290</v>
      </c>
      <c r="F4599" s="152">
        <v>925228</v>
      </c>
      <c r="G4599" s="153">
        <v>925228</v>
      </c>
    </row>
    <row r="4600" spans="1:7" x14ac:dyDescent="0.2">
      <c r="A4600" s="145" t="s">
        <v>1336</v>
      </c>
      <c r="B4600" s="146" t="s">
        <v>240</v>
      </c>
      <c r="C4600" s="145" t="s">
        <v>1248</v>
      </c>
      <c r="D4600" s="150">
        <v>90850500</v>
      </c>
      <c r="E4600" s="145" t="s">
        <v>1290</v>
      </c>
      <c r="F4600" s="152">
        <v>2482752</v>
      </c>
      <c r="G4600" s="153">
        <v>2482752</v>
      </c>
    </row>
    <row r="4601" spans="1:7" x14ac:dyDescent="0.2">
      <c r="A4601" s="145" t="s">
        <v>1336</v>
      </c>
      <c r="B4601" s="146" t="s">
        <v>240</v>
      </c>
      <c r="C4601" s="145" t="s">
        <v>1248</v>
      </c>
      <c r="D4601" s="150">
        <v>90850700</v>
      </c>
      <c r="E4601" s="145" t="s">
        <v>1290</v>
      </c>
      <c r="F4601" s="152">
        <v>1722949</v>
      </c>
      <c r="G4601" s="153">
        <v>1722949</v>
      </c>
    </row>
    <row r="4602" spans="1:7" x14ac:dyDescent="0.2">
      <c r="A4602" s="145" t="s">
        <v>1336</v>
      </c>
      <c r="B4602" s="146" t="s">
        <v>240</v>
      </c>
      <c r="C4602" s="145" t="s">
        <v>1248</v>
      </c>
      <c r="D4602" s="150">
        <v>908400</v>
      </c>
      <c r="E4602" s="145" t="s">
        <v>1290</v>
      </c>
      <c r="F4602" s="152">
        <v>93651</v>
      </c>
      <c r="G4602" s="153">
        <v>93651</v>
      </c>
    </row>
    <row r="4603" spans="1:7" x14ac:dyDescent="0.2">
      <c r="A4603" s="145" t="s">
        <v>1336</v>
      </c>
      <c r="B4603" s="146" t="s">
        <v>240</v>
      </c>
      <c r="C4603" s="145" t="s">
        <v>1248</v>
      </c>
      <c r="D4603" s="150">
        <v>90851100</v>
      </c>
      <c r="E4603" s="145" t="s">
        <v>1290</v>
      </c>
      <c r="F4603" s="152">
        <v>813880</v>
      </c>
      <c r="G4603" s="153">
        <v>813880</v>
      </c>
    </row>
    <row r="4604" spans="1:7" x14ac:dyDescent="0.2">
      <c r="A4604" s="145" t="s">
        <v>1336</v>
      </c>
      <c r="B4604" s="146" t="s">
        <v>240</v>
      </c>
      <c r="C4604" s="145" t="s">
        <v>1248</v>
      </c>
      <c r="D4604" s="150">
        <v>90850600</v>
      </c>
      <c r="E4604" s="145" t="s">
        <v>1290</v>
      </c>
      <c r="F4604" s="152">
        <v>964853</v>
      </c>
      <c r="G4604" s="153">
        <v>964853</v>
      </c>
    </row>
    <row r="4605" spans="1:7" x14ac:dyDescent="0.2">
      <c r="A4605" s="145" t="s">
        <v>1336</v>
      </c>
      <c r="B4605" s="146" t="s">
        <v>240</v>
      </c>
      <c r="C4605" s="145" t="s">
        <v>1248</v>
      </c>
      <c r="D4605" s="150">
        <v>90850800</v>
      </c>
      <c r="E4605" s="145" t="s">
        <v>1290</v>
      </c>
      <c r="F4605" s="152">
        <v>362358</v>
      </c>
      <c r="G4605" s="153">
        <v>362358</v>
      </c>
    </row>
    <row r="4606" spans="1:7" x14ac:dyDescent="0.2">
      <c r="A4606" s="145" t="s">
        <v>1336</v>
      </c>
      <c r="B4606" s="146" t="s">
        <v>240</v>
      </c>
      <c r="C4606" s="145" t="s">
        <v>1248</v>
      </c>
      <c r="D4606" s="150">
        <v>90850900</v>
      </c>
      <c r="E4606" s="145" t="s">
        <v>1290</v>
      </c>
      <c r="F4606" s="152">
        <v>1249582</v>
      </c>
      <c r="G4606" s="153">
        <v>1249582</v>
      </c>
    </row>
    <row r="4607" spans="1:7" x14ac:dyDescent="0.2">
      <c r="A4607" s="145" t="s">
        <v>1336</v>
      </c>
      <c r="B4607" s="146" t="s">
        <v>240</v>
      </c>
      <c r="C4607" s="145" t="s">
        <v>1248</v>
      </c>
      <c r="D4607" s="150">
        <v>90851000</v>
      </c>
      <c r="E4607" s="145" t="s">
        <v>1290</v>
      </c>
      <c r="F4607" s="152">
        <v>621522</v>
      </c>
      <c r="G4607" s="153">
        <v>621522</v>
      </c>
    </row>
    <row r="4608" spans="1:7" x14ac:dyDescent="0.2">
      <c r="A4608" s="145" t="s">
        <v>1336</v>
      </c>
      <c r="B4608" s="146" t="s">
        <v>240</v>
      </c>
      <c r="C4608" s="145" t="s">
        <v>1248</v>
      </c>
      <c r="D4608" s="150">
        <v>90820100</v>
      </c>
      <c r="E4608" s="145" t="s">
        <v>1252</v>
      </c>
      <c r="F4608" s="152">
        <v>5832875</v>
      </c>
      <c r="G4608" s="153">
        <v>5832875</v>
      </c>
    </row>
    <row r="4609" spans="1:7" x14ac:dyDescent="0.2">
      <c r="A4609" s="145" t="s">
        <v>1336</v>
      </c>
      <c r="B4609" s="146" t="s">
        <v>240</v>
      </c>
      <c r="C4609" s="145" t="s">
        <v>1248</v>
      </c>
      <c r="D4609" s="150">
        <v>90850100</v>
      </c>
      <c r="E4609" s="145" t="s">
        <v>1252</v>
      </c>
      <c r="F4609" s="152">
        <v>2051875</v>
      </c>
      <c r="G4609" s="153">
        <v>2051875</v>
      </c>
    </row>
    <row r="4610" spans="1:7" x14ac:dyDescent="0.2">
      <c r="A4610" s="145" t="s">
        <v>1336</v>
      </c>
      <c r="B4610" s="146" t="s">
        <v>240</v>
      </c>
      <c r="C4610" s="145" t="s">
        <v>1248</v>
      </c>
      <c r="D4610" s="150">
        <v>90850200</v>
      </c>
      <c r="E4610" s="145" t="s">
        <v>1252</v>
      </c>
      <c r="F4610" s="152">
        <v>2627100</v>
      </c>
      <c r="G4610" s="153">
        <v>2627100</v>
      </c>
    </row>
    <row r="4611" spans="1:7" x14ac:dyDescent="0.2">
      <c r="A4611" s="145" t="s">
        <v>1336</v>
      </c>
      <c r="B4611" s="146" t="s">
        <v>240</v>
      </c>
      <c r="C4611" s="145" t="s">
        <v>1248</v>
      </c>
      <c r="D4611" s="150">
        <v>90850300</v>
      </c>
      <c r="E4611" s="145" t="s">
        <v>1252</v>
      </c>
      <c r="F4611" s="152">
        <v>312700</v>
      </c>
      <c r="G4611" s="153">
        <v>312700</v>
      </c>
    </row>
    <row r="4612" spans="1:7" x14ac:dyDescent="0.2">
      <c r="A4612" s="145" t="s">
        <v>1336</v>
      </c>
      <c r="B4612" s="146" t="s">
        <v>240</v>
      </c>
      <c r="C4612" s="145" t="s">
        <v>1248</v>
      </c>
      <c r="D4612" s="150">
        <v>90850400</v>
      </c>
      <c r="E4612" s="145" t="s">
        <v>1252</v>
      </c>
      <c r="F4612" s="152">
        <v>2759125</v>
      </c>
      <c r="G4612" s="153">
        <v>2759125</v>
      </c>
    </row>
    <row r="4613" spans="1:7" x14ac:dyDescent="0.2">
      <c r="A4613" s="145" t="s">
        <v>1336</v>
      </c>
      <c r="B4613" s="146" t="s">
        <v>240</v>
      </c>
      <c r="C4613" s="145" t="s">
        <v>1248</v>
      </c>
      <c r="D4613" s="150">
        <v>90850500</v>
      </c>
      <c r="E4613" s="145" t="s">
        <v>1252</v>
      </c>
      <c r="F4613" s="152">
        <v>3201675</v>
      </c>
      <c r="G4613" s="153">
        <v>3201675</v>
      </c>
    </row>
    <row r="4614" spans="1:7" x14ac:dyDescent="0.2">
      <c r="A4614" s="145" t="s">
        <v>1336</v>
      </c>
      <c r="B4614" s="146" t="s">
        <v>240</v>
      </c>
      <c r="C4614" s="145" t="s">
        <v>1248</v>
      </c>
      <c r="D4614" s="150">
        <v>90850600</v>
      </c>
      <c r="E4614" s="145" t="s">
        <v>1252</v>
      </c>
      <c r="F4614" s="152">
        <v>6026050</v>
      </c>
      <c r="G4614" s="153">
        <v>6026050</v>
      </c>
    </row>
    <row r="4615" spans="1:7" x14ac:dyDescent="0.2">
      <c r="A4615" s="145" t="s">
        <v>1336</v>
      </c>
      <c r="B4615" s="146" t="s">
        <v>240</v>
      </c>
      <c r="C4615" s="145" t="s">
        <v>1248</v>
      </c>
      <c r="D4615" s="150">
        <v>90850700</v>
      </c>
      <c r="E4615" s="145" t="s">
        <v>1252</v>
      </c>
      <c r="F4615" s="152">
        <v>2626850</v>
      </c>
      <c r="G4615" s="153">
        <v>2626850</v>
      </c>
    </row>
    <row r="4616" spans="1:7" x14ac:dyDescent="0.2">
      <c r="A4616" s="145" t="s">
        <v>1336</v>
      </c>
      <c r="B4616" s="146" t="s">
        <v>240</v>
      </c>
      <c r="C4616" s="145" t="s">
        <v>1248</v>
      </c>
      <c r="D4616" s="150">
        <v>90850800</v>
      </c>
      <c r="E4616" s="145" t="s">
        <v>1252</v>
      </c>
      <c r="F4616" s="152">
        <v>267025</v>
      </c>
      <c r="G4616" s="153">
        <v>267025</v>
      </c>
    </row>
    <row r="4617" spans="1:7" x14ac:dyDescent="0.2">
      <c r="A4617" s="145" t="s">
        <v>1336</v>
      </c>
      <c r="B4617" s="146" t="s">
        <v>240</v>
      </c>
      <c r="C4617" s="145" t="s">
        <v>1248</v>
      </c>
      <c r="D4617" s="150">
        <v>90850900</v>
      </c>
      <c r="E4617" s="145" t="s">
        <v>1252</v>
      </c>
      <c r="F4617" s="152">
        <v>1554000</v>
      </c>
      <c r="G4617" s="153">
        <v>1554000</v>
      </c>
    </row>
    <row r="4618" spans="1:7" x14ac:dyDescent="0.2">
      <c r="A4618" s="145" t="s">
        <v>1336</v>
      </c>
      <c r="B4618" s="146" t="s">
        <v>240</v>
      </c>
      <c r="C4618" s="145" t="s">
        <v>1248</v>
      </c>
      <c r="D4618" s="150">
        <v>90851000</v>
      </c>
      <c r="E4618" s="145" t="s">
        <v>1252</v>
      </c>
      <c r="F4618" s="152">
        <v>3642050</v>
      </c>
      <c r="G4618" s="153">
        <v>3642050</v>
      </c>
    </row>
    <row r="4619" spans="1:7" x14ac:dyDescent="0.2">
      <c r="A4619" s="145" t="s">
        <v>1336</v>
      </c>
      <c r="B4619" s="146" t="s">
        <v>240</v>
      </c>
      <c r="C4619" s="145" t="s">
        <v>1248</v>
      </c>
      <c r="D4619" s="150">
        <v>90851100</v>
      </c>
      <c r="E4619" s="145" t="s">
        <v>1252</v>
      </c>
      <c r="F4619" s="152">
        <v>1467400</v>
      </c>
      <c r="G4619" s="153">
        <v>1467400</v>
      </c>
    </row>
    <row r="4620" spans="1:7" x14ac:dyDescent="0.2">
      <c r="A4620" s="145" t="s">
        <v>1336</v>
      </c>
      <c r="B4620" s="146" t="s">
        <v>240</v>
      </c>
      <c r="C4620" s="145" t="s">
        <v>1248</v>
      </c>
      <c r="D4620" s="150">
        <v>90820100</v>
      </c>
      <c r="E4620" s="145" t="s">
        <v>1253</v>
      </c>
      <c r="F4620" s="152">
        <v>1647369</v>
      </c>
      <c r="G4620" s="153">
        <v>1647369</v>
      </c>
    </row>
    <row r="4621" spans="1:7" x14ac:dyDescent="0.2">
      <c r="A4621" s="145" t="s">
        <v>1336</v>
      </c>
      <c r="B4621" s="146" t="s">
        <v>240</v>
      </c>
      <c r="C4621" s="145" t="s">
        <v>1248</v>
      </c>
      <c r="D4621" s="150">
        <v>90850100</v>
      </c>
      <c r="E4621" s="145" t="s">
        <v>1253</v>
      </c>
      <c r="F4621" s="152">
        <v>341243</v>
      </c>
      <c r="G4621" s="153">
        <v>341243</v>
      </c>
    </row>
    <row r="4622" spans="1:7" x14ac:dyDescent="0.2">
      <c r="A4622" s="145" t="s">
        <v>1336</v>
      </c>
      <c r="B4622" s="146" t="s">
        <v>240</v>
      </c>
      <c r="C4622" s="145" t="s">
        <v>1248</v>
      </c>
      <c r="D4622" s="150">
        <v>90850200</v>
      </c>
      <c r="E4622" s="145" t="s">
        <v>1253</v>
      </c>
      <c r="F4622" s="152">
        <v>833081</v>
      </c>
      <c r="G4622" s="153">
        <v>833081</v>
      </c>
    </row>
    <row r="4623" spans="1:7" x14ac:dyDescent="0.2">
      <c r="A4623" s="145" t="s">
        <v>1336</v>
      </c>
      <c r="B4623" s="146" t="s">
        <v>240</v>
      </c>
      <c r="C4623" s="145" t="s">
        <v>1248</v>
      </c>
      <c r="D4623" s="150">
        <v>90850300</v>
      </c>
      <c r="E4623" s="145" t="s">
        <v>1253</v>
      </c>
      <c r="F4623" s="152">
        <v>366071</v>
      </c>
      <c r="G4623" s="153">
        <v>366071</v>
      </c>
    </row>
    <row r="4624" spans="1:7" x14ac:dyDescent="0.2">
      <c r="A4624" s="145" t="s">
        <v>1336</v>
      </c>
      <c r="B4624" s="146" t="s">
        <v>240</v>
      </c>
      <c r="C4624" s="145" t="s">
        <v>1248</v>
      </c>
      <c r="D4624" s="150">
        <v>90850400</v>
      </c>
      <c r="E4624" s="145" t="s">
        <v>1253</v>
      </c>
      <c r="F4624" s="152">
        <v>867322</v>
      </c>
      <c r="G4624" s="153">
        <v>867322</v>
      </c>
    </row>
    <row r="4625" spans="1:7" x14ac:dyDescent="0.2">
      <c r="A4625" s="145" t="s">
        <v>1336</v>
      </c>
      <c r="B4625" s="146" t="s">
        <v>240</v>
      </c>
      <c r="C4625" s="145" t="s">
        <v>1248</v>
      </c>
      <c r="D4625" s="150">
        <v>90850500</v>
      </c>
      <c r="E4625" s="145" t="s">
        <v>1253</v>
      </c>
      <c r="F4625" s="152">
        <v>1032682</v>
      </c>
      <c r="G4625" s="153">
        <v>1032682</v>
      </c>
    </row>
    <row r="4626" spans="1:7" x14ac:dyDescent="0.2">
      <c r="A4626" s="145" t="s">
        <v>1336</v>
      </c>
      <c r="B4626" s="146" t="s">
        <v>240</v>
      </c>
      <c r="C4626" s="145" t="s">
        <v>1248</v>
      </c>
      <c r="D4626" s="150">
        <v>90850600</v>
      </c>
      <c r="E4626" s="145" t="s">
        <v>1253</v>
      </c>
      <c r="F4626" s="152">
        <v>1945861</v>
      </c>
      <c r="G4626" s="153">
        <v>1945861</v>
      </c>
    </row>
    <row r="4627" spans="1:7" x14ac:dyDescent="0.2">
      <c r="A4627" s="145" t="s">
        <v>1336</v>
      </c>
      <c r="B4627" s="146" t="s">
        <v>240</v>
      </c>
      <c r="C4627" s="145" t="s">
        <v>1248</v>
      </c>
      <c r="D4627" s="150">
        <v>90850700</v>
      </c>
      <c r="E4627" s="145" t="s">
        <v>1253</v>
      </c>
      <c r="F4627" s="152">
        <v>663759</v>
      </c>
      <c r="G4627" s="153">
        <v>663759</v>
      </c>
    </row>
    <row r="4628" spans="1:7" x14ac:dyDescent="0.2">
      <c r="A4628" s="145" t="s">
        <v>1336</v>
      </c>
      <c r="B4628" s="146" t="s">
        <v>240</v>
      </c>
      <c r="C4628" s="145" t="s">
        <v>1248</v>
      </c>
      <c r="D4628" s="150">
        <v>90850800</v>
      </c>
      <c r="E4628" s="145" t="s">
        <v>1253</v>
      </c>
      <c r="F4628" s="152">
        <v>99943</v>
      </c>
      <c r="G4628" s="153">
        <v>99943</v>
      </c>
    </row>
    <row r="4629" spans="1:7" x14ac:dyDescent="0.2">
      <c r="A4629" s="145" t="s">
        <v>1336</v>
      </c>
      <c r="B4629" s="146" t="s">
        <v>240</v>
      </c>
      <c r="C4629" s="145" t="s">
        <v>1248</v>
      </c>
      <c r="D4629" s="150">
        <v>90850900</v>
      </c>
      <c r="E4629" s="145" t="s">
        <v>1253</v>
      </c>
      <c r="F4629" s="152">
        <v>701686</v>
      </c>
      <c r="G4629" s="153">
        <v>701686</v>
      </c>
    </row>
    <row r="4630" spans="1:7" x14ac:dyDescent="0.2">
      <c r="A4630" s="145" t="s">
        <v>1336</v>
      </c>
      <c r="B4630" s="146" t="s">
        <v>240</v>
      </c>
      <c r="C4630" s="145" t="s">
        <v>1248</v>
      </c>
      <c r="D4630" s="150">
        <v>90851000</v>
      </c>
      <c r="E4630" s="145" t="s">
        <v>1253</v>
      </c>
      <c r="F4630" s="152">
        <v>1312851</v>
      </c>
      <c r="G4630" s="153">
        <v>1312851</v>
      </c>
    </row>
    <row r="4631" spans="1:7" x14ac:dyDescent="0.2">
      <c r="A4631" s="145" t="s">
        <v>1336</v>
      </c>
      <c r="B4631" s="146" t="s">
        <v>240</v>
      </c>
      <c r="C4631" s="145" t="s">
        <v>1248</v>
      </c>
      <c r="D4631" s="150">
        <v>90851100</v>
      </c>
      <c r="E4631" s="145" t="s">
        <v>1253</v>
      </c>
      <c r="F4631" s="152">
        <v>504717</v>
      </c>
      <c r="G4631" s="153">
        <v>504717</v>
      </c>
    </row>
    <row r="4632" spans="1:7" x14ac:dyDescent="0.2">
      <c r="A4632" s="145" t="s">
        <v>1336</v>
      </c>
      <c r="B4632" s="146" t="s">
        <v>240</v>
      </c>
      <c r="C4632" s="145" t="s">
        <v>1248</v>
      </c>
      <c r="D4632" s="150">
        <v>90820100</v>
      </c>
      <c r="E4632" s="145" t="s">
        <v>1254</v>
      </c>
      <c r="F4632" s="152">
        <v>1625072</v>
      </c>
      <c r="G4632" s="153">
        <v>1625072</v>
      </c>
    </row>
    <row r="4633" spans="1:7" x14ac:dyDescent="0.2">
      <c r="A4633" s="145" t="s">
        <v>1336</v>
      </c>
      <c r="B4633" s="146" t="s">
        <v>240</v>
      </c>
      <c r="C4633" s="145" t="s">
        <v>1248</v>
      </c>
      <c r="D4633" s="150">
        <v>90850100</v>
      </c>
      <c r="E4633" s="145" t="s">
        <v>1254</v>
      </c>
      <c r="F4633" s="152">
        <v>742576</v>
      </c>
      <c r="G4633" s="153">
        <v>742576</v>
      </c>
    </row>
    <row r="4634" spans="1:7" x14ac:dyDescent="0.2">
      <c r="A4634" s="145" t="s">
        <v>1336</v>
      </c>
      <c r="B4634" s="146" t="s">
        <v>240</v>
      </c>
      <c r="C4634" s="145" t="s">
        <v>1248</v>
      </c>
      <c r="D4634" s="150">
        <v>90850200</v>
      </c>
      <c r="E4634" s="145" t="s">
        <v>1254</v>
      </c>
      <c r="F4634" s="152">
        <v>969684</v>
      </c>
      <c r="G4634" s="153">
        <v>969684</v>
      </c>
    </row>
    <row r="4635" spans="1:7" x14ac:dyDescent="0.2">
      <c r="A4635" s="145" t="s">
        <v>1336</v>
      </c>
      <c r="B4635" s="146" t="s">
        <v>240</v>
      </c>
      <c r="C4635" s="145" t="s">
        <v>1248</v>
      </c>
      <c r="D4635" s="150">
        <v>90850300</v>
      </c>
      <c r="E4635" s="145" t="s">
        <v>1254</v>
      </c>
      <c r="F4635" s="152">
        <v>171985</v>
      </c>
      <c r="G4635" s="153">
        <v>171985</v>
      </c>
    </row>
    <row r="4636" spans="1:7" x14ac:dyDescent="0.2">
      <c r="A4636" s="145" t="s">
        <v>1336</v>
      </c>
      <c r="B4636" s="146" t="s">
        <v>240</v>
      </c>
      <c r="C4636" s="145" t="s">
        <v>1248</v>
      </c>
      <c r="D4636" s="150">
        <v>90850400</v>
      </c>
      <c r="E4636" s="145" t="s">
        <v>1254</v>
      </c>
      <c r="F4636" s="152">
        <v>1156684</v>
      </c>
      <c r="G4636" s="153">
        <v>1156684</v>
      </c>
    </row>
    <row r="4637" spans="1:7" x14ac:dyDescent="0.2">
      <c r="A4637" s="145" t="s">
        <v>1336</v>
      </c>
      <c r="B4637" s="146" t="s">
        <v>240</v>
      </c>
      <c r="C4637" s="145" t="s">
        <v>1248</v>
      </c>
      <c r="D4637" s="150">
        <v>90850500</v>
      </c>
      <c r="E4637" s="145" t="s">
        <v>1254</v>
      </c>
      <c r="F4637" s="152">
        <v>592592</v>
      </c>
      <c r="G4637" s="153">
        <v>592592</v>
      </c>
    </row>
    <row r="4638" spans="1:7" x14ac:dyDescent="0.2">
      <c r="A4638" s="145" t="s">
        <v>1336</v>
      </c>
      <c r="B4638" s="146" t="s">
        <v>240</v>
      </c>
      <c r="C4638" s="145" t="s">
        <v>1248</v>
      </c>
      <c r="D4638" s="150">
        <v>90850600</v>
      </c>
      <c r="E4638" s="145" t="s">
        <v>1254</v>
      </c>
      <c r="F4638" s="152">
        <v>1730329</v>
      </c>
      <c r="G4638" s="153">
        <v>1730329</v>
      </c>
    </row>
    <row r="4639" spans="1:7" x14ac:dyDescent="0.2">
      <c r="A4639" s="145" t="s">
        <v>1336</v>
      </c>
      <c r="B4639" s="146" t="s">
        <v>240</v>
      </c>
      <c r="C4639" s="145" t="s">
        <v>1248</v>
      </c>
      <c r="D4639" s="150">
        <v>90850700</v>
      </c>
      <c r="E4639" s="145" t="s">
        <v>1254</v>
      </c>
      <c r="F4639" s="152">
        <v>742224</v>
      </c>
      <c r="G4639" s="153">
        <v>742224</v>
      </c>
    </row>
    <row r="4640" spans="1:7" x14ac:dyDescent="0.2">
      <c r="A4640" s="145" t="s">
        <v>1336</v>
      </c>
      <c r="B4640" s="146" t="s">
        <v>240</v>
      </c>
      <c r="C4640" s="145" t="s">
        <v>1248</v>
      </c>
      <c r="D4640" s="150">
        <v>90850800</v>
      </c>
      <c r="E4640" s="145" t="s">
        <v>1254</v>
      </c>
      <c r="F4640" s="152">
        <v>146864</v>
      </c>
      <c r="G4640" s="153">
        <v>146864</v>
      </c>
    </row>
    <row r="4641" spans="1:7" x14ac:dyDescent="0.2">
      <c r="A4641" s="145" t="s">
        <v>1336</v>
      </c>
      <c r="B4641" s="146" t="s">
        <v>240</v>
      </c>
      <c r="C4641" s="145" t="s">
        <v>1248</v>
      </c>
      <c r="D4641" s="150">
        <v>90850900</v>
      </c>
      <c r="E4641" s="145" t="s">
        <v>1254</v>
      </c>
      <c r="F4641" s="152">
        <v>1030069</v>
      </c>
      <c r="G4641" s="153">
        <v>1030069</v>
      </c>
    </row>
    <row r="4642" spans="1:7" x14ac:dyDescent="0.2">
      <c r="A4642" s="145" t="s">
        <v>1336</v>
      </c>
      <c r="B4642" s="146" t="s">
        <v>240</v>
      </c>
      <c r="C4642" s="145" t="s">
        <v>1248</v>
      </c>
      <c r="D4642" s="150">
        <v>90851000</v>
      </c>
      <c r="E4642" s="145" t="s">
        <v>1254</v>
      </c>
      <c r="F4642" s="152">
        <v>1202424</v>
      </c>
      <c r="G4642" s="153">
        <v>1202424</v>
      </c>
    </row>
    <row r="4643" spans="1:7" x14ac:dyDescent="0.2">
      <c r="A4643" s="145" t="s">
        <v>1336</v>
      </c>
      <c r="B4643" s="146" t="s">
        <v>240</v>
      </c>
      <c r="C4643" s="145" t="s">
        <v>1248</v>
      </c>
      <c r="D4643" s="150">
        <v>90851100</v>
      </c>
      <c r="E4643" s="145" t="s">
        <v>1254</v>
      </c>
      <c r="F4643" s="152">
        <v>278795</v>
      </c>
      <c r="G4643" s="153">
        <v>278795</v>
      </c>
    </row>
    <row r="4644" spans="1:7" x14ac:dyDescent="0.2">
      <c r="A4644" s="145" t="s">
        <v>1336</v>
      </c>
      <c r="B4644" s="146" t="s">
        <v>240</v>
      </c>
      <c r="C4644" s="145" t="s">
        <v>1248</v>
      </c>
      <c r="D4644" s="150">
        <v>90820100</v>
      </c>
      <c r="E4644" s="145" t="s">
        <v>1254</v>
      </c>
      <c r="F4644" s="152">
        <v>1287193</v>
      </c>
      <c r="G4644" s="153">
        <v>1287193</v>
      </c>
    </row>
    <row r="4645" spans="1:7" x14ac:dyDescent="0.2">
      <c r="A4645" s="145" t="s">
        <v>1336</v>
      </c>
      <c r="B4645" s="146" t="s">
        <v>240</v>
      </c>
      <c r="C4645" s="145" t="s">
        <v>1248</v>
      </c>
      <c r="D4645" s="150">
        <v>90850100</v>
      </c>
      <c r="E4645" s="145" t="s">
        <v>1254</v>
      </c>
      <c r="F4645" s="152">
        <v>203255</v>
      </c>
      <c r="G4645" s="153">
        <v>203255</v>
      </c>
    </row>
    <row r="4646" spans="1:7" x14ac:dyDescent="0.2">
      <c r="A4646" s="145" t="s">
        <v>1336</v>
      </c>
      <c r="B4646" s="146" t="s">
        <v>240</v>
      </c>
      <c r="C4646" s="145" t="s">
        <v>1248</v>
      </c>
      <c r="D4646" s="150">
        <v>90850600</v>
      </c>
      <c r="E4646" s="145" t="s">
        <v>1254</v>
      </c>
      <c r="F4646" s="152">
        <v>521896</v>
      </c>
      <c r="G4646" s="153">
        <v>521896</v>
      </c>
    </row>
    <row r="4647" spans="1:7" x14ac:dyDescent="0.2">
      <c r="A4647" s="145" t="s">
        <v>1336</v>
      </c>
      <c r="B4647" s="146" t="s">
        <v>240</v>
      </c>
      <c r="C4647" s="145" t="s">
        <v>1248</v>
      </c>
      <c r="D4647" s="150">
        <v>90850700</v>
      </c>
      <c r="E4647" s="145" t="s">
        <v>1254</v>
      </c>
      <c r="F4647" s="152">
        <v>309964</v>
      </c>
      <c r="G4647" s="153">
        <v>309964</v>
      </c>
    </row>
    <row r="4648" spans="1:7" x14ac:dyDescent="0.2">
      <c r="A4648" s="145" t="s">
        <v>1336</v>
      </c>
      <c r="B4648" s="146" t="s">
        <v>240</v>
      </c>
      <c r="C4648" s="145" t="s">
        <v>1248</v>
      </c>
      <c r="D4648" s="150">
        <v>90851100</v>
      </c>
      <c r="E4648" s="145" t="s">
        <v>1254</v>
      </c>
      <c r="F4648" s="152">
        <v>229856</v>
      </c>
      <c r="G4648" s="153">
        <v>229856</v>
      </c>
    </row>
    <row r="4649" spans="1:7" x14ac:dyDescent="0.2">
      <c r="A4649" s="145" t="s">
        <v>1336</v>
      </c>
      <c r="B4649" s="146" t="s">
        <v>240</v>
      </c>
      <c r="C4649" s="145" t="s">
        <v>1248</v>
      </c>
      <c r="D4649" s="150">
        <v>90850200</v>
      </c>
      <c r="E4649" s="145" t="s">
        <v>1254</v>
      </c>
      <c r="F4649" s="152">
        <v>229856</v>
      </c>
      <c r="G4649" s="153">
        <v>229856</v>
      </c>
    </row>
    <row r="4650" spans="1:7" x14ac:dyDescent="0.2">
      <c r="A4650" s="145" t="s">
        <v>1336</v>
      </c>
      <c r="B4650" s="146" t="s">
        <v>240</v>
      </c>
      <c r="C4650" s="145" t="s">
        <v>1248</v>
      </c>
      <c r="D4650" s="150">
        <v>90820100</v>
      </c>
      <c r="E4650" s="145" t="s">
        <v>1255</v>
      </c>
      <c r="F4650" s="152">
        <v>572229</v>
      </c>
      <c r="G4650" s="153">
        <v>572229</v>
      </c>
    </row>
    <row r="4651" spans="1:7" x14ac:dyDescent="0.2">
      <c r="A4651" s="145" t="s">
        <v>1336</v>
      </c>
      <c r="B4651" s="146" t="s">
        <v>240</v>
      </c>
      <c r="C4651" s="145" t="s">
        <v>1248</v>
      </c>
      <c r="D4651" s="150">
        <v>90850100</v>
      </c>
      <c r="E4651" s="145" t="s">
        <v>1255</v>
      </c>
      <c r="F4651" s="152">
        <v>172180</v>
      </c>
      <c r="G4651" s="153">
        <v>172180</v>
      </c>
    </row>
    <row r="4652" spans="1:7" x14ac:dyDescent="0.2">
      <c r="A4652" s="145" t="s">
        <v>1336</v>
      </c>
      <c r="B4652" s="146" t="s">
        <v>240</v>
      </c>
      <c r="C4652" s="145" t="s">
        <v>1248</v>
      </c>
      <c r="D4652" s="150">
        <v>90850200</v>
      </c>
      <c r="E4652" s="145" t="s">
        <v>1255</v>
      </c>
      <c r="F4652" s="152">
        <v>322200</v>
      </c>
      <c r="G4652" s="153">
        <v>322200</v>
      </c>
    </row>
    <row r="4653" spans="1:7" x14ac:dyDescent="0.2">
      <c r="A4653" s="145" t="s">
        <v>1336</v>
      </c>
      <c r="B4653" s="146" t="s">
        <v>240</v>
      </c>
      <c r="C4653" s="145" t="s">
        <v>1248</v>
      </c>
      <c r="D4653" s="150">
        <v>90850300</v>
      </c>
      <c r="E4653" s="145" t="s">
        <v>1255</v>
      </c>
      <c r="F4653" s="152">
        <v>65917</v>
      </c>
      <c r="G4653" s="153">
        <v>65917</v>
      </c>
    </row>
    <row r="4654" spans="1:7" x14ac:dyDescent="0.2">
      <c r="A4654" s="145" t="s">
        <v>1336</v>
      </c>
      <c r="B4654" s="146" t="s">
        <v>240</v>
      </c>
      <c r="C4654" s="145" t="s">
        <v>1248</v>
      </c>
      <c r="D4654" s="150">
        <v>90850400</v>
      </c>
      <c r="E4654" s="145" t="s">
        <v>1255</v>
      </c>
      <c r="F4654" s="152">
        <v>269922</v>
      </c>
      <c r="G4654" s="153">
        <v>269922</v>
      </c>
    </row>
    <row r="4655" spans="1:7" x14ac:dyDescent="0.2">
      <c r="A4655" s="145" t="s">
        <v>1336</v>
      </c>
      <c r="B4655" s="146" t="s">
        <v>240</v>
      </c>
      <c r="C4655" s="145" t="s">
        <v>1248</v>
      </c>
      <c r="D4655" s="150">
        <v>90850500</v>
      </c>
      <c r="E4655" s="145" t="s">
        <v>1255</v>
      </c>
      <c r="F4655" s="152">
        <v>225028</v>
      </c>
      <c r="G4655" s="153">
        <v>225028</v>
      </c>
    </row>
    <row r="4656" spans="1:7" x14ac:dyDescent="0.2">
      <c r="A4656" s="145" t="s">
        <v>1336</v>
      </c>
      <c r="B4656" s="146" t="s">
        <v>240</v>
      </c>
      <c r="C4656" s="145" t="s">
        <v>1248</v>
      </c>
      <c r="D4656" s="150">
        <v>90850600</v>
      </c>
      <c r="E4656" s="145" t="s">
        <v>1255</v>
      </c>
      <c r="F4656" s="152">
        <v>579617</v>
      </c>
      <c r="G4656" s="153">
        <v>579617</v>
      </c>
    </row>
    <row r="4657" spans="1:7" x14ac:dyDescent="0.2">
      <c r="A4657" s="145" t="s">
        <v>1336</v>
      </c>
      <c r="B4657" s="146" t="s">
        <v>240</v>
      </c>
      <c r="C4657" s="145" t="s">
        <v>1248</v>
      </c>
      <c r="D4657" s="150">
        <v>90850700</v>
      </c>
      <c r="E4657" s="145" t="s">
        <v>1255</v>
      </c>
      <c r="F4657" s="152">
        <v>161953</v>
      </c>
      <c r="G4657" s="153">
        <v>161953</v>
      </c>
    </row>
    <row r="4658" spans="1:7" x14ac:dyDescent="0.2">
      <c r="A4658" s="145" t="s">
        <v>1336</v>
      </c>
      <c r="B4658" s="146" t="s">
        <v>240</v>
      </c>
      <c r="C4658" s="145" t="s">
        <v>1248</v>
      </c>
      <c r="D4658" s="150">
        <v>90850800</v>
      </c>
      <c r="E4658" s="145" t="s">
        <v>1255</v>
      </c>
      <c r="F4658" s="152">
        <v>21594</v>
      </c>
      <c r="G4658" s="153">
        <v>21594</v>
      </c>
    </row>
    <row r="4659" spans="1:7" x14ac:dyDescent="0.2">
      <c r="A4659" s="145" t="s">
        <v>1336</v>
      </c>
      <c r="B4659" s="146" t="s">
        <v>240</v>
      </c>
      <c r="C4659" s="145" t="s">
        <v>1248</v>
      </c>
      <c r="D4659" s="150">
        <v>90850900</v>
      </c>
      <c r="E4659" s="145" t="s">
        <v>1255</v>
      </c>
      <c r="F4659" s="152">
        <v>139790</v>
      </c>
      <c r="G4659" s="153">
        <v>139790</v>
      </c>
    </row>
    <row r="4660" spans="1:7" x14ac:dyDescent="0.2">
      <c r="A4660" s="145" t="s">
        <v>1336</v>
      </c>
      <c r="B4660" s="146" t="s">
        <v>240</v>
      </c>
      <c r="C4660" s="145" t="s">
        <v>1248</v>
      </c>
      <c r="D4660" s="150">
        <v>90851000</v>
      </c>
      <c r="E4660" s="145" t="s">
        <v>1255</v>
      </c>
      <c r="F4660" s="152">
        <v>396639</v>
      </c>
      <c r="G4660" s="153">
        <v>396639</v>
      </c>
    </row>
    <row r="4661" spans="1:7" x14ac:dyDescent="0.2">
      <c r="A4661" s="145" t="s">
        <v>1336</v>
      </c>
      <c r="B4661" s="146" t="s">
        <v>240</v>
      </c>
      <c r="C4661" s="145" t="s">
        <v>1248</v>
      </c>
      <c r="D4661" s="150">
        <v>90851100</v>
      </c>
      <c r="E4661" s="145" t="s">
        <v>1255</v>
      </c>
      <c r="F4661" s="152">
        <v>125015</v>
      </c>
      <c r="G4661" s="153">
        <v>125015</v>
      </c>
    </row>
    <row r="4662" spans="1:7" x14ac:dyDescent="0.2">
      <c r="A4662" s="145" t="s">
        <v>1336</v>
      </c>
      <c r="B4662" s="146" t="s">
        <v>240</v>
      </c>
      <c r="C4662" s="145" t="s">
        <v>1248</v>
      </c>
      <c r="D4662" s="150">
        <v>90851000</v>
      </c>
      <c r="E4662" s="145" t="s">
        <v>1255</v>
      </c>
      <c r="F4662" s="152">
        <v>46670</v>
      </c>
      <c r="G4662" s="153">
        <v>46670</v>
      </c>
    </row>
    <row r="4663" spans="1:7" x14ac:dyDescent="0.2">
      <c r="A4663" s="145" t="s">
        <v>1336</v>
      </c>
      <c r="B4663" s="146" t="s">
        <v>240</v>
      </c>
      <c r="C4663" s="145" t="s">
        <v>1248</v>
      </c>
      <c r="D4663" s="150">
        <v>90820100</v>
      </c>
      <c r="E4663" s="145" t="s">
        <v>1255</v>
      </c>
      <c r="F4663" s="152">
        <v>93746</v>
      </c>
      <c r="G4663" s="153">
        <v>93746</v>
      </c>
    </row>
    <row r="4664" spans="1:7" x14ac:dyDescent="0.2">
      <c r="A4664" s="145" t="s">
        <v>1336</v>
      </c>
      <c r="B4664" s="146" t="s">
        <v>240</v>
      </c>
      <c r="C4664" s="145" t="s">
        <v>1248</v>
      </c>
      <c r="D4664" s="150">
        <v>90850100</v>
      </c>
      <c r="E4664" s="145" t="s">
        <v>1255</v>
      </c>
      <c r="F4664" s="152">
        <v>151436</v>
      </c>
      <c r="G4664" s="153">
        <v>151436</v>
      </c>
    </row>
    <row r="4665" spans="1:7" x14ac:dyDescent="0.2">
      <c r="A4665" s="145" t="s">
        <v>1336</v>
      </c>
      <c r="B4665" s="146" t="s">
        <v>240</v>
      </c>
      <c r="C4665" s="145" t="s">
        <v>1248</v>
      </c>
      <c r="D4665" s="150">
        <v>90850200</v>
      </c>
      <c r="E4665" s="145" t="s">
        <v>1255</v>
      </c>
      <c r="F4665" s="152">
        <v>295664</v>
      </c>
      <c r="G4665" s="153">
        <v>295664</v>
      </c>
    </row>
    <row r="4666" spans="1:7" x14ac:dyDescent="0.2">
      <c r="A4666" s="145" t="s">
        <v>1336</v>
      </c>
      <c r="B4666" s="146" t="s">
        <v>240</v>
      </c>
      <c r="C4666" s="145" t="s">
        <v>1248</v>
      </c>
      <c r="D4666" s="150">
        <v>90850300</v>
      </c>
      <c r="E4666" s="145" t="s">
        <v>1255</v>
      </c>
      <c r="F4666" s="152">
        <v>57690</v>
      </c>
      <c r="G4666" s="153">
        <v>57690</v>
      </c>
    </row>
    <row r="4667" spans="1:7" x14ac:dyDescent="0.2">
      <c r="A4667" s="145" t="s">
        <v>1336</v>
      </c>
      <c r="B4667" s="146" t="s">
        <v>240</v>
      </c>
      <c r="C4667" s="145" t="s">
        <v>1248</v>
      </c>
      <c r="D4667" s="150">
        <v>90850400</v>
      </c>
      <c r="E4667" s="145" t="s">
        <v>1255</v>
      </c>
      <c r="F4667" s="152">
        <v>403831</v>
      </c>
      <c r="G4667" s="153">
        <v>403831</v>
      </c>
    </row>
    <row r="4668" spans="1:7" x14ac:dyDescent="0.2">
      <c r="A4668" s="145" t="s">
        <v>1336</v>
      </c>
      <c r="B4668" s="146" t="s">
        <v>240</v>
      </c>
      <c r="C4668" s="145" t="s">
        <v>1248</v>
      </c>
      <c r="D4668" s="150">
        <v>90850500</v>
      </c>
      <c r="E4668" s="145" t="s">
        <v>1255</v>
      </c>
      <c r="F4668" s="152">
        <v>216339</v>
      </c>
      <c r="G4668" s="153">
        <v>216339</v>
      </c>
    </row>
    <row r="4669" spans="1:7" x14ac:dyDescent="0.2">
      <c r="A4669" s="145" t="s">
        <v>1336</v>
      </c>
      <c r="B4669" s="146" t="s">
        <v>240</v>
      </c>
      <c r="C4669" s="145" t="s">
        <v>1248</v>
      </c>
      <c r="D4669" s="150">
        <v>90850600</v>
      </c>
      <c r="E4669" s="145" t="s">
        <v>1255</v>
      </c>
      <c r="F4669" s="152">
        <v>1308851</v>
      </c>
      <c r="G4669" s="153">
        <v>1308851</v>
      </c>
    </row>
    <row r="4670" spans="1:7" x14ac:dyDescent="0.2">
      <c r="A4670" s="145" t="s">
        <v>1336</v>
      </c>
      <c r="B4670" s="146" t="s">
        <v>240</v>
      </c>
      <c r="C4670" s="145" t="s">
        <v>1248</v>
      </c>
      <c r="D4670" s="150">
        <v>90850700</v>
      </c>
      <c r="E4670" s="145" t="s">
        <v>1255</v>
      </c>
      <c r="F4670" s="152">
        <v>385805</v>
      </c>
      <c r="G4670" s="153">
        <v>385805</v>
      </c>
    </row>
    <row r="4671" spans="1:7" x14ac:dyDescent="0.2">
      <c r="A4671" s="145" t="s">
        <v>1336</v>
      </c>
      <c r="B4671" s="146" t="s">
        <v>240</v>
      </c>
      <c r="C4671" s="145" t="s">
        <v>1248</v>
      </c>
      <c r="D4671" s="150">
        <v>90850800</v>
      </c>
      <c r="E4671" s="145" t="s">
        <v>1255</v>
      </c>
      <c r="F4671" s="152">
        <v>14423</v>
      </c>
      <c r="G4671" s="153">
        <v>14423</v>
      </c>
    </row>
    <row r="4672" spans="1:7" x14ac:dyDescent="0.2">
      <c r="A4672" s="145" t="s">
        <v>1336</v>
      </c>
      <c r="B4672" s="146" t="s">
        <v>240</v>
      </c>
      <c r="C4672" s="145" t="s">
        <v>1248</v>
      </c>
      <c r="D4672" s="150">
        <v>90850900</v>
      </c>
      <c r="E4672" s="145" t="s">
        <v>1255</v>
      </c>
      <c r="F4672" s="152">
        <v>237972</v>
      </c>
      <c r="G4672" s="153">
        <v>237972</v>
      </c>
    </row>
    <row r="4673" spans="1:7" x14ac:dyDescent="0.2">
      <c r="A4673" s="145" t="s">
        <v>1336</v>
      </c>
      <c r="B4673" s="146" t="s">
        <v>240</v>
      </c>
      <c r="C4673" s="145" t="s">
        <v>1248</v>
      </c>
      <c r="D4673" s="150">
        <v>90851000</v>
      </c>
      <c r="E4673" s="145" t="s">
        <v>1255</v>
      </c>
      <c r="F4673" s="152">
        <v>497578</v>
      </c>
      <c r="G4673" s="153">
        <v>497578</v>
      </c>
    </row>
    <row r="4674" spans="1:7" x14ac:dyDescent="0.2">
      <c r="A4674" s="145" t="s">
        <v>1336</v>
      </c>
      <c r="B4674" s="146" t="s">
        <v>240</v>
      </c>
      <c r="C4674" s="145" t="s">
        <v>1248</v>
      </c>
      <c r="D4674" s="150">
        <v>90851100</v>
      </c>
      <c r="E4674" s="145" t="s">
        <v>1255</v>
      </c>
      <c r="F4674" s="152">
        <v>252395</v>
      </c>
      <c r="G4674" s="153">
        <v>252395</v>
      </c>
    </row>
    <row r="4675" spans="1:7" x14ac:dyDescent="0.2">
      <c r="A4675" s="145" t="s">
        <v>1336</v>
      </c>
      <c r="B4675" s="146" t="s">
        <v>240</v>
      </c>
      <c r="C4675" s="145" t="s">
        <v>1248</v>
      </c>
      <c r="D4675" s="150">
        <v>90850100</v>
      </c>
      <c r="E4675" s="145" t="s">
        <v>1255</v>
      </c>
      <c r="F4675" s="152">
        <v>225740</v>
      </c>
      <c r="G4675" s="153">
        <v>225740</v>
      </c>
    </row>
    <row r="4676" spans="1:7" x14ac:dyDescent="0.2">
      <c r="A4676" s="145" t="s">
        <v>1336</v>
      </c>
      <c r="B4676" s="146" t="s">
        <v>240</v>
      </c>
      <c r="C4676" s="145" t="s">
        <v>1248</v>
      </c>
      <c r="D4676" s="150">
        <v>90850200</v>
      </c>
      <c r="E4676" s="145" t="s">
        <v>1255</v>
      </c>
      <c r="F4676" s="152">
        <v>103710</v>
      </c>
      <c r="G4676" s="153">
        <v>103710</v>
      </c>
    </row>
    <row r="4677" spans="1:7" x14ac:dyDescent="0.2">
      <c r="A4677" s="145" t="s">
        <v>1336</v>
      </c>
      <c r="B4677" s="146" t="s">
        <v>240</v>
      </c>
      <c r="C4677" s="145" t="s">
        <v>1248</v>
      </c>
      <c r="D4677" s="150">
        <v>90850400</v>
      </c>
      <c r="E4677" s="145" t="s">
        <v>1255</v>
      </c>
      <c r="F4677" s="152">
        <v>103710</v>
      </c>
      <c r="G4677" s="153">
        <v>103710</v>
      </c>
    </row>
    <row r="4678" spans="1:7" x14ac:dyDescent="0.2">
      <c r="A4678" s="145" t="s">
        <v>1336</v>
      </c>
      <c r="B4678" s="146" t="s">
        <v>240</v>
      </c>
      <c r="C4678" s="145" t="s">
        <v>1248</v>
      </c>
      <c r="D4678" s="150">
        <v>90850500</v>
      </c>
      <c r="E4678" s="145" t="s">
        <v>1255</v>
      </c>
      <c r="F4678" s="152">
        <v>207420</v>
      </c>
      <c r="G4678" s="153">
        <v>207420</v>
      </c>
    </row>
    <row r="4679" spans="1:7" x14ac:dyDescent="0.2">
      <c r="A4679" s="145" t="s">
        <v>1336</v>
      </c>
      <c r="B4679" s="146" t="s">
        <v>240</v>
      </c>
      <c r="C4679" s="145" t="s">
        <v>1248</v>
      </c>
      <c r="D4679" s="150">
        <v>90850600</v>
      </c>
      <c r="E4679" s="145" t="s">
        <v>1255</v>
      </c>
      <c r="F4679" s="152">
        <v>536870</v>
      </c>
      <c r="G4679" s="153">
        <v>536870</v>
      </c>
    </row>
    <row r="4680" spans="1:7" x14ac:dyDescent="0.2">
      <c r="A4680" s="145" t="s">
        <v>1336</v>
      </c>
      <c r="B4680" s="146" t="s">
        <v>240</v>
      </c>
      <c r="C4680" s="145" t="s">
        <v>1248</v>
      </c>
      <c r="D4680" s="150">
        <v>90850700</v>
      </c>
      <c r="E4680" s="145" t="s">
        <v>1255</v>
      </c>
      <c r="F4680" s="152">
        <v>536870</v>
      </c>
      <c r="G4680" s="153">
        <v>536870</v>
      </c>
    </row>
    <row r="4681" spans="1:7" x14ac:dyDescent="0.2">
      <c r="A4681" s="145" t="s">
        <v>1336</v>
      </c>
      <c r="B4681" s="146" t="s">
        <v>240</v>
      </c>
      <c r="C4681" s="145" t="s">
        <v>1248</v>
      </c>
      <c r="D4681" s="150">
        <v>90851000</v>
      </c>
      <c r="E4681" s="145" t="s">
        <v>1255</v>
      </c>
      <c r="F4681" s="152">
        <v>311130</v>
      </c>
      <c r="G4681" s="153">
        <v>311130</v>
      </c>
    </row>
    <row r="4682" spans="1:7" x14ac:dyDescent="0.2">
      <c r="A4682" s="145" t="s">
        <v>1336</v>
      </c>
      <c r="B4682" s="146" t="s">
        <v>240</v>
      </c>
      <c r="C4682" s="145" t="s">
        <v>1248</v>
      </c>
      <c r="D4682" s="150">
        <v>90851100</v>
      </c>
      <c r="E4682" s="145" t="s">
        <v>1255</v>
      </c>
      <c r="F4682" s="152">
        <v>207420</v>
      </c>
      <c r="G4682" s="153">
        <v>207420</v>
      </c>
    </row>
    <row r="4683" spans="1:7" x14ac:dyDescent="0.2">
      <c r="A4683" s="145" t="s">
        <v>1336</v>
      </c>
      <c r="B4683" s="146" t="s">
        <v>240</v>
      </c>
      <c r="C4683" s="145" t="s">
        <v>1248</v>
      </c>
      <c r="D4683" s="150">
        <v>90850600</v>
      </c>
      <c r="E4683" s="145" t="s">
        <v>1256</v>
      </c>
      <c r="F4683" s="152">
        <v>209919</v>
      </c>
      <c r="G4683" s="153">
        <v>209919</v>
      </c>
    </row>
    <row r="4684" spans="1:7" x14ac:dyDescent="0.2">
      <c r="A4684" s="145" t="s">
        <v>1336</v>
      </c>
      <c r="B4684" s="146" t="s">
        <v>240</v>
      </c>
      <c r="C4684" s="145" t="s">
        <v>1248</v>
      </c>
      <c r="D4684" s="150">
        <v>90850400</v>
      </c>
      <c r="E4684" s="145" t="s">
        <v>1256</v>
      </c>
      <c r="F4684" s="152">
        <v>201922</v>
      </c>
      <c r="G4684" s="153">
        <v>201922</v>
      </c>
    </row>
    <row r="4685" spans="1:7" x14ac:dyDescent="0.2">
      <c r="A4685" s="145" t="s">
        <v>1336</v>
      </c>
      <c r="B4685" s="146" t="s">
        <v>240</v>
      </c>
      <c r="C4685" s="145" t="s">
        <v>1248</v>
      </c>
      <c r="D4685" s="150">
        <v>90820100</v>
      </c>
      <c r="E4685" s="145" t="s">
        <v>1252</v>
      </c>
      <c r="F4685" s="152">
        <v>34739180</v>
      </c>
      <c r="G4685" s="153">
        <v>34739180</v>
      </c>
    </row>
    <row r="4686" spans="1:7" x14ac:dyDescent="0.2">
      <c r="A4686" s="145" t="s">
        <v>1336</v>
      </c>
      <c r="B4686" s="146" t="s">
        <v>240</v>
      </c>
      <c r="C4686" s="145" t="s">
        <v>1248</v>
      </c>
      <c r="D4686" s="150">
        <v>908400</v>
      </c>
      <c r="E4686" s="145" t="s">
        <v>1252</v>
      </c>
      <c r="F4686" s="152">
        <v>1500350</v>
      </c>
      <c r="G4686" s="153">
        <v>1500350</v>
      </c>
    </row>
    <row r="4687" spans="1:7" x14ac:dyDescent="0.2">
      <c r="A4687" s="145" t="s">
        <v>1336</v>
      </c>
      <c r="B4687" s="146" t="s">
        <v>240</v>
      </c>
      <c r="C4687" s="145" t="s">
        <v>1248</v>
      </c>
      <c r="D4687" s="150">
        <v>90850100</v>
      </c>
      <c r="E4687" s="145" t="s">
        <v>1252</v>
      </c>
      <c r="F4687" s="152">
        <v>10327562</v>
      </c>
      <c r="G4687" s="153">
        <v>10327562</v>
      </c>
    </row>
    <row r="4688" spans="1:7" x14ac:dyDescent="0.2">
      <c r="A4688" s="145" t="s">
        <v>1336</v>
      </c>
      <c r="B4688" s="146" t="s">
        <v>240</v>
      </c>
      <c r="C4688" s="145" t="s">
        <v>1248</v>
      </c>
      <c r="D4688" s="150">
        <v>90850200</v>
      </c>
      <c r="E4688" s="145" t="s">
        <v>1252</v>
      </c>
      <c r="F4688" s="152">
        <v>10388425</v>
      </c>
      <c r="G4688" s="153">
        <v>10388425</v>
      </c>
    </row>
    <row r="4689" spans="1:7" x14ac:dyDescent="0.2">
      <c r="A4689" s="145" t="s">
        <v>1336</v>
      </c>
      <c r="B4689" s="146" t="s">
        <v>240</v>
      </c>
      <c r="C4689" s="145" t="s">
        <v>1248</v>
      </c>
      <c r="D4689" s="150">
        <v>90850300</v>
      </c>
      <c r="E4689" s="145" t="s">
        <v>1252</v>
      </c>
      <c r="F4689" s="152">
        <v>17895366</v>
      </c>
      <c r="G4689" s="153">
        <v>17895366</v>
      </c>
    </row>
    <row r="4690" spans="1:7" x14ac:dyDescent="0.2">
      <c r="A4690" s="145" t="s">
        <v>1336</v>
      </c>
      <c r="B4690" s="146" t="s">
        <v>240</v>
      </c>
      <c r="C4690" s="145" t="s">
        <v>1248</v>
      </c>
      <c r="D4690" s="150">
        <v>90850400</v>
      </c>
      <c r="E4690" s="145" t="s">
        <v>1252</v>
      </c>
      <c r="F4690" s="152">
        <v>14222802</v>
      </c>
      <c r="G4690" s="153">
        <v>14222802</v>
      </c>
    </row>
    <row r="4691" spans="1:7" x14ac:dyDescent="0.2">
      <c r="A4691" s="145" t="s">
        <v>1336</v>
      </c>
      <c r="B4691" s="146" t="s">
        <v>240</v>
      </c>
      <c r="C4691" s="145" t="s">
        <v>1248</v>
      </c>
      <c r="D4691" s="150">
        <v>90850500</v>
      </c>
      <c r="E4691" s="145" t="s">
        <v>1252</v>
      </c>
      <c r="F4691" s="152">
        <v>40422549</v>
      </c>
      <c r="G4691" s="153">
        <v>40422549</v>
      </c>
    </row>
    <row r="4692" spans="1:7" x14ac:dyDescent="0.2">
      <c r="A4692" s="145" t="s">
        <v>1336</v>
      </c>
      <c r="B4692" s="146" t="s">
        <v>240</v>
      </c>
      <c r="C4692" s="145" t="s">
        <v>1248</v>
      </c>
      <c r="D4692" s="150">
        <v>90850600</v>
      </c>
      <c r="E4692" s="145" t="s">
        <v>1252</v>
      </c>
      <c r="F4692" s="152">
        <v>14608755</v>
      </c>
      <c r="G4692" s="153">
        <v>14608755</v>
      </c>
    </row>
    <row r="4693" spans="1:7" x14ac:dyDescent="0.2">
      <c r="A4693" s="145" t="s">
        <v>1336</v>
      </c>
      <c r="B4693" s="146" t="s">
        <v>240</v>
      </c>
      <c r="C4693" s="145" t="s">
        <v>1248</v>
      </c>
      <c r="D4693" s="150">
        <v>90850700</v>
      </c>
      <c r="E4693" s="145" t="s">
        <v>1252</v>
      </c>
      <c r="F4693" s="152">
        <v>27293836</v>
      </c>
      <c r="G4693" s="153">
        <v>27293836</v>
      </c>
    </row>
    <row r="4694" spans="1:7" x14ac:dyDescent="0.2">
      <c r="A4694" s="145" t="s">
        <v>1336</v>
      </c>
      <c r="B4694" s="146" t="s">
        <v>240</v>
      </c>
      <c r="C4694" s="145" t="s">
        <v>1248</v>
      </c>
      <c r="D4694" s="150">
        <v>90850800</v>
      </c>
      <c r="E4694" s="145" t="s">
        <v>1252</v>
      </c>
      <c r="F4694" s="152">
        <v>5053545</v>
      </c>
      <c r="G4694" s="153">
        <v>5053545</v>
      </c>
    </row>
    <row r="4695" spans="1:7" x14ac:dyDescent="0.2">
      <c r="A4695" s="145" t="s">
        <v>1336</v>
      </c>
      <c r="B4695" s="146" t="s">
        <v>240</v>
      </c>
      <c r="C4695" s="145" t="s">
        <v>1248</v>
      </c>
      <c r="D4695" s="150">
        <v>90850900</v>
      </c>
      <c r="E4695" s="145" t="s">
        <v>1252</v>
      </c>
      <c r="F4695" s="152">
        <v>19572969</v>
      </c>
      <c r="G4695" s="153">
        <v>19572969</v>
      </c>
    </row>
    <row r="4696" spans="1:7" x14ac:dyDescent="0.2">
      <c r="A4696" s="145" t="s">
        <v>1336</v>
      </c>
      <c r="B4696" s="146" t="s">
        <v>240</v>
      </c>
      <c r="C4696" s="145" t="s">
        <v>1248</v>
      </c>
      <c r="D4696" s="150">
        <v>90851000</v>
      </c>
      <c r="E4696" s="145" t="s">
        <v>1252</v>
      </c>
      <c r="F4696" s="152">
        <v>9652396</v>
      </c>
      <c r="G4696" s="153">
        <v>9652396</v>
      </c>
    </row>
    <row r="4697" spans="1:7" x14ac:dyDescent="0.2">
      <c r="A4697" s="145" t="s">
        <v>1336</v>
      </c>
      <c r="B4697" s="146" t="s">
        <v>240</v>
      </c>
      <c r="C4697" s="145" t="s">
        <v>1248</v>
      </c>
      <c r="D4697" s="150">
        <v>90851100</v>
      </c>
      <c r="E4697" s="145" t="s">
        <v>1252</v>
      </c>
      <c r="F4697" s="152">
        <v>12935825</v>
      </c>
      <c r="G4697" s="153">
        <v>12935825</v>
      </c>
    </row>
    <row r="4698" spans="1:7" x14ac:dyDescent="0.2">
      <c r="A4698" s="145" t="s">
        <v>1336</v>
      </c>
      <c r="B4698" s="146" t="s">
        <v>240</v>
      </c>
      <c r="C4698" s="145" t="s">
        <v>1248</v>
      </c>
      <c r="D4698" s="150">
        <v>90820100</v>
      </c>
      <c r="E4698" s="145" t="s">
        <v>1284</v>
      </c>
      <c r="F4698" s="152">
        <v>52806</v>
      </c>
      <c r="G4698" s="153">
        <v>52806</v>
      </c>
    </row>
    <row r="4699" spans="1:7" x14ac:dyDescent="0.2">
      <c r="A4699" s="145" t="s">
        <v>1336</v>
      </c>
      <c r="B4699" s="146" t="s">
        <v>240</v>
      </c>
      <c r="C4699" s="145" t="s">
        <v>1248</v>
      </c>
      <c r="D4699" s="150">
        <v>90820100</v>
      </c>
      <c r="E4699" s="145" t="s">
        <v>1253</v>
      </c>
      <c r="F4699" s="152">
        <v>11970887</v>
      </c>
      <c r="G4699" s="153">
        <v>11970887</v>
      </c>
    </row>
    <row r="4700" spans="1:7" x14ac:dyDescent="0.2">
      <c r="A4700" s="145" t="s">
        <v>1336</v>
      </c>
      <c r="B4700" s="146" t="s">
        <v>240</v>
      </c>
      <c r="C4700" s="145" t="s">
        <v>1248</v>
      </c>
      <c r="D4700" s="150">
        <v>908400</v>
      </c>
      <c r="E4700" s="145" t="s">
        <v>1253</v>
      </c>
      <c r="F4700" s="152">
        <v>334886</v>
      </c>
      <c r="G4700" s="153">
        <v>334886</v>
      </c>
    </row>
    <row r="4701" spans="1:7" x14ac:dyDescent="0.2">
      <c r="A4701" s="145" t="s">
        <v>1336</v>
      </c>
      <c r="B4701" s="146" t="s">
        <v>240</v>
      </c>
      <c r="C4701" s="145" t="s">
        <v>1248</v>
      </c>
      <c r="D4701" s="150">
        <v>90850100</v>
      </c>
      <c r="E4701" s="145" t="s">
        <v>1253</v>
      </c>
      <c r="F4701" s="152">
        <v>2490000</v>
      </c>
      <c r="G4701" s="153">
        <v>2490000</v>
      </c>
    </row>
    <row r="4702" spans="1:7" x14ac:dyDescent="0.2">
      <c r="A4702" s="145" t="s">
        <v>1336</v>
      </c>
      <c r="B4702" s="146" t="s">
        <v>240</v>
      </c>
      <c r="C4702" s="145" t="s">
        <v>1248</v>
      </c>
      <c r="D4702" s="150">
        <v>90850200</v>
      </c>
      <c r="E4702" s="145" t="s">
        <v>1253</v>
      </c>
      <c r="F4702" s="152">
        <v>2572106</v>
      </c>
      <c r="G4702" s="153">
        <v>2572106</v>
      </c>
    </row>
    <row r="4703" spans="1:7" x14ac:dyDescent="0.2">
      <c r="A4703" s="145" t="s">
        <v>1336</v>
      </c>
      <c r="B4703" s="146" t="s">
        <v>240</v>
      </c>
      <c r="C4703" s="145" t="s">
        <v>1248</v>
      </c>
      <c r="D4703" s="150">
        <v>90850300</v>
      </c>
      <c r="E4703" s="145" t="s">
        <v>1253</v>
      </c>
      <c r="F4703" s="152">
        <v>5154161</v>
      </c>
      <c r="G4703" s="153">
        <v>5154161</v>
      </c>
    </row>
    <row r="4704" spans="1:7" x14ac:dyDescent="0.2">
      <c r="A4704" s="145" t="s">
        <v>1336</v>
      </c>
      <c r="B4704" s="146" t="s">
        <v>240</v>
      </c>
      <c r="C4704" s="145" t="s">
        <v>1248</v>
      </c>
      <c r="D4704" s="150">
        <v>90850400</v>
      </c>
      <c r="E4704" s="145" t="s">
        <v>1253</v>
      </c>
      <c r="F4704" s="152">
        <v>4731693</v>
      </c>
      <c r="G4704" s="153">
        <v>4731693</v>
      </c>
    </row>
    <row r="4705" spans="1:7" x14ac:dyDescent="0.2">
      <c r="A4705" s="145" t="s">
        <v>1336</v>
      </c>
      <c r="B4705" s="146" t="s">
        <v>240</v>
      </c>
      <c r="C4705" s="145" t="s">
        <v>1248</v>
      </c>
      <c r="D4705" s="150">
        <v>90850500</v>
      </c>
      <c r="E4705" s="145" t="s">
        <v>1253</v>
      </c>
      <c r="F4705" s="152">
        <v>13381133</v>
      </c>
      <c r="G4705" s="153">
        <v>13381133</v>
      </c>
    </row>
    <row r="4706" spans="1:7" x14ac:dyDescent="0.2">
      <c r="A4706" s="145" t="s">
        <v>1336</v>
      </c>
      <c r="B4706" s="146" t="s">
        <v>240</v>
      </c>
      <c r="C4706" s="145" t="s">
        <v>1248</v>
      </c>
      <c r="D4706" s="150">
        <v>90850600</v>
      </c>
      <c r="E4706" s="145" t="s">
        <v>1253</v>
      </c>
      <c r="F4706" s="152">
        <v>4497205</v>
      </c>
      <c r="G4706" s="153">
        <v>4497205</v>
      </c>
    </row>
    <row r="4707" spans="1:7" x14ac:dyDescent="0.2">
      <c r="A4707" s="145" t="s">
        <v>1336</v>
      </c>
      <c r="B4707" s="146" t="s">
        <v>240</v>
      </c>
      <c r="C4707" s="145" t="s">
        <v>1248</v>
      </c>
      <c r="D4707" s="150">
        <v>90850700</v>
      </c>
      <c r="E4707" s="145" t="s">
        <v>1253</v>
      </c>
      <c r="F4707" s="152">
        <v>7448087</v>
      </c>
      <c r="G4707" s="153">
        <v>7448087</v>
      </c>
    </row>
    <row r="4708" spans="1:7" x14ac:dyDescent="0.2">
      <c r="A4708" s="145" t="s">
        <v>1336</v>
      </c>
      <c r="B4708" s="146" t="s">
        <v>240</v>
      </c>
      <c r="C4708" s="145" t="s">
        <v>1248</v>
      </c>
      <c r="D4708" s="150">
        <v>90850800</v>
      </c>
      <c r="E4708" s="145" t="s">
        <v>1253</v>
      </c>
      <c r="F4708" s="152">
        <v>1665417</v>
      </c>
      <c r="G4708" s="153">
        <v>1665417</v>
      </c>
    </row>
    <row r="4709" spans="1:7" x14ac:dyDescent="0.2">
      <c r="A4709" s="145" t="s">
        <v>1336</v>
      </c>
      <c r="B4709" s="146" t="s">
        <v>240</v>
      </c>
      <c r="C4709" s="145" t="s">
        <v>1248</v>
      </c>
      <c r="D4709" s="150">
        <v>90850900</v>
      </c>
      <c r="E4709" s="145" t="s">
        <v>1253</v>
      </c>
      <c r="F4709" s="152">
        <v>5960044</v>
      </c>
      <c r="G4709" s="153">
        <v>5960044</v>
      </c>
    </row>
    <row r="4710" spans="1:7" x14ac:dyDescent="0.2">
      <c r="A4710" s="145" t="s">
        <v>1336</v>
      </c>
      <c r="B4710" s="146" t="s">
        <v>240</v>
      </c>
      <c r="C4710" s="145" t="s">
        <v>1248</v>
      </c>
      <c r="D4710" s="150">
        <v>90851000</v>
      </c>
      <c r="E4710" s="145" t="s">
        <v>1253</v>
      </c>
      <c r="F4710" s="152">
        <v>2898450</v>
      </c>
      <c r="G4710" s="153">
        <v>2898450</v>
      </c>
    </row>
    <row r="4711" spans="1:7" x14ac:dyDescent="0.2">
      <c r="A4711" s="145" t="s">
        <v>1336</v>
      </c>
      <c r="B4711" s="146" t="s">
        <v>240</v>
      </c>
      <c r="C4711" s="145" t="s">
        <v>1248</v>
      </c>
      <c r="D4711" s="150">
        <v>90851100</v>
      </c>
      <c r="E4711" s="145" t="s">
        <v>1253</v>
      </c>
      <c r="F4711" s="152">
        <v>4122301</v>
      </c>
      <c r="G4711" s="153">
        <v>4122301</v>
      </c>
    </row>
    <row r="4712" spans="1:7" x14ac:dyDescent="0.2">
      <c r="A4712" s="145" t="s">
        <v>1336</v>
      </c>
      <c r="B4712" s="146" t="s">
        <v>240</v>
      </c>
      <c r="C4712" s="145" t="s">
        <v>1248</v>
      </c>
      <c r="D4712" s="150">
        <v>90820100</v>
      </c>
      <c r="E4712" s="145" t="s">
        <v>1254</v>
      </c>
      <c r="F4712" s="152">
        <v>9443463</v>
      </c>
      <c r="G4712" s="153">
        <v>9443463</v>
      </c>
    </row>
    <row r="4713" spans="1:7" x14ac:dyDescent="0.2">
      <c r="A4713" s="145" t="s">
        <v>1336</v>
      </c>
      <c r="B4713" s="146" t="s">
        <v>240</v>
      </c>
      <c r="C4713" s="145" t="s">
        <v>1248</v>
      </c>
      <c r="D4713" s="150">
        <v>90850100</v>
      </c>
      <c r="E4713" s="145" t="s">
        <v>1254</v>
      </c>
      <c r="F4713" s="152">
        <v>1247507</v>
      </c>
      <c r="G4713" s="153">
        <v>1247507</v>
      </c>
    </row>
    <row r="4714" spans="1:7" x14ac:dyDescent="0.2">
      <c r="A4714" s="145" t="s">
        <v>1336</v>
      </c>
      <c r="B4714" s="146" t="s">
        <v>240</v>
      </c>
      <c r="C4714" s="145" t="s">
        <v>1248</v>
      </c>
      <c r="D4714" s="150">
        <v>90850200</v>
      </c>
      <c r="E4714" s="145" t="s">
        <v>1254</v>
      </c>
      <c r="F4714" s="152">
        <v>1583199</v>
      </c>
      <c r="G4714" s="153">
        <v>1583199</v>
      </c>
    </row>
    <row r="4715" spans="1:7" x14ac:dyDescent="0.2">
      <c r="A4715" s="145" t="s">
        <v>1336</v>
      </c>
      <c r="B4715" s="146" t="s">
        <v>240</v>
      </c>
      <c r="C4715" s="145" t="s">
        <v>1248</v>
      </c>
      <c r="D4715" s="150">
        <v>90850300</v>
      </c>
      <c r="E4715" s="145" t="s">
        <v>1254</v>
      </c>
      <c r="F4715" s="152">
        <v>2392806</v>
      </c>
      <c r="G4715" s="153">
        <v>2392806</v>
      </c>
    </row>
    <row r="4716" spans="1:7" x14ac:dyDescent="0.2">
      <c r="A4716" s="145" t="s">
        <v>1336</v>
      </c>
      <c r="B4716" s="146" t="s">
        <v>240</v>
      </c>
      <c r="C4716" s="145" t="s">
        <v>1248</v>
      </c>
      <c r="D4716" s="150">
        <v>90850400</v>
      </c>
      <c r="E4716" s="145" t="s">
        <v>1254</v>
      </c>
      <c r="F4716" s="152">
        <v>3541866</v>
      </c>
      <c r="G4716" s="153">
        <v>3541866</v>
      </c>
    </row>
    <row r="4717" spans="1:7" x14ac:dyDescent="0.2">
      <c r="A4717" s="145" t="s">
        <v>1336</v>
      </c>
      <c r="B4717" s="146" t="s">
        <v>240</v>
      </c>
      <c r="C4717" s="145" t="s">
        <v>1248</v>
      </c>
      <c r="D4717" s="150">
        <v>90850500</v>
      </c>
      <c r="E4717" s="145" t="s">
        <v>1254</v>
      </c>
      <c r="F4717" s="152">
        <v>7566198</v>
      </c>
      <c r="G4717" s="153">
        <v>7566198</v>
      </c>
    </row>
    <row r="4718" spans="1:7" x14ac:dyDescent="0.2">
      <c r="A4718" s="145" t="s">
        <v>1336</v>
      </c>
      <c r="B4718" s="146" t="s">
        <v>240</v>
      </c>
      <c r="C4718" s="145" t="s">
        <v>1248</v>
      </c>
      <c r="D4718" s="150">
        <v>90850600</v>
      </c>
      <c r="E4718" s="145" t="s">
        <v>1254</v>
      </c>
      <c r="F4718" s="152">
        <v>2014242</v>
      </c>
      <c r="G4718" s="153">
        <v>2014242</v>
      </c>
    </row>
    <row r="4719" spans="1:7" x14ac:dyDescent="0.2">
      <c r="A4719" s="145" t="s">
        <v>1336</v>
      </c>
      <c r="B4719" s="146" t="s">
        <v>240</v>
      </c>
      <c r="C4719" s="145" t="s">
        <v>1248</v>
      </c>
      <c r="D4719" s="150">
        <v>90850700</v>
      </c>
      <c r="E4719" s="145" t="s">
        <v>1254</v>
      </c>
      <c r="F4719" s="152">
        <v>1873060</v>
      </c>
      <c r="G4719" s="153">
        <v>1873060</v>
      </c>
    </row>
    <row r="4720" spans="1:7" x14ac:dyDescent="0.2">
      <c r="A4720" s="145" t="s">
        <v>1336</v>
      </c>
      <c r="B4720" s="146" t="s">
        <v>240</v>
      </c>
      <c r="C4720" s="145" t="s">
        <v>1248</v>
      </c>
      <c r="D4720" s="150">
        <v>90850800</v>
      </c>
      <c r="E4720" s="145" t="s">
        <v>1254</v>
      </c>
      <c r="F4720" s="152">
        <v>543126</v>
      </c>
      <c r="G4720" s="153">
        <v>543126</v>
      </c>
    </row>
    <row r="4721" spans="1:7" x14ac:dyDescent="0.2">
      <c r="A4721" s="145" t="s">
        <v>1336</v>
      </c>
      <c r="B4721" s="146" t="s">
        <v>240</v>
      </c>
      <c r="C4721" s="145" t="s">
        <v>1248</v>
      </c>
      <c r="D4721" s="150">
        <v>90850900</v>
      </c>
      <c r="E4721" s="145" t="s">
        <v>1254</v>
      </c>
      <c r="F4721" s="152">
        <v>2601027</v>
      </c>
      <c r="G4721" s="153">
        <v>2601027</v>
      </c>
    </row>
    <row r="4722" spans="1:7" x14ac:dyDescent="0.2">
      <c r="A4722" s="145" t="s">
        <v>1336</v>
      </c>
      <c r="B4722" s="146" t="s">
        <v>240</v>
      </c>
      <c r="C4722" s="145" t="s">
        <v>1248</v>
      </c>
      <c r="D4722" s="150">
        <v>90851000</v>
      </c>
      <c r="E4722" s="145" t="s">
        <v>1254</v>
      </c>
      <c r="F4722" s="152">
        <v>1288445</v>
      </c>
      <c r="G4722" s="153">
        <v>1288445</v>
      </c>
    </row>
    <row r="4723" spans="1:7" x14ac:dyDescent="0.2">
      <c r="A4723" s="145" t="s">
        <v>1336</v>
      </c>
      <c r="B4723" s="146" t="s">
        <v>240</v>
      </c>
      <c r="C4723" s="145" t="s">
        <v>1248</v>
      </c>
      <c r="D4723" s="150">
        <v>90851100</v>
      </c>
      <c r="E4723" s="145" t="s">
        <v>1254</v>
      </c>
      <c r="F4723" s="152">
        <v>2126000</v>
      </c>
      <c r="G4723" s="153">
        <v>2126000</v>
      </c>
    </row>
    <row r="4724" spans="1:7" x14ac:dyDescent="0.2">
      <c r="A4724" s="145" t="s">
        <v>1336</v>
      </c>
      <c r="B4724" s="146" t="s">
        <v>240</v>
      </c>
      <c r="C4724" s="145" t="s">
        <v>1248</v>
      </c>
      <c r="D4724" s="150">
        <v>90820100</v>
      </c>
      <c r="E4724" s="145" t="s">
        <v>1254</v>
      </c>
      <c r="F4724" s="152">
        <v>4239606</v>
      </c>
      <c r="G4724" s="153">
        <v>4239606</v>
      </c>
    </row>
    <row r="4725" spans="1:7" x14ac:dyDescent="0.2">
      <c r="A4725" s="145" t="s">
        <v>1336</v>
      </c>
      <c r="B4725" s="146" t="s">
        <v>240</v>
      </c>
      <c r="C4725" s="145" t="s">
        <v>1248</v>
      </c>
      <c r="D4725" s="150">
        <v>908400</v>
      </c>
      <c r="E4725" s="145" t="s">
        <v>1254</v>
      </c>
      <c r="F4725" s="152">
        <v>851460</v>
      </c>
      <c r="G4725" s="153">
        <v>851460</v>
      </c>
    </row>
    <row r="4726" spans="1:7" x14ac:dyDescent="0.2">
      <c r="A4726" s="145" t="s">
        <v>1336</v>
      </c>
      <c r="B4726" s="146" t="s">
        <v>240</v>
      </c>
      <c r="C4726" s="145" t="s">
        <v>1248</v>
      </c>
      <c r="D4726" s="150">
        <v>90850100</v>
      </c>
      <c r="E4726" s="145" t="s">
        <v>1254</v>
      </c>
      <c r="F4726" s="152">
        <v>712902</v>
      </c>
      <c r="G4726" s="153">
        <v>712902</v>
      </c>
    </row>
    <row r="4727" spans="1:7" x14ac:dyDescent="0.2">
      <c r="A4727" s="145" t="s">
        <v>1336</v>
      </c>
      <c r="B4727" s="146" t="s">
        <v>240</v>
      </c>
      <c r="C4727" s="145" t="s">
        <v>1248</v>
      </c>
      <c r="D4727" s="150">
        <v>90850200</v>
      </c>
      <c r="E4727" s="145" t="s">
        <v>1254</v>
      </c>
      <c r="F4727" s="152">
        <v>194873</v>
      </c>
      <c r="G4727" s="153">
        <v>194873</v>
      </c>
    </row>
    <row r="4728" spans="1:7" x14ac:dyDescent="0.2">
      <c r="A4728" s="145" t="s">
        <v>1336</v>
      </c>
      <c r="B4728" s="146" t="s">
        <v>240</v>
      </c>
      <c r="C4728" s="145" t="s">
        <v>1248</v>
      </c>
      <c r="D4728" s="150">
        <v>90850300</v>
      </c>
      <c r="E4728" s="145" t="s">
        <v>1254</v>
      </c>
      <c r="F4728" s="152">
        <v>1766631</v>
      </c>
      <c r="G4728" s="153">
        <v>1766631</v>
      </c>
    </row>
    <row r="4729" spans="1:7" x14ac:dyDescent="0.2">
      <c r="A4729" s="145" t="s">
        <v>1336</v>
      </c>
      <c r="B4729" s="146" t="s">
        <v>240</v>
      </c>
      <c r="C4729" s="145" t="s">
        <v>1248</v>
      </c>
      <c r="D4729" s="150">
        <v>90850400</v>
      </c>
      <c r="E4729" s="145" t="s">
        <v>1254</v>
      </c>
      <c r="F4729" s="152">
        <v>801227</v>
      </c>
      <c r="G4729" s="153">
        <v>801227</v>
      </c>
    </row>
    <row r="4730" spans="1:7" x14ac:dyDescent="0.2">
      <c r="A4730" s="145" t="s">
        <v>1336</v>
      </c>
      <c r="B4730" s="146" t="s">
        <v>240</v>
      </c>
      <c r="C4730" s="145" t="s">
        <v>1248</v>
      </c>
      <c r="D4730" s="150">
        <v>90850500</v>
      </c>
      <c r="E4730" s="145" t="s">
        <v>1254</v>
      </c>
      <c r="F4730" s="152">
        <v>2772780</v>
      </c>
      <c r="G4730" s="153">
        <v>2772780</v>
      </c>
    </row>
    <row r="4731" spans="1:7" x14ac:dyDescent="0.2">
      <c r="A4731" s="145" t="s">
        <v>1336</v>
      </c>
      <c r="B4731" s="146" t="s">
        <v>240</v>
      </c>
      <c r="C4731" s="145" t="s">
        <v>1248</v>
      </c>
      <c r="D4731" s="150">
        <v>90850700</v>
      </c>
      <c r="E4731" s="145" t="s">
        <v>1254</v>
      </c>
      <c r="F4731" s="152">
        <v>1233174</v>
      </c>
      <c r="G4731" s="153">
        <v>1233174</v>
      </c>
    </row>
    <row r="4732" spans="1:7" x14ac:dyDescent="0.2">
      <c r="A4732" s="145" t="s">
        <v>1336</v>
      </c>
      <c r="B4732" s="146" t="s">
        <v>240</v>
      </c>
      <c r="C4732" s="145" t="s">
        <v>1248</v>
      </c>
      <c r="D4732" s="150">
        <v>90850800</v>
      </c>
      <c r="E4732" s="145" t="s">
        <v>1254</v>
      </c>
      <c r="F4732" s="152">
        <v>229856</v>
      </c>
      <c r="G4732" s="153">
        <v>229856</v>
      </c>
    </row>
    <row r="4733" spans="1:7" x14ac:dyDescent="0.2">
      <c r="A4733" s="145" t="s">
        <v>1336</v>
      </c>
      <c r="B4733" s="146" t="s">
        <v>240</v>
      </c>
      <c r="C4733" s="145" t="s">
        <v>1248</v>
      </c>
      <c r="D4733" s="150">
        <v>90850900</v>
      </c>
      <c r="E4733" s="145" t="s">
        <v>1254</v>
      </c>
      <c r="F4733" s="152">
        <v>1988716</v>
      </c>
      <c r="G4733" s="153">
        <v>1988716</v>
      </c>
    </row>
    <row r="4734" spans="1:7" x14ac:dyDescent="0.2">
      <c r="A4734" s="145" t="s">
        <v>1336</v>
      </c>
      <c r="B4734" s="146" t="s">
        <v>240</v>
      </c>
      <c r="C4734" s="145" t="s">
        <v>1248</v>
      </c>
      <c r="D4734" s="150">
        <v>90851000</v>
      </c>
      <c r="E4734" s="145" t="s">
        <v>1254</v>
      </c>
      <c r="F4734" s="152">
        <v>433111</v>
      </c>
      <c r="G4734" s="153">
        <v>433111</v>
      </c>
    </row>
    <row r="4735" spans="1:7" x14ac:dyDescent="0.2">
      <c r="A4735" s="145" t="s">
        <v>1336</v>
      </c>
      <c r="B4735" s="146" t="s">
        <v>240</v>
      </c>
      <c r="C4735" s="145" t="s">
        <v>1248</v>
      </c>
      <c r="D4735" s="150">
        <v>90851100</v>
      </c>
      <c r="E4735" s="145" t="s">
        <v>1254</v>
      </c>
      <c r="F4735" s="152">
        <v>787178</v>
      </c>
      <c r="G4735" s="153">
        <v>787178</v>
      </c>
    </row>
    <row r="4736" spans="1:7" x14ac:dyDescent="0.2">
      <c r="A4736" s="145" t="s">
        <v>1336</v>
      </c>
      <c r="B4736" s="146" t="s">
        <v>240</v>
      </c>
      <c r="C4736" s="145" t="s">
        <v>1248</v>
      </c>
      <c r="D4736" s="150">
        <v>90820100</v>
      </c>
      <c r="E4736" s="145" t="s">
        <v>1255</v>
      </c>
      <c r="F4736" s="152">
        <v>3171263</v>
      </c>
      <c r="G4736" s="153">
        <v>3171263</v>
      </c>
    </row>
    <row r="4737" spans="1:7" x14ac:dyDescent="0.2">
      <c r="A4737" s="145" t="s">
        <v>1336</v>
      </c>
      <c r="B4737" s="146" t="s">
        <v>240</v>
      </c>
      <c r="C4737" s="145" t="s">
        <v>1248</v>
      </c>
      <c r="D4737" s="150">
        <v>908400</v>
      </c>
      <c r="E4737" s="145" t="s">
        <v>1255</v>
      </c>
      <c r="F4737" s="152">
        <v>134107</v>
      </c>
      <c r="G4737" s="153">
        <v>134107</v>
      </c>
    </row>
    <row r="4738" spans="1:7" x14ac:dyDescent="0.2">
      <c r="A4738" s="145" t="s">
        <v>1336</v>
      </c>
      <c r="B4738" s="146" t="s">
        <v>240</v>
      </c>
      <c r="C4738" s="145" t="s">
        <v>1248</v>
      </c>
      <c r="D4738" s="150">
        <v>90850100</v>
      </c>
      <c r="E4738" s="145" t="s">
        <v>1255</v>
      </c>
      <c r="F4738" s="152">
        <v>359136</v>
      </c>
      <c r="G4738" s="153">
        <v>359136</v>
      </c>
    </row>
    <row r="4739" spans="1:7" x14ac:dyDescent="0.2">
      <c r="A4739" s="145" t="s">
        <v>1336</v>
      </c>
      <c r="B4739" s="146" t="s">
        <v>240</v>
      </c>
      <c r="C4739" s="145" t="s">
        <v>1248</v>
      </c>
      <c r="D4739" s="150">
        <v>90850200</v>
      </c>
      <c r="E4739" s="145" t="s">
        <v>1255</v>
      </c>
      <c r="F4739" s="152">
        <v>333565</v>
      </c>
      <c r="G4739" s="153">
        <v>333565</v>
      </c>
    </row>
    <row r="4740" spans="1:7" x14ac:dyDescent="0.2">
      <c r="A4740" s="145" t="s">
        <v>1336</v>
      </c>
      <c r="B4740" s="146" t="s">
        <v>240</v>
      </c>
      <c r="C4740" s="145" t="s">
        <v>1248</v>
      </c>
      <c r="D4740" s="150">
        <v>90850300</v>
      </c>
      <c r="E4740" s="145" t="s">
        <v>1255</v>
      </c>
      <c r="F4740" s="152">
        <v>690997</v>
      </c>
      <c r="G4740" s="153">
        <v>690997</v>
      </c>
    </row>
    <row r="4741" spans="1:7" x14ac:dyDescent="0.2">
      <c r="A4741" s="145" t="s">
        <v>1336</v>
      </c>
      <c r="B4741" s="146" t="s">
        <v>240</v>
      </c>
      <c r="C4741" s="145" t="s">
        <v>1248</v>
      </c>
      <c r="D4741" s="150">
        <v>90850400</v>
      </c>
      <c r="E4741" s="145" t="s">
        <v>1255</v>
      </c>
      <c r="F4741" s="152">
        <v>539801</v>
      </c>
      <c r="G4741" s="153">
        <v>539801</v>
      </c>
    </row>
    <row r="4742" spans="1:7" x14ac:dyDescent="0.2">
      <c r="A4742" s="145" t="s">
        <v>1336</v>
      </c>
      <c r="B4742" s="146" t="s">
        <v>240</v>
      </c>
      <c r="C4742" s="145" t="s">
        <v>1248</v>
      </c>
      <c r="D4742" s="150">
        <v>90850500</v>
      </c>
      <c r="E4742" s="145" t="s">
        <v>1255</v>
      </c>
      <c r="F4742" s="152">
        <v>1717221</v>
      </c>
      <c r="G4742" s="153">
        <v>1717221</v>
      </c>
    </row>
    <row r="4743" spans="1:7" x14ac:dyDescent="0.2">
      <c r="A4743" s="145" t="s">
        <v>1336</v>
      </c>
      <c r="B4743" s="146" t="s">
        <v>240</v>
      </c>
      <c r="C4743" s="145" t="s">
        <v>1248</v>
      </c>
      <c r="D4743" s="150">
        <v>90850600</v>
      </c>
      <c r="E4743" s="145" t="s">
        <v>1255</v>
      </c>
      <c r="F4743" s="152">
        <v>371069</v>
      </c>
      <c r="G4743" s="153">
        <v>371069</v>
      </c>
    </row>
    <row r="4744" spans="1:7" x14ac:dyDescent="0.2">
      <c r="A4744" s="145" t="s">
        <v>1336</v>
      </c>
      <c r="B4744" s="146" t="s">
        <v>240</v>
      </c>
      <c r="C4744" s="145" t="s">
        <v>1248</v>
      </c>
      <c r="D4744" s="150">
        <v>90850700</v>
      </c>
      <c r="E4744" s="145" t="s">
        <v>1255</v>
      </c>
      <c r="F4744" s="152">
        <v>576208</v>
      </c>
      <c r="G4744" s="153">
        <v>576208</v>
      </c>
    </row>
    <row r="4745" spans="1:7" x14ac:dyDescent="0.2">
      <c r="A4745" s="145" t="s">
        <v>1336</v>
      </c>
      <c r="B4745" s="146" t="s">
        <v>240</v>
      </c>
      <c r="C4745" s="145" t="s">
        <v>1248</v>
      </c>
      <c r="D4745" s="150">
        <v>90850800</v>
      </c>
      <c r="E4745" s="145" t="s">
        <v>1255</v>
      </c>
      <c r="F4745" s="152">
        <v>205139</v>
      </c>
      <c r="G4745" s="153">
        <v>205139</v>
      </c>
    </row>
    <row r="4746" spans="1:7" x14ac:dyDescent="0.2">
      <c r="A4746" s="145" t="s">
        <v>1336</v>
      </c>
      <c r="B4746" s="146" t="s">
        <v>240</v>
      </c>
      <c r="C4746" s="145" t="s">
        <v>1248</v>
      </c>
      <c r="D4746" s="150">
        <v>90850900</v>
      </c>
      <c r="E4746" s="145" t="s">
        <v>1255</v>
      </c>
      <c r="F4746" s="152">
        <v>1022856</v>
      </c>
      <c r="G4746" s="153">
        <v>1022856</v>
      </c>
    </row>
    <row r="4747" spans="1:7" x14ac:dyDescent="0.2">
      <c r="A4747" s="145" t="s">
        <v>1336</v>
      </c>
      <c r="B4747" s="146" t="s">
        <v>240</v>
      </c>
      <c r="C4747" s="145" t="s">
        <v>1248</v>
      </c>
      <c r="D4747" s="150">
        <v>90851000</v>
      </c>
      <c r="E4747" s="145" t="s">
        <v>1255</v>
      </c>
      <c r="F4747" s="152">
        <v>438121</v>
      </c>
      <c r="G4747" s="153">
        <v>438121</v>
      </c>
    </row>
    <row r="4748" spans="1:7" x14ac:dyDescent="0.2">
      <c r="A4748" s="145" t="s">
        <v>1336</v>
      </c>
      <c r="B4748" s="146" t="s">
        <v>240</v>
      </c>
      <c r="C4748" s="145" t="s">
        <v>1248</v>
      </c>
      <c r="D4748" s="150">
        <v>90851100</v>
      </c>
      <c r="E4748" s="145" t="s">
        <v>1255</v>
      </c>
      <c r="F4748" s="152">
        <v>456307</v>
      </c>
      <c r="G4748" s="153">
        <v>456307</v>
      </c>
    </row>
    <row r="4749" spans="1:7" x14ac:dyDescent="0.2">
      <c r="A4749" s="145" t="s">
        <v>1336</v>
      </c>
      <c r="B4749" s="146" t="s">
        <v>240</v>
      </c>
      <c r="C4749" s="145" t="s">
        <v>1248</v>
      </c>
      <c r="D4749" s="150">
        <v>90850100</v>
      </c>
      <c r="E4749" s="145" t="s">
        <v>1255</v>
      </c>
      <c r="F4749" s="152">
        <v>30200</v>
      </c>
      <c r="G4749" s="153">
        <v>30200</v>
      </c>
    </row>
    <row r="4750" spans="1:7" x14ac:dyDescent="0.2">
      <c r="A4750" s="145" t="s">
        <v>1336</v>
      </c>
      <c r="B4750" s="146" t="s">
        <v>240</v>
      </c>
      <c r="C4750" s="145" t="s">
        <v>1248</v>
      </c>
      <c r="D4750" s="150">
        <v>90850300</v>
      </c>
      <c r="E4750" s="145" t="s">
        <v>1255</v>
      </c>
      <c r="F4750" s="152">
        <v>113284</v>
      </c>
      <c r="G4750" s="153">
        <v>113284</v>
      </c>
    </row>
    <row r="4751" spans="1:7" x14ac:dyDescent="0.2">
      <c r="A4751" s="145" t="s">
        <v>1336</v>
      </c>
      <c r="B4751" s="146" t="s">
        <v>240</v>
      </c>
      <c r="C4751" s="145" t="s">
        <v>1248</v>
      </c>
      <c r="D4751" s="150">
        <v>90850500</v>
      </c>
      <c r="E4751" s="145" t="s">
        <v>1255</v>
      </c>
      <c r="F4751" s="152">
        <v>294650</v>
      </c>
      <c r="G4751" s="153">
        <v>294650</v>
      </c>
    </row>
    <row r="4752" spans="1:7" x14ac:dyDescent="0.2">
      <c r="A4752" s="145" t="s">
        <v>1336</v>
      </c>
      <c r="B4752" s="146" t="s">
        <v>240</v>
      </c>
      <c r="C4752" s="145" t="s">
        <v>1248</v>
      </c>
      <c r="D4752" s="150">
        <v>90850600</v>
      </c>
      <c r="E4752" s="145" t="s">
        <v>1255</v>
      </c>
      <c r="F4752" s="152">
        <v>165710</v>
      </c>
      <c r="G4752" s="153">
        <v>165710</v>
      </c>
    </row>
    <row r="4753" spans="1:7" x14ac:dyDescent="0.2">
      <c r="A4753" s="145" t="s">
        <v>1336</v>
      </c>
      <c r="B4753" s="146" t="s">
        <v>240</v>
      </c>
      <c r="C4753" s="145" t="s">
        <v>1248</v>
      </c>
      <c r="D4753" s="150">
        <v>90851000</v>
      </c>
      <c r="E4753" s="145" t="s">
        <v>1255</v>
      </c>
      <c r="F4753" s="152">
        <v>26213</v>
      </c>
      <c r="G4753" s="153">
        <v>26213</v>
      </c>
    </row>
    <row r="4754" spans="1:7" x14ac:dyDescent="0.2">
      <c r="A4754" s="145" t="s">
        <v>1336</v>
      </c>
      <c r="B4754" s="146" t="s">
        <v>240</v>
      </c>
      <c r="C4754" s="145" t="s">
        <v>1248</v>
      </c>
      <c r="D4754" s="150">
        <v>90851100</v>
      </c>
      <c r="E4754" s="145" t="s">
        <v>1255</v>
      </c>
      <c r="F4754" s="152">
        <v>119035</v>
      </c>
      <c r="G4754" s="153">
        <v>119035</v>
      </c>
    </row>
    <row r="4755" spans="1:7" x14ac:dyDescent="0.2">
      <c r="A4755" s="145" t="s">
        <v>1336</v>
      </c>
      <c r="B4755" s="146" t="s">
        <v>240</v>
      </c>
      <c r="C4755" s="145" t="s">
        <v>1248</v>
      </c>
      <c r="D4755" s="150">
        <v>90820100</v>
      </c>
      <c r="E4755" s="145" t="s">
        <v>1255</v>
      </c>
      <c r="F4755" s="152">
        <v>354550</v>
      </c>
      <c r="G4755" s="153">
        <v>354550</v>
      </c>
    </row>
    <row r="4756" spans="1:7" x14ac:dyDescent="0.2">
      <c r="A4756" s="145" t="s">
        <v>1336</v>
      </c>
      <c r="B4756" s="146" t="s">
        <v>240</v>
      </c>
      <c r="C4756" s="145" t="s">
        <v>1248</v>
      </c>
      <c r="D4756" s="150">
        <v>90820100</v>
      </c>
      <c r="E4756" s="145" t="s">
        <v>1255</v>
      </c>
      <c r="F4756" s="152">
        <v>153232</v>
      </c>
      <c r="G4756" s="153">
        <v>153232</v>
      </c>
    </row>
    <row r="4757" spans="1:7" x14ac:dyDescent="0.2">
      <c r="A4757" s="145" t="s">
        <v>1336</v>
      </c>
      <c r="B4757" s="146" t="s">
        <v>240</v>
      </c>
      <c r="C4757" s="145" t="s">
        <v>1248</v>
      </c>
      <c r="D4757" s="150">
        <v>90820100</v>
      </c>
      <c r="E4757" s="145" t="s">
        <v>1255</v>
      </c>
      <c r="F4757" s="152">
        <v>870400</v>
      </c>
      <c r="G4757" s="153">
        <v>870400</v>
      </c>
    </row>
    <row r="4758" spans="1:7" x14ac:dyDescent="0.2">
      <c r="A4758" s="145" t="s">
        <v>1336</v>
      </c>
      <c r="B4758" s="146" t="s">
        <v>240</v>
      </c>
      <c r="C4758" s="145" t="s">
        <v>1248</v>
      </c>
      <c r="D4758" s="150">
        <v>90850100</v>
      </c>
      <c r="E4758" s="145" t="s">
        <v>1255</v>
      </c>
      <c r="F4758" s="152">
        <v>1979499</v>
      </c>
      <c r="G4758" s="153">
        <v>1979499</v>
      </c>
    </row>
    <row r="4759" spans="1:7" x14ac:dyDescent="0.2">
      <c r="A4759" s="145" t="s">
        <v>1336</v>
      </c>
      <c r="B4759" s="146" t="s">
        <v>240</v>
      </c>
      <c r="C4759" s="145" t="s">
        <v>1248</v>
      </c>
      <c r="D4759" s="150">
        <v>90850200</v>
      </c>
      <c r="E4759" s="145" t="s">
        <v>1255</v>
      </c>
      <c r="F4759" s="152">
        <v>1950663</v>
      </c>
      <c r="G4759" s="153">
        <v>1950663</v>
      </c>
    </row>
    <row r="4760" spans="1:7" x14ac:dyDescent="0.2">
      <c r="A4760" s="145" t="s">
        <v>1336</v>
      </c>
      <c r="B4760" s="146" t="s">
        <v>240</v>
      </c>
      <c r="C4760" s="145" t="s">
        <v>1248</v>
      </c>
      <c r="D4760" s="150">
        <v>90850300</v>
      </c>
      <c r="E4760" s="145" t="s">
        <v>1255</v>
      </c>
      <c r="F4760" s="152">
        <v>2761215</v>
      </c>
      <c r="G4760" s="153">
        <v>2761215</v>
      </c>
    </row>
    <row r="4761" spans="1:7" x14ac:dyDescent="0.2">
      <c r="A4761" s="145" t="s">
        <v>1336</v>
      </c>
      <c r="B4761" s="146" t="s">
        <v>240</v>
      </c>
      <c r="C4761" s="145" t="s">
        <v>1248</v>
      </c>
      <c r="D4761" s="150">
        <v>90850400</v>
      </c>
      <c r="E4761" s="145" t="s">
        <v>1255</v>
      </c>
      <c r="F4761" s="152">
        <v>2598231</v>
      </c>
      <c r="G4761" s="153">
        <v>2598231</v>
      </c>
    </row>
    <row r="4762" spans="1:7" x14ac:dyDescent="0.2">
      <c r="A4762" s="145" t="s">
        <v>1336</v>
      </c>
      <c r="B4762" s="146" t="s">
        <v>240</v>
      </c>
      <c r="C4762" s="145" t="s">
        <v>1248</v>
      </c>
      <c r="D4762" s="150">
        <v>90850500</v>
      </c>
      <c r="E4762" s="145" t="s">
        <v>1255</v>
      </c>
      <c r="F4762" s="152">
        <v>5366887</v>
      </c>
      <c r="G4762" s="153">
        <v>5366887</v>
      </c>
    </row>
    <row r="4763" spans="1:7" x14ac:dyDescent="0.2">
      <c r="A4763" s="145" t="s">
        <v>1336</v>
      </c>
      <c r="B4763" s="146" t="s">
        <v>240</v>
      </c>
      <c r="C4763" s="145" t="s">
        <v>1248</v>
      </c>
      <c r="D4763" s="150">
        <v>90850600</v>
      </c>
      <c r="E4763" s="145" t="s">
        <v>1255</v>
      </c>
      <c r="F4763" s="152">
        <v>4440480</v>
      </c>
      <c r="G4763" s="153">
        <v>4440480</v>
      </c>
    </row>
    <row r="4764" spans="1:7" x14ac:dyDescent="0.2">
      <c r="A4764" s="145" t="s">
        <v>1336</v>
      </c>
      <c r="B4764" s="146" t="s">
        <v>240</v>
      </c>
      <c r="C4764" s="145" t="s">
        <v>1248</v>
      </c>
      <c r="D4764" s="150">
        <v>90850700</v>
      </c>
      <c r="E4764" s="145" t="s">
        <v>1255</v>
      </c>
      <c r="F4764" s="152">
        <v>8155964</v>
      </c>
      <c r="G4764" s="153">
        <v>8155964</v>
      </c>
    </row>
    <row r="4765" spans="1:7" x14ac:dyDescent="0.2">
      <c r="A4765" s="145" t="s">
        <v>1336</v>
      </c>
      <c r="B4765" s="146" t="s">
        <v>240</v>
      </c>
      <c r="C4765" s="145" t="s">
        <v>1248</v>
      </c>
      <c r="D4765" s="150">
        <v>90850800</v>
      </c>
      <c r="E4765" s="145" t="s">
        <v>1255</v>
      </c>
      <c r="F4765" s="152">
        <v>2682595</v>
      </c>
      <c r="G4765" s="153">
        <v>2682595</v>
      </c>
    </row>
    <row r="4766" spans="1:7" x14ac:dyDescent="0.2">
      <c r="A4766" s="145" t="s">
        <v>1336</v>
      </c>
      <c r="B4766" s="146" t="s">
        <v>240</v>
      </c>
      <c r="C4766" s="145" t="s">
        <v>1248</v>
      </c>
      <c r="D4766" s="150">
        <v>90850900</v>
      </c>
      <c r="E4766" s="145" t="s">
        <v>1255</v>
      </c>
      <c r="F4766" s="152">
        <v>3749866</v>
      </c>
      <c r="G4766" s="153">
        <v>3749866</v>
      </c>
    </row>
    <row r="4767" spans="1:7" x14ac:dyDescent="0.2">
      <c r="A4767" s="145" t="s">
        <v>1336</v>
      </c>
      <c r="B4767" s="146" t="s">
        <v>240</v>
      </c>
      <c r="C4767" s="145" t="s">
        <v>1248</v>
      </c>
      <c r="D4767" s="150">
        <v>90851000</v>
      </c>
      <c r="E4767" s="145" t="s">
        <v>1255</v>
      </c>
      <c r="F4767" s="152">
        <v>1685038</v>
      </c>
      <c r="G4767" s="153">
        <v>1685038</v>
      </c>
    </row>
    <row r="4768" spans="1:7" x14ac:dyDescent="0.2">
      <c r="A4768" s="145" t="s">
        <v>1336</v>
      </c>
      <c r="B4768" s="146" t="s">
        <v>240</v>
      </c>
      <c r="C4768" s="145" t="s">
        <v>1248</v>
      </c>
      <c r="D4768" s="150">
        <v>90851100</v>
      </c>
      <c r="E4768" s="145" t="s">
        <v>1255</v>
      </c>
      <c r="F4768" s="152">
        <v>2904359</v>
      </c>
      <c r="G4768" s="153">
        <v>2904359</v>
      </c>
    </row>
    <row r="4769" spans="1:7" x14ac:dyDescent="0.2">
      <c r="A4769" s="145" t="s">
        <v>1336</v>
      </c>
      <c r="B4769" s="146" t="s">
        <v>240</v>
      </c>
      <c r="C4769" s="145" t="s">
        <v>1248</v>
      </c>
      <c r="D4769" s="150">
        <v>90820100</v>
      </c>
      <c r="E4769" s="145" t="s">
        <v>1255</v>
      </c>
      <c r="F4769" s="152">
        <v>221320</v>
      </c>
      <c r="G4769" s="153">
        <v>221320</v>
      </c>
    </row>
    <row r="4770" spans="1:7" x14ac:dyDescent="0.2">
      <c r="A4770" s="145" t="s">
        <v>1336</v>
      </c>
      <c r="B4770" s="146" t="s">
        <v>240</v>
      </c>
      <c r="C4770" s="145" t="s">
        <v>1248</v>
      </c>
      <c r="D4770" s="150">
        <v>90850100</v>
      </c>
      <c r="E4770" s="145" t="s">
        <v>1255</v>
      </c>
      <c r="F4770" s="152">
        <v>2217080</v>
      </c>
      <c r="G4770" s="153">
        <v>2217080</v>
      </c>
    </row>
    <row r="4771" spans="1:7" x14ac:dyDescent="0.2">
      <c r="A4771" s="145" t="s">
        <v>1336</v>
      </c>
      <c r="B4771" s="146" t="s">
        <v>240</v>
      </c>
      <c r="C4771" s="145" t="s">
        <v>1248</v>
      </c>
      <c r="D4771" s="150">
        <v>90850200</v>
      </c>
      <c r="E4771" s="145" t="s">
        <v>1255</v>
      </c>
      <c r="F4771" s="152">
        <v>1025090</v>
      </c>
      <c r="G4771" s="153">
        <v>1025090</v>
      </c>
    </row>
    <row r="4772" spans="1:7" x14ac:dyDescent="0.2">
      <c r="A4772" s="145" t="s">
        <v>1336</v>
      </c>
      <c r="B4772" s="146" t="s">
        <v>240</v>
      </c>
      <c r="C4772" s="145" t="s">
        <v>1248</v>
      </c>
      <c r="D4772" s="150">
        <v>90850300</v>
      </c>
      <c r="E4772" s="145" t="s">
        <v>1255</v>
      </c>
      <c r="F4772" s="152">
        <v>1822310</v>
      </c>
      <c r="G4772" s="153">
        <v>1822310</v>
      </c>
    </row>
    <row r="4773" spans="1:7" x14ac:dyDescent="0.2">
      <c r="A4773" s="145" t="s">
        <v>1336</v>
      </c>
      <c r="B4773" s="146" t="s">
        <v>240</v>
      </c>
      <c r="C4773" s="145" t="s">
        <v>1248</v>
      </c>
      <c r="D4773" s="150">
        <v>90850400</v>
      </c>
      <c r="E4773" s="145" t="s">
        <v>1255</v>
      </c>
      <c r="F4773" s="152">
        <v>2163450</v>
      </c>
      <c r="G4773" s="153">
        <v>2163450</v>
      </c>
    </row>
    <row r="4774" spans="1:7" x14ac:dyDescent="0.2">
      <c r="A4774" s="145" t="s">
        <v>1336</v>
      </c>
      <c r="B4774" s="146" t="s">
        <v>240</v>
      </c>
      <c r="C4774" s="145" t="s">
        <v>1248</v>
      </c>
      <c r="D4774" s="150">
        <v>90850500</v>
      </c>
      <c r="E4774" s="145" t="s">
        <v>1255</v>
      </c>
      <c r="F4774" s="152">
        <v>5554580</v>
      </c>
      <c r="G4774" s="153">
        <v>5554580</v>
      </c>
    </row>
    <row r="4775" spans="1:7" x14ac:dyDescent="0.2">
      <c r="A4775" s="145" t="s">
        <v>1336</v>
      </c>
      <c r="B4775" s="146" t="s">
        <v>240</v>
      </c>
      <c r="C4775" s="145" t="s">
        <v>1248</v>
      </c>
      <c r="D4775" s="150">
        <v>90850600</v>
      </c>
      <c r="E4775" s="145" t="s">
        <v>1255</v>
      </c>
      <c r="F4775" s="152">
        <v>3226337</v>
      </c>
      <c r="G4775" s="153">
        <v>3226337</v>
      </c>
    </row>
    <row r="4776" spans="1:7" x14ac:dyDescent="0.2">
      <c r="A4776" s="145" t="s">
        <v>1336</v>
      </c>
      <c r="B4776" s="146" t="s">
        <v>240</v>
      </c>
      <c r="C4776" s="145" t="s">
        <v>1248</v>
      </c>
      <c r="D4776" s="150">
        <v>90850700</v>
      </c>
      <c r="E4776" s="145" t="s">
        <v>1255</v>
      </c>
      <c r="F4776" s="152">
        <v>6353980</v>
      </c>
      <c r="G4776" s="153">
        <v>6353980</v>
      </c>
    </row>
    <row r="4777" spans="1:7" x14ac:dyDescent="0.2">
      <c r="A4777" s="145" t="s">
        <v>1336</v>
      </c>
      <c r="B4777" s="146" t="s">
        <v>240</v>
      </c>
      <c r="C4777" s="145" t="s">
        <v>1248</v>
      </c>
      <c r="D4777" s="150">
        <v>90850800</v>
      </c>
      <c r="E4777" s="145" t="s">
        <v>1255</v>
      </c>
      <c r="F4777" s="152">
        <v>2273210</v>
      </c>
      <c r="G4777" s="153">
        <v>2273210</v>
      </c>
    </row>
    <row r="4778" spans="1:7" x14ac:dyDescent="0.2">
      <c r="A4778" s="145" t="s">
        <v>1336</v>
      </c>
      <c r="B4778" s="146" t="s">
        <v>240</v>
      </c>
      <c r="C4778" s="145" t="s">
        <v>1248</v>
      </c>
      <c r="D4778" s="150">
        <v>90850900</v>
      </c>
      <c r="E4778" s="145" t="s">
        <v>1255</v>
      </c>
      <c r="F4778" s="152">
        <v>2932840</v>
      </c>
      <c r="G4778" s="153">
        <v>2932840</v>
      </c>
    </row>
    <row r="4779" spans="1:7" x14ac:dyDescent="0.2">
      <c r="A4779" s="145" t="s">
        <v>1336</v>
      </c>
      <c r="B4779" s="146" t="s">
        <v>240</v>
      </c>
      <c r="C4779" s="145" t="s">
        <v>1248</v>
      </c>
      <c r="D4779" s="150">
        <v>90851000</v>
      </c>
      <c r="E4779" s="145" t="s">
        <v>1255</v>
      </c>
      <c r="F4779" s="152">
        <v>1318693</v>
      </c>
      <c r="G4779" s="153">
        <v>1318693</v>
      </c>
    </row>
    <row r="4780" spans="1:7" x14ac:dyDescent="0.2">
      <c r="A4780" s="145" t="s">
        <v>1336</v>
      </c>
      <c r="B4780" s="146" t="s">
        <v>240</v>
      </c>
      <c r="C4780" s="145" t="s">
        <v>1248</v>
      </c>
      <c r="D4780" s="150">
        <v>90851100</v>
      </c>
      <c r="E4780" s="145" t="s">
        <v>1255</v>
      </c>
      <c r="F4780" s="152">
        <v>2075770</v>
      </c>
      <c r="G4780" s="153">
        <v>2075770</v>
      </c>
    </row>
    <row r="4781" spans="1:7" x14ac:dyDescent="0.2">
      <c r="A4781" s="145" t="s">
        <v>1336</v>
      </c>
      <c r="B4781" s="146" t="s">
        <v>240</v>
      </c>
      <c r="C4781" s="145" t="s">
        <v>1248</v>
      </c>
      <c r="D4781" s="150">
        <v>90820100</v>
      </c>
      <c r="E4781" s="145" t="s">
        <v>1256</v>
      </c>
      <c r="F4781" s="152">
        <v>603061</v>
      </c>
      <c r="G4781" s="153">
        <v>603061</v>
      </c>
    </row>
    <row r="4782" spans="1:7" x14ac:dyDescent="0.2">
      <c r="A4782" s="145" t="s">
        <v>1336</v>
      </c>
      <c r="B4782" s="146" t="s">
        <v>240</v>
      </c>
      <c r="C4782" s="145" t="s">
        <v>1248</v>
      </c>
      <c r="D4782" s="150">
        <v>90850400</v>
      </c>
      <c r="E4782" s="145" t="s">
        <v>1256</v>
      </c>
      <c r="F4782" s="152">
        <v>846868</v>
      </c>
      <c r="G4782" s="153">
        <v>846868</v>
      </c>
    </row>
    <row r="4783" spans="1:7" x14ac:dyDescent="0.2">
      <c r="A4783" s="145" t="s">
        <v>1336</v>
      </c>
      <c r="B4783" s="146" t="s">
        <v>240</v>
      </c>
      <c r="C4783" s="145" t="s">
        <v>1248</v>
      </c>
      <c r="D4783" s="150">
        <v>90850500</v>
      </c>
      <c r="E4783" s="145" t="s">
        <v>1256</v>
      </c>
      <c r="F4783" s="152">
        <v>975097</v>
      </c>
      <c r="G4783" s="153">
        <v>975097</v>
      </c>
    </row>
    <row r="4784" spans="1:7" x14ac:dyDescent="0.2">
      <c r="A4784" s="145" t="s">
        <v>1336</v>
      </c>
      <c r="B4784" s="146" t="s">
        <v>240</v>
      </c>
      <c r="C4784" s="145" t="s">
        <v>1248</v>
      </c>
      <c r="D4784" s="150">
        <v>90850700</v>
      </c>
      <c r="E4784" s="145" t="s">
        <v>1256</v>
      </c>
      <c r="F4784" s="152">
        <v>258951</v>
      </c>
      <c r="G4784" s="153">
        <v>258951</v>
      </c>
    </row>
    <row r="4785" spans="1:7" x14ac:dyDescent="0.2">
      <c r="A4785" s="145" t="s">
        <v>1336</v>
      </c>
      <c r="B4785" s="146" t="s">
        <v>240</v>
      </c>
      <c r="C4785" s="145" t="s">
        <v>1248</v>
      </c>
      <c r="D4785" s="150">
        <v>90850800</v>
      </c>
      <c r="E4785" s="145" t="s">
        <v>1256</v>
      </c>
      <c r="F4785" s="152">
        <v>198065</v>
      </c>
      <c r="G4785" s="153">
        <v>198065</v>
      </c>
    </row>
    <row r="4786" spans="1:7" x14ac:dyDescent="0.2">
      <c r="A4786" s="145" t="s">
        <v>1336</v>
      </c>
      <c r="B4786" s="146" t="s">
        <v>240</v>
      </c>
      <c r="C4786" s="145" t="s">
        <v>1248</v>
      </c>
      <c r="D4786" s="150">
        <v>90850300</v>
      </c>
      <c r="E4786" s="145" t="s">
        <v>1256</v>
      </c>
      <c r="F4786" s="152">
        <v>204846</v>
      </c>
      <c r="G4786" s="153">
        <v>204846</v>
      </c>
    </row>
    <row r="4787" spans="1:7" x14ac:dyDescent="0.2">
      <c r="A4787" s="145" t="s">
        <v>1336</v>
      </c>
      <c r="B4787" s="146" t="s">
        <v>240</v>
      </c>
      <c r="C4787" s="145" t="s">
        <v>1248</v>
      </c>
      <c r="D4787" s="150">
        <v>90851000</v>
      </c>
      <c r="E4787" s="145" t="s">
        <v>1256</v>
      </c>
      <c r="F4787" s="152">
        <v>634641</v>
      </c>
      <c r="G4787" s="153">
        <v>634641</v>
      </c>
    </row>
    <row r="4788" spans="1:7" x14ac:dyDescent="0.2">
      <c r="A4788" s="145" t="s">
        <v>1336</v>
      </c>
      <c r="B4788" s="146" t="s">
        <v>240</v>
      </c>
      <c r="C4788" s="145" t="s">
        <v>1248</v>
      </c>
      <c r="D4788" s="150">
        <v>90850600</v>
      </c>
      <c r="E4788" s="145" t="s">
        <v>1256</v>
      </c>
      <c r="F4788" s="152">
        <v>203764</v>
      </c>
      <c r="G4788" s="153">
        <v>203764</v>
      </c>
    </row>
    <row r="4789" spans="1:7" x14ac:dyDescent="0.2">
      <c r="A4789" s="145" t="s">
        <v>1336</v>
      </c>
      <c r="B4789" s="146" t="s">
        <v>240</v>
      </c>
      <c r="C4789" s="145" t="s">
        <v>1248</v>
      </c>
      <c r="D4789" s="150">
        <v>90820100</v>
      </c>
      <c r="E4789" s="145" t="s">
        <v>1252</v>
      </c>
      <c r="F4789" s="152">
        <v>5791182</v>
      </c>
      <c r="G4789" s="153">
        <v>5791182</v>
      </c>
    </row>
    <row r="4790" spans="1:7" x14ac:dyDescent="0.2">
      <c r="A4790" s="145" t="s">
        <v>1336</v>
      </c>
      <c r="B4790" s="146" t="s">
        <v>240</v>
      </c>
      <c r="C4790" s="145" t="s">
        <v>1248</v>
      </c>
      <c r="D4790" s="150">
        <v>90850100</v>
      </c>
      <c r="E4790" s="145" t="s">
        <v>1252</v>
      </c>
      <c r="F4790" s="152">
        <v>2051875</v>
      </c>
      <c r="G4790" s="153">
        <v>2051875</v>
      </c>
    </row>
    <row r="4791" spans="1:7" x14ac:dyDescent="0.2">
      <c r="A4791" s="145" t="s">
        <v>1336</v>
      </c>
      <c r="B4791" s="146" t="s">
        <v>240</v>
      </c>
      <c r="C4791" s="145" t="s">
        <v>1248</v>
      </c>
      <c r="D4791" s="150">
        <v>90850200</v>
      </c>
      <c r="E4791" s="145" t="s">
        <v>1252</v>
      </c>
      <c r="F4791" s="152">
        <v>2627100</v>
      </c>
      <c r="G4791" s="153">
        <v>2627100</v>
      </c>
    </row>
    <row r="4792" spans="1:7" x14ac:dyDescent="0.2">
      <c r="A4792" s="145" t="s">
        <v>1336</v>
      </c>
      <c r="B4792" s="146" t="s">
        <v>240</v>
      </c>
      <c r="C4792" s="145" t="s">
        <v>1248</v>
      </c>
      <c r="D4792" s="150">
        <v>90850400</v>
      </c>
      <c r="E4792" s="145" t="s">
        <v>1252</v>
      </c>
      <c r="F4792" s="152">
        <v>2759125</v>
      </c>
      <c r="G4792" s="153">
        <v>2759125</v>
      </c>
    </row>
    <row r="4793" spans="1:7" x14ac:dyDescent="0.2">
      <c r="A4793" s="145" t="s">
        <v>1336</v>
      </c>
      <c r="B4793" s="146" t="s">
        <v>240</v>
      </c>
      <c r="C4793" s="145" t="s">
        <v>1248</v>
      </c>
      <c r="D4793" s="150">
        <v>90850500</v>
      </c>
      <c r="E4793" s="145" t="s">
        <v>1252</v>
      </c>
      <c r="F4793" s="152">
        <v>3201675</v>
      </c>
      <c r="G4793" s="153">
        <v>3201675</v>
      </c>
    </row>
    <row r="4794" spans="1:7" x14ac:dyDescent="0.2">
      <c r="A4794" s="145" t="s">
        <v>1336</v>
      </c>
      <c r="B4794" s="146" t="s">
        <v>240</v>
      </c>
      <c r="C4794" s="145" t="s">
        <v>1248</v>
      </c>
      <c r="D4794" s="150">
        <v>90850600</v>
      </c>
      <c r="E4794" s="145" t="s">
        <v>1252</v>
      </c>
      <c r="F4794" s="152">
        <v>6026050</v>
      </c>
      <c r="G4794" s="153">
        <v>6026050</v>
      </c>
    </row>
    <row r="4795" spans="1:7" x14ac:dyDescent="0.2">
      <c r="A4795" s="145" t="s">
        <v>1336</v>
      </c>
      <c r="B4795" s="146" t="s">
        <v>240</v>
      </c>
      <c r="C4795" s="145" t="s">
        <v>1248</v>
      </c>
      <c r="D4795" s="150">
        <v>90850700</v>
      </c>
      <c r="E4795" s="145" t="s">
        <v>1252</v>
      </c>
      <c r="F4795" s="152">
        <v>2626850</v>
      </c>
      <c r="G4795" s="153">
        <v>2626850</v>
      </c>
    </row>
    <row r="4796" spans="1:7" x14ac:dyDescent="0.2">
      <c r="A4796" s="145" t="s">
        <v>1336</v>
      </c>
      <c r="B4796" s="146" t="s">
        <v>240</v>
      </c>
      <c r="C4796" s="145" t="s">
        <v>1248</v>
      </c>
      <c r="D4796" s="150">
        <v>90850800</v>
      </c>
      <c r="E4796" s="145" t="s">
        <v>1252</v>
      </c>
      <c r="F4796" s="152">
        <v>267025</v>
      </c>
      <c r="G4796" s="153">
        <v>267025</v>
      </c>
    </row>
    <row r="4797" spans="1:7" x14ac:dyDescent="0.2">
      <c r="A4797" s="145" t="s">
        <v>1336</v>
      </c>
      <c r="B4797" s="146" t="s">
        <v>240</v>
      </c>
      <c r="C4797" s="145" t="s">
        <v>1248</v>
      </c>
      <c r="D4797" s="150">
        <v>90850900</v>
      </c>
      <c r="E4797" s="145" t="s">
        <v>1252</v>
      </c>
      <c r="F4797" s="152">
        <v>1554000</v>
      </c>
      <c r="G4797" s="153">
        <v>1554000</v>
      </c>
    </row>
    <row r="4798" spans="1:7" x14ac:dyDescent="0.2">
      <c r="A4798" s="145" t="s">
        <v>1336</v>
      </c>
      <c r="B4798" s="146" t="s">
        <v>240</v>
      </c>
      <c r="C4798" s="145" t="s">
        <v>1248</v>
      </c>
      <c r="D4798" s="150">
        <v>90851000</v>
      </c>
      <c r="E4798" s="145" t="s">
        <v>1252</v>
      </c>
      <c r="F4798" s="152">
        <v>3642050</v>
      </c>
      <c r="G4798" s="153">
        <v>3642050</v>
      </c>
    </row>
    <row r="4799" spans="1:7" x14ac:dyDescent="0.2">
      <c r="A4799" s="145" t="s">
        <v>1336</v>
      </c>
      <c r="B4799" s="146" t="s">
        <v>240</v>
      </c>
      <c r="C4799" s="145" t="s">
        <v>1248</v>
      </c>
      <c r="D4799" s="150">
        <v>90851100</v>
      </c>
      <c r="E4799" s="145" t="s">
        <v>1252</v>
      </c>
      <c r="F4799" s="152">
        <v>1467400</v>
      </c>
      <c r="G4799" s="153">
        <v>1467400</v>
      </c>
    </row>
    <row r="4800" spans="1:7" x14ac:dyDescent="0.2">
      <c r="A4800" s="145" t="s">
        <v>1336</v>
      </c>
      <c r="B4800" s="146" t="s">
        <v>240</v>
      </c>
      <c r="C4800" s="145" t="s">
        <v>1248</v>
      </c>
      <c r="D4800" s="150">
        <v>90820100</v>
      </c>
      <c r="E4800" s="145" t="s">
        <v>1253</v>
      </c>
      <c r="F4800" s="152">
        <v>1553399</v>
      </c>
      <c r="G4800" s="153">
        <v>1553399</v>
      </c>
    </row>
    <row r="4801" spans="1:7" x14ac:dyDescent="0.2">
      <c r="A4801" s="145" t="s">
        <v>1336</v>
      </c>
      <c r="B4801" s="146" t="s">
        <v>240</v>
      </c>
      <c r="C4801" s="145" t="s">
        <v>1248</v>
      </c>
      <c r="D4801" s="150">
        <v>90850100</v>
      </c>
      <c r="E4801" s="145" t="s">
        <v>1253</v>
      </c>
      <c r="F4801" s="152">
        <v>391543</v>
      </c>
      <c r="G4801" s="153">
        <v>391543</v>
      </c>
    </row>
    <row r="4802" spans="1:7" x14ac:dyDescent="0.2">
      <c r="A4802" s="145" t="s">
        <v>1336</v>
      </c>
      <c r="B4802" s="146" t="s">
        <v>240</v>
      </c>
      <c r="C4802" s="145" t="s">
        <v>1248</v>
      </c>
      <c r="D4802" s="150">
        <v>90850200</v>
      </c>
      <c r="E4802" s="145" t="s">
        <v>1253</v>
      </c>
      <c r="F4802" s="152">
        <v>975125</v>
      </c>
      <c r="G4802" s="153">
        <v>975125</v>
      </c>
    </row>
    <row r="4803" spans="1:7" x14ac:dyDescent="0.2">
      <c r="A4803" s="145" t="s">
        <v>1336</v>
      </c>
      <c r="B4803" s="146" t="s">
        <v>240</v>
      </c>
      <c r="C4803" s="145" t="s">
        <v>1248</v>
      </c>
      <c r="D4803" s="150">
        <v>90850400</v>
      </c>
      <c r="E4803" s="145" t="s">
        <v>1253</v>
      </c>
      <c r="F4803" s="152">
        <v>867322</v>
      </c>
      <c r="G4803" s="153">
        <v>867322</v>
      </c>
    </row>
    <row r="4804" spans="1:7" x14ac:dyDescent="0.2">
      <c r="A4804" s="145" t="s">
        <v>1336</v>
      </c>
      <c r="B4804" s="146" t="s">
        <v>240</v>
      </c>
      <c r="C4804" s="145" t="s">
        <v>1248</v>
      </c>
      <c r="D4804" s="150">
        <v>90850500</v>
      </c>
      <c r="E4804" s="145" t="s">
        <v>1253</v>
      </c>
      <c r="F4804" s="152">
        <v>1262892</v>
      </c>
      <c r="G4804" s="153">
        <v>1262892</v>
      </c>
    </row>
    <row r="4805" spans="1:7" x14ac:dyDescent="0.2">
      <c r="A4805" s="145" t="s">
        <v>1336</v>
      </c>
      <c r="B4805" s="146" t="s">
        <v>240</v>
      </c>
      <c r="C4805" s="145" t="s">
        <v>1248</v>
      </c>
      <c r="D4805" s="150">
        <v>90850600</v>
      </c>
      <c r="E4805" s="145" t="s">
        <v>1253</v>
      </c>
      <c r="F4805" s="152">
        <v>2091731</v>
      </c>
      <c r="G4805" s="153">
        <v>2091731</v>
      </c>
    </row>
    <row r="4806" spans="1:7" x14ac:dyDescent="0.2">
      <c r="A4806" s="145" t="s">
        <v>1336</v>
      </c>
      <c r="B4806" s="146" t="s">
        <v>240</v>
      </c>
      <c r="C4806" s="145" t="s">
        <v>1248</v>
      </c>
      <c r="D4806" s="150">
        <v>90850700</v>
      </c>
      <c r="E4806" s="145" t="s">
        <v>1253</v>
      </c>
      <c r="F4806" s="152">
        <v>538009</v>
      </c>
      <c r="G4806" s="153">
        <v>538009</v>
      </c>
    </row>
    <row r="4807" spans="1:7" x14ac:dyDescent="0.2">
      <c r="A4807" s="145" t="s">
        <v>1336</v>
      </c>
      <c r="B4807" s="146" t="s">
        <v>240</v>
      </c>
      <c r="C4807" s="145" t="s">
        <v>1248</v>
      </c>
      <c r="D4807" s="150">
        <v>90850800</v>
      </c>
      <c r="E4807" s="145" t="s">
        <v>1253</v>
      </c>
      <c r="F4807" s="152">
        <v>99943</v>
      </c>
      <c r="G4807" s="153">
        <v>99943</v>
      </c>
    </row>
    <row r="4808" spans="1:7" x14ac:dyDescent="0.2">
      <c r="A4808" s="145" t="s">
        <v>1336</v>
      </c>
      <c r="B4808" s="146" t="s">
        <v>240</v>
      </c>
      <c r="C4808" s="145" t="s">
        <v>1248</v>
      </c>
      <c r="D4808" s="150">
        <v>90850900</v>
      </c>
      <c r="E4808" s="145" t="s">
        <v>1253</v>
      </c>
      <c r="F4808" s="152">
        <v>701686</v>
      </c>
      <c r="G4808" s="153">
        <v>701686</v>
      </c>
    </row>
    <row r="4809" spans="1:7" x14ac:dyDescent="0.2">
      <c r="A4809" s="145" t="s">
        <v>1336</v>
      </c>
      <c r="B4809" s="146" t="s">
        <v>240</v>
      </c>
      <c r="C4809" s="145" t="s">
        <v>1248</v>
      </c>
      <c r="D4809" s="150">
        <v>90851000</v>
      </c>
      <c r="E4809" s="145" t="s">
        <v>1253</v>
      </c>
      <c r="F4809" s="152">
        <v>1269181</v>
      </c>
      <c r="G4809" s="153">
        <v>1269181</v>
      </c>
    </row>
    <row r="4810" spans="1:7" x14ac:dyDescent="0.2">
      <c r="A4810" s="145" t="s">
        <v>1336</v>
      </c>
      <c r="B4810" s="146" t="s">
        <v>240</v>
      </c>
      <c r="C4810" s="145" t="s">
        <v>1248</v>
      </c>
      <c r="D4810" s="150">
        <v>90851100</v>
      </c>
      <c r="E4810" s="145" t="s">
        <v>1253</v>
      </c>
      <c r="F4810" s="152">
        <v>555017</v>
      </c>
      <c r="G4810" s="153">
        <v>555017</v>
      </c>
    </row>
    <row r="4811" spans="1:7" x14ac:dyDescent="0.2">
      <c r="A4811" s="145" t="s">
        <v>1336</v>
      </c>
      <c r="B4811" s="146" t="s">
        <v>240</v>
      </c>
      <c r="C4811" s="145" t="s">
        <v>1248</v>
      </c>
      <c r="D4811" s="150">
        <v>90820100</v>
      </c>
      <c r="E4811" s="145" t="s">
        <v>1254</v>
      </c>
      <c r="F4811" s="152">
        <v>1625072</v>
      </c>
      <c r="G4811" s="153">
        <v>1625072</v>
      </c>
    </row>
    <row r="4812" spans="1:7" x14ac:dyDescent="0.2">
      <c r="A4812" s="145" t="s">
        <v>1336</v>
      </c>
      <c r="B4812" s="146" t="s">
        <v>240</v>
      </c>
      <c r="C4812" s="145" t="s">
        <v>1248</v>
      </c>
      <c r="D4812" s="150">
        <v>90850100</v>
      </c>
      <c r="E4812" s="145" t="s">
        <v>1254</v>
      </c>
      <c r="F4812" s="152">
        <v>742576</v>
      </c>
      <c r="G4812" s="153">
        <v>742576</v>
      </c>
    </row>
    <row r="4813" spans="1:7" x14ac:dyDescent="0.2">
      <c r="A4813" s="145" t="s">
        <v>1336</v>
      </c>
      <c r="B4813" s="146" t="s">
        <v>240</v>
      </c>
      <c r="C4813" s="145" t="s">
        <v>1248</v>
      </c>
      <c r="D4813" s="150">
        <v>90850200</v>
      </c>
      <c r="E4813" s="145" t="s">
        <v>1254</v>
      </c>
      <c r="F4813" s="152">
        <v>969684</v>
      </c>
      <c r="G4813" s="153">
        <v>969684</v>
      </c>
    </row>
    <row r="4814" spans="1:7" x14ac:dyDescent="0.2">
      <c r="A4814" s="145" t="s">
        <v>1336</v>
      </c>
      <c r="B4814" s="146" t="s">
        <v>240</v>
      </c>
      <c r="C4814" s="145" t="s">
        <v>1248</v>
      </c>
      <c r="D4814" s="150">
        <v>90850400</v>
      </c>
      <c r="E4814" s="145" t="s">
        <v>1254</v>
      </c>
      <c r="F4814" s="152">
        <v>1156684</v>
      </c>
      <c r="G4814" s="153">
        <v>1156684</v>
      </c>
    </row>
    <row r="4815" spans="1:7" x14ac:dyDescent="0.2">
      <c r="A4815" s="145" t="s">
        <v>1336</v>
      </c>
      <c r="B4815" s="146" t="s">
        <v>240</v>
      </c>
      <c r="C4815" s="145" t="s">
        <v>1248</v>
      </c>
      <c r="D4815" s="150">
        <v>90850500</v>
      </c>
      <c r="E4815" s="145" t="s">
        <v>1254</v>
      </c>
      <c r="F4815" s="152">
        <v>592592</v>
      </c>
      <c r="G4815" s="153">
        <v>592592</v>
      </c>
    </row>
    <row r="4816" spans="1:7" x14ac:dyDescent="0.2">
      <c r="A4816" s="145" t="s">
        <v>1336</v>
      </c>
      <c r="B4816" s="146" t="s">
        <v>240</v>
      </c>
      <c r="C4816" s="145" t="s">
        <v>1248</v>
      </c>
      <c r="D4816" s="150">
        <v>90850600</v>
      </c>
      <c r="E4816" s="145" t="s">
        <v>1254</v>
      </c>
      <c r="F4816" s="152">
        <v>1730329</v>
      </c>
      <c r="G4816" s="153">
        <v>1730329</v>
      </c>
    </row>
    <row r="4817" spans="1:7" x14ac:dyDescent="0.2">
      <c r="A4817" s="145" t="s">
        <v>1336</v>
      </c>
      <c r="B4817" s="146" t="s">
        <v>240</v>
      </c>
      <c r="C4817" s="145" t="s">
        <v>1248</v>
      </c>
      <c r="D4817" s="150">
        <v>90850700</v>
      </c>
      <c r="E4817" s="145" t="s">
        <v>1254</v>
      </c>
      <c r="F4817" s="152">
        <v>742224</v>
      </c>
      <c r="G4817" s="153">
        <v>742224</v>
      </c>
    </row>
    <row r="4818" spans="1:7" x14ac:dyDescent="0.2">
      <c r="A4818" s="145" t="s">
        <v>1336</v>
      </c>
      <c r="B4818" s="146" t="s">
        <v>240</v>
      </c>
      <c r="C4818" s="145" t="s">
        <v>1248</v>
      </c>
      <c r="D4818" s="150">
        <v>90850800</v>
      </c>
      <c r="E4818" s="145" t="s">
        <v>1254</v>
      </c>
      <c r="F4818" s="152">
        <v>146864</v>
      </c>
      <c r="G4818" s="153">
        <v>146864</v>
      </c>
    </row>
    <row r="4819" spans="1:7" x14ac:dyDescent="0.2">
      <c r="A4819" s="145" t="s">
        <v>1336</v>
      </c>
      <c r="B4819" s="146" t="s">
        <v>240</v>
      </c>
      <c r="C4819" s="145" t="s">
        <v>1248</v>
      </c>
      <c r="D4819" s="150">
        <v>90850900</v>
      </c>
      <c r="E4819" s="145" t="s">
        <v>1254</v>
      </c>
      <c r="F4819" s="152">
        <v>641081</v>
      </c>
      <c r="G4819" s="153">
        <v>641081</v>
      </c>
    </row>
    <row r="4820" spans="1:7" x14ac:dyDescent="0.2">
      <c r="A4820" s="145" t="s">
        <v>1336</v>
      </c>
      <c r="B4820" s="146" t="s">
        <v>240</v>
      </c>
      <c r="C4820" s="145" t="s">
        <v>1248</v>
      </c>
      <c r="D4820" s="150">
        <v>90851000</v>
      </c>
      <c r="E4820" s="145" t="s">
        <v>1254</v>
      </c>
      <c r="F4820" s="152">
        <v>1202424</v>
      </c>
      <c r="G4820" s="153">
        <v>1202424</v>
      </c>
    </row>
    <row r="4821" spans="1:7" x14ac:dyDescent="0.2">
      <c r="A4821" s="145" t="s">
        <v>1336</v>
      </c>
      <c r="B4821" s="146" t="s">
        <v>240</v>
      </c>
      <c r="C4821" s="145" t="s">
        <v>1248</v>
      </c>
      <c r="D4821" s="150">
        <v>90851100</v>
      </c>
      <c r="E4821" s="145" t="s">
        <v>1254</v>
      </c>
      <c r="F4821" s="152">
        <v>278795</v>
      </c>
      <c r="G4821" s="153">
        <v>278795</v>
      </c>
    </row>
    <row r="4822" spans="1:7" x14ac:dyDescent="0.2">
      <c r="A4822" s="145" t="s">
        <v>1336</v>
      </c>
      <c r="B4822" s="146" t="s">
        <v>240</v>
      </c>
      <c r="C4822" s="145" t="s">
        <v>1248</v>
      </c>
      <c r="D4822" s="150">
        <v>90820100</v>
      </c>
      <c r="E4822" s="145" t="s">
        <v>1254</v>
      </c>
      <c r="F4822" s="152">
        <v>1274685</v>
      </c>
      <c r="G4822" s="153">
        <v>1274685</v>
      </c>
    </row>
    <row r="4823" spans="1:7" x14ac:dyDescent="0.2">
      <c r="A4823" s="145" t="s">
        <v>1336</v>
      </c>
      <c r="B4823" s="146" t="s">
        <v>240</v>
      </c>
      <c r="C4823" s="145" t="s">
        <v>1248</v>
      </c>
      <c r="D4823" s="150">
        <v>90850100</v>
      </c>
      <c r="E4823" s="145" t="s">
        <v>1254</v>
      </c>
      <c r="F4823" s="152">
        <v>203255</v>
      </c>
      <c r="G4823" s="153">
        <v>203255</v>
      </c>
    </row>
    <row r="4824" spans="1:7" x14ac:dyDescent="0.2">
      <c r="A4824" s="145" t="s">
        <v>1336</v>
      </c>
      <c r="B4824" s="146" t="s">
        <v>240</v>
      </c>
      <c r="C4824" s="145" t="s">
        <v>1248</v>
      </c>
      <c r="D4824" s="150">
        <v>90850600</v>
      </c>
      <c r="E4824" s="145" t="s">
        <v>1254</v>
      </c>
      <c r="F4824" s="152">
        <v>521896</v>
      </c>
      <c r="G4824" s="153">
        <v>521896</v>
      </c>
    </row>
    <row r="4825" spans="1:7" x14ac:dyDescent="0.2">
      <c r="A4825" s="145" t="s">
        <v>1336</v>
      </c>
      <c r="B4825" s="146" t="s">
        <v>240</v>
      </c>
      <c r="C4825" s="145" t="s">
        <v>1248</v>
      </c>
      <c r="D4825" s="150">
        <v>90850700</v>
      </c>
      <c r="E4825" s="145" t="s">
        <v>1254</v>
      </c>
      <c r="F4825" s="152">
        <v>309964</v>
      </c>
      <c r="G4825" s="153">
        <v>309964</v>
      </c>
    </row>
    <row r="4826" spans="1:7" x14ac:dyDescent="0.2">
      <c r="A4826" s="145" t="s">
        <v>1336</v>
      </c>
      <c r="B4826" s="146" t="s">
        <v>240</v>
      </c>
      <c r="C4826" s="145" t="s">
        <v>1248</v>
      </c>
      <c r="D4826" s="150">
        <v>90851100</v>
      </c>
      <c r="E4826" s="145" t="s">
        <v>1254</v>
      </c>
      <c r="F4826" s="152">
        <v>229856</v>
      </c>
      <c r="G4826" s="153">
        <v>229856</v>
      </c>
    </row>
    <row r="4827" spans="1:7" x14ac:dyDescent="0.2">
      <c r="A4827" s="145" t="s">
        <v>1336</v>
      </c>
      <c r="B4827" s="146" t="s">
        <v>240</v>
      </c>
      <c r="C4827" s="145" t="s">
        <v>1248</v>
      </c>
      <c r="D4827" s="150">
        <v>90850200</v>
      </c>
      <c r="E4827" s="145" t="s">
        <v>1254</v>
      </c>
      <c r="F4827" s="152">
        <v>229856</v>
      </c>
      <c r="G4827" s="153">
        <v>229856</v>
      </c>
    </row>
    <row r="4828" spans="1:7" x14ac:dyDescent="0.2">
      <c r="A4828" s="145" t="s">
        <v>1336</v>
      </c>
      <c r="B4828" s="146" t="s">
        <v>240</v>
      </c>
      <c r="C4828" s="145" t="s">
        <v>1248</v>
      </c>
      <c r="D4828" s="150">
        <v>90820100</v>
      </c>
      <c r="E4828" s="145" t="s">
        <v>1255</v>
      </c>
      <c r="F4828" s="152">
        <v>761343</v>
      </c>
      <c r="G4828" s="153">
        <v>761343</v>
      </c>
    </row>
    <row r="4829" spans="1:7" x14ac:dyDescent="0.2">
      <c r="A4829" s="145" t="s">
        <v>1336</v>
      </c>
      <c r="B4829" s="146" t="s">
        <v>240</v>
      </c>
      <c r="C4829" s="145" t="s">
        <v>1248</v>
      </c>
      <c r="D4829" s="150">
        <v>90850100</v>
      </c>
      <c r="E4829" s="145" t="s">
        <v>1255</v>
      </c>
      <c r="F4829" s="152">
        <v>172180</v>
      </c>
      <c r="G4829" s="153">
        <v>172180</v>
      </c>
    </row>
    <row r="4830" spans="1:7" x14ac:dyDescent="0.2">
      <c r="A4830" s="145" t="s">
        <v>1336</v>
      </c>
      <c r="B4830" s="146" t="s">
        <v>240</v>
      </c>
      <c r="C4830" s="145" t="s">
        <v>1248</v>
      </c>
      <c r="D4830" s="150">
        <v>90850200</v>
      </c>
      <c r="E4830" s="145" t="s">
        <v>1255</v>
      </c>
      <c r="F4830" s="152">
        <v>322200</v>
      </c>
      <c r="G4830" s="153">
        <v>322200</v>
      </c>
    </row>
    <row r="4831" spans="1:7" x14ac:dyDescent="0.2">
      <c r="A4831" s="145" t="s">
        <v>1336</v>
      </c>
      <c r="B4831" s="146" t="s">
        <v>240</v>
      </c>
      <c r="C4831" s="145" t="s">
        <v>1248</v>
      </c>
      <c r="D4831" s="150">
        <v>90850400</v>
      </c>
      <c r="E4831" s="145" t="s">
        <v>1255</v>
      </c>
      <c r="F4831" s="152">
        <v>269922</v>
      </c>
      <c r="G4831" s="153">
        <v>269922</v>
      </c>
    </row>
    <row r="4832" spans="1:7" x14ac:dyDescent="0.2">
      <c r="A4832" s="145" t="s">
        <v>1336</v>
      </c>
      <c r="B4832" s="146" t="s">
        <v>240</v>
      </c>
      <c r="C4832" s="145" t="s">
        <v>1248</v>
      </c>
      <c r="D4832" s="150">
        <v>90850500</v>
      </c>
      <c r="E4832" s="145" t="s">
        <v>1255</v>
      </c>
      <c r="F4832" s="152">
        <v>225028</v>
      </c>
      <c r="G4832" s="153">
        <v>225028</v>
      </c>
    </row>
    <row r="4833" spans="1:7" x14ac:dyDescent="0.2">
      <c r="A4833" s="145" t="s">
        <v>1336</v>
      </c>
      <c r="B4833" s="146" t="s">
        <v>240</v>
      </c>
      <c r="C4833" s="145" t="s">
        <v>1248</v>
      </c>
      <c r="D4833" s="150">
        <v>90850600</v>
      </c>
      <c r="E4833" s="145" t="s">
        <v>1255</v>
      </c>
      <c r="F4833" s="152">
        <v>579617</v>
      </c>
      <c r="G4833" s="153">
        <v>579617</v>
      </c>
    </row>
    <row r="4834" spans="1:7" x14ac:dyDescent="0.2">
      <c r="A4834" s="145" t="s">
        <v>1336</v>
      </c>
      <c r="B4834" s="146" t="s">
        <v>240</v>
      </c>
      <c r="C4834" s="145" t="s">
        <v>1248</v>
      </c>
      <c r="D4834" s="150">
        <v>90850700</v>
      </c>
      <c r="E4834" s="145" t="s">
        <v>1255</v>
      </c>
      <c r="F4834" s="152">
        <v>161953</v>
      </c>
      <c r="G4834" s="153">
        <v>161953</v>
      </c>
    </row>
    <row r="4835" spans="1:7" x14ac:dyDescent="0.2">
      <c r="A4835" s="145" t="s">
        <v>1336</v>
      </c>
      <c r="B4835" s="146" t="s">
        <v>240</v>
      </c>
      <c r="C4835" s="145" t="s">
        <v>1248</v>
      </c>
      <c r="D4835" s="150">
        <v>90850800</v>
      </c>
      <c r="E4835" s="145" t="s">
        <v>1255</v>
      </c>
      <c r="F4835" s="152">
        <v>21594</v>
      </c>
      <c r="G4835" s="153">
        <v>21594</v>
      </c>
    </row>
    <row r="4836" spans="1:7" x14ac:dyDescent="0.2">
      <c r="A4836" s="145" t="s">
        <v>1336</v>
      </c>
      <c r="B4836" s="146" t="s">
        <v>240</v>
      </c>
      <c r="C4836" s="145" t="s">
        <v>1248</v>
      </c>
      <c r="D4836" s="150">
        <v>90850900</v>
      </c>
      <c r="E4836" s="145" t="s">
        <v>1255</v>
      </c>
      <c r="F4836" s="152">
        <v>139790</v>
      </c>
      <c r="G4836" s="153">
        <v>139790</v>
      </c>
    </row>
    <row r="4837" spans="1:7" x14ac:dyDescent="0.2">
      <c r="A4837" s="145" t="s">
        <v>1336</v>
      </c>
      <c r="B4837" s="146" t="s">
        <v>240</v>
      </c>
      <c r="C4837" s="145" t="s">
        <v>1248</v>
      </c>
      <c r="D4837" s="150">
        <v>90851000</v>
      </c>
      <c r="E4837" s="145" t="s">
        <v>1255</v>
      </c>
      <c r="F4837" s="152">
        <v>396639</v>
      </c>
      <c r="G4837" s="153">
        <v>396639</v>
      </c>
    </row>
    <row r="4838" spans="1:7" x14ac:dyDescent="0.2">
      <c r="A4838" s="145" t="s">
        <v>1336</v>
      </c>
      <c r="B4838" s="146" t="s">
        <v>240</v>
      </c>
      <c r="C4838" s="145" t="s">
        <v>1248</v>
      </c>
      <c r="D4838" s="150">
        <v>90851100</v>
      </c>
      <c r="E4838" s="145" t="s">
        <v>1255</v>
      </c>
      <c r="F4838" s="152">
        <v>125015</v>
      </c>
      <c r="G4838" s="153">
        <v>125015</v>
      </c>
    </row>
    <row r="4839" spans="1:7" x14ac:dyDescent="0.2">
      <c r="A4839" s="145" t="s">
        <v>1336</v>
      </c>
      <c r="B4839" s="146" t="s">
        <v>240</v>
      </c>
      <c r="C4839" s="145" t="s">
        <v>1248</v>
      </c>
      <c r="D4839" s="150">
        <v>90851000</v>
      </c>
      <c r="E4839" s="145" t="s">
        <v>1255</v>
      </c>
      <c r="F4839" s="152">
        <v>46670</v>
      </c>
      <c r="G4839" s="153">
        <v>46670</v>
      </c>
    </row>
    <row r="4840" spans="1:7" x14ac:dyDescent="0.2">
      <c r="A4840" s="145" t="s">
        <v>1336</v>
      </c>
      <c r="B4840" s="146" t="s">
        <v>240</v>
      </c>
      <c r="C4840" s="145" t="s">
        <v>1248</v>
      </c>
      <c r="D4840" s="150">
        <v>90820100</v>
      </c>
      <c r="E4840" s="145" t="s">
        <v>1255</v>
      </c>
      <c r="F4840" s="152">
        <v>93746</v>
      </c>
      <c r="G4840" s="153">
        <v>93746</v>
      </c>
    </row>
    <row r="4841" spans="1:7" x14ac:dyDescent="0.2">
      <c r="A4841" s="145" t="s">
        <v>1336</v>
      </c>
      <c r="B4841" s="146" t="s">
        <v>240</v>
      </c>
      <c r="C4841" s="145" t="s">
        <v>1248</v>
      </c>
      <c r="D4841" s="150">
        <v>90850100</v>
      </c>
      <c r="E4841" s="145" t="s">
        <v>1255</v>
      </c>
      <c r="F4841" s="152">
        <v>151436</v>
      </c>
      <c r="G4841" s="153">
        <v>151436</v>
      </c>
    </row>
    <row r="4842" spans="1:7" x14ac:dyDescent="0.2">
      <c r="A4842" s="145" t="s">
        <v>1336</v>
      </c>
      <c r="B4842" s="146" t="s">
        <v>240</v>
      </c>
      <c r="C4842" s="145" t="s">
        <v>1248</v>
      </c>
      <c r="D4842" s="150">
        <v>90850200</v>
      </c>
      <c r="E4842" s="145" t="s">
        <v>1255</v>
      </c>
      <c r="F4842" s="152">
        <v>295664</v>
      </c>
      <c r="G4842" s="153">
        <v>295664</v>
      </c>
    </row>
    <row r="4843" spans="1:7" x14ac:dyDescent="0.2">
      <c r="A4843" s="145" t="s">
        <v>1336</v>
      </c>
      <c r="B4843" s="146" t="s">
        <v>240</v>
      </c>
      <c r="C4843" s="145" t="s">
        <v>1248</v>
      </c>
      <c r="D4843" s="150">
        <v>90850400</v>
      </c>
      <c r="E4843" s="145" t="s">
        <v>1255</v>
      </c>
      <c r="F4843" s="152">
        <v>403831</v>
      </c>
      <c r="G4843" s="153">
        <v>403831</v>
      </c>
    </row>
    <row r="4844" spans="1:7" x14ac:dyDescent="0.2">
      <c r="A4844" s="145" t="s">
        <v>1336</v>
      </c>
      <c r="B4844" s="146" t="s">
        <v>240</v>
      </c>
      <c r="C4844" s="145" t="s">
        <v>1248</v>
      </c>
      <c r="D4844" s="150">
        <v>90850500</v>
      </c>
      <c r="E4844" s="145" t="s">
        <v>1255</v>
      </c>
      <c r="F4844" s="152">
        <v>216339</v>
      </c>
      <c r="G4844" s="153">
        <v>216339</v>
      </c>
    </row>
    <row r="4845" spans="1:7" x14ac:dyDescent="0.2">
      <c r="A4845" s="145" t="s">
        <v>1336</v>
      </c>
      <c r="B4845" s="146" t="s">
        <v>240</v>
      </c>
      <c r="C4845" s="145" t="s">
        <v>1248</v>
      </c>
      <c r="D4845" s="150">
        <v>90850600</v>
      </c>
      <c r="E4845" s="145" t="s">
        <v>1255</v>
      </c>
      <c r="F4845" s="152">
        <v>1308851</v>
      </c>
      <c r="G4845" s="153">
        <v>1308851</v>
      </c>
    </row>
    <row r="4846" spans="1:7" x14ac:dyDescent="0.2">
      <c r="A4846" s="145" t="s">
        <v>1336</v>
      </c>
      <c r="B4846" s="146" t="s">
        <v>240</v>
      </c>
      <c r="C4846" s="145" t="s">
        <v>1248</v>
      </c>
      <c r="D4846" s="150">
        <v>90850700</v>
      </c>
      <c r="E4846" s="145" t="s">
        <v>1255</v>
      </c>
      <c r="F4846" s="152">
        <v>385805</v>
      </c>
      <c r="G4846" s="153">
        <v>385805</v>
      </c>
    </row>
    <row r="4847" spans="1:7" x14ac:dyDescent="0.2">
      <c r="A4847" s="145" t="s">
        <v>1336</v>
      </c>
      <c r="B4847" s="146" t="s">
        <v>240</v>
      </c>
      <c r="C4847" s="145" t="s">
        <v>1248</v>
      </c>
      <c r="D4847" s="150">
        <v>90850800</v>
      </c>
      <c r="E4847" s="145" t="s">
        <v>1255</v>
      </c>
      <c r="F4847" s="152">
        <v>14423</v>
      </c>
      <c r="G4847" s="153">
        <v>14423</v>
      </c>
    </row>
    <row r="4848" spans="1:7" x14ac:dyDescent="0.2">
      <c r="A4848" s="145" t="s">
        <v>1336</v>
      </c>
      <c r="B4848" s="146" t="s">
        <v>240</v>
      </c>
      <c r="C4848" s="145" t="s">
        <v>1248</v>
      </c>
      <c r="D4848" s="150">
        <v>90850900</v>
      </c>
      <c r="E4848" s="145" t="s">
        <v>1255</v>
      </c>
      <c r="F4848" s="152">
        <v>237972</v>
      </c>
      <c r="G4848" s="153">
        <v>237972</v>
      </c>
    </row>
    <row r="4849" spans="1:7" x14ac:dyDescent="0.2">
      <c r="A4849" s="145" t="s">
        <v>1336</v>
      </c>
      <c r="B4849" s="146" t="s">
        <v>240</v>
      </c>
      <c r="C4849" s="145" t="s">
        <v>1248</v>
      </c>
      <c r="D4849" s="150">
        <v>90851000</v>
      </c>
      <c r="E4849" s="145" t="s">
        <v>1255</v>
      </c>
      <c r="F4849" s="152">
        <v>497578</v>
      </c>
      <c r="G4849" s="153">
        <v>497578</v>
      </c>
    </row>
    <row r="4850" spans="1:7" x14ac:dyDescent="0.2">
      <c r="A4850" s="145" t="s">
        <v>1336</v>
      </c>
      <c r="B4850" s="146" t="s">
        <v>240</v>
      </c>
      <c r="C4850" s="145" t="s">
        <v>1248</v>
      </c>
      <c r="D4850" s="150">
        <v>90851100</v>
      </c>
      <c r="E4850" s="145" t="s">
        <v>1255</v>
      </c>
      <c r="F4850" s="152">
        <v>252395</v>
      </c>
      <c r="G4850" s="153">
        <v>252395</v>
      </c>
    </row>
    <row r="4851" spans="1:7" x14ac:dyDescent="0.2">
      <c r="A4851" s="145" t="s">
        <v>1336</v>
      </c>
      <c r="B4851" s="146" t="s">
        <v>240</v>
      </c>
      <c r="C4851" s="145" t="s">
        <v>1248</v>
      </c>
      <c r="D4851" s="150">
        <v>90850100</v>
      </c>
      <c r="E4851" s="145" t="s">
        <v>1255</v>
      </c>
      <c r="F4851" s="152">
        <v>225740</v>
      </c>
      <c r="G4851" s="153">
        <v>225740</v>
      </c>
    </row>
    <row r="4852" spans="1:7" x14ac:dyDescent="0.2">
      <c r="A4852" s="145" t="s">
        <v>1336</v>
      </c>
      <c r="B4852" s="146" t="s">
        <v>240</v>
      </c>
      <c r="C4852" s="145" t="s">
        <v>1248</v>
      </c>
      <c r="D4852" s="150">
        <v>90850200</v>
      </c>
      <c r="E4852" s="145" t="s">
        <v>1255</v>
      </c>
      <c r="F4852" s="152">
        <v>103710</v>
      </c>
      <c r="G4852" s="153">
        <v>103710</v>
      </c>
    </row>
    <row r="4853" spans="1:7" x14ac:dyDescent="0.2">
      <c r="A4853" s="145" t="s">
        <v>1336</v>
      </c>
      <c r="B4853" s="146" t="s">
        <v>240</v>
      </c>
      <c r="C4853" s="145" t="s">
        <v>1248</v>
      </c>
      <c r="D4853" s="150">
        <v>90850400</v>
      </c>
      <c r="E4853" s="145" t="s">
        <v>1255</v>
      </c>
      <c r="F4853" s="152">
        <v>103710</v>
      </c>
      <c r="G4853" s="153">
        <v>103710</v>
      </c>
    </row>
    <row r="4854" spans="1:7" x14ac:dyDescent="0.2">
      <c r="A4854" s="145" t="s">
        <v>1336</v>
      </c>
      <c r="B4854" s="146" t="s">
        <v>240</v>
      </c>
      <c r="C4854" s="145" t="s">
        <v>1248</v>
      </c>
      <c r="D4854" s="150">
        <v>90850500</v>
      </c>
      <c r="E4854" s="145" t="s">
        <v>1255</v>
      </c>
      <c r="F4854" s="152">
        <v>103710</v>
      </c>
      <c r="G4854" s="153">
        <v>103710</v>
      </c>
    </row>
    <row r="4855" spans="1:7" x14ac:dyDescent="0.2">
      <c r="A4855" s="145" t="s">
        <v>1336</v>
      </c>
      <c r="B4855" s="146" t="s">
        <v>240</v>
      </c>
      <c r="C4855" s="145" t="s">
        <v>1248</v>
      </c>
      <c r="D4855" s="150">
        <v>90850600</v>
      </c>
      <c r="E4855" s="145" t="s">
        <v>1255</v>
      </c>
      <c r="F4855" s="152">
        <v>536870</v>
      </c>
      <c r="G4855" s="153">
        <v>536870</v>
      </c>
    </row>
    <row r="4856" spans="1:7" x14ac:dyDescent="0.2">
      <c r="A4856" s="145" t="s">
        <v>1336</v>
      </c>
      <c r="B4856" s="146" t="s">
        <v>240</v>
      </c>
      <c r="C4856" s="145" t="s">
        <v>1248</v>
      </c>
      <c r="D4856" s="150">
        <v>90850700</v>
      </c>
      <c r="E4856" s="145" t="s">
        <v>1255</v>
      </c>
      <c r="F4856" s="152">
        <v>536870</v>
      </c>
      <c r="G4856" s="153">
        <v>536870</v>
      </c>
    </row>
    <row r="4857" spans="1:7" x14ac:dyDescent="0.2">
      <c r="A4857" s="145" t="s">
        <v>1336</v>
      </c>
      <c r="B4857" s="146" t="s">
        <v>240</v>
      </c>
      <c r="C4857" s="145" t="s">
        <v>1248</v>
      </c>
      <c r="D4857" s="150">
        <v>90851000</v>
      </c>
      <c r="E4857" s="145" t="s">
        <v>1255</v>
      </c>
      <c r="F4857" s="152">
        <v>460110</v>
      </c>
      <c r="G4857" s="153">
        <v>460110</v>
      </c>
    </row>
    <row r="4858" spans="1:7" x14ac:dyDescent="0.2">
      <c r="A4858" s="145" t="s">
        <v>1336</v>
      </c>
      <c r="B4858" s="146" t="s">
        <v>240</v>
      </c>
      <c r="C4858" s="145" t="s">
        <v>1248</v>
      </c>
      <c r="D4858" s="150">
        <v>90851100</v>
      </c>
      <c r="E4858" s="145" t="s">
        <v>1255</v>
      </c>
      <c r="F4858" s="152">
        <v>207420</v>
      </c>
      <c r="G4858" s="153">
        <v>207420</v>
      </c>
    </row>
    <row r="4859" spans="1:7" x14ac:dyDescent="0.2">
      <c r="A4859" s="145" t="s">
        <v>1336</v>
      </c>
      <c r="B4859" s="146" t="s">
        <v>240</v>
      </c>
      <c r="C4859" s="145" t="s">
        <v>1248</v>
      </c>
      <c r="D4859" s="150">
        <v>90850600</v>
      </c>
      <c r="E4859" s="145" t="s">
        <v>1256</v>
      </c>
      <c r="F4859" s="152">
        <v>209919</v>
      </c>
      <c r="G4859" s="153">
        <v>209919</v>
      </c>
    </row>
    <row r="4860" spans="1:7" x14ac:dyDescent="0.2">
      <c r="A4860" s="145" t="s">
        <v>1336</v>
      </c>
      <c r="B4860" s="146" t="s">
        <v>240</v>
      </c>
      <c r="C4860" s="145" t="s">
        <v>1248</v>
      </c>
      <c r="D4860" s="150">
        <v>90850400</v>
      </c>
      <c r="E4860" s="145" t="s">
        <v>1256</v>
      </c>
      <c r="F4860" s="152">
        <v>201922</v>
      </c>
      <c r="G4860" s="153">
        <v>201922</v>
      </c>
    </row>
    <row r="4861" spans="1:7" x14ac:dyDescent="0.2">
      <c r="A4861" s="145" t="s">
        <v>1336</v>
      </c>
      <c r="B4861" s="146" t="s">
        <v>240</v>
      </c>
      <c r="C4861" s="145" t="s">
        <v>1248</v>
      </c>
      <c r="D4861" s="150">
        <v>90820100</v>
      </c>
      <c r="E4861" s="145" t="s">
        <v>1256</v>
      </c>
      <c r="F4861" s="152">
        <v>56020</v>
      </c>
      <c r="G4861" s="153">
        <v>56020</v>
      </c>
    </row>
    <row r="4862" spans="1:7" x14ac:dyDescent="0.2">
      <c r="A4862" s="145" t="s">
        <v>1336</v>
      </c>
      <c r="B4862" s="146" t="s">
        <v>240</v>
      </c>
      <c r="C4862" s="145" t="s">
        <v>1248</v>
      </c>
      <c r="D4862" s="150">
        <v>90820100</v>
      </c>
      <c r="E4862" s="145" t="s">
        <v>1252</v>
      </c>
      <c r="F4862" s="152">
        <v>33941721</v>
      </c>
      <c r="G4862" s="153">
        <v>33941721</v>
      </c>
    </row>
    <row r="4863" spans="1:7" x14ac:dyDescent="0.2">
      <c r="A4863" s="145" t="s">
        <v>1336</v>
      </c>
      <c r="B4863" s="146" t="s">
        <v>240</v>
      </c>
      <c r="C4863" s="145" t="s">
        <v>1248</v>
      </c>
      <c r="D4863" s="150">
        <v>908400</v>
      </c>
      <c r="E4863" s="145" t="s">
        <v>1252</v>
      </c>
      <c r="F4863" s="152">
        <v>897800</v>
      </c>
      <c r="G4863" s="153">
        <v>897800</v>
      </c>
    </row>
    <row r="4864" spans="1:7" x14ac:dyDescent="0.2">
      <c r="A4864" s="145" t="s">
        <v>1336</v>
      </c>
      <c r="B4864" s="146" t="s">
        <v>240</v>
      </c>
      <c r="C4864" s="145" t="s">
        <v>1248</v>
      </c>
      <c r="D4864" s="150">
        <v>90850100</v>
      </c>
      <c r="E4864" s="145" t="s">
        <v>1252</v>
      </c>
      <c r="F4864" s="152">
        <v>10428273</v>
      </c>
      <c r="G4864" s="153">
        <v>10428273</v>
      </c>
    </row>
    <row r="4865" spans="1:7" x14ac:dyDescent="0.2">
      <c r="A4865" s="145" t="s">
        <v>1336</v>
      </c>
      <c r="B4865" s="146" t="s">
        <v>240</v>
      </c>
      <c r="C4865" s="145" t="s">
        <v>1248</v>
      </c>
      <c r="D4865" s="150">
        <v>90850200</v>
      </c>
      <c r="E4865" s="145" t="s">
        <v>1252</v>
      </c>
      <c r="F4865" s="152">
        <v>10388425</v>
      </c>
      <c r="G4865" s="153">
        <v>10388425</v>
      </c>
    </row>
    <row r="4866" spans="1:7" x14ac:dyDescent="0.2">
      <c r="A4866" s="145" t="s">
        <v>1336</v>
      </c>
      <c r="B4866" s="146" t="s">
        <v>240</v>
      </c>
      <c r="C4866" s="145" t="s">
        <v>1248</v>
      </c>
      <c r="D4866" s="150">
        <v>90850300</v>
      </c>
      <c r="E4866" s="145" t="s">
        <v>1252</v>
      </c>
      <c r="F4866" s="152">
        <v>18293378</v>
      </c>
      <c r="G4866" s="153">
        <v>18293378</v>
      </c>
    </row>
    <row r="4867" spans="1:7" x14ac:dyDescent="0.2">
      <c r="A4867" s="145" t="s">
        <v>1336</v>
      </c>
      <c r="B4867" s="146" t="s">
        <v>240</v>
      </c>
      <c r="C4867" s="145" t="s">
        <v>1248</v>
      </c>
      <c r="D4867" s="150">
        <v>90850400</v>
      </c>
      <c r="E4867" s="145" t="s">
        <v>1252</v>
      </c>
      <c r="F4867" s="152">
        <v>15049137</v>
      </c>
      <c r="G4867" s="153">
        <v>15049137</v>
      </c>
    </row>
    <row r="4868" spans="1:7" x14ac:dyDescent="0.2">
      <c r="A4868" s="145" t="s">
        <v>1336</v>
      </c>
      <c r="B4868" s="146" t="s">
        <v>240</v>
      </c>
      <c r="C4868" s="145" t="s">
        <v>1248</v>
      </c>
      <c r="D4868" s="150">
        <v>90850500</v>
      </c>
      <c r="E4868" s="145" t="s">
        <v>1252</v>
      </c>
      <c r="F4868" s="152">
        <v>42603233</v>
      </c>
      <c r="G4868" s="153">
        <v>42603233</v>
      </c>
    </row>
    <row r="4869" spans="1:7" x14ac:dyDescent="0.2">
      <c r="A4869" s="145" t="s">
        <v>1336</v>
      </c>
      <c r="B4869" s="146" t="s">
        <v>240</v>
      </c>
      <c r="C4869" s="145" t="s">
        <v>1248</v>
      </c>
      <c r="D4869" s="150">
        <v>90850600</v>
      </c>
      <c r="E4869" s="145" t="s">
        <v>1252</v>
      </c>
      <c r="F4869" s="152">
        <v>14702703</v>
      </c>
      <c r="G4869" s="153">
        <v>14702703</v>
      </c>
    </row>
    <row r="4870" spans="1:7" x14ac:dyDescent="0.2">
      <c r="A4870" s="145" t="s">
        <v>1336</v>
      </c>
      <c r="B4870" s="146" t="s">
        <v>240</v>
      </c>
      <c r="C4870" s="145" t="s">
        <v>1248</v>
      </c>
      <c r="D4870" s="150">
        <v>90850700</v>
      </c>
      <c r="E4870" s="145" t="s">
        <v>1252</v>
      </c>
      <c r="F4870" s="152">
        <v>27074893</v>
      </c>
      <c r="G4870" s="153">
        <v>27074893</v>
      </c>
    </row>
    <row r="4871" spans="1:7" x14ac:dyDescent="0.2">
      <c r="A4871" s="145" t="s">
        <v>1336</v>
      </c>
      <c r="B4871" s="146" t="s">
        <v>240</v>
      </c>
      <c r="C4871" s="145" t="s">
        <v>1248</v>
      </c>
      <c r="D4871" s="150">
        <v>90850800</v>
      </c>
      <c r="E4871" s="145" t="s">
        <v>1252</v>
      </c>
      <c r="F4871" s="152">
        <v>5411858</v>
      </c>
      <c r="G4871" s="153">
        <v>5411858</v>
      </c>
    </row>
    <row r="4872" spans="1:7" x14ac:dyDescent="0.2">
      <c r="A4872" s="145" t="s">
        <v>1336</v>
      </c>
      <c r="B4872" s="146" t="s">
        <v>240</v>
      </c>
      <c r="C4872" s="145" t="s">
        <v>1248</v>
      </c>
      <c r="D4872" s="150">
        <v>90850900</v>
      </c>
      <c r="E4872" s="145" t="s">
        <v>1252</v>
      </c>
      <c r="F4872" s="152">
        <v>19551114</v>
      </c>
      <c r="G4872" s="153">
        <v>19551114</v>
      </c>
    </row>
    <row r="4873" spans="1:7" x14ac:dyDescent="0.2">
      <c r="A4873" s="145" t="s">
        <v>1336</v>
      </c>
      <c r="B4873" s="146" t="s">
        <v>240</v>
      </c>
      <c r="C4873" s="145" t="s">
        <v>1248</v>
      </c>
      <c r="D4873" s="150">
        <v>90851000</v>
      </c>
      <c r="E4873" s="145" t="s">
        <v>1252</v>
      </c>
      <c r="F4873" s="152">
        <v>9525956</v>
      </c>
      <c r="G4873" s="153">
        <v>9525956</v>
      </c>
    </row>
    <row r="4874" spans="1:7" x14ac:dyDescent="0.2">
      <c r="A4874" s="145" t="s">
        <v>1336</v>
      </c>
      <c r="B4874" s="146" t="s">
        <v>240</v>
      </c>
      <c r="C4874" s="145" t="s">
        <v>1248</v>
      </c>
      <c r="D4874" s="150">
        <v>90851100</v>
      </c>
      <c r="E4874" s="145" t="s">
        <v>1252</v>
      </c>
      <c r="F4874" s="152">
        <v>12935825</v>
      </c>
      <c r="G4874" s="153">
        <v>12935825</v>
      </c>
    </row>
    <row r="4875" spans="1:7" x14ac:dyDescent="0.2">
      <c r="A4875" s="145" t="s">
        <v>1336</v>
      </c>
      <c r="B4875" s="146" t="s">
        <v>240</v>
      </c>
      <c r="C4875" s="145" t="s">
        <v>1248</v>
      </c>
      <c r="D4875" s="150">
        <v>90820100</v>
      </c>
      <c r="E4875" s="145" t="s">
        <v>1284</v>
      </c>
      <c r="F4875" s="152">
        <v>130320</v>
      </c>
      <c r="G4875" s="153">
        <v>130320</v>
      </c>
    </row>
    <row r="4876" spans="1:7" x14ac:dyDescent="0.2">
      <c r="A4876" s="145" t="s">
        <v>1336</v>
      </c>
      <c r="B4876" s="146" t="s">
        <v>240</v>
      </c>
      <c r="C4876" s="145" t="s">
        <v>1248</v>
      </c>
      <c r="D4876" s="150">
        <v>90820100</v>
      </c>
      <c r="E4876" s="145" t="s">
        <v>1253</v>
      </c>
      <c r="F4876" s="152">
        <v>12525385</v>
      </c>
      <c r="G4876" s="153">
        <v>12525385</v>
      </c>
    </row>
    <row r="4877" spans="1:7" x14ac:dyDescent="0.2">
      <c r="A4877" s="145" t="s">
        <v>1336</v>
      </c>
      <c r="B4877" s="146" t="s">
        <v>240</v>
      </c>
      <c r="C4877" s="145" t="s">
        <v>1248</v>
      </c>
      <c r="D4877" s="150">
        <v>908400</v>
      </c>
      <c r="E4877" s="145" t="s">
        <v>1253</v>
      </c>
      <c r="F4877" s="152">
        <v>104042</v>
      </c>
      <c r="G4877" s="153">
        <v>104042</v>
      </c>
    </row>
    <row r="4878" spans="1:7" x14ac:dyDescent="0.2">
      <c r="A4878" s="145" t="s">
        <v>1336</v>
      </c>
      <c r="B4878" s="146" t="s">
        <v>240</v>
      </c>
      <c r="C4878" s="145" t="s">
        <v>1248</v>
      </c>
      <c r="D4878" s="150">
        <v>90850100</v>
      </c>
      <c r="E4878" s="145" t="s">
        <v>1253</v>
      </c>
      <c r="F4878" s="152">
        <v>2653612</v>
      </c>
      <c r="G4878" s="153">
        <v>2653612</v>
      </c>
    </row>
    <row r="4879" spans="1:7" x14ac:dyDescent="0.2">
      <c r="A4879" s="145" t="s">
        <v>1336</v>
      </c>
      <c r="B4879" s="146" t="s">
        <v>240</v>
      </c>
      <c r="C4879" s="145" t="s">
        <v>1248</v>
      </c>
      <c r="D4879" s="150">
        <v>90850200</v>
      </c>
      <c r="E4879" s="145" t="s">
        <v>1253</v>
      </c>
      <c r="F4879" s="152">
        <v>3080301</v>
      </c>
      <c r="G4879" s="153">
        <v>3080301</v>
      </c>
    </row>
    <row r="4880" spans="1:7" x14ac:dyDescent="0.2">
      <c r="A4880" s="145" t="s">
        <v>1336</v>
      </c>
      <c r="B4880" s="146" t="s">
        <v>240</v>
      </c>
      <c r="C4880" s="145" t="s">
        <v>1248</v>
      </c>
      <c r="D4880" s="150">
        <v>90850300</v>
      </c>
      <c r="E4880" s="145" t="s">
        <v>1253</v>
      </c>
      <c r="F4880" s="152">
        <v>5699676</v>
      </c>
      <c r="G4880" s="153">
        <v>5699676</v>
      </c>
    </row>
    <row r="4881" spans="1:7" x14ac:dyDescent="0.2">
      <c r="A4881" s="145" t="s">
        <v>1336</v>
      </c>
      <c r="B4881" s="146" t="s">
        <v>240</v>
      </c>
      <c r="C4881" s="145" t="s">
        <v>1248</v>
      </c>
      <c r="D4881" s="150">
        <v>90850400</v>
      </c>
      <c r="E4881" s="145" t="s">
        <v>1253</v>
      </c>
      <c r="F4881" s="152">
        <v>4909836</v>
      </c>
      <c r="G4881" s="153">
        <v>4909836</v>
      </c>
    </row>
    <row r="4882" spans="1:7" x14ac:dyDescent="0.2">
      <c r="A4882" s="145" t="s">
        <v>1336</v>
      </c>
      <c r="B4882" s="146" t="s">
        <v>240</v>
      </c>
      <c r="C4882" s="145" t="s">
        <v>1248</v>
      </c>
      <c r="D4882" s="150">
        <v>90850500</v>
      </c>
      <c r="E4882" s="145" t="s">
        <v>1253</v>
      </c>
      <c r="F4882" s="152">
        <v>15171375</v>
      </c>
      <c r="G4882" s="153">
        <v>15171375</v>
      </c>
    </row>
    <row r="4883" spans="1:7" x14ac:dyDescent="0.2">
      <c r="A4883" s="145" t="s">
        <v>1336</v>
      </c>
      <c r="B4883" s="146" t="s">
        <v>240</v>
      </c>
      <c r="C4883" s="145" t="s">
        <v>1248</v>
      </c>
      <c r="D4883" s="150">
        <v>90850600</v>
      </c>
      <c r="E4883" s="145" t="s">
        <v>1253</v>
      </c>
      <c r="F4883" s="152">
        <v>4653344</v>
      </c>
      <c r="G4883" s="153">
        <v>4653344</v>
      </c>
    </row>
    <row r="4884" spans="1:7" x14ac:dyDescent="0.2">
      <c r="A4884" s="145" t="s">
        <v>1336</v>
      </c>
      <c r="B4884" s="146" t="s">
        <v>240</v>
      </c>
      <c r="C4884" s="145" t="s">
        <v>1248</v>
      </c>
      <c r="D4884" s="150">
        <v>90850700</v>
      </c>
      <c r="E4884" s="145" t="s">
        <v>1253</v>
      </c>
      <c r="F4884" s="152">
        <v>7733305</v>
      </c>
      <c r="G4884" s="153">
        <v>7733305</v>
      </c>
    </row>
    <row r="4885" spans="1:7" x14ac:dyDescent="0.2">
      <c r="A4885" s="145" t="s">
        <v>1336</v>
      </c>
      <c r="B4885" s="146" t="s">
        <v>240</v>
      </c>
      <c r="C4885" s="145" t="s">
        <v>1248</v>
      </c>
      <c r="D4885" s="150">
        <v>90850800</v>
      </c>
      <c r="E4885" s="145" t="s">
        <v>1253</v>
      </c>
      <c r="F4885" s="152">
        <v>1729422</v>
      </c>
      <c r="G4885" s="153">
        <v>1729422</v>
      </c>
    </row>
    <row r="4886" spans="1:7" x14ac:dyDescent="0.2">
      <c r="A4886" s="145" t="s">
        <v>1336</v>
      </c>
      <c r="B4886" s="146" t="s">
        <v>240</v>
      </c>
      <c r="C4886" s="145" t="s">
        <v>1248</v>
      </c>
      <c r="D4886" s="150">
        <v>90850900</v>
      </c>
      <c r="E4886" s="145" t="s">
        <v>1253</v>
      </c>
      <c r="F4886" s="152">
        <v>6452653</v>
      </c>
      <c r="G4886" s="153">
        <v>6452653</v>
      </c>
    </row>
    <row r="4887" spans="1:7" x14ac:dyDescent="0.2">
      <c r="A4887" s="145" t="s">
        <v>1336</v>
      </c>
      <c r="B4887" s="146" t="s">
        <v>240</v>
      </c>
      <c r="C4887" s="145" t="s">
        <v>1248</v>
      </c>
      <c r="D4887" s="150">
        <v>90851000</v>
      </c>
      <c r="E4887" s="145" t="s">
        <v>1253</v>
      </c>
      <c r="F4887" s="152">
        <v>2972714</v>
      </c>
      <c r="G4887" s="153">
        <v>2972714</v>
      </c>
    </row>
    <row r="4888" spans="1:7" x14ac:dyDescent="0.2">
      <c r="A4888" s="145" t="s">
        <v>1336</v>
      </c>
      <c r="B4888" s="146" t="s">
        <v>240</v>
      </c>
      <c r="C4888" s="145" t="s">
        <v>1248</v>
      </c>
      <c r="D4888" s="150">
        <v>90851100</v>
      </c>
      <c r="E4888" s="145" t="s">
        <v>1253</v>
      </c>
      <c r="F4888" s="152">
        <v>4643111</v>
      </c>
      <c r="G4888" s="153">
        <v>4643111</v>
      </c>
    </row>
    <row r="4889" spans="1:7" x14ac:dyDescent="0.2">
      <c r="A4889" s="145" t="s">
        <v>1336</v>
      </c>
      <c r="B4889" s="146" t="s">
        <v>240</v>
      </c>
      <c r="C4889" s="145" t="s">
        <v>1248</v>
      </c>
      <c r="D4889" s="150">
        <v>90820100</v>
      </c>
      <c r="E4889" s="145" t="s">
        <v>1254</v>
      </c>
      <c r="F4889" s="152">
        <v>9537480</v>
      </c>
      <c r="G4889" s="153">
        <v>9537480</v>
      </c>
    </row>
    <row r="4890" spans="1:7" x14ac:dyDescent="0.2">
      <c r="A4890" s="145" t="s">
        <v>1336</v>
      </c>
      <c r="B4890" s="146" t="s">
        <v>240</v>
      </c>
      <c r="C4890" s="145" t="s">
        <v>1248</v>
      </c>
      <c r="D4890" s="150">
        <v>90850100</v>
      </c>
      <c r="E4890" s="145" t="s">
        <v>1254</v>
      </c>
      <c r="F4890" s="152">
        <v>1247507</v>
      </c>
      <c r="G4890" s="153">
        <v>1247507</v>
      </c>
    </row>
    <row r="4891" spans="1:7" x14ac:dyDescent="0.2">
      <c r="A4891" s="145" t="s">
        <v>1336</v>
      </c>
      <c r="B4891" s="146" t="s">
        <v>240</v>
      </c>
      <c r="C4891" s="145" t="s">
        <v>1248</v>
      </c>
      <c r="D4891" s="150">
        <v>90850200</v>
      </c>
      <c r="E4891" s="145" t="s">
        <v>1254</v>
      </c>
      <c r="F4891" s="152">
        <v>1951962</v>
      </c>
      <c r="G4891" s="153">
        <v>1951962</v>
      </c>
    </row>
    <row r="4892" spans="1:7" x14ac:dyDescent="0.2">
      <c r="A4892" s="145" t="s">
        <v>1336</v>
      </c>
      <c r="B4892" s="146" t="s">
        <v>240</v>
      </c>
      <c r="C4892" s="145" t="s">
        <v>1248</v>
      </c>
      <c r="D4892" s="150">
        <v>90850300</v>
      </c>
      <c r="E4892" s="145" t="s">
        <v>1254</v>
      </c>
      <c r="F4892" s="152">
        <v>2125872</v>
      </c>
      <c r="G4892" s="153">
        <v>2125872</v>
      </c>
    </row>
    <row r="4893" spans="1:7" x14ac:dyDescent="0.2">
      <c r="A4893" s="145" t="s">
        <v>1336</v>
      </c>
      <c r="B4893" s="146" t="s">
        <v>240</v>
      </c>
      <c r="C4893" s="145" t="s">
        <v>1248</v>
      </c>
      <c r="D4893" s="150">
        <v>90850400</v>
      </c>
      <c r="E4893" s="145" t="s">
        <v>1254</v>
      </c>
      <c r="F4893" s="152">
        <v>2106858</v>
      </c>
      <c r="G4893" s="153">
        <v>2106858</v>
      </c>
    </row>
    <row r="4894" spans="1:7" x14ac:dyDescent="0.2">
      <c r="A4894" s="145" t="s">
        <v>1336</v>
      </c>
      <c r="B4894" s="146" t="s">
        <v>240</v>
      </c>
      <c r="C4894" s="145" t="s">
        <v>1248</v>
      </c>
      <c r="D4894" s="150">
        <v>90850500</v>
      </c>
      <c r="E4894" s="145" t="s">
        <v>1254</v>
      </c>
      <c r="F4894" s="152">
        <v>7364077</v>
      </c>
      <c r="G4894" s="153">
        <v>7364077</v>
      </c>
    </row>
    <row r="4895" spans="1:7" x14ac:dyDescent="0.2">
      <c r="A4895" s="145" t="s">
        <v>1336</v>
      </c>
      <c r="B4895" s="146" t="s">
        <v>240</v>
      </c>
      <c r="C4895" s="145" t="s">
        <v>1248</v>
      </c>
      <c r="D4895" s="150">
        <v>90850600</v>
      </c>
      <c r="E4895" s="145" t="s">
        <v>1254</v>
      </c>
      <c r="F4895" s="152">
        <v>2019454</v>
      </c>
      <c r="G4895" s="153">
        <v>2019454</v>
      </c>
    </row>
    <row r="4896" spans="1:7" x14ac:dyDescent="0.2">
      <c r="A4896" s="145" t="s">
        <v>1336</v>
      </c>
      <c r="B4896" s="146" t="s">
        <v>240</v>
      </c>
      <c r="C4896" s="145" t="s">
        <v>1248</v>
      </c>
      <c r="D4896" s="150">
        <v>90850700</v>
      </c>
      <c r="E4896" s="145" t="s">
        <v>1254</v>
      </c>
      <c r="F4896" s="152">
        <v>1873060</v>
      </c>
      <c r="G4896" s="153">
        <v>1873060</v>
      </c>
    </row>
    <row r="4897" spans="1:7" x14ac:dyDescent="0.2">
      <c r="A4897" s="145" t="s">
        <v>1336</v>
      </c>
      <c r="B4897" s="146" t="s">
        <v>240</v>
      </c>
      <c r="C4897" s="145" t="s">
        <v>1248</v>
      </c>
      <c r="D4897" s="150">
        <v>90850800</v>
      </c>
      <c r="E4897" s="145" t="s">
        <v>1254</v>
      </c>
      <c r="F4897" s="152">
        <v>543126</v>
      </c>
      <c r="G4897" s="153">
        <v>543126</v>
      </c>
    </row>
    <row r="4898" spans="1:7" x14ac:dyDescent="0.2">
      <c r="A4898" s="145" t="s">
        <v>1336</v>
      </c>
      <c r="B4898" s="146" t="s">
        <v>240</v>
      </c>
      <c r="C4898" s="145" t="s">
        <v>1248</v>
      </c>
      <c r="D4898" s="150">
        <v>90850900</v>
      </c>
      <c r="E4898" s="145" t="s">
        <v>1254</v>
      </c>
      <c r="F4898" s="152">
        <v>2601027</v>
      </c>
      <c r="G4898" s="153">
        <v>2601027</v>
      </c>
    </row>
    <row r="4899" spans="1:7" x14ac:dyDescent="0.2">
      <c r="A4899" s="145" t="s">
        <v>1336</v>
      </c>
      <c r="B4899" s="146" t="s">
        <v>240</v>
      </c>
      <c r="C4899" s="145" t="s">
        <v>1248</v>
      </c>
      <c r="D4899" s="150">
        <v>90851000</v>
      </c>
      <c r="E4899" s="145" t="s">
        <v>1254</v>
      </c>
      <c r="F4899" s="152">
        <v>1288445</v>
      </c>
      <c r="G4899" s="153">
        <v>1288445</v>
      </c>
    </row>
    <row r="4900" spans="1:7" x14ac:dyDescent="0.2">
      <c r="A4900" s="145" t="s">
        <v>1336</v>
      </c>
      <c r="B4900" s="146" t="s">
        <v>240</v>
      </c>
      <c r="C4900" s="145" t="s">
        <v>1248</v>
      </c>
      <c r="D4900" s="150">
        <v>90851100</v>
      </c>
      <c r="E4900" s="145" t="s">
        <v>1254</v>
      </c>
      <c r="F4900" s="152">
        <v>1639463</v>
      </c>
      <c r="G4900" s="153">
        <v>1639463</v>
      </c>
    </row>
    <row r="4901" spans="1:7" x14ac:dyDescent="0.2">
      <c r="A4901" s="145" t="s">
        <v>1336</v>
      </c>
      <c r="B4901" s="146" t="s">
        <v>240</v>
      </c>
      <c r="C4901" s="145" t="s">
        <v>1248</v>
      </c>
      <c r="D4901" s="150">
        <v>90820100</v>
      </c>
      <c r="E4901" s="145" t="s">
        <v>1254</v>
      </c>
      <c r="F4901" s="152">
        <v>3694793</v>
      </c>
      <c r="G4901" s="153">
        <v>3694793</v>
      </c>
    </row>
    <row r="4902" spans="1:7" x14ac:dyDescent="0.2">
      <c r="A4902" s="145" t="s">
        <v>1336</v>
      </c>
      <c r="B4902" s="146" t="s">
        <v>240</v>
      </c>
      <c r="C4902" s="145" t="s">
        <v>1248</v>
      </c>
      <c r="D4902" s="150">
        <v>908400</v>
      </c>
      <c r="E4902" s="145" t="s">
        <v>1254</v>
      </c>
      <c r="F4902" s="152">
        <v>459802</v>
      </c>
      <c r="G4902" s="153">
        <v>459802</v>
      </c>
    </row>
    <row r="4903" spans="1:7" x14ac:dyDescent="0.2">
      <c r="A4903" s="145" t="s">
        <v>1336</v>
      </c>
      <c r="B4903" s="146" t="s">
        <v>240</v>
      </c>
      <c r="C4903" s="145" t="s">
        <v>1248</v>
      </c>
      <c r="D4903" s="150">
        <v>90850100</v>
      </c>
      <c r="E4903" s="145" t="s">
        <v>1254</v>
      </c>
      <c r="F4903" s="152">
        <v>666931</v>
      </c>
      <c r="G4903" s="153">
        <v>666931</v>
      </c>
    </row>
    <row r="4904" spans="1:7" x14ac:dyDescent="0.2">
      <c r="A4904" s="145" t="s">
        <v>1336</v>
      </c>
      <c r="B4904" s="146" t="s">
        <v>240</v>
      </c>
      <c r="C4904" s="145" t="s">
        <v>1248</v>
      </c>
      <c r="D4904" s="150">
        <v>90850200</v>
      </c>
      <c r="E4904" s="145" t="s">
        <v>1254</v>
      </c>
      <c r="F4904" s="152">
        <v>194873</v>
      </c>
      <c r="G4904" s="153">
        <v>194873</v>
      </c>
    </row>
    <row r="4905" spans="1:7" x14ac:dyDescent="0.2">
      <c r="A4905" s="145" t="s">
        <v>1336</v>
      </c>
      <c r="B4905" s="146" t="s">
        <v>240</v>
      </c>
      <c r="C4905" s="145" t="s">
        <v>1248</v>
      </c>
      <c r="D4905" s="150">
        <v>90850300</v>
      </c>
      <c r="E4905" s="145" t="s">
        <v>1254</v>
      </c>
      <c r="F4905" s="152">
        <v>1766631</v>
      </c>
      <c r="G4905" s="153">
        <v>1766631</v>
      </c>
    </row>
    <row r="4906" spans="1:7" x14ac:dyDescent="0.2">
      <c r="A4906" s="145" t="s">
        <v>1336</v>
      </c>
      <c r="B4906" s="146" t="s">
        <v>240</v>
      </c>
      <c r="C4906" s="145" t="s">
        <v>1248</v>
      </c>
      <c r="D4906" s="150">
        <v>90850400</v>
      </c>
      <c r="E4906" s="145" t="s">
        <v>1254</v>
      </c>
      <c r="F4906" s="152">
        <v>1000435</v>
      </c>
      <c r="G4906" s="153">
        <v>1000435</v>
      </c>
    </row>
    <row r="4907" spans="1:7" x14ac:dyDescent="0.2">
      <c r="A4907" s="145" t="s">
        <v>1336</v>
      </c>
      <c r="B4907" s="146" t="s">
        <v>240</v>
      </c>
      <c r="C4907" s="145" t="s">
        <v>1248</v>
      </c>
      <c r="D4907" s="150">
        <v>90850500</v>
      </c>
      <c r="E4907" s="145" t="s">
        <v>1254</v>
      </c>
      <c r="F4907" s="152">
        <v>2800483</v>
      </c>
      <c r="G4907" s="153">
        <v>2800483</v>
      </c>
    </row>
    <row r="4908" spans="1:7" x14ac:dyDescent="0.2">
      <c r="A4908" s="145" t="s">
        <v>1336</v>
      </c>
      <c r="B4908" s="146" t="s">
        <v>240</v>
      </c>
      <c r="C4908" s="145" t="s">
        <v>1248</v>
      </c>
      <c r="D4908" s="150">
        <v>90850700</v>
      </c>
      <c r="E4908" s="145" t="s">
        <v>1254</v>
      </c>
      <c r="F4908" s="152">
        <v>788034</v>
      </c>
      <c r="G4908" s="153">
        <v>788034</v>
      </c>
    </row>
    <row r="4909" spans="1:7" x14ac:dyDescent="0.2">
      <c r="A4909" s="145" t="s">
        <v>1336</v>
      </c>
      <c r="B4909" s="146" t="s">
        <v>240</v>
      </c>
      <c r="C4909" s="145" t="s">
        <v>1248</v>
      </c>
      <c r="D4909" s="150">
        <v>90850800</v>
      </c>
      <c r="E4909" s="145" t="s">
        <v>1254</v>
      </c>
      <c r="F4909" s="152">
        <v>229856</v>
      </c>
      <c r="G4909" s="153">
        <v>229856</v>
      </c>
    </row>
    <row r="4910" spans="1:7" x14ac:dyDescent="0.2">
      <c r="A4910" s="145" t="s">
        <v>1336</v>
      </c>
      <c r="B4910" s="146" t="s">
        <v>240</v>
      </c>
      <c r="C4910" s="145" t="s">
        <v>1248</v>
      </c>
      <c r="D4910" s="150">
        <v>90850900</v>
      </c>
      <c r="E4910" s="145" t="s">
        <v>1254</v>
      </c>
      <c r="F4910" s="152">
        <v>1942745</v>
      </c>
      <c r="G4910" s="153">
        <v>1942745</v>
      </c>
    </row>
    <row r="4911" spans="1:7" x14ac:dyDescent="0.2">
      <c r="A4911" s="145" t="s">
        <v>1336</v>
      </c>
      <c r="B4911" s="146" t="s">
        <v>240</v>
      </c>
      <c r="C4911" s="145" t="s">
        <v>1248</v>
      </c>
      <c r="D4911" s="150">
        <v>90851000</v>
      </c>
      <c r="E4911" s="145" t="s">
        <v>1254</v>
      </c>
      <c r="F4911" s="152">
        <v>433111</v>
      </c>
      <c r="G4911" s="153">
        <v>433111</v>
      </c>
    </row>
    <row r="4912" spans="1:7" x14ac:dyDescent="0.2">
      <c r="A4912" s="145" t="s">
        <v>1336</v>
      </c>
      <c r="B4912" s="146" t="s">
        <v>240</v>
      </c>
      <c r="C4912" s="145" t="s">
        <v>1248</v>
      </c>
      <c r="D4912" s="150">
        <v>90851100</v>
      </c>
      <c r="E4912" s="145" t="s">
        <v>1254</v>
      </c>
      <c r="F4912" s="152">
        <v>787178</v>
      </c>
      <c r="G4912" s="153">
        <v>787178</v>
      </c>
    </row>
    <row r="4913" spans="1:7" x14ac:dyDescent="0.2">
      <c r="A4913" s="145" t="s">
        <v>1336</v>
      </c>
      <c r="B4913" s="146" t="s">
        <v>240</v>
      </c>
      <c r="C4913" s="145" t="s">
        <v>1248</v>
      </c>
      <c r="D4913" s="150">
        <v>90820100</v>
      </c>
      <c r="E4913" s="145" t="s">
        <v>1255</v>
      </c>
      <c r="F4913" s="152">
        <v>3079095</v>
      </c>
      <c r="G4913" s="153">
        <v>3079095</v>
      </c>
    </row>
    <row r="4914" spans="1:7" x14ac:dyDescent="0.2">
      <c r="A4914" s="145" t="s">
        <v>1336</v>
      </c>
      <c r="B4914" s="146" t="s">
        <v>240</v>
      </c>
      <c r="C4914" s="145" t="s">
        <v>1248</v>
      </c>
      <c r="D4914" s="150">
        <v>908400</v>
      </c>
      <c r="E4914" s="145" t="s">
        <v>1255</v>
      </c>
      <c r="F4914" s="152">
        <v>27276</v>
      </c>
      <c r="G4914" s="153">
        <v>27276</v>
      </c>
    </row>
    <row r="4915" spans="1:7" x14ac:dyDescent="0.2">
      <c r="A4915" s="145" t="s">
        <v>1336</v>
      </c>
      <c r="B4915" s="146" t="s">
        <v>240</v>
      </c>
      <c r="C4915" s="145" t="s">
        <v>1248</v>
      </c>
      <c r="D4915" s="150">
        <v>90850100</v>
      </c>
      <c r="E4915" s="145" t="s">
        <v>1255</v>
      </c>
      <c r="F4915" s="152">
        <v>352772</v>
      </c>
      <c r="G4915" s="153">
        <v>352772</v>
      </c>
    </row>
    <row r="4916" spans="1:7" x14ac:dyDescent="0.2">
      <c r="A4916" s="145" t="s">
        <v>1336</v>
      </c>
      <c r="B4916" s="146" t="s">
        <v>240</v>
      </c>
      <c r="C4916" s="145" t="s">
        <v>1248</v>
      </c>
      <c r="D4916" s="150">
        <v>90850200</v>
      </c>
      <c r="E4916" s="145" t="s">
        <v>1255</v>
      </c>
      <c r="F4916" s="152">
        <v>333565</v>
      </c>
      <c r="G4916" s="153">
        <v>333565</v>
      </c>
    </row>
    <row r="4917" spans="1:7" x14ac:dyDescent="0.2">
      <c r="A4917" s="145" t="s">
        <v>1336</v>
      </c>
      <c r="B4917" s="146" t="s">
        <v>240</v>
      </c>
      <c r="C4917" s="145" t="s">
        <v>1248</v>
      </c>
      <c r="D4917" s="150">
        <v>90850300</v>
      </c>
      <c r="E4917" s="145" t="s">
        <v>1255</v>
      </c>
      <c r="F4917" s="152">
        <v>690997</v>
      </c>
      <c r="G4917" s="153">
        <v>690997</v>
      </c>
    </row>
    <row r="4918" spans="1:7" x14ac:dyDescent="0.2">
      <c r="A4918" s="145" t="s">
        <v>1336</v>
      </c>
      <c r="B4918" s="146" t="s">
        <v>240</v>
      </c>
      <c r="C4918" s="145" t="s">
        <v>1248</v>
      </c>
      <c r="D4918" s="150">
        <v>90850400</v>
      </c>
      <c r="E4918" s="145" t="s">
        <v>1255</v>
      </c>
      <c r="F4918" s="152">
        <v>589278</v>
      </c>
      <c r="G4918" s="153">
        <v>589278</v>
      </c>
    </row>
    <row r="4919" spans="1:7" x14ac:dyDescent="0.2">
      <c r="A4919" s="145" t="s">
        <v>1336</v>
      </c>
      <c r="B4919" s="146" t="s">
        <v>240</v>
      </c>
      <c r="C4919" s="145" t="s">
        <v>1248</v>
      </c>
      <c r="D4919" s="150">
        <v>90850500</v>
      </c>
      <c r="E4919" s="145" t="s">
        <v>1255</v>
      </c>
      <c r="F4919" s="152">
        <v>1982063</v>
      </c>
      <c r="G4919" s="153">
        <v>1982063</v>
      </c>
    </row>
    <row r="4920" spans="1:7" x14ac:dyDescent="0.2">
      <c r="A4920" s="145" t="s">
        <v>1336</v>
      </c>
      <c r="B4920" s="146" t="s">
        <v>240</v>
      </c>
      <c r="C4920" s="145" t="s">
        <v>1248</v>
      </c>
      <c r="D4920" s="150">
        <v>90850600</v>
      </c>
      <c r="E4920" s="145" t="s">
        <v>1255</v>
      </c>
      <c r="F4920" s="152">
        <v>371069</v>
      </c>
      <c r="G4920" s="153">
        <v>371069</v>
      </c>
    </row>
    <row r="4921" spans="1:7" x14ac:dyDescent="0.2">
      <c r="A4921" s="145" t="s">
        <v>1336</v>
      </c>
      <c r="B4921" s="146" t="s">
        <v>240</v>
      </c>
      <c r="C4921" s="145" t="s">
        <v>1248</v>
      </c>
      <c r="D4921" s="150">
        <v>90850700</v>
      </c>
      <c r="E4921" s="145" t="s">
        <v>1255</v>
      </c>
      <c r="F4921" s="152">
        <v>594393</v>
      </c>
      <c r="G4921" s="153">
        <v>594393</v>
      </c>
    </row>
    <row r="4922" spans="1:7" x14ac:dyDescent="0.2">
      <c r="A4922" s="145" t="s">
        <v>1336</v>
      </c>
      <c r="B4922" s="146" t="s">
        <v>240</v>
      </c>
      <c r="C4922" s="145" t="s">
        <v>1248</v>
      </c>
      <c r="D4922" s="150">
        <v>90850800</v>
      </c>
      <c r="E4922" s="145" t="s">
        <v>1255</v>
      </c>
      <c r="F4922" s="152">
        <v>205139</v>
      </c>
      <c r="G4922" s="153">
        <v>205139</v>
      </c>
    </row>
    <row r="4923" spans="1:7" x14ac:dyDescent="0.2">
      <c r="A4923" s="145" t="s">
        <v>1336</v>
      </c>
      <c r="B4923" s="146" t="s">
        <v>240</v>
      </c>
      <c r="C4923" s="145" t="s">
        <v>1248</v>
      </c>
      <c r="D4923" s="150">
        <v>90850900</v>
      </c>
      <c r="E4923" s="145" t="s">
        <v>1255</v>
      </c>
      <c r="F4923" s="152">
        <v>1013877</v>
      </c>
      <c r="G4923" s="153">
        <v>1013877</v>
      </c>
    </row>
    <row r="4924" spans="1:7" x14ac:dyDescent="0.2">
      <c r="A4924" s="145" t="s">
        <v>1336</v>
      </c>
      <c r="B4924" s="146" t="s">
        <v>240</v>
      </c>
      <c r="C4924" s="145" t="s">
        <v>1248</v>
      </c>
      <c r="D4924" s="150">
        <v>90851000</v>
      </c>
      <c r="E4924" s="145" t="s">
        <v>1255</v>
      </c>
      <c r="F4924" s="152">
        <v>438121</v>
      </c>
      <c r="G4924" s="153">
        <v>438121</v>
      </c>
    </row>
    <row r="4925" spans="1:7" x14ac:dyDescent="0.2">
      <c r="A4925" s="145" t="s">
        <v>1336</v>
      </c>
      <c r="B4925" s="146" t="s">
        <v>240</v>
      </c>
      <c r="C4925" s="145" t="s">
        <v>1248</v>
      </c>
      <c r="D4925" s="150">
        <v>90851100</v>
      </c>
      <c r="E4925" s="145" t="s">
        <v>1255</v>
      </c>
      <c r="F4925" s="152">
        <v>456307</v>
      </c>
      <c r="G4925" s="153">
        <v>456307</v>
      </c>
    </row>
    <row r="4926" spans="1:7" x14ac:dyDescent="0.2">
      <c r="A4926" s="145" t="s">
        <v>1336</v>
      </c>
      <c r="B4926" s="146" t="s">
        <v>240</v>
      </c>
      <c r="C4926" s="145" t="s">
        <v>1248</v>
      </c>
      <c r="D4926" s="150">
        <v>90850100</v>
      </c>
      <c r="E4926" s="145" t="s">
        <v>1255</v>
      </c>
      <c r="F4926" s="152">
        <v>30200</v>
      </c>
      <c r="G4926" s="153">
        <v>30200</v>
      </c>
    </row>
    <row r="4927" spans="1:7" x14ac:dyDescent="0.2">
      <c r="A4927" s="145" t="s">
        <v>1336</v>
      </c>
      <c r="B4927" s="146" t="s">
        <v>240</v>
      </c>
      <c r="C4927" s="145" t="s">
        <v>1248</v>
      </c>
      <c r="D4927" s="150">
        <v>90850300</v>
      </c>
      <c r="E4927" s="145" t="s">
        <v>1255</v>
      </c>
      <c r="F4927" s="152">
        <v>113284</v>
      </c>
      <c r="G4927" s="153">
        <v>113284</v>
      </c>
    </row>
    <row r="4928" spans="1:7" x14ac:dyDescent="0.2">
      <c r="A4928" s="145" t="s">
        <v>1336</v>
      </c>
      <c r="B4928" s="146" t="s">
        <v>240</v>
      </c>
      <c r="C4928" s="145" t="s">
        <v>1248</v>
      </c>
      <c r="D4928" s="150">
        <v>90850500</v>
      </c>
      <c r="E4928" s="145" t="s">
        <v>1255</v>
      </c>
      <c r="F4928" s="152">
        <v>294650</v>
      </c>
      <c r="G4928" s="153">
        <v>294650</v>
      </c>
    </row>
    <row r="4929" spans="1:7" x14ac:dyDescent="0.2">
      <c r="A4929" s="145" t="s">
        <v>1336</v>
      </c>
      <c r="B4929" s="146" t="s">
        <v>240</v>
      </c>
      <c r="C4929" s="145" t="s">
        <v>1248</v>
      </c>
      <c r="D4929" s="150">
        <v>90850600</v>
      </c>
      <c r="E4929" s="145" t="s">
        <v>1255</v>
      </c>
      <c r="F4929" s="152">
        <v>165710</v>
      </c>
      <c r="G4929" s="153">
        <v>165710</v>
      </c>
    </row>
    <row r="4930" spans="1:7" x14ac:dyDescent="0.2">
      <c r="A4930" s="145" t="s">
        <v>1336</v>
      </c>
      <c r="B4930" s="146" t="s">
        <v>240</v>
      </c>
      <c r="C4930" s="145" t="s">
        <v>1248</v>
      </c>
      <c r="D4930" s="150">
        <v>90851000</v>
      </c>
      <c r="E4930" s="145" t="s">
        <v>1255</v>
      </c>
      <c r="F4930" s="152">
        <v>26213</v>
      </c>
      <c r="G4930" s="153">
        <v>26213</v>
      </c>
    </row>
    <row r="4931" spans="1:7" x14ac:dyDescent="0.2">
      <c r="A4931" s="145" t="s">
        <v>1336</v>
      </c>
      <c r="B4931" s="146" t="s">
        <v>240</v>
      </c>
      <c r="C4931" s="145" t="s">
        <v>1248</v>
      </c>
      <c r="D4931" s="150">
        <v>90851100</v>
      </c>
      <c r="E4931" s="145" t="s">
        <v>1255</v>
      </c>
      <c r="F4931" s="152">
        <v>119035</v>
      </c>
      <c r="G4931" s="153">
        <v>119035</v>
      </c>
    </row>
    <row r="4932" spans="1:7" x14ac:dyDescent="0.2">
      <c r="A4932" s="145" t="s">
        <v>1336</v>
      </c>
      <c r="B4932" s="146" t="s">
        <v>240</v>
      </c>
      <c r="C4932" s="145" t="s">
        <v>1248</v>
      </c>
      <c r="D4932" s="150">
        <v>90820100</v>
      </c>
      <c r="E4932" s="145" t="s">
        <v>1255</v>
      </c>
      <c r="F4932" s="152">
        <v>354550</v>
      </c>
      <c r="G4932" s="153">
        <v>354550</v>
      </c>
    </row>
    <row r="4933" spans="1:7" x14ac:dyDescent="0.2">
      <c r="A4933" s="145" t="s">
        <v>1336</v>
      </c>
      <c r="B4933" s="146" t="s">
        <v>240</v>
      </c>
      <c r="C4933" s="145" t="s">
        <v>1248</v>
      </c>
      <c r="D4933" s="150">
        <v>90820100</v>
      </c>
      <c r="E4933" s="145" t="s">
        <v>1255</v>
      </c>
      <c r="F4933" s="152">
        <v>153232</v>
      </c>
      <c r="G4933" s="153">
        <v>153232</v>
      </c>
    </row>
    <row r="4934" spans="1:7" x14ac:dyDescent="0.2">
      <c r="A4934" s="145" t="s">
        <v>1336</v>
      </c>
      <c r="B4934" s="146" t="s">
        <v>240</v>
      </c>
      <c r="C4934" s="145" t="s">
        <v>1248</v>
      </c>
      <c r="D4934" s="150">
        <v>90820100</v>
      </c>
      <c r="E4934" s="145" t="s">
        <v>1255</v>
      </c>
      <c r="F4934" s="152">
        <v>376189</v>
      </c>
      <c r="G4934" s="153">
        <v>376189</v>
      </c>
    </row>
    <row r="4935" spans="1:7" x14ac:dyDescent="0.2">
      <c r="A4935" s="145" t="s">
        <v>1336</v>
      </c>
      <c r="B4935" s="146" t="s">
        <v>240</v>
      </c>
      <c r="C4935" s="145" t="s">
        <v>1248</v>
      </c>
      <c r="D4935" s="150">
        <v>90850100</v>
      </c>
      <c r="E4935" s="145" t="s">
        <v>1255</v>
      </c>
      <c r="F4935" s="152">
        <v>1793449</v>
      </c>
      <c r="G4935" s="153">
        <v>1793449</v>
      </c>
    </row>
    <row r="4936" spans="1:7" x14ac:dyDescent="0.2">
      <c r="A4936" s="145" t="s">
        <v>1336</v>
      </c>
      <c r="B4936" s="146" t="s">
        <v>240</v>
      </c>
      <c r="C4936" s="145" t="s">
        <v>1248</v>
      </c>
      <c r="D4936" s="150">
        <v>90850200</v>
      </c>
      <c r="E4936" s="145" t="s">
        <v>1255</v>
      </c>
      <c r="F4936" s="152">
        <v>1950663</v>
      </c>
      <c r="G4936" s="153">
        <v>1950663</v>
      </c>
    </row>
    <row r="4937" spans="1:7" x14ac:dyDescent="0.2">
      <c r="A4937" s="145" t="s">
        <v>1336</v>
      </c>
      <c r="B4937" s="146" t="s">
        <v>240</v>
      </c>
      <c r="C4937" s="145" t="s">
        <v>1248</v>
      </c>
      <c r="D4937" s="150">
        <v>90850300</v>
      </c>
      <c r="E4937" s="145" t="s">
        <v>1255</v>
      </c>
      <c r="F4937" s="152">
        <v>2765542</v>
      </c>
      <c r="G4937" s="153">
        <v>2765542</v>
      </c>
    </row>
    <row r="4938" spans="1:7" x14ac:dyDescent="0.2">
      <c r="A4938" s="145" t="s">
        <v>1336</v>
      </c>
      <c r="B4938" s="146" t="s">
        <v>240</v>
      </c>
      <c r="C4938" s="145" t="s">
        <v>1248</v>
      </c>
      <c r="D4938" s="150">
        <v>90850400</v>
      </c>
      <c r="E4938" s="145" t="s">
        <v>1255</v>
      </c>
      <c r="F4938" s="152">
        <v>2650152</v>
      </c>
      <c r="G4938" s="153">
        <v>2650152</v>
      </c>
    </row>
    <row r="4939" spans="1:7" x14ac:dyDescent="0.2">
      <c r="A4939" s="145" t="s">
        <v>1336</v>
      </c>
      <c r="B4939" s="146" t="s">
        <v>240</v>
      </c>
      <c r="C4939" s="145" t="s">
        <v>1248</v>
      </c>
      <c r="D4939" s="150">
        <v>90850500</v>
      </c>
      <c r="E4939" s="145" t="s">
        <v>1255</v>
      </c>
      <c r="F4939" s="152">
        <v>5073150</v>
      </c>
      <c r="G4939" s="153">
        <v>5073150</v>
      </c>
    </row>
    <row r="4940" spans="1:7" x14ac:dyDescent="0.2">
      <c r="A4940" s="145" t="s">
        <v>1336</v>
      </c>
      <c r="B4940" s="146" t="s">
        <v>240</v>
      </c>
      <c r="C4940" s="145" t="s">
        <v>1248</v>
      </c>
      <c r="D4940" s="150">
        <v>90850600</v>
      </c>
      <c r="E4940" s="145" t="s">
        <v>1255</v>
      </c>
      <c r="F4940" s="152">
        <v>4475816</v>
      </c>
      <c r="G4940" s="153">
        <v>4475816</v>
      </c>
    </row>
    <row r="4941" spans="1:7" x14ac:dyDescent="0.2">
      <c r="A4941" s="145" t="s">
        <v>1336</v>
      </c>
      <c r="B4941" s="146" t="s">
        <v>240</v>
      </c>
      <c r="C4941" s="145" t="s">
        <v>1248</v>
      </c>
      <c r="D4941" s="150">
        <v>90850700</v>
      </c>
      <c r="E4941" s="145" t="s">
        <v>1255</v>
      </c>
      <c r="F4941" s="152">
        <v>7938665</v>
      </c>
      <c r="G4941" s="153">
        <v>7938665</v>
      </c>
    </row>
    <row r="4942" spans="1:7" x14ac:dyDescent="0.2">
      <c r="A4942" s="145" t="s">
        <v>1336</v>
      </c>
      <c r="B4942" s="146" t="s">
        <v>240</v>
      </c>
      <c r="C4942" s="145" t="s">
        <v>1248</v>
      </c>
      <c r="D4942" s="150">
        <v>90850800</v>
      </c>
      <c r="E4942" s="145" t="s">
        <v>1255</v>
      </c>
      <c r="F4942" s="152">
        <v>1471105</v>
      </c>
      <c r="G4942" s="153">
        <v>1471105</v>
      </c>
    </row>
    <row r="4943" spans="1:7" x14ac:dyDescent="0.2">
      <c r="A4943" s="145" t="s">
        <v>1336</v>
      </c>
      <c r="B4943" s="146" t="s">
        <v>240</v>
      </c>
      <c r="C4943" s="145" t="s">
        <v>1248</v>
      </c>
      <c r="D4943" s="150">
        <v>90850900</v>
      </c>
      <c r="E4943" s="145" t="s">
        <v>1255</v>
      </c>
      <c r="F4943" s="152">
        <v>3738328</v>
      </c>
      <c r="G4943" s="153">
        <v>3738328</v>
      </c>
    </row>
    <row r="4944" spans="1:7" x14ac:dyDescent="0.2">
      <c r="A4944" s="145" t="s">
        <v>1336</v>
      </c>
      <c r="B4944" s="146" t="s">
        <v>240</v>
      </c>
      <c r="C4944" s="145" t="s">
        <v>1248</v>
      </c>
      <c r="D4944" s="150">
        <v>90851000</v>
      </c>
      <c r="E4944" s="145" t="s">
        <v>1255</v>
      </c>
      <c r="F4944" s="152">
        <v>1618694</v>
      </c>
      <c r="G4944" s="153">
        <v>1618694</v>
      </c>
    </row>
    <row r="4945" spans="1:7" x14ac:dyDescent="0.2">
      <c r="A4945" s="145" t="s">
        <v>1336</v>
      </c>
      <c r="B4945" s="146" t="s">
        <v>240</v>
      </c>
      <c r="C4945" s="145" t="s">
        <v>1248</v>
      </c>
      <c r="D4945" s="150">
        <v>90851100</v>
      </c>
      <c r="E4945" s="145" t="s">
        <v>1255</v>
      </c>
      <c r="F4945" s="152">
        <v>2788979</v>
      </c>
      <c r="G4945" s="153">
        <v>2788979</v>
      </c>
    </row>
    <row r="4946" spans="1:7" x14ac:dyDescent="0.2">
      <c r="A4946" s="145" t="s">
        <v>1336</v>
      </c>
      <c r="B4946" s="146" t="s">
        <v>240</v>
      </c>
      <c r="C4946" s="145" t="s">
        <v>1248</v>
      </c>
      <c r="D4946" s="150">
        <v>90820100</v>
      </c>
      <c r="E4946" s="145" t="s">
        <v>1255</v>
      </c>
      <c r="F4946" s="152">
        <v>221320</v>
      </c>
      <c r="G4946" s="153">
        <v>221320</v>
      </c>
    </row>
    <row r="4947" spans="1:7" x14ac:dyDescent="0.2">
      <c r="A4947" s="145" t="s">
        <v>1336</v>
      </c>
      <c r="B4947" s="146" t="s">
        <v>240</v>
      </c>
      <c r="C4947" s="145" t="s">
        <v>1248</v>
      </c>
      <c r="D4947" s="150">
        <v>90850100</v>
      </c>
      <c r="E4947" s="145" t="s">
        <v>1255</v>
      </c>
      <c r="F4947" s="152">
        <v>2217080</v>
      </c>
      <c r="G4947" s="153">
        <v>2217080</v>
      </c>
    </row>
    <row r="4948" spans="1:7" x14ac:dyDescent="0.2">
      <c r="A4948" s="145" t="s">
        <v>1336</v>
      </c>
      <c r="B4948" s="146" t="s">
        <v>240</v>
      </c>
      <c r="C4948" s="145" t="s">
        <v>1248</v>
      </c>
      <c r="D4948" s="150">
        <v>90850200</v>
      </c>
      <c r="E4948" s="145" t="s">
        <v>1255</v>
      </c>
      <c r="F4948" s="152">
        <v>1025090</v>
      </c>
      <c r="G4948" s="153">
        <v>1025090</v>
      </c>
    </row>
    <row r="4949" spans="1:7" x14ac:dyDescent="0.2">
      <c r="A4949" s="145" t="s">
        <v>1336</v>
      </c>
      <c r="B4949" s="146" t="s">
        <v>240</v>
      </c>
      <c r="C4949" s="145" t="s">
        <v>1248</v>
      </c>
      <c r="D4949" s="150">
        <v>90850300</v>
      </c>
      <c r="E4949" s="145" t="s">
        <v>1255</v>
      </c>
      <c r="F4949" s="152">
        <v>1822310</v>
      </c>
      <c r="G4949" s="153">
        <v>1822310</v>
      </c>
    </row>
    <row r="4950" spans="1:7" x14ac:dyDescent="0.2">
      <c r="A4950" s="145" t="s">
        <v>1336</v>
      </c>
      <c r="B4950" s="146" t="s">
        <v>240</v>
      </c>
      <c r="C4950" s="145" t="s">
        <v>1248</v>
      </c>
      <c r="D4950" s="150">
        <v>90850400</v>
      </c>
      <c r="E4950" s="145" t="s">
        <v>1255</v>
      </c>
      <c r="F4950" s="152">
        <v>2059740</v>
      </c>
      <c r="G4950" s="153">
        <v>2059740</v>
      </c>
    </row>
    <row r="4951" spans="1:7" x14ac:dyDescent="0.2">
      <c r="A4951" s="145" t="s">
        <v>1336</v>
      </c>
      <c r="B4951" s="146" t="s">
        <v>240</v>
      </c>
      <c r="C4951" s="145" t="s">
        <v>1248</v>
      </c>
      <c r="D4951" s="150">
        <v>90850500</v>
      </c>
      <c r="E4951" s="145" t="s">
        <v>1255</v>
      </c>
      <c r="F4951" s="152">
        <v>5493380</v>
      </c>
      <c r="G4951" s="153">
        <v>5493380</v>
      </c>
    </row>
    <row r="4952" spans="1:7" x14ac:dyDescent="0.2">
      <c r="A4952" s="145" t="s">
        <v>1336</v>
      </c>
      <c r="B4952" s="146" t="s">
        <v>240</v>
      </c>
      <c r="C4952" s="145" t="s">
        <v>1248</v>
      </c>
      <c r="D4952" s="150">
        <v>90850600</v>
      </c>
      <c r="E4952" s="145" t="s">
        <v>1255</v>
      </c>
      <c r="F4952" s="152">
        <v>3248390</v>
      </c>
      <c r="G4952" s="153">
        <v>3248390</v>
      </c>
    </row>
    <row r="4953" spans="1:7" x14ac:dyDescent="0.2">
      <c r="A4953" s="145" t="s">
        <v>1336</v>
      </c>
      <c r="B4953" s="146" t="s">
        <v>240</v>
      </c>
      <c r="C4953" s="145" t="s">
        <v>1248</v>
      </c>
      <c r="D4953" s="150">
        <v>90850700</v>
      </c>
      <c r="E4953" s="145" t="s">
        <v>1255</v>
      </c>
      <c r="F4953" s="152">
        <v>6340558</v>
      </c>
      <c r="G4953" s="153">
        <v>6340558</v>
      </c>
    </row>
    <row r="4954" spans="1:7" x14ac:dyDescent="0.2">
      <c r="A4954" s="145" t="s">
        <v>1336</v>
      </c>
      <c r="B4954" s="146" t="s">
        <v>240</v>
      </c>
      <c r="C4954" s="145" t="s">
        <v>1248</v>
      </c>
      <c r="D4954" s="150">
        <v>90850800</v>
      </c>
      <c r="E4954" s="145" t="s">
        <v>1255</v>
      </c>
      <c r="F4954" s="152">
        <v>1308980</v>
      </c>
      <c r="G4954" s="153">
        <v>1308980</v>
      </c>
    </row>
    <row r="4955" spans="1:7" x14ac:dyDescent="0.2">
      <c r="A4955" s="145" t="s">
        <v>1336</v>
      </c>
      <c r="B4955" s="146" t="s">
        <v>240</v>
      </c>
      <c r="C4955" s="145" t="s">
        <v>1248</v>
      </c>
      <c r="D4955" s="150">
        <v>90850900</v>
      </c>
      <c r="E4955" s="145" t="s">
        <v>1255</v>
      </c>
      <c r="F4955" s="152">
        <v>2932840</v>
      </c>
      <c r="G4955" s="153">
        <v>2932840</v>
      </c>
    </row>
    <row r="4956" spans="1:7" x14ac:dyDescent="0.2">
      <c r="A4956" s="145" t="s">
        <v>1336</v>
      </c>
      <c r="B4956" s="146" t="s">
        <v>240</v>
      </c>
      <c r="C4956" s="145" t="s">
        <v>1248</v>
      </c>
      <c r="D4956" s="150">
        <v>90851000</v>
      </c>
      <c r="E4956" s="145" t="s">
        <v>1255</v>
      </c>
      <c r="F4956" s="152">
        <v>1252677</v>
      </c>
      <c r="G4956" s="153">
        <v>1252677</v>
      </c>
    </row>
    <row r="4957" spans="1:7" x14ac:dyDescent="0.2">
      <c r="A4957" s="145" t="s">
        <v>1336</v>
      </c>
      <c r="B4957" s="146" t="s">
        <v>240</v>
      </c>
      <c r="C4957" s="145" t="s">
        <v>1248</v>
      </c>
      <c r="D4957" s="150">
        <v>90851100</v>
      </c>
      <c r="E4957" s="145" t="s">
        <v>1255</v>
      </c>
      <c r="F4957" s="152">
        <v>2075770</v>
      </c>
      <c r="G4957" s="153">
        <v>2075770</v>
      </c>
    </row>
    <row r="4958" spans="1:7" x14ac:dyDescent="0.2">
      <c r="A4958" s="145" t="s">
        <v>1336</v>
      </c>
      <c r="B4958" s="146" t="s">
        <v>240</v>
      </c>
      <c r="C4958" s="145" t="s">
        <v>1248</v>
      </c>
      <c r="D4958" s="150">
        <v>90820100</v>
      </c>
      <c r="E4958" s="145" t="s">
        <v>1256</v>
      </c>
      <c r="F4958" s="152">
        <v>501611</v>
      </c>
      <c r="G4958" s="153">
        <v>501611</v>
      </c>
    </row>
    <row r="4959" spans="1:7" x14ac:dyDescent="0.2">
      <c r="A4959" s="145" t="s">
        <v>1336</v>
      </c>
      <c r="B4959" s="146" t="s">
        <v>240</v>
      </c>
      <c r="C4959" s="145" t="s">
        <v>1248</v>
      </c>
      <c r="D4959" s="150">
        <v>90850400</v>
      </c>
      <c r="E4959" s="145" t="s">
        <v>1256</v>
      </c>
      <c r="F4959" s="152">
        <v>112554</v>
      </c>
      <c r="G4959" s="153">
        <v>112554</v>
      </c>
    </row>
    <row r="4960" spans="1:7" x14ac:dyDescent="0.2">
      <c r="A4960" s="145" t="s">
        <v>1336</v>
      </c>
      <c r="B4960" s="146" t="s">
        <v>240</v>
      </c>
      <c r="C4960" s="145" t="s">
        <v>1248</v>
      </c>
      <c r="D4960" s="150">
        <v>90850500</v>
      </c>
      <c r="E4960" s="145" t="s">
        <v>1256</v>
      </c>
      <c r="F4960" s="152">
        <v>294468</v>
      </c>
      <c r="G4960" s="153">
        <v>294468</v>
      </c>
    </row>
    <row r="4961" spans="1:7" x14ac:dyDescent="0.2">
      <c r="A4961" s="145" t="s">
        <v>1336</v>
      </c>
      <c r="B4961" s="146" t="s">
        <v>240</v>
      </c>
      <c r="C4961" s="145" t="s">
        <v>1248</v>
      </c>
      <c r="D4961" s="150">
        <v>90850700</v>
      </c>
      <c r="E4961" s="145" t="s">
        <v>1256</v>
      </c>
      <c r="F4961" s="152">
        <v>485136</v>
      </c>
      <c r="G4961" s="153">
        <v>485136</v>
      </c>
    </row>
    <row r="4962" spans="1:7" x14ac:dyDescent="0.2">
      <c r="A4962" s="145" t="s">
        <v>1336</v>
      </c>
      <c r="B4962" s="146" t="s">
        <v>240</v>
      </c>
      <c r="C4962" s="145" t="s">
        <v>1248</v>
      </c>
      <c r="D4962" s="150">
        <v>90850800</v>
      </c>
      <c r="E4962" s="145" t="s">
        <v>1256</v>
      </c>
      <c r="F4962" s="152">
        <v>133213</v>
      </c>
      <c r="G4962" s="153">
        <v>133213</v>
      </c>
    </row>
    <row r="4963" spans="1:7" x14ac:dyDescent="0.2">
      <c r="A4963" s="145" t="s">
        <v>1336</v>
      </c>
      <c r="B4963" s="146" t="s">
        <v>240</v>
      </c>
      <c r="C4963" s="145" t="s">
        <v>1248</v>
      </c>
      <c r="D4963" s="150">
        <v>90850300</v>
      </c>
      <c r="E4963" s="145" t="s">
        <v>1256</v>
      </c>
      <c r="F4963" s="152">
        <v>23437</v>
      </c>
      <c r="G4963" s="153">
        <v>23437</v>
      </c>
    </row>
    <row r="4964" spans="1:7" x14ac:dyDescent="0.2">
      <c r="A4964" s="145" t="s">
        <v>1336</v>
      </c>
      <c r="B4964" s="146" t="s">
        <v>240</v>
      </c>
      <c r="C4964" s="145" t="s">
        <v>1248</v>
      </c>
      <c r="D4964" s="150">
        <v>90851000</v>
      </c>
      <c r="E4964" s="145" t="s">
        <v>1256</v>
      </c>
      <c r="F4964" s="152">
        <v>616092</v>
      </c>
      <c r="G4964" s="153">
        <v>616092</v>
      </c>
    </row>
    <row r="4965" spans="1:7" x14ac:dyDescent="0.2">
      <c r="A4965" s="145" t="s">
        <v>1336</v>
      </c>
      <c r="B4965" s="146" t="s">
        <v>240</v>
      </c>
      <c r="C4965" s="145" t="s">
        <v>1248</v>
      </c>
      <c r="D4965" s="150">
        <v>90850100</v>
      </c>
      <c r="E4965" s="145" t="s">
        <v>1256</v>
      </c>
      <c r="F4965" s="152">
        <v>152078</v>
      </c>
      <c r="G4965" s="153">
        <v>152078</v>
      </c>
    </row>
    <row r="4966" spans="1:7" x14ac:dyDescent="0.2">
      <c r="A4966" s="145" t="s">
        <v>1336</v>
      </c>
      <c r="B4966" s="146" t="s">
        <v>240</v>
      </c>
      <c r="C4966" s="145" t="s">
        <v>1248</v>
      </c>
      <c r="D4966" s="150">
        <v>90850600</v>
      </c>
      <c r="E4966" s="145" t="s">
        <v>1256</v>
      </c>
      <c r="F4966" s="152">
        <v>31032</v>
      </c>
      <c r="G4966" s="153">
        <v>31032</v>
      </c>
    </row>
    <row r="4967" spans="1:7" x14ac:dyDescent="0.2">
      <c r="A4967" s="145" t="s">
        <v>1336</v>
      </c>
      <c r="B4967" s="146" t="s">
        <v>240</v>
      </c>
      <c r="C4967" s="145" t="s">
        <v>1248</v>
      </c>
      <c r="D4967" s="150">
        <v>90850900</v>
      </c>
      <c r="E4967" s="145" t="s">
        <v>1256</v>
      </c>
      <c r="F4967" s="152">
        <v>153250</v>
      </c>
      <c r="G4967" s="153">
        <v>153250</v>
      </c>
    </row>
    <row r="4968" spans="1:7" x14ac:dyDescent="0.2">
      <c r="A4968" s="145" t="s">
        <v>1336</v>
      </c>
      <c r="B4968" s="146" t="s">
        <v>240</v>
      </c>
      <c r="C4968" s="145" t="s">
        <v>1248</v>
      </c>
      <c r="D4968" s="150">
        <v>908400</v>
      </c>
      <c r="E4968" s="145" t="s">
        <v>1256</v>
      </c>
      <c r="F4968" s="152">
        <v>692578</v>
      </c>
      <c r="G4968" s="153">
        <v>692578</v>
      </c>
    </row>
    <row r="4969" spans="1:7" x14ac:dyDescent="0.2">
      <c r="A4969" s="145" t="s">
        <v>1336</v>
      </c>
      <c r="B4969" s="146" t="s">
        <v>240</v>
      </c>
      <c r="C4969" s="145" t="s">
        <v>1248</v>
      </c>
      <c r="D4969" s="150">
        <v>90820100</v>
      </c>
      <c r="E4969" s="145" t="s">
        <v>223</v>
      </c>
      <c r="F4969" s="152">
        <v>404492.63</v>
      </c>
      <c r="G4969" s="153">
        <v>404492.63</v>
      </c>
    </row>
    <row r="4970" spans="1:7" x14ac:dyDescent="0.2">
      <c r="A4970" s="145" t="s">
        <v>1336</v>
      </c>
      <c r="B4970" s="146" t="s">
        <v>240</v>
      </c>
      <c r="C4970" s="145" t="s">
        <v>1248</v>
      </c>
      <c r="D4970" s="150">
        <v>90850100</v>
      </c>
      <c r="E4970" s="145" t="s">
        <v>223</v>
      </c>
      <c r="F4970" s="152">
        <v>306766.02</v>
      </c>
      <c r="G4970" s="153">
        <v>306766.02</v>
      </c>
    </row>
    <row r="4971" spans="1:7" x14ac:dyDescent="0.2">
      <c r="A4971" s="145" t="s">
        <v>1336</v>
      </c>
      <c r="B4971" s="146" t="s">
        <v>240</v>
      </c>
      <c r="C4971" s="145" t="s">
        <v>1248</v>
      </c>
      <c r="D4971" s="150">
        <v>90850200</v>
      </c>
      <c r="E4971" s="145" t="s">
        <v>223</v>
      </c>
      <c r="F4971" s="152">
        <v>513656.36</v>
      </c>
      <c r="G4971" s="153">
        <v>513656.36</v>
      </c>
    </row>
    <row r="4972" spans="1:7" x14ac:dyDescent="0.2">
      <c r="A4972" s="145" t="s">
        <v>1336</v>
      </c>
      <c r="B4972" s="146" t="s">
        <v>240</v>
      </c>
      <c r="C4972" s="145" t="s">
        <v>1248</v>
      </c>
      <c r="D4972" s="150">
        <v>90850400</v>
      </c>
      <c r="E4972" s="145" t="s">
        <v>223</v>
      </c>
      <c r="F4972" s="152">
        <v>526363.07999999996</v>
      </c>
      <c r="G4972" s="153">
        <v>526363.07999999996</v>
      </c>
    </row>
    <row r="4973" spans="1:7" x14ac:dyDescent="0.2">
      <c r="A4973" s="145" t="s">
        <v>1336</v>
      </c>
      <c r="B4973" s="146" t="s">
        <v>240</v>
      </c>
      <c r="C4973" s="145" t="s">
        <v>1248</v>
      </c>
      <c r="D4973" s="150">
        <v>90850500</v>
      </c>
      <c r="E4973" s="145" t="s">
        <v>223</v>
      </c>
      <c r="F4973" s="152">
        <v>314850.56</v>
      </c>
      <c r="G4973" s="153">
        <v>314850.56</v>
      </c>
    </row>
    <row r="4974" spans="1:7" x14ac:dyDescent="0.2">
      <c r="A4974" s="145" t="s">
        <v>1336</v>
      </c>
      <c r="B4974" s="146" t="s">
        <v>240</v>
      </c>
      <c r="C4974" s="145" t="s">
        <v>1248</v>
      </c>
      <c r="D4974" s="150">
        <v>90850600</v>
      </c>
      <c r="E4974" s="145" t="s">
        <v>223</v>
      </c>
      <c r="F4974" s="152">
        <v>441057.5</v>
      </c>
      <c r="G4974" s="153">
        <v>441057.5</v>
      </c>
    </row>
    <row r="4975" spans="1:7" x14ac:dyDescent="0.2">
      <c r="A4975" s="145" t="s">
        <v>1336</v>
      </c>
      <c r="B4975" s="146" t="s">
        <v>240</v>
      </c>
      <c r="C4975" s="145" t="s">
        <v>1248</v>
      </c>
      <c r="D4975" s="150">
        <v>90850500</v>
      </c>
      <c r="E4975" s="145" t="s">
        <v>223</v>
      </c>
      <c r="F4975" s="152">
        <v>449923.42</v>
      </c>
      <c r="G4975" s="153">
        <v>449923.42</v>
      </c>
    </row>
    <row r="4976" spans="1:7" x14ac:dyDescent="0.2">
      <c r="A4976" s="145" t="s">
        <v>1336</v>
      </c>
      <c r="B4976" s="146" t="s">
        <v>240</v>
      </c>
      <c r="C4976" s="145" t="s">
        <v>1248</v>
      </c>
      <c r="D4976" s="150">
        <v>90850800</v>
      </c>
      <c r="E4976" s="145" t="s">
        <v>223</v>
      </c>
      <c r="F4976" s="152">
        <v>58612.94</v>
      </c>
      <c r="G4976" s="153">
        <v>58612.94</v>
      </c>
    </row>
    <row r="4977" spans="1:7" x14ac:dyDescent="0.2">
      <c r="A4977" s="145" t="s">
        <v>1336</v>
      </c>
      <c r="B4977" s="146" t="s">
        <v>240</v>
      </c>
      <c r="C4977" s="145" t="s">
        <v>1248</v>
      </c>
      <c r="D4977" s="150">
        <v>90850900</v>
      </c>
      <c r="E4977" s="145" t="s">
        <v>223</v>
      </c>
      <c r="F4977" s="152">
        <v>314603.25</v>
      </c>
      <c r="G4977" s="153">
        <v>314603.25</v>
      </c>
    </row>
    <row r="4978" spans="1:7" x14ac:dyDescent="0.2">
      <c r="A4978" s="145" t="s">
        <v>1336</v>
      </c>
      <c r="B4978" s="146" t="s">
        <v>240</v>
      </c>
      <c r="C4978" s="145" t="s">
        <v>1248</v>
      </c>
      <c r="D4978" s="150">
        <v>90851000</v>
      </c>
      <c r="E4978" s="145" t="s">
        <v>223</v>
      </c>
      <c r="F4978" s="152">
        <v>472439.47</v>
      </c>
      <c r="G4978" s="153">
        <v>472439.47</v>
      </c>
    </row>
    <row r="4979" spans="1:7" x14ac:dyDescent="0.2">
      <c r="A4979" s="145" t="s">
        <v>1336</v>
      </c>
      <c r="B4979" s="146" t="s">
        <v>240</v>
      </c>
      <c r="C4979" s="145" t="s">
        <v>1248</v>
      </c>
      <c r="D4979" s="150">
        <v>90850500</v>
      </c>
      <c r="E4979" s="145" t="s">
        <v>223</v>
      </c>
      <c r="F4979" s="152">
        <v>138179.18</v>
      </c>
      <c r="G4979" s="153">
        <v>138179.18</v>
      </c>
    </row>
    <row r="4980" spans="1:7" x14ac:dyDescent="0.2">
      <c r="A4980" s="145" t="s">
        <v>1336</v>
      </c>
      <c r="B4980" s="146" t="s">
        <v>240</v>
      </c>
      <c r="C4980" s="145" t="s">
        <v>1248</v>
      </c>
      <c r="D4980" s="150">
        <v>90820100</v>
      </c>
      <c r="E4980" s="145" t="s">
        <v>223</v>
      </c>
      <c r="F4980" s="152">
        <v>4388855.25</v>
      </c>
      <c r="G4980" s="153">
        <v>4388855.25</v>
      </c>
    </row>
    <row r="4981" spans="1:7" x14ac:dyDescent="0.2">
      <c r="A4981" s="145" t="s">
        <v>1336</v>
      </c>
      <c r="B4981" s="146" t="s">
        <v>240</v>
      </c>
      <c r="C4981" s="145" t="s">
        <v>1248</v>
      </c>
      <c r="D4981" s="150">
        <v>908400</v>
      </c>
      <c r="E4981" s="145" t="s">
        <v>223</v>
      </c>
      <c r="F4981" s="152">
        <v>158718.87</v>
      </c>
      <c r="G4981" s="153">
        <v>158718.87</v>
      </c>
    </row>
    <row r="4982" spans="1:7" x14ac:dyDescent="0.2">
      <c r="A4982" s="145" t="s">
        <v>1336</v>
      </c>
      <c r="B4982" s="146" t="s">
        <v>240</v>
      </c>
      <c r="C4982" s="145" t="s">
        <v>1248</v>
      </c>
      <c r="D4982" s="150">
        <v>90850100</v>
      </c>
      <c r="E4982" s="145" t="s">
        <v>223</v>
      </c>
      <c r="F4982" s="152">
        <v>1282755.1100000001</v>
      </c>
      <c r="G4982" s="153">
        <v>1282755.1100000001</v>
      </c>
    </row>
    <row r="4983" spans="1:7" x14ac:dyDescent="0.2">
      <c r="A4983" s="145" t="s">
        <v>1336</v>
      </c>
      <c r="B4983" s="146" t="s">
        <v>240</v>
      </c>
      <c r="C4983" s="145" t="s">
        <v>1248</v>
      </c>
      <c r="D4983" s="150">
        <v>90850200</v>
      </c>
      <c r="E4983" s="145" t="s">
        <v>223</v>
      </c>
      <c r="F4983" s="152">
        <v>1182487.1499999999</v>
      </c>
      <c r="G4983" s="153">
        <v>1182487.1499999999</v>
      </c>
    </row>
    <row r="4984" spans="1:7" x14ac:dyDescent="0.2">
      <c r="A4984" s="145" t="s">
        <v>1336</v>
      </c>
      <c r="B4984" s="146" t="s">
        <v>240</v>
      </c>
      <c r="C4984" s="145" t="s">
        <v>1248</v>
      </c>
      <c r="D4984" s="150">
        <v>90850300</v>
      </c>
      <c r="E4984" s="145" t="s">
        <v>223</v>
      </c>
      <c r="F4984" s="152">
        <v>2543241.48</v>
      </c>
      <c r="G4984" s="153">
        <v>2543241.48</v>
      </c>
    </row>
    <row r="4985" spans="1:7" x14ac:dyDescent="0.2">
      <c r="A4985" s="145" t="s">
        <v>1336</v>
      </c>
      <c r="B4985" s="146" t="s">
        <v>240</v>
      </c>
      <c r="C4985" s="145" t="s">
        <v>1248</v>
      </c>
      <c r="D4985" s="150">
        <v>90850400</v>
      </c>
      <c r="E4985" s="145" t="s">
        <v>223</v>
      </c>
      <c r="F4985" s="152">
        <v>1936383.67</v>
      </c>
      <c r="G4985" s="153">
        <v>1936383.67</v>
      </c>
    </row>
    <row r="4986" spans="1:7" x14ac:dyDescent="0.2">
      <c r="A4986" s="145" t="s">
        <v>1336</v>
      </c>
      <c r="B4986" s="146" t="s">
        <v>240</v>
      </c>
      <c r="C4986" s="145" t="s">
        <v>1248</v>
      </c>
      <c r="D4986" s="150">
        <v>90850500</v>
      </c>
      <c r="E4986" s="145" t="s">
        <v>223</v>
      </c>
      <c r="F4986" s="152">
        <v>6228568.71</v>
      </c>
      <c r="G4986" s="153">
        <v>6228568.71</v>
      </c>
    </row>
    <row r="4987" spans="1:7" x14ac:dyDescent="0.2">
      <c r="A4987" s="145" t="s">
        <v>1336</v>
      </c>
      <c r="B4987" s="146" t="s">
        <v>240</v>
      </c>
      <c r="C4987" s="145" t="s">
        <v>1248</v>
      </c>
      <c r="D4987" s="150">
        <v>90820100</v>
      </c>
      <c r="E4987" s="145" t="s">
        <v>223</v>
      </c>
      <c r="F4987" s="152">
        <v>373837.67</v>
      </c>
      <c r="G4987" s="153">
        <v>373837.67</v>
      </c>
    </row>
    <row r="4988" spans="1:7" x14ac:dyDescent="0.2">
      <c r="A4988" s="145" t="s">
        <v>1336</v>
      </c>
      <c r="B4988" s="146" t="s">
        <v>240</v>
      </c>
      <c r="C4988" s="145" t="s">
        <v>1248</v>
      </c>
      <c r="D4988" s="150">
        <v>90850500</v>
      </c>
      <c r="E4988" s="145" t="s">
        <v>223</v>
      </c>
      <c r="F4988" s="152">
        <v>1373572.98</v>
      </c>
      <c r="G4988" s="153">
        <v>1373572.98</v>
      </c>
    </row>
    <row r="4989" spans="1:7" x14ac:dyDescent="0.2">
      <c r="A4989" s="145" t="s">
        <v>1336</v>
      </c>
      <c r="B4989" s="146" t="s">
        <v>240</v>
      </c>
      <c r="C4989" s="145" t="s">
        <v>1248</v>
      </c>
      <c r="D4989" s="150">
        <v>90850800</v>
      </c>
      <c r="E4989" s="145" t="s">
        <v>223</v>
      </c>
      <c r="F4989" s="152">
        <v>568209.98</v>
      </c>
      <c r="G4989" s="153">
        <v>568209.98</v>
      </c>
    </row>
    <row r="4990" spans="1:7" x14ac:dyDescent="0.2">
      <c r="A4990" s="145" t="s">
        <v>1336</v>
      </c>
      <c r="B4990" s="146" t="s">
        <v>240</v>
      </c>
      <c r="C4990" s="145" t="s">
        <v>1248</v>
      </c>
      <c r="D4990" s="150">
        <v>90850900</v>
      </c>
      <c r="E4990" s="145" t="s">
        <v>223</v>
      </c>
      <c r="F4990" s="152">
        <v>2401462.41</v>
      </c>
      <c r="G4990" s="153">
        <v>2401462.41</v>
      </c>
    </row>
    <row r="4991" spans="1:7" x14ac:dyDescent="0.2">
      <c r="A4991" s="145" t="s">
        <v>1336</v>
      </c>
      <c r="B4991" s="146" t="s">
        <v>240</v>
      </c>
      <c r="C4991" s="145" t="s">
        <v>1248</v>
      </c>
      <c r="D4991" s="150">
        <v>90851000</v>
      </c>
      <c r="E4991" s="145" t="s">
        <v>223</v>
      </c>
      <c r="F4991" s="152">
        <v>1567548.74</v>
      </c>
      <c r="G4991" s="153">
        <v>1567548.74</v>
      </c>
    </row>
    <row r="4992" spans="1:7" x14ac:dyDescent="0.2">
      <c r="A4992" s="145" t="s">
        <v>1336</v>
      </c>
      <c r="B4992" s="146" t="s">
        <v>240</v>
      </c>
      <c r="C4992" s="145" t="s">
        <v>1248</v>
      </c>
      <c r="D4992" s="150">
        <v>90850500</v>
      </c>
      <c r="E4992" s="145" t="s">
        <v>223</v>
      </c>
      <c r="F4992" s="152">
        <v>1292802.1599999999</v>
      </c>
      <c r="G4992" s="153">
        <v>1292802.1599999999</v>
      </c>
    </row>
    <row r="4993" spans="1:7" x14ac:dyDescent="0.2">
      <c r="A4993" s="145" t="s">
        <v>1338</v>
      </c>
      <c r="B4993" s="146" t="s">
        <v>240</v>
      </c>
      <c r="C4993" s="145" t="s">
        <v>1269</v>
      </c>
      <c r="D4993" s="150">
        <v>90820100</v>
      </c>
      <c r="E4993" s="145" t="s">
        <v>1279</v>
      </c>
      <c r="F4993" s="152">
        <v>4439785</v>
      </c>
      <c r="G4993" s="153">
        <v>4439785</v>
      </c>
    </row>
    <row r="4994" spans="1:7" x14ac:dyDescent="0.2">
      <c r="A4994" s="145" t="s">
        <v>1338</v>
      </c>
      <c r="B4994" s="146" t="s">
        <v>240</v>
      </c>
      <c r="C4994" s="145" t="s">
        <v>1269</v>
      </c>
      <c r="D4994" s="150">
        <v>90820100</v>
      </c>
      <c r="E4994" s="145" t="s">
        <v>1315</v>
      </c>
      <c r="F4994" s="152">
        <v>30894.2</v>
      </c>
      <c r="G4994" s="153">
        <v>30894.2</v>
      </c>
    </row>
    <row r="4995" spans="1:7" x14ac:dyDescent="0.2">
      <c r="A4995" s="145" t="s">
        <v>1338</v>
      </c>
      <c r="B4995" s="146" t="s">
        <v>240</v>
      </c>
      <c r="C4995" s="145" t="s">
        <v>1269</v>
      </c>
      <c r="D4995" s="150">
        <v>90820100</v>
      </c>
      <c r="E4995" s="145" t="s">
        <v>1321</v>
      </c>
      <c r="F4995" s="152">
        <v>58316719.490000002</v>
      </c>
      <c r="G4995" s="153">
        <v>58316719.490000002</v>
      </c>
    </row>
    <row r="4996" spans="1:7" x14ac:dyDescent="0.2">
      <c r="A4996" s="145" t="s">
        <v>1338</v>
      </c>
      <c r="B4996" s="146" t="s">
        <v>240</v>
      </c>
      <c r="C4996" s="145" t="s">
        <v>1269</v>
      </c>
      <c r="D4996" s="150">
        <v>90820100</v>
      </c>
      <c r="E4996" s="145" t="s">
        <v>1334</v>
      </c>
      <c r="F4996" s="152">
        <v>1189760</v>
      </c>
      <c r="G4996" s="153">
        <v>1189760</v>
      </c>
    </row>
    <row r="4997" spans="1:7" x14ac:dyDescent="0.2">
      <c r="A4997" s="145" t="s">
        <v>1338</v>
      </c>
      <c r="B4997" s="146" t="s">
        <v>240</v>
      </c>
      <c r="C4997" s="145" t="s">
        <v>1269</v>
      </c>
      <c r="D4997" s="150">
        <v>90820100</v>
      </c>
      <c r="E4997" s="145" t="s">
        <v>1275</v>
      </c>
      <c r="F4997" s="152">
        <v>19765188.030000001</v>
      </c>
      <c r="G4997" s="153">
        <v>19765188.030000001</v>
      </c>
    </row>
    <row r="4998" spans="1:7" x14ac:dyDescent="0.2">
      <c r="A4998" s="145" t="s">
        <v>1338</v>
      </c>
      <c r="B4998" s="146" t="s">
        <v>240</v>
      </c>
      <c r="C4998" s="145" t="s">
        <v>1248</v>
      </c>
      <c r="D4998" s="150">
        <v>90820100</v>
      </c>
      <c r="E4998" s="145" t="s">
        <v>1260</v>
      </c>
      <c r="F4998" s="152">
        <v>793728</v>
      </c>
      <c r="G4998" s="153">
        <v>793728</v>
      </c>
    </row>
    <row r="4999" spans="1:7" x14ac:dyDescent="0.2">
      <c r="A4999" s="145" t="s">
        <v>1338</v>
      </c>
      <c r="B4999" s="146" t="s">
        <v>240</v>
      </c>
      <c r="C4999" s="145" t="s">
        <v>1269</v>
      </c>
      <c r="D4999" s="150">
        <v>90820100</v>
      </c>
      <c r="E4999" s="145" t="s">
        <v>1260</v>
      </c>
      <c r="F4999" s="152">
        <v>15853.9</v>
      </c>
      <c r="G4999" s="153">
        <v>15853.9</v>
      </c>
    </row>
    <row r="5000" spans="1:7" x14ac:dyDescent="0.2">
      <c r="A5000" s="145" t="s">
        <v>1338</v>
      </c>
      <c r="B5000" s="146" t="s">
        <v>240</v>
      </c>
      <c r="C5000" s="145" t="s">
        <v>1269</v>
      </c>
      <c r="D5000" s="150">
        <v>90820100</v>
      </c>
      <c r="E5000" s="145" t="s">
        <v>1262</v>
      </c>
      <c r="F5000" s="152">
        <v>35777.53</v>
      </c>
      <c r="G5000" s="153">
        <v>35777.53</v>
      </c>
    </row>
    <row r="5001" spans="1:7" x14ac:dyDescent="0.2">
      <c r="A5001" s="145" t="s">
        <v>1338</v>
      </c>
      <c r="B5001" s="146" t="s">
        <v>240</v>
      </c>
      <c r="C5001" s="145" t="s">
        <v>1269</v>
      </c>
      <c r="D5001" s="150">
        <v>90820100</v>
      </c>
      <c r="E5001" s="145" t="s">
        <v>1261</v>
      </c>
      <c r="F5001" s="152">
        <v>701955</v>
      </c>
      <c r="G5001" s="153">
        <v>701955</v>
      </c>
    </row>
    <row r="5002" spans="1:7" x14ac:dyDescent="0.2">
      <c r="A5002" s="145" t="s">
        <v>1338</v>
      </c>
      <c r="B5002" s="146" t="s">
        <v>240</v>
      </c>
      <c r="C5002" s="145" t="s">
        <v>1269</v>
      </c>
      <c r="D5002" s="150">
        <v>90820100</v>
      </c>
      <c r="E5002" s="145" t="s">
        <v>1293</v>
      </c>
      <c r="F5002" s="152">
        <v>401568.29</v>
      </c>
      <c r="G5002" s="153">
        <v>401568.29</v>
      </c>
    </row>
    <row r="5003" spans="1:7" x14ac:dyDescent="0.2">
      <c r="A5003" s="145" t="s">
        <v>1338</v>
      </c>
      <c r="B5003" s="146" t="s">
        <v>240</v>
      </c>
      <c r="C5003" s="145" t="s">
        <v>1269</v>
      </c>
      <c r="D5003" s="150">
        <v>90820100</v>
      </c>
      <c r="E5003" s="145" t="s">
        <v>1282</v>
      </c>
      <c r="F5003" s="152">
        <v>4314191.9800000004</v>
      </c>
      <c r="G5003" s="153">
        <v>4314191.9800000004</v>
      </c>
    </row>
    <row r="5004" spans="1:7" x14ac:dyDescent="0.2">
      <c r="A5004" s="145" t="s">
        <v>1338</v>
      </c>
      <c r="B5004" s="146" t="s">
        <v>240</v>
      </c>
      <c r="C5004" s="145" t="s">
        <v>1269</v>
      </c>
      <c r="D5004" s="150">
        <v>90820100</v>
      </c>
      <c r="E5004" s="145" t="s">
        <v>1259</v>
      </c>
      <c r="F5004" s="152">
        <v>532902</v>
      </c>
      <c r="G5004" s="153">
        <v>532902</v>
      </c>
    </row>
    <row r="5005" spans="1:7" x14ac:dyDescent="0.2">
      <c r="A5005" s="145" t="s">
        <v>1338</v>
      </c>
      <c r="B5005" s="146" t="s">
        <v>240</v>
      </c>
      <c r="C5005" s="145" t="s">
        <v>1269</v>
      </c>
      <c r="D5005" s="150">
        <v>90820100</v>
      </c>
      <c r="E5005" s="145" t="s">
        <v>1337</v>
      </c>
      <c r="F5005" s="152">
        <v>359690.76</v>
      </c>
      <c r="G5005" s="153">
        <v>359690.76</v>
      </c>
    </row>
    <row r="5006" spans="1:7" x14ac:dyDescent="0.2">
      <c r="A5006" s="145" t="s">
        <v>1338</v>
      </c>
      <c r="B5006" s="146" t="s">
        <v>240</v>
      </c>
      <c r="C5006" s="145" t="s">
        <v>1269</v>
      </c>
      <c r="D5006" s="150">
        <v>90820100</v>
      </c>
      <c r="E5006" s="145" t="s">
        <v>1310</v>
      </c>
      <c r="F5006" s="152">
        <v>448431.24</v>
      </c>
      <c r="G5006" s="153">
        <v>448431.24</v>
      </c>
    </row>
    <row r="5007" spans="1:7" x14ac:dyDescent="0.2">
      <c r="A5007" s="145" t="s">
        <v>1338</v>
      </c>
      <c r="B5007" s="146" t="s">
        <v>240</v>
      </c>
      <c r="C5007" s="145" t="s">
        <v>1248</v>
      </c>
      <c r="D5007" s="150">
        <v>90820100</v>
      </c>
      <c r="E5007" s="145" t="s">
        <v>1295</v>
      </c>
      <c r="F5007" s="152">
        <v>7946853.1699999999</v>
      </c>
      <c r="G5007" s="153">
        <v>7946853.1699999999</v>
      </c>
    </row>
    <row r="5008" spans="1:7" x14ac:dyDescent="0.2">
      <c r="A5008" s="145" t="s">
        <v>1338</v>
      </c>
      <c r="B5008" s="146" t="s">
        <v>240</v>
      </c>
      <c r="C5008" s="145" t="s">
        <v>1248</v>
      </c>
      <c r="D5008" s="150">
        <v>90850100</v>
      </c>
      <c r="E5008" s="145" t="s">
        <v>1265</v>
      </c>
      <c r="F5008" s="152">
        <v>287282</v>
      </c>
      <c r="G5008" s="153">
        <v>287282</v>
      </c>
    </row>
    <row r="5009" spans="1:7" x14ac:dyDescent="0.2">
      <c r="A5009" s="145" t="s">
        <v>1338</v>
      </c>
      <c r="B5009" s="146" t="s">
        <v>240</v>
      </c>
      <c r="C5009" s="145" t="s">
        <v>1248</v>
      </c>
      <c r="D5009" s="150">
        <v>90850100</v>
      </c>
      <c r="E5009" s="145" t="s">
        <v>1260</v>
      </c>
      <c r="F5009" s="152">
        <v>17977.169999999998</v>
      </c>
      <c r="G5009" s="153">
        <v>17977.169999999998</v>
      </c>
    </row>
    <row r="5010" spans="1:7" x14ac:dyDescent="0.2">
      <c r="A5010" s="145" t="s">
        <v>1338</v>
      </c>
      <c r="B5010" s="146" t="s">
        <v>240</v>
      </c>
      <c r="C5010" s="145" t="s">
        <v>1248</v>
      </c>
      <c r="D5010" s="150">
        <v>90850100</v>
      </c>
      <c r="E5010" s="145" t="s">
        <v>1261</v>
      </c>
      <c r="F5010" s="152">
        <v>472377</v>
      </c>
      <c r="G5010" s="153">
        <v>472377</v>
      </c>
    </row>
    <row r="5011" spans="1:7" x14ac:dyDescent="0.2">
      <c r="A5011" s="145" t="s">
        <v>1338</v>
      </c>
      <c r="B5011" s="146" t="s">
        <v>240</v>
      </c>
      <c r="C5011" s="145" t="s">
        <v>1248</v>
      </c>
      <c r="D5011" s="150">
        <v>90850100</v>
      </c>
      <c r="E5011" s="145" t="s">
        <v>1271</v>
      </c>
      <c r="F5011" s="152">
        <v>104367</v>
      </c>
      <c r="G5011" s="153">
        <v>104367</v>
      </c>
    </row>
    <row r="5012" spans="1:7" x14ac:dyDescent="0.2">
      <c r="A5012" s="145" t="s">
        <v>1338</v>
      </c>
      <c r="B5012" s="146" t="s">
        <v>240</v>
      </c>
      <c r="C5012" s="145" t="s">
        <v>1248</v>
      </c>
      <c r="D5012" s="150">
        <v>90850100</v>
      </c>
      <c r="E5012" s="145" t="s">
        <v>1259</v>
      </c>
      <c r="F5012" s="152">
        <v>679799</v>
      </c>
      <c r="G5012" s="153">
        <v>679799</v>
      </c>
    </row>
    <row r="5013" spans="1:7" x14ac:dyDescent="0.2">
      <c r="A5013" s="145" t="s">
        <v>1338</v>
      </c>
      <c r="B5013" s="146" t="s">
        <v>240</v>
      </c>
      <c r="C5013" s="145" t="s">
        <v>1248</v>
      </c>
      <c r="D5013" s="150">
        <v>90850100</v>
      </c>
      <c r="E5013" s="145" t="s">
        <v>1295</v>
      </c>
      <c r="F5013" s="152">
        <v>7514387.8200000003</v>
      </c>
      <c r="G5013" s="153">
        <v>7514387.8200000003</v>
      </c>
    </row>
    <row r="5014" spans="1:7" x14ac:dyDescent="0.2">
      <c r="A5014" s="145" t="s">
        <v>1338</v>
      </c>
      <c r="B5014" s="146" t="s">
        <v>240</v>
      </c>
      <c r="C5014" s="145" t="s">
        <v>1248</v>
      </c>
      <c r="D5014" s="150">
        <v>90850200</v>
      </c>
      <c r="E5014" s="145" t="s">
        <v>1265</v>
      </c>
      <c r="F5014" s="152">
        <v>247611.56</v>
      </c>
      <c r="G5014" s="153">
        <v>247611.56</v>
      </c>
    </row>
    <row r="5015" spans="1:7" x14ac:dyDescent="0.2">
      <c r="A5015" s="145" t="s">
        <v>1338</v>
      </c>
      <c r="B5015" s="146" t="s">
        <v>240</v>
      </c>
      <c r="C5015" s="145" t="s">
        <v>1248</v>
      </c>
      <c r="D5015" s="150">
        <v>90850200</v>
      </c>
      <c r="E5015" s="145" t="s">
        <v>1277</v>
      </c>
      <c r="F5015" s="152">
        <v>2768499.78</v>
      </c>
      <c r="G5015" s="153">
        <v>2768499.78</v>
      </c>
    </row>
    <row r="5016" spans="1:7" x14ac:dyDescent="0.2">
      <c r="A5016" s="145" t="s">
        <v>1338</v>
      </c>
      <c r="B5016" s="146" t="s">
        <v>240</v>
      </c>
      <c r="C5016" s="145" t="s">
        <v>1269</v>
      </c>
      <c r="D5016" s="150">
        <v>90850200</v>
      </c>
      <c r="E5016" s="145" t="s">
        <v>1275</v>
      </c>
      <c r="F5016" s="152">
        <v>15186440</v>
      </c>
      <c r="G5016" s="153">
        <v>15186440</v>
      </c>
    </row>
    <row r="5017" spans="1:7" x14ac:dyDescent="0.2">
      <c r="A5017" s="145" t="s">
        <v>1338</v>
      </c>
      <c r="B5017" s="146" t="s">
        <v>240</v>
      </c>
      <c r="C5017" s="145" t="s">
        <v>1248</v>
      </c>
      <c r="D5017" s="150">
        <v>90850200</v>
      </c>
      <c r="E5017" s="145" t="s">
        <v>1261</v>
      </c>
      <c r="F5017" s="152">
        <v>669235</v>
      </c>
      <c r="G5017" s="153">
        <v>669235</v>
      </c>
    </row>
    <row r="5018" spans="1:7" x14ac:dyDescent="0.2">
      <c r="A5018" s="145" t="s">
        <v>1338</v>
      </c>
      <c r="B5018" s="146" t="s">
        <v>240</v>
      </c>
      <c r="C5018" s="145" t="s">
        <v>1248</v>
      </c>
      <c r="D5018" s="150">
        <v>90850200</v>
      </c>
      <c r="E5018" s="145" t="s">
        <v>1282</v>
      </c>
      <c r="F5018" s="152">
        <v>2713011.71</v>
      </c>
      <c r="G5018" s="153">
        <v>2713011.71</v>
      </c>
    </row>
    <row r="5019" spans="1:7" x14ac:dyDescent="0.2">
      <c r="A5019" s="145" t="s">
        <v>1338</v>
      </c>
      <c r="B5019" s="146" t="s">
        <v>240</v>
      </c>
      <c r="C5019" s="145" t="s">
        <v>1248</v>
      </c>
      <c r="D5019" s="150">
        <v>90850200</v>
      </c>
      <c r="E5019" s="145" t="s">
        <v>1259</v>
      </c>
      <c r="F5019" s="152">
        <v>1461445.77</v>
      </c>
      <c r="G5019" s="153">
        <v>1461445.77</v>
      </c>
    </row>
    <row r="5020" spans="1:7" x14ac:dyDescent="0.2">
      <c r="A5020" s="145" t="s">
        <v>1338</v>
      </c>
      <c r="B5020" s="146" t="s">
        <v>240</v>
      </c>
      <c r="C5020" s="145" t="s">
        <v>1269</v>
      </c>
      <c r="D5020" s="150">
        <v>90850300</v>
      </c>
      <c r="E5020" s="145" t="s">
        <v>1283</v>
      </c>
      <c r="F5020" s="152">
        <v>4179415.97</v>
      </c>
      <c r="G5020" s="153">
        <v>4179415.97</v>
      </c>
    </row>
    <row r="5021" spans="1:7" x14ac:dyDescent="0.2">
      <c r="A5021" s="145" t="s">
        <v>1338</v>
      </c>
      <c r="B5021" s="146" t="s">
        <v>240</v>
      </c>
      <c r="C5021" s="145" t="s">
        <v>1269</v>
      </c>
      <c r="D5021" s="150">
        <v>90850300</v>
      </c>
      <c r="E5021" s="145" t="s">
        <v>1279</v>
      </c>
      <c r="F5021" s="152">
        <v>3598765.15</v>
      </c>
      <c r="G5021" s="153">
        <v>3598765.15</v>
      </c>
    </row>
    <row r="5022" spans="1:7" x14ac:dyDescent="0.2">
      <c r="A5022" s="145" t="s">
        <v>1338</v>
      </c>
      <c r="B5022" s="146" t="s">
        <v>240</v>
      </c>
      <c r="C5022" s="145" t="s">
        <v>1269</v>
      </c>
      <c r="D5022" s="150">
        <v>90850300</v>
      </c>
      <c r="E5022" s="145" t="s">
        <v>1277</v>
      </c>
      <c r="F5022" s="152">
        <v>11872357.720000001</v>
      </c>
      <c r="G5022" s="153">
        <v>11872357.720000001</v>
      </c>
    </row>
    <row r="5023" spans="1:7" x14ac:dyDescent="0.2">
      <c r="A5023" s="145" t="s">
        <v>1338</v>
      </c>
      <c r="B5023" s="146" t="s">
        <v>240</v>
      </c>
      <c r="C5023" s="145" t="s">
        <v>1269</v>
      </c>
      <c r="D5023" s="150">
        <v>90850300</v>
      </c>
      <c r="E5023" s="145" t="s">
        <v>1275</v>
      </c>
      <c r="F5023" s="152">
        <v>4655374.8899999997</v>
      </c>
      <c r="G5023" s="153">
        <v>4655374.8899999997</v>
      </c>
    </row>
    <row r="5024" spans="1:7" x14ac:dyDescent="0.2">
      <c r="A5024" s="145" t="s">
        <v>1338</v>
      </c>
      <c r="B5024" s="146" t="s">
        <v>240</v>
      </c>
      <c r="C5024" s="145" t="s">
        <v>1269</v>
      </c>
      <c r="D5024" s="150">
        <v>90850300</v>
      </c>
      <c r="E5024" s="145" t="s">
        <v>1260</v>
      </c>
      <c r="F5024" s="152">
        <v>17977.169999999998</v>
      </c>
      <c r="G5024" s="153">
        <v>17977.169999999998</v>
      </c>
    </row>
    <row r="5025" spans="1:7" x14ac:dyDescent="0.2">
      <c r="A5025" s="145" t="s">
        <v>1338</v>
      </c>
      <c r="B5025" s="146" t="s">
        <v>240</v>
      </c>
      <c r="C5025" s="145" t="s">
        <v>1269</v>
      </c>
      <c r="D5025" s="150">
        <v>90850300</v>
      </c>
      <c r="E5025" s="145" t="s">
        <v>1261</v>
      </c>
      <c r="F5025" s="152">
        <v>913699.19</v>
      </c>
      <c r="G5025" s="153">
        <v>913699.19</v>
      </c>
    </row>
    <row r="5026" spans="1:7" x14ac:dyDescent="0.2">
      <c r="A5026" s="145" t="s">
        <v>1338</v>
      </c>
      <c r="B5026" s="146" t="s">
        <v>240</v>
      </c>
      <c r="C5026" s="145" t="s">
        <v>1269</v>
      </c>
      <c r="D5026" s="150">
        <v>90850300</v>
      </c>
      <c r="E5026" s="145" t="s">
        <v>1293</v>
      </c>
      <c r="F5026" s="152">
        <v>1266504</v>
      </c>
      <c r="G5026" s="153">
        <v>1266504</v>
      </c>
    </row>
    <row r="5027" spans="1:7" x14ac:dyDescent="0.2">
      <c r="A5027" s="145" t="s">
        <v>1338</v>
      </c>
      <c r="B5027" s="146" t="s">
        <v>240</v>
      </c>
      <c r="C5027" s="145" t="s">
        <v>1269</v>
      </c>
      <c r="D5027" s="150">
        <v>90850300</v>
      </c>
      <c r="E5027" s="145" t="s">
        <v>1310</v>
      </c>
      <c r="F5027" s="152">
        <v>1790881.58</v>
      </c>
      <c r="G5027" s="153">
        <v>1790881.58</v>
      </c>
    </row>
    <row r="5028" spans="1:7" x14ac:dyDescent="0.2">
      <c r="A5028" s="145" t="s">
        <v>1338</v>
      </c>
      <c r="B5028" s="146" t="s">
        <v>240</v>
      </c>
      <c r="C5028" s="145" t="s">
        <v>1248</v>
      </c>
      <c r="D5028" s="150">
        <v>90850400</v>
      </c>
      <c r="E5028" s="145" t="s">
        <v>1265</v>
      </c>
      <c r="F5028" s="152">
        <v>2521114</v>
      </c>
      <c r="G5028" s="153">
        <v>2521114</v>
      </c>
    </row>
    <row r="5029" spans="1:7" x14ac:dyDescent="0.2">
      <c r="A5029" s="145" t="s">
        <v>1338</v>
      </c>
      <c r="B5029" s="146" t="s">
        <v>240</v>
      </c>
      <c r="C5029" s="145" t="s">
        <v>1248</v>
      </c>
      <c r="D5029" s="150">
        <v>90850400</v>
      </c>
      <c r="E5029" s="145" t="s">
        <v>1279</v>
      </c>
      <c r="F5029" s="152">
        <v>1549570</v>
      </c>
      <c r="G5029" s="153">
        <v>1549570</v>
      </c>
    </row>
    <row r="5030" spans="1:7" x14ac:dyDescent="0.2">
      <c r="A5030" s="145" t="s">
        <v>1338</v>
      </c>
      <c r="B5030" s="146" t="s">
        <v>240</v>
      </c>
      <c r="C5030" s="145" t="s">
        <v>1248</v>
      </c>
      <c r="D5030" s="150">
        <v>90850400</v>
      </c>
      <c r="E5030" s="145" t="s">
        <v>1277</v>
      </c>
      <c r="F5030" s="152">
        <v>2739035.99</v>
      </c>
      <c r="G5030" s="153">
        <v>2739035.99</v>
      </c>
    </row>
    <row r="5031" spans="1:7" x14ac:dyDescent="0.2">
      <c r="A5031" s="145" t="s">
        <v>1338</v>
      </c>
      <c r="B5031" s="146" t="s">
        <v>240</v>
      </c>
      <c r="C5031" s="145" t="s">
        <v>1248</v>
      </c>
      <c r="D5031" s="150">
        <v>90850400</v>
      </c>
      <c r="E5031" s="145" t="s">
        <v>1260</v>
      </c>
      <c r="F5031" s="152">
        <v>10050.219999999999</v>
      </c>
      <c r="G5031" s="153">
        <v>10050.219999999999</v>
      </c>
    </row>
    <row r="5032" spans="1:7" x14ac:dyDescent="0.2">
      <c r="A5032" s="145" t="s">
        <v>1338</v>
      </c>
      <c r="B5032" s="146" t="s">
        <v>240</v>
      </c>
      <c r="C5032" s="145" t="s">
        <v>1248</v>
      </c>
      <c r="D5032" s="150">
        <v>90850400</v>
      </c>
      <c r="E5032" s="145" t="s">
        <v>1262</v>
      </c>
      <c r="F5032" s="152">
        <v>1241.8699999999999</v>
      </c>
      <c r="G5032" s="153">
        <v>1241.8699999999999</v>
      </c>
    </row>
    <row r="5033" spans="1:7" x14ac:dyDescent="0.2">
      <c r="A5033" s="145" t="s">
        <v>1338</v>
      </c>
      <c r="B5033" s="146" t="s">
        <v>240</v>
      </c>
      <c r="C5033" s="145" t="s">
        <v>1248</v>
      </c>
      <c r="D5033" s="150">
        <v>90850400</v>
      </c>
      <c r="E5033" s="145" t="s">
        <v>1261</v>
      </c>
      <c r="F5033" s="152">
        <v>1290627.79</v>
      </c>
      <c r="G5033" s="153">
        <v>1290627.79</v>
      </c>
    </row>
    <row r="5034" spans="1:7" x14ac:dyDescent="0.2">
      <c r="A5034" s="145" t="s">
        <v>1338</v>
      </c>
      <c r="B5034" s="146" t="s">
        <v>240</v>
      </c>
      <c r="C5034" s="145" t="s">
        <v>1248</v>
      </c>
      <c r="D5034" s="150">
        <v>90850400</v>
      </c>
      <c r="E5034" s="145" t="s">
        <v>1282</v>
      </c>
      <c r="F5034" s="152">
        <v>2184855</v>
      </c>
      <c r="G5034" s="153">
        <v>2184855</v>
      </c>
    </row>
    <row r="5035" spans="1:7" x14ac:dyDescent="0.2">
      <c r="A5035" s="145" t="s">
        <v>1338</v>
      </c>
      <c r="B5035" s="146" t="s">
        <v>240</v>
      </c>
      <c r="C5035" s="145" t="s">
        <v>1248</v>
      </c>
      <c r="D5035" s="150">
        <v>90850400</v>
      </c>
      <c r="E5035" s="145" t="s">
        <v>1296</v>
      </c>
      <c r="F5035" s="152">
        <v>229390</v>
      </c>
      <c r="G5035" s="153">
        <v>229390</v>
      </c>
    </row>
    <row r="5036" spans="1:7" x14ac:dyDescent="0.2">
      <c r="A5036" s="145" t="s">
        <v>1338</v>
      </c>
      <c r="B5036" s="146" t="s">
        <v>240</v>
      </c>
      <c r="C5036" s="145" t="s">
        <v>1248</v>
      </c>
      <c r="D5036" s="150">
        <v>90850400</v>
      </c>
      <c r="E5036" s="145" t="s">
        <v>1259</v>
      </c>
      <c r="F5036" s="152">
        <v>1271494</v>
      </c>
      <c r="G5036" s="153">
        <v>1271494</v>
      </c>
    </row>
    <row r="5037" spans="1:7" x14ac:dyDescent="0.2">
      <c r="A5037" s="145" t="s">
        <v>1338</v>
      </c>
      <c r="B5037" s="146" t="s">
        <v>240</v>
      </c>
      <c r="C5037" s="145" t="s">
        <v>1248</v>
      </c>
      <c r="D5037" s="150">
        <v>90850400</v>
      </c>
      <c r="E5037" s="145" t="s">
        <v>1310</v>
      </c>
      <c r="F5037" s="152">
        <v>1739102.21</v>
      </c>
      <c r="G5037" s="153">
        <v>1739102.21</v>
      </c>
    </row>
    <row r="5038" spans="1:7" x14ac:dyDescent="0.2">
      <c r="A5038" s="145" t="s">
        <v>1338</v>
      </c>
      <c r="B5038" s="146" t="s">
        <v>240</v>
      </c>
      <c r="C5038" s="145" t="s">
        <v>1269</v>
      </c>
      <c r="D5038" s="150">
        <v>90850500</v>
      </c>
      <c r="E5038" s="145" t="s">
        <v>1265</v>
      </c>
      <c r="F5038" s="152">
        <v>134818.98000000001</v>
      </c>
      <c r="G5038" s="153">
        <v>134818.98000000001</v>
      </c>
    </row>
    <row r="5039" spans="1:7" x14ac:dyDescent="0.2">
      <c r="A5039" s="145" t="s">
        <v>1338</v>
      </c>
      <c r="B5039" s="146" t="s">
        <v>240</v>
      </c>
      <c r="C5039" s="145" t="s">
        <v>1269</v>
      </c>
      <c r="D5039" s="150">
        <v>90850500</v>
      </c>
      <c r="E5039" s="145" t="s">
        <v>1279</v>
      </c>
      <c r="F5039" s="152">
        <v>3833663.07</v>
      </c>
      <c r="G5039" s="153">
        <v>3833663.07</v>
      </c>
    </row>
    <row r="5040" spans="1:7" x14ac:dyDescent="0.2">
      <c r="A5040" s="145" t="s">
        <v>1338</v>
      </c>
      <c r="B5040" s="146" t="s">
        <v>240</v>
      </c>
      <c r="C5040" s="145" t="s">
        <v>1269</v>
      </c>
      <c r="D5040" s="150">
        <v>90850500</v>
      </c>
      <c r="E5040" s="145" t="s">
        <v>1262</v>
      </c>
      <c r="F5040" s="152">
        <v>23465.07</v>
      </c>
      <c r="G5040" s="153">
        <v>23465.07</v>
      </c>
    </row>
    <row r="5041" spans="1:7" x14ac:dyDescent="0.2">
      <c r="A5041" s="145" t="s">
        <v>1338</v>
      </c>
      <c r="B5041" s="146" t="s">
        <v>240</v>
      </c>
      <c r="C5041" s="145" t="s">
        <v>1269</v>
      </c>
      <c r="D5041" s="150">
        <v>90850500</v>
      </c>
      <c r="E5041" s="145" t="s">
        <v>1261</v>
      </c>
      <c r="F5041" s="152">
        <v>1131268</v>
      </c>
      <c r="G5041" s="153">
        <v>1131268</v>
      </c>
    </row>
    <row r="5042" spans="1:7" x14ac:dyDescent="0.2">
      <c r="A5042" s="145" t="s">
        <v>1338</v>
      </c>
      <c r="B5042" s="146" t="s">
        <v>240</v>
      </c>
      <c r="C5042" s="145" t="s">
        <v>1269</v>
      </c>
      <c r="D5042" s="150">
        <v>90850500</v>
      </c>
      <c r="E5042" s="145" t="s">
        <v>1259</v>
      </c>
      <c r="F5042" s="152">
        <v>2408309.39</v>
      </c>
      <c r="G5042" s="153">
        <v>2408309.39</v>
      </c>
    </row>
    <row r="5043" spans="1:7" x14ac:dyDescent="0.2">
      <c r="A5043" s="145" t="s">
        <v>1338</v>
      </c>
      <c r="B5043" s="146" t="s">
        <v>240</v>
      </c>
      <c r="C5043" s="145" t="s">
        <v>1248</v>
      </c>
      <c r="D5043" s="150">
        <v>90850500</v>
      </c>
      <c r="E5043" s="145" t="s">
        <v>1295</v>
      </c>
      <c r="F5043" s="152">
        <v>5329342.16</v>
      </c>
      <c r="G5043" s="153">
        <v>5329342.16</v>
      </c>
    </row>
    <row r="5044" spans="1:7" x14ac:dyDescent="0.2">
      <c r="A5044" s="145" t="s">
        <v>1338</v>
      </c>
      <c r="B5044" s="146" t="s">
        <v>240</v>
      </c>
      <c r="C5044" s="145" t="s">
        <v>1248</v>
      </c>
      <c r="D5044" s="150">
        <v>90850600</v>
      </c>
      <c r="E5044" s="145" t="s">
        <v>1277</v>
      </c>
      <c r="F5044" s="152">
        <v>4331829.47</v>
      </c>
      <c r="G5044" s="153">
        <v>4331829.47</v>
      </c>
    </row>
    <row r="5045" spans="1:7" x14ac:dyDescent="0.2">
      <c r="A5045" s="145" t="s">
        <v>1338</v>
      </c>
      <c r="B5045" s="146" t="s">
        <v>240</v>
      </c>
      <c r="C5045" s="145" t="s">
        <v>1248</v>
      </c>
      <c r="D5045" s="150">
        <v>90850600</v>
      </c>
      <c r="E5045" s="145" t="s">
        <v>1275</v>
      </c>
      <c r="F5045" s="152">
        <v>1722211.98</v>
      </c>
      <c r="G5045" s="153">
        <v>1722211.98</v>
      </c>
    </row>
    <row r="5046" spans="1:7" x14ac:dyDescent="0.2">
      <c r="A5046" s="145" t="s">
        <v>1338</v>
      </c>
      <c r="B5046" s="146" t="s">
        <v>240</v>
      </c>
      <c r="C5046" s="145" t="s">
        <v>1248</v>
      </c>
      <c r="D5046" s="150">
        <v>90850600</v>
      </c>
      <c r="E5046" s="145" t="s">
        <v>1261</v>
      </c>
      <c r="F5046" s="152">
        <v>13300</v>
      </c>
      <c r="G5046" s="153">
        <v>13300</v>
      </c>
    </row>
    <row r="5047" spans="1:7" x14ac:dyDescent="0.2">
      <c r="A5047" s="145" t="s">
        <v>1338</v>
      </c>
      <c r="B5047" s="146" t="s">
        <v>240</v>
      </c>
      <c r="C5047" s="145" t="s">
        <v>1248</v>
      </c>
      <c r="D5047" s="150">
        <v>90850600</v>
      </c>
      <c r="E5047" s="145" t="s">
        <v>1274</v>
      </c>
      <c r="F5047" s="152">
        <v>955219</v>
      </c>
      <c r="G5047" s="153">
        <v>955219</v>
      </c>
    </row>
    <row r="5048" spans="1:7" x14ac:dyDescent="0.2">
      <c r="A5048" s="145" t="s">
        <v>1338</v>
      </c>
      <c r="B5048" s="146" t="s">
        <v>240</v>
      </c>
      <c r="C5048" s="145" t="s">
        <v>1248</v>
      </c>
      <c r="D5048" s="150">
        <v>90850600</v>
      </c>
      <c r="E5048" s="145" t="s">
        <v>1259</v>
      </c>
      <c r="F5048" s="152">
        <v>2557678.06</v>
      </c>
      <c r="G5048" s="153">
        <v>2557678.06</v>
      </c>
    </row>
    <row r="5049" spans="1:7" x14ac:dyDescent="0.2">
      <c r="A5049" s="145" t="s">
        <v>1338</v>
      </c>
      <c r="B5049" s="146" t="s">
        <v>240</v>
      </c>
      <c r="C5049" s="145" t="s">
        <v>1248</v>
      </c>
      <c r="D5049" s="150">
        <v>90850700</v>
      </c>
      <c r="E5049" s="145" t="s">
        <v>1265</v>
      </c>
      <c r="F5049" s="152">
        <v>833785.87</v>
      </c>
      <c r="G5049" s="153">
        <v>833785.87</v>
      </c>
    </row>
    <row r="5050" spans="1:7" x14ac:dyDescent="0.2">
      <c r="A5050" s="145" t="s">
        <v>1338</v>
      </c>
      <c r="B5050" s="146" t="s">
        <v>240</v>
      </c>
      <c r="C5050" s="145" t="s">
        <v>1269</v>
      </c>
      <c r="D5050" s="150">
        <v>90850700</v>
      </c>
      <c r="E5050" s="145" t="s">
        <v>1275</v>
      </c>
      <c r="F5050" s="152">
        <v>1370585.94</v>
      </c>
      <c r="G5050" s="153">
        <v>1370585.94</v>
      </c>
    </row>
    <row r="5051" spans="1:7" x14ac:dyDescent="0.2">
      <c r="A5051" s="145" t="s">
        <v>1338</v>
      </c>
      <c r="B5051" s="146" t="s">
        <v>240</v>
      </c>
      <c r="C5051" s="145" t="s">
        <v>1248</v>
      </c>
      <c r="D5051" s="150">
        <v>90850700</v>
      </c>
      <c r="E5051" s="145" t="s">
        <v>1262</v>
      </c>
      <c r="F5051" s="152">
        <v>35000</v>
      </c>
      <c r="G5051" s="153">
        <v>35000</v>
      </c>
    </row>
    <row r="5052" spans="1:7" x14ac:dyDescent="0.2">
      <c r="A5052" s="145" t="s">
        <v>1338</v>
      </c>
      <c r="B5052" s="146" t="s">
        <v>240</v>
      </c>
      <c r="C5052" s="145" t="s">
        <v>1248</v>
      </c>
      <c r="D5052" s="150">
        <v>90850700</v>
      </c>
      <c r="E5052" s="145" t="s">
        <v>1261</v>
      </c>
      <c r="F5052" s="152">
        <v>1286760</v>
      </c>
      <c r="G5052" s="153">
        <v>1286760</v>
      </c>
    </row>
    <row r="5053" spans="1:7" x14ac:dyDescent="0.2">
      <c r="A5053" s="145" t="s">
        <v>1338</v>
      </c>
      <c r="B5053" s="146" t="s">
        <v>240</v>
      </c>
      <c r="C5053" s="145" t="s">
        <v>1269</v>
      </c>
      <c r="D5053" s="150">
        <v>90850700</v>
      </c>
      <c r="E5053" s="145" t="s">
        <v>1282</v>
      </c>
      <c r="F5053" s="152">
        <v>901745.65</v>
      </c>
      <c r="G5053" s="153">
        <v>901745.65</v>
      </c>
    </row>
    <row r="5054" spans="1:7" x14ac:dyDescent="0.2">
      <c r="A5054" s="145" t="s">
        <v>1338</v>
      </c>
      <c r="B5054" s="146" t="s">
        <v>240</v>
      </c>
      <c r="C5054" s="145" t="s">
        <v>1269</v>
      </c>
      <c r="D5054" s="150">
        <v>90850700</v>
      </c>
      <c r="E5054" s="145" t="s">
        <v>1296</v>
      </c>
      <c r="F5054" s="152">
        <v>141250</v>
      </c>
      <c r="G5054" s="153">
        <v>141250</v>
      </c>
    </row>
    <row r="5055" spans="1:7" x14ac:dyDescent="0.2">
      <c r="A5055" s="145" t="s">
        <v>1338</v>
      </c>
      <c r="B5055" s="146" t="s">
        <v>240</v>
      </c>
      <c r="C5055" s="145" t="s">
        <v>1248</v>
      </c>
      <c r="D5055" s="150">
        <v>90850700</v>
      </c>
      <c r="E5055" s="145" t="s">
        <v>1259</v>
      </c>
      <c r="F5055" s="152">
        <v>3248428.81</v>
      </c>
      <c r="G5055" s="153">
        <v>3248428.81</v>
      </c>
    </row>
    <row r="5056" spans="1:7" x14ac:dyDescent="0.2">
      <c r="A5056" s="145" t="s">
        <v>1338</v>
      </c>
      <c r="B5056" s="146" t="s">
        <v>240</v>
      </c>
      <c r="C5056" s="145" t="s">
        <v>1248</v>
      </c>
      <c r="D5056" s="150">
        <v>90850800</v>
      </c>
      <c r="E5056" s="145" t="s">
        <v>1281</v>
      </c>
      <c r="F5056" s="152">
        <v>46405333.329999998</v>
      </c>
      <c r="G5056" s="153">
        <v>46405333.329999998</v>
      </c>
    </row>
    <row r="5057" spans="1:7" x14ac:dyDescent="0.2">
      <c r="A5057" s="145" t="s">
        <v>1338</v>
      </c>
      <c r="B5057" s="146" t="s">
        <v>240</v>
      </c>
      <c r="C5057" s="145" t="s">
        <v>1248</v>
      </c>
      <c r="D5057" s="150">
        <v>90850800</v>
      </c>
      <c r="E5057" s="145" t="s">
        <v>1262</v>
      </c>
      <c r="F5057" s="152">
        <v>45695.61</v>
      </c>
      <c r="G5057" s="153">
        <v>45695.61</v>
      </c>
    </row>
    <row r="5058" spans="1:7" x14ac:dyDescent="0.2">
      <c r="A5058" s="145" t="s">
        <v>1338</v>
      </c>
      <c r="B5058" s="146" t="s">
        <v>240</v>
      </c>
      <c r="C5058" s="145" t="s">
        <v>1269</v>
      </c>
      <c r="D5058" s="150">
        <v>90850800</v>
      </c>
      <c r="E5058" s="145" t="s">
        <v>1261</v>
      </c>
      <c r="F5058" s="152">
        <v>44250</v>
      </c>
      <c r="G5058" s="153">
        <v>44250</v>
      </c>
    </row>
    <row r="5059" spans="1:7" x14ac:dyDescent="0.2">
      <c r="A5059" s="145" t="s">
        <v>1338</v>
      </c>
      <c r="B5059" s="146" t="s">
        <v>240</v>
      </c>
      <c r="C5059" s="145" t="s">
        <v>1248</v>
      </c>
      <c r="D5059" s="150">
        <v>90850800</v>
      </c>
      <c r="E5059" s="145" t="s">
        <v>1282</v>
      </c>
      <c r="F5059" s="152">
        <v>4078497.7</v>
      </c>
      <c r="G5059" s="153">
        <v>4078497.7</v>
      </c>
    </row>
    <row r="5060" spans="1:7" x14ac:dyDescent="0.2">
      <c r="A5060" s="145" t="s">
        <v>1338</v>
      </c>
      <c r="B5060" s="146" t="s">
        <v>240</v>
      </c>
      <c r="C5060" s="145" t="s">
        <v>1248</v>
      </c>
      <c r="D5060" s="150">
        <v>90850800</v>
      </c>
      <c r="E5060" s="145" t="s">
        <v>1296</v>
      </c>
      <c r="F5060" s="152">
        <v>169500</v>
      </c>
      <c r="G5060" s="153">
        <v>169500</v>
      </c>
    </row>
    <row r="5061" spans="1:7" x14ac:dyDescent="0.2">
      <c r="A5061" s="145" t="s">
        <v>1338</v>
      </c>
      <c r="B5061" s="146" t="s">
        <v>240</v>
      </c>
      <c r="C5061" s="145" t="s">
        <v>1248</v>
      </c>
      <c r="D5061" s="150">
        <v>90850800</v>
      </c>
      <c r="E5061" s="145" t="s">
        <v>1259</v>
      </c>
      <c r="F5061" s="152">
        <v>1056609</v>
      </c>
      <c r="G5061" s="153">
        <v>1056609</v>
      </c>
    </row>
    <row r="5062" spans="1:7" x14ac:dyDescent="0.2">
      <c r="A5062" s="145" t="s">
        <v>1338</v>
      </c>
      <c r="B5062" s="146" t="s">
        <v>240</v>
      </c>
      <c r="C5062" s="145" t="s">
        <v>1248</v>
      </c>
      <c r="D5062" s="150">
        <v>90850800</v>
      </c>
      <c r="E5062" s="145" t="s">
        <v>1278</v>
      </c>
      <c r="F5062" s="152">
        <v>55677.54</v>
      </c>
      <c r="G5062" s="153">
        <v>55677.54</v>
      </c>
    </row>
    <row r="5063" spans="1:7" x14ac:dyDescent="0.2">
      <c r="A5063" s="145" t="s">
        <v>1338</v>
      </c>
      <c r="B5063" s="146" t="s">
        <v>240</v>
      </c>
      <c r="C5063" s="145" t="s">
        <v>1248</v>
      </c>
      <c r="D5063" s="150">
        <v>90850900</v>
      </c>
      <c r="E5063" s="145" t="s">
        <v>1283</v>
      </c>
      <c r="F5063" s="152">
        <v>4033582.23</v>
      </c>
      <c r="G5063" s="153">
        <v>4033582.23</v>
      </c>
    </row>
    <row r="5064" spans="1:7" x14ac:dyDescent="0.2">
      <c r="A5064" s="145" t="s">
        <v>1338</v>
      </c>
      <c r="B5064" s="146" t="s">
        <v>240</v>
      </c>
      <c r="C5064" s="145" t="s">
        <v>1248</v>
      </c>
      <c r="D5064" s="150">
        <v>90850900</v>
      </c>
      <c r="E5064" s="145" t="s">
        <v>1265</v>
      </c>
      <c r="F5064" s="152">
        <v>621499.96</v>
      </c>
      <c r="G5064" s="153">
        <v>621499.96</v>
      </c>
    </row>
    <row r="5065" spans="1:7" x14ac:dyDescent="0.2">
      <c r="A5065" s="145" t="s">
        <v>1338</v>
      </c>
      <c r="B5065" s="146" t="s">
        <v>240</v>
      </c>
      <c r="C5065" s="145" t="s">
        <v>1248</v>
      </c>
      <c r="D5065" s="150">
        <v>90850900</v>
      </c>
      <c r="E5065" s="145" t="s">
        <v>1279</v>
      </c>
      <c r="F5065" s="152">
        <v>2610473.34</v>
      </c>
      <c r="G5065" s="153">
        <v>2610473.34</v>
      </c>
    </row>
    <row r="5066" spans="1:7" x14ac:dyDescent="0.2">
      <c r="A5066" s="145" t="s">
        <v>1338</v>
      </c>
      <c r="B5066" s="146" t="s">
        <v>240</v>
      </c>
      <c r="C5066" s="145" t="s">
        <v>1248</v>
      </c>
      <c r="D5066" s="150">
        <v>90850900</v>
      </c>
      <c r="E5066" s="145" t="s">
        <v>1277</v>
      </c>
      <c r="F5066" s="152">
        <v>1321661.28</v>
      </c>
      <c r="G5066" s="153">
        <v>1321661.28</v>
      </c>
    </row>
    <row r="5067" spans="1:7" x14ac:dyDescent="0.2">
      <c r="A5067" s="145" t="s">
        <v>1338</v>
      </c>
      <c r="B5067" s="146" t="s">
        <v>240</v>
      </c>
      <c r="C5067" s="145" t="s">
        <v>1248</v>
      </c>
      <c r="D5067" s="150">
        <v>90850900</v>
      </c>
      <c r="E5067" s="145" t="s">
        <v>1262</v>
      </c>
      <c r="F5067" s="152">
        <v>10455.299999999999</v>
      </c>
      <c r="G5067" s="153">
        <v>10455.299999999999</v>
      </c>
    </row>
    <row r="5068" spans="1:7" x14ac:dyDescent="0.2">
      <c r="A5068" s="145" t="s">
        <v>1338</v>
      </c>
      <c r="B5068" s="146" t="s">
        <v>240</v>
      </c>
      <c r="C5068" s="145" t="s">
        <v>1248</v>
      </c>
      <c r="D5068" s="150">
        <v>90850900</v>
      </c>
      <c r="E5068" s="145" t="s">
        <v>1261</v>
      </c>
      <c r="F5068" s="152">
        <v>765287.09</v>
      </c>
      <c r="G5068" s="153">
        <v>765287.09</v>
      </c>
    </row>
    <row r="5069" spans="1:7" x14ac:dyDescent="0.2">
      <c r="A5069" s="145" t="s">
        <v>1338</v>
      </c>
      <c r="B5069" s="146" t="s">
        <v>240</v>
      </c>
      <c r="C5069" s="145" t="s">
        <v>1248</v>
      </c>
      <c r="D5069" s="150">
        <v>90850900</v>
      </c>
      <c r="E5069" s="145" t="s">
        <v>1274</v>
      </c>
      <c r="F5069" s="152">
        <v>4368769</v>
      </c>
      <c r="G5069" s="153">
        <v>4368769</v>
      </c>
    </row>
    <row r="5070" spans="1:7" x14ac:dyDescent="0.2">
      <c r="A5070" s="145" t="s">
        <v>1338</v>
      </c>
      <c r="B5070" s="146" t="s">
        <v>240</v>
      </c>
      <c r="C5070" s="145" t="s">
        <v>1248</v>
      </c>
      <c r="D5070" s="150">
        <v>90850900</v>
      </c>
      <c r="E5070" s="145" t="s">
        <v>1259</v>
      </c>
      <c r="F5070" s="152">
        <v>2600050</v>
      </c>
      <c r="G5070" s="153">
        <v>2600050</v>
      </c>
    </row>
    <row r="5071" spans="1:7" x14ac:dyDescent="0.2">
      <c r="A5071" s="145" t="s">
        <v>1338</v>
      </c>
      <c r="B5071" s="146" t="s">
        <v>240</v>
      </c>
      <c r="C5071" s="145" t="s">
        <v>1248</v>
      </c>
      <c r="D5071" s="150">
        <v>90850900</v>
      </c>
      <c r="E5071" s="145" t="s">
        <v>1310</v>
      </c>
      <c r="F5071" s="152">
        <v>1057161.33</v>
      </c>
      <c r="G5071" s="153">
        <v>1057161.33</v>
      </c>
    </row>
    <row r="5072" spans="1:7" x14ac:dyDescent="0.2">
      <c r="A5072" s="145" t="s">
        <v>1338</v>
      </c>
      <c r="B5072" s="146" t="s">
        <v>240</v>
      </c>
      <c r="C5072" s="145" t="s">
        <v>1248</v>
      </c>
      <c r="D5072" s="150">
        <v>90851000</v>
      </c>
      <c r="E5072" s="145" t="s">
        <v>1275</v>
      </c>
      <c r="F5072" s="152">
        <v>6852891.5499999998</v>
      </c>
      <c r="G5072" s="153">
        <v>6852891.5499999998</v>
      </c>
    </row>
    <row r="5073" spans="1:7" x14ac:dyDescent="0.2">
      <c r="A5073" s="145" t="s">
        <v>1338</v>
      </c>
      <c r="B5073" s="146" t="s">
        <v>240</v>
      </c>
      <c r="C5073" s="145" t="s">
        <v>1248</v>
      </c>
      <c r="D5073" s="150">
        <v>90851000</v>
      </c>
      <c r="E5073" s="145" t="s">
        <v>1282</v>
      </c>
      <c r="F5073" s="152">
        <v>628589</v>
      </c>
      <c r="G5073" s="153">
        <v>628589</v>
      </c>
    </row>
    <row r="5074" spans="1:7" x14ac:dyDescent="0.2">
      <c r="A5074" s="145" t="s">
        <v>1338</v>
      </c>
      <c r="B5074" s="146" t="s">
        <v>240</v>
      </c>
      <c r="C5074" s="145" t="s">
        <v>1248</v>
      </c>
      <c r="D5074" s="150">
        <v>90851000</v>
      </c>
      <c r="E5074" s="145" t="s">
        <v>1271</v>
      </c>
      <c r="F5074" s="152">
        <v>313399</v>
      </c>
      <c r="G5074" s="153">
        <v>313399</v>
      </c>
    </row>
    <row r="5075" spans="1:7" x14ac:dyDescent="0.2">
      <c r="A5075" s="145" t="s">
        <v>1338</v>
      </c>
      <c r="B5075" s="146" t="s">
        <v>240</v>
      </c>
      <c r="C5075" s="145" t="s">
        <v>1248</v>
      </c>
      <c r="D5075" s="150">
        <v>90851100</v>
      </c>
      <c r="E5075" s="145" t="s">
        <v>1265</v>
      </c>
      <c r="F5075" s="152">
        <v>184925.69</v>
      </c>
      <c r="G5075" s="153">
        <v>184925.69</v>
      </c>
    </row>
    <row r="5076" spans="1:7" x14ac:dyDescent="0.2">
      <c r="A5076" s="145" t="s">
        <v>1338</v>
      </c>
      <c r="B5076" s="146" t="s">
        <v>240</v>
      </c>
      <c r="C5076" s="145" t="s">
        <v>1248</v>
      </c>
      <c r="D5076" s="150">
        <v>90851100</v>
      </c>
      <c r="E5076" s="145" t="s">
        <v>1279</v>
      </c>
      <c r="F5076" s="152">
        <v>150378.91</v>
      </c>
      <c r="G5076" s="153">
        <v>150378.91</v>
      </c>
    </row>
    <row r="5077" spans="1:7" x14ac:dyDescent="0.2">
      <c r="A5077" s="145" t="s">
        <v>1338</v>
      </c>
      <c r="B5077" s="146" t="s">
        <v>240</v>
      </c>
      <c r="C5077" s="145" t="s">
        <v>1248</v>
      </c>
      <c r="D5077" s="150">
        <v>90851100</v>
      </c>
      <c r="E5077" s="145" t="s">
        <v>1298</v>
      </c>
      <c r="F5077" s="152">
        <v>1135650</v>
      </c>
      <c r="G5077" s="153">
        <v>1135650</v>
      </c>
    </row>
    <row r="5078" spans="1:7" x14ac:dyDescent="0.2">
      <c r="A5078" s="145" t="s">
        <v>1338</v>
      </c>
      <c r="B5078" s="146" t="s">
        <v>240</v>
      </c>
      <c r="C5078" s="145" t="s">
        <v>1248</v>
      </c>
      <c r="D5078" s="150">
        <v>90851100</v>
      </c>
      <c r="E5078" s="145" t="s">
        <v>1275</v>
      </c>
      <c r="F5078" s="152">
        <v>18260402.379999999</v>
      </c>
      <c r="G5078" s="153">
        <v>18260402.379999999</v>
      </c>
    </row>
    <row r="5079" spans="1:7" x14ac:dyDescent="0.2">
      <c r="A5079" s="145" t="s">
        <v>1338</v>
      </c>
      <c r="B5079" s="146" t="s">
        <v>240</v>
      </c>
      <c r="C5079" s="145" t="s">
        <v>1248</v>
      </c>
      <c r="D5079" s="150">
        <v>90851100</v>
      </c>
      <c r="E5079" s="145" t="s">
        <v>1260</v>
      </c>
      <c r="F5079" s="152">
        <v>3951744.47</v>
      </c>
      <c r="G5079" s="153">
        <v>3951744.47</v>
      </c>
    </row>
    <row r="5080" spans="1:7" x14ac:dyDescent="0.2">
      <c r="A5080" s="145" t="s">
        <v>1338</v>
      </c>
      <c r="B5080" s="146" t="s">
        <v>1263</v>
      </c>
      <c r="C5080" s="145" t="s">
        <v>1269</v>
      </c>
      <c r="D5080" s="150">
        <v>90850200</v>
      </c>
      <c r="E5080" s="145" t="s">
        <v>1260</v>
      </c>
      <c r="F5080" s="152">
        <v>33831.07</v>
      </c>
      <c r="G5080" s="153">
        <v>33831.07</v>
      </c>
    </row>
    <row r="5081" spans="1:7" x14ac:dyDescent="0.2">
      <c r="A5081" s="145" t="s">
        <v>1338</v>
      </c>
      <c r="B5081" s="146" t="s">
        <v>1263</v>
      </c>
      <c r="C5081" s="145" t="s">
        <v>1248</v>
      </c>
      <c r="D5081" s="150">
        <v>90850200</v>
      </c>
      <c r="E5081" s="145" t="s">
        <v>1278</v>
      </c>
      <c r="F5081" s="152">
        <v>220577.52</v>
      </c>
      <c r="G5081" s="153">
        <v>220577.52</v>
      </c>
    </row>
    <row r="5082" spans="1:7" x14ac:dyDescent="0.2">
      <c r="A5082" s="145" t="s">
        <v>1338</v>
      </c>
      <c r="B5082" s="146" t="s">
        <v>1263</v>
      </c>
      <c r="C5082" s="145" t="s">
        <v>1269</v>
      </c>
      <c r="D5082" s="150">
        <v>90850200</v>
      </c>
      <c r="E5082" s="145" t="s">
        <v>1327</v>
      </c>
      <c r="F5082" s="152">
        <v>35993153.310000002</v>
      </c>
      <c r="G5082" s="153">
        <v>35993153.310000002</v>
      </c>
    </row>
    <row r="5083" spans="1:7" x14ac:dyDescent="0.2">
      <c r="A5083" s="145" t="s">
        <v>1338</v>
      </c>
      <c r="B5083" s="146" t="s">
        <v>1263</v>
      </c>
      <c r="C5083" s="145" t="s">
        <v>1269</v>
      </c>
      <c r="D5083" s="150">
        <v>90850300</v>
      </c>
      <c r="E5083" s="145" t="s">
        <v>1312</v>
      </c>
      <c r="F5083" s="152">
        <v>334715.77</v>
      </c>
      <c r="G5083" s="153">
        <v>334715.77</v>
      </c>
    </row>
    <row r="5084" spans="1:7" x14ac:dyDescent="0.2">
      <c r="A5084" s="145" t="s">
        <v>1338</v>
      </c>
      <c r="B5084" s="146" t="s">
        <v>1263</v>
      </c>
      <c r="C5084" s="145" t="s">
        <v>1248</v>
      </c>
      <c r="D5084" s="150">
        <v>90850400</v>
      </c>
      <c r="E5084" s="145" t="s">
        <v>1331</v>
      </c>
      <c r="F5084" s="152">
        <v>126191.44</v>
      </c>
      <c r="G5084" s="153">
        <v>126191.44</v>
      </c>
    </row>
    <row r="5085" spans="1:7" x14ac:dyDescent="0.2">
      <c r="A5085" s="145" t="s">
        <v>1338</v>
      </c>
      <c r="B5085" s="146" t="s">
        <v>1263</v>
      </c>
      <c r="C5085" s="145" t="s">
        <v>1269</v>
      </c>
      <c r="D5085" s="150">
        <v>90850500</v>
      </c>
      <c r="E5085" s="145" t="s">
        <v>1260</v>
      </c>
      <c r="F5085" s="152">
        <v>15853.9</v>
      </c>
      <c r="G5085" s="153">
        <v>15853.9</v>
      </c>
    </row>
    <row r="5086" spans="1:7" x14ac:dyDescent="0.2">
      <c r="A5086" s="145" t="s">
        <v>1338</v>
      </c>
      <c r="B5086" s="146" t="s">
        <v>1263</v>
      </c>
      <c r="C5086" s="145" t="s">
        <v>1269</v>
      </c>
      <c r="D5086" s="150">
        <v>90850500</v>
      </c>
      <c r="E5086" s="145" t="s">
        <v>1272</v>
      </c>
      <c r="F5086" s="152">
        <v>200000</v>
      </c>
      <c r="G5086" s="153">
        <v>200000</v>
      </c>
    </row>
    <row r="5087" spans="1:7" x14ac:dyDescent="0.2">
      <c r="A5087" s="145" t="s">
        <v>1338</v>
      </c>
      <c r="B5087" s="146" t="s">
        <v>1263</v>
      </c>
      <c r="C5087" s="145" t="s">
        <v>1269</v>
      </c>
      <c r="D5087" s="150">
        <v>90850500</v>
      </c>
      <c r="E5087" s="145" t="s">
        <v>1311</v>
      </c>
      <c r="F5087" s="152">
        <v>1660290.07</v>
      </c>
      <c r="G5087" s="153">
        <v>1660290.07</v>
      </c>
    </row>
    <row r="5088" spans="1:7" x14ac:dyDescent="0.2">
      <c r="A5088" s="145" t="s">
        <v>1338</v>
      </c>
      <c r="B5088" s="146" t="s">
        <v>1263</v>
      </c>
      <c r="C5088" s="145" t="s">
        <v>1248</v>
      </c>
      <c r="D5088" s="150">
        <v>90850600</v>
      </c>
      <c r="E5088" s="145" t="s">
        <v>1310</v>
      </c>
      <c r="F5088" s="152">
        <v>3344208.42</v>
      </c>
      <c r="G5088" s="153">
        <v>3344208.42</v>
      </c>
    </row>
    <row r="5089" spans="1:7" x14ac:dyDescent="0.2">
      <c r="A5089" s="145" t="s">
        <v>1338</v>
      </c>
      <c r="B5089" s="146" t="s">
        <v>1263</v>
      </c>
      <c r="C5089" s="145" t="s">
        <v>1248</v>
      </c>
      <c r="D5089" s="150">
        <v>90850600</v>
      </c>
      <c r="E5089" s="145" t="s">
        <v>1299</v>
      </c>
      <c r="F5089" s="152">
        <v>1309679.99</v>
      </c>
      <c r="G5089" s="153">
        <v>1309679.99</v>
      </c>
    </row>
    <row r="5090" spans="1:7" x14ac:dyDescent="0.2">
      <c r="A5090" s="145" t="s">
        <v>1338</v>
      </c>
      <c r="B5090" s="146" t="s">
        <v>1263</v>
      </c>
      <c r="C5090" s="145" t="s">
        <v>1248</v>
      </c>
      <c r="D5090" s="150">
        <v>90851100</v>
      </c>
      <c r="E5090" s="145" t="s">
        <v>1259</v>
      </c>
      <c r="F5090" s="152">
        <v>1105349.95</v>
      </c>
      <c r="G5090" s="153">
        <v>1105349.95</v>
      </c>
    </row>
    <row r="5091" spans="1:7" x14ac:dyDescent="0.2">
      <c r="A5091" s="145" t="s">
        <v>1338</v>
      </c>
      <c r="B5091" s="146" t="s">
        <v>1264</v>
      </c>
      <c r="C5091" s="145" t="s">
        <v>1248</v>
      </c>
      <c r="D5091" s="150">
        <v>90850100</v>
      </c>
      <c r="E5091" s="145" t="s">
        <v>1261</v>
      </c>
      <c r="F5091" s="152">
        <v>18300</v>
      </c>
      <c r="G5091" s="153">
        <v>18300</v>
      </c>
    </row>
    <row r="5092" spans="1:7" x14ac:dyDescent="0.2">
      <c r="A5092" s="145" t="s">
        <v>1338</v>
      </c>
      <c r="B5092" s="146" t="s">
        <v>1264</v>
      </c>
      <c r="C5092" s="145" t="s">
        <v>1269</v>
      </c>
      <c r="D5092" s="150">
        <v>90850300</v>
      </c>
      <c r="E5092" s="145" t="s">
        <v>1283</v>
      </c>
      <c r="F5092" s="152">
        <v>9244038.9800000004</v>
      </c>
      <c r="G5092" s="153">
        <v>9244038.9800000004</v>
      </c>
    </row>
    <row r="5093" spans="1:7" x14ac:dyDescent="0.2">
      <c r="A5093" s="145" t="s">
        <v>1338</v>
      </c>
      <c r="B5093" s="146" t="s">
        <v>1264</v>
      </c>
      <c r="C5093" s="145" t="s">
        <v>1269</v>
      </c>
      <c r="D5093" s="150">
        <v>90850300</v>
      </c>
      <c r="E5093" s="145" t="s">
        <v>1265</v>
      </c>
      <c r="F5093" s="152">
        <v>104209.89</v>
      </c>
      <c r="G5093" s="153">
        <v>104209.89</v>
      </c>
    </row>
    <row r="5094" spans="1:7" x14ac:dyDescent="0.2">
      <c r="A5094" s="145" t="s">
        <v>1338</v>
      </c>
      <c r="B5094" s="146" t="s">
        <v>1264</v>
      </c>
      <c r="C5094" s="145" t="s">
        <v>1248</v>
      </c>
      <c r="D5094" s="150">
        <v>90850400</v>
      </c>
      <c r="E5094" s="145" t="s">
        <v>1294</v>
      </c>
      <c r="F5094" s="152">
        <v>296625</v>
      </c>
      <c r="G5094" s="153">
        <v>296625</v>
      </c>
    </row>
    <row r="5095" spans="1:7" x14ac:dyDescent="0.2">
      <c r="A5095" s="145" t="s">
        <v>1338</v>
      </c>
      <c r="B5095" s="146" t="s">
        <v>1264</v>
      </c>
      <c r="C5095" s="145" t="s">
        <v>1248</v>
      </c>
      <c r="D5095" s="150">
        <v>90850400</v>
      </c>
      <c r="E5095" s="145" t="s">
        <v>1311</v>
      </c>
      <c r="F5095" s="152">
        <v>16037.87</v>
      </c>
      <c r="G5095" s="153">
        <v>16037.87</v>
      </c>
    </row>
    <row r="5096" spans="1:7" x14ac:dyDescent="0.2">
      <c r="A5096" s="145" t="s">
        <v>1338</v>
      </c>
      <c r="B5096" s="146" t="s">
        <v>1264</v>
      </c>
      <c r="C5096" s="145" t="s">
        <v>1248</v>
      </c>
      <c r="D5096" s="150">
        <v>90850600</v>
      </c>
      <c r="E5096" s="145" t="s">
        <v>1275</v>
      </c>
      <c r="F5096" s="152">
        <v>312000.01</v>
      </c>
      <c r="G5096" s="153">
        <v>312000.01</v>
      </c>
    </row>
    <row r="5097" spans="1:7" x14ac:dyDescent="0.2">
      <c r="A5097" s="145" t="s">
        <v>1338</v>
      </c>
      <c r="B5097" s="146" t="s">
        <v>1264</v>
      </c>
      <c r="C5097" s="145" t="s">
        <v>1248</v>
      </c>
      <c r="D5097" s="150">
        <v>90850700</v>
      </c>
      <c r="E5097" s="145" t="s">
        <v>1279</v>
      </c>
      <c r="F5097" s="152">
        <v>2476225</v>
      </c>
      <c r="G5097" s="153">
        <v>2476225</v>
      </c>
    </row>
    <row r="5098" spans="1:7" x14ac:dyDescent="0.2">
      <c r="A5098" s="145" t="s">
        <v>1338</v>
      </c>
      <c r="B5098" s="146" t="s">
        <v>1264</v>
      </c>
      <c r="C5098" s="145" t="s">
        <v>1269</v>
      </c>
      <c r="D5098" s="150">
        <v>90850700</v>
      </c>
      <c r="E5098" s="145" t="s">
        <v>1275</v>
      </c>
      <c r="F5098" s="152">
        <v>367427.83</v>
      </c>
      <c r="G5098" s="153">
        <v>367427.83</v>
      </c>
    </row>
    <row r="5099" spans="1:7" x14ac:dyDescent="0.2">
      <c r="A5099" s="145" t="s">
        <v>1338</v>
      </c>
      <c r="B5099" s="146" t="s">
        <v>1264</v>
      </c>
      <c r="C5099" s="145" t="s">
        <v>1269</v>
      </c>
      <c r="D5099" s="150">
        <v>90850700</v>
      </c>
      <c r="E5099" s="145" t="s">
        <v>1282</v>
      </c>
      <c r="F5099" s="152">
        <v>2012889.45</v>
      </c>
      <c r="G5099" s="153">
        <v>2012889.45</v>
      </c>
    </row>
    <row r="5100" spans="1:7" x14ac:dyDescent="0.2">
      <c r="A5100" s="145" t="s">
        <v>1338</v>
      </c>
      <c r="B5100" s="146" t="s">
        <v>1264</v>
      </c>
      <c r="C5100" s="145" t="s">
        <v>1269</v>
      </c>
      <c r="D5100" s="150">
        <v>90850700</v>
      </c>
      <c r="E5100" s="145" t="s">
        <v>1271</v>
      </c>
      <c r="F5100" s="152">
        <v>952077</v>
      </c>
      <c r="G5100" s="153">
        <v>952077</v>
      </c>
    </row>
    <row r="5101" spans="1:7" x14ac:dyDescent="0.2">
      <c r="A5101" s="145" t="s">
        <v>1338</v>
      </c>
      <c r="B5101" s="146" t="s">
        <v>1264</v>
      </c>
      <c r="C5101" s="145" t="s">
        <v>1248</v>
      </c>
      <c r="D5101" s="150">
        <v>90850800</v>
      </c>
      <c r="E5101" s="145" t="s">
        <v>1277</v>
      </c>
      <c r="F5101" s="152">
        <v>2369553.08</v>
      </c>
      <c r="G5101" s="153">
        <v>2369553.08</v>
      </c>
    </row>
    <row r="5102" spans="1:7" x14ac:dyDescent="0.2">
      <c r="A5102" s="145" t="s">
        <v>1338</v>
      </c>
      <c r="B5102" s="146" t="s">
        <v>1264</v>
      </c>
      <c r="C5102" s="145" t="s">
        <v>1248</v>
      </c>
      <c r="D5102" s="150">
        <v>90850900</v>
      </c>
      <c r="E5102" s="145" t="s">
        <v>1260</v>
      </c>
      <c r="F5102" s="152">
        <v>31126.98</v>
      </c>
      <c r="G5102" s="153">
        <v>31126.98</v>
      </c>
    </row>
    <row r="5103" spans="1:7" x14ac:dyDescent="0.2">
      <c r="A5103" s="145" t="s">
        <v>1338</v>
      </c>
      <c r="B5103" s="146" t="s">
        <v>1264</v>
      </c>
      <c r="C5103" s="145" t="s">
        <v>1248</v>
      </c>
      <c r="D5103" s="150">
        <v>90851000</v>
      </c>
      <c r="E5103" s="145" t="s">
        <v>1265</v>
      </c>
      <c r="F5103" s="152">
        <v>109315</v>
      </c>
      <c r="G5103" s="153">
        <v>109315</v>
      </c>
    </row>
    <row r="5104" spans="1:7" x14ac:dyDescent="0.2">
      <c r="A5104" s="145" t="s">
        <v>1338</v>
      </c>
      <c r="B5104" s="146" t="s">
        <v>1264</v>
      </c>
      <c r="C5104" s="145" t="s">
        <v>1248</v>
      </c>
      <c r="D5104" s="150">
        <v>90851000</v>
      </c>
      <c r="E5104" s="145" t="s">
        <v>1279</v>
      </c>
      <c r="F5104" s="152">
        <v>1250240</v>
      </c>
      <c r="G5104" s="153">
        <v>1250240</v>
      </c>
    </row>
    <row r="5105" spans="1:7" x14ac:dyDescent="0.2">
      <c r="A5105" s="145" t="s">
        <v>1338</v>
      </c>
      <c r="B5105" s="146" t="s">
        <v>1264</v>
      </c>
      <c r="C5105" s="145" t="s">
        <v>1248</v>
      </c>
      <c r="D5105" s="150">
        <v>90851000</v>
      </c>
      <c r="E5105" s="145" t="s">
        <v>1282</v>
      </c>
      <c r="F5105" s="152">
        <v>2331297.08</v>
      </c>
      <c r="G5105" s="153">
        <v>2331297.08</v>
      </c>
    </row>
    <row r="5106" spans="1:7" x14ac:dyDescent="0.2">
      <c r="A5106" s="145" t="s">
        <v>1338</v>
      </c>
      <c r="B5106" s="146" t="s">
        <v>1264</v>
      </c>
      <c r="C5106" s="145" t="s">
        <v>1248</v>
      </c>
      <c r="D5106" s="150">
        <v>90851100</v>
      </c>
      <c r="E5106" s="145" t="s">
        <v>1277</v>
      </c>
      <c r="F5106" s="152">
        <v>8603607.8200000003</v>
      </c>
      <c r="G5106" s="153">
        <v>8603607.8200000003</v>
      </c>
    </row>
    <row r="5107" spans="1:7" x14ac:dyDescent="0.2">
      <c r="A5107" s="145" t="s">
        <v>1338</v>
      </c>
      <c r="B5107" s="146" t="s">
        <v>1264</v>
      </c>
      <c r="C5107" s="145" t="s">
        <v>1248</v>
      </c>
      <c r="D5107" s="150">
        <v>90851100</v>
      </c>
      <c r="E5107" s="145" t="s">
        <v>1274</v>
      </c>
      <c r="F5107" s="152">
        <v>16844736</v>
      </c>
      <c r="G5107" s="153">
        <v>16844736</v>
      </c>
    </row>
    <row r="5108" spans="1:7" x14ac:dyDescent="0.2">
      <c r="A5108" s="145" t="s">
        <v>1338</v>
      </c>
      <c r="B5108" s="146" t="s">
        <v>1258</v>
      </c>
      <c r="C5108" s="145" t="s">
        <v>1248</v>
      </c>
      <c r="D5108" s="150">
        <v>90850100</v>
      </c>
      <c r="E5108" s="145" t="s">
        <v>1299</v>
      </c>
      <c r="F5108" s="152">
        <v>1779729.66</v>
      </c>
      <c r="G5108" s="153">
        <v>1779729.66</v>
      </c>
    </row>
    <row r="5109" spans="1:7" x14ac:dyDescent="0.2">
      <c r="A5109" s="145" t="s">
        <v>1338</v>
      </c>
      <c r="B5109" s="146" t="s">
        <v>1258</v>
      </c>
      <c r="C5109" s="145" t="s">
        <v>1269</v>
      </c>
      <c r="D5109" s="150">
        <v>90850300</v>
      </c>
      <c r="E5109" s="145" t="s">
        <v>1271</v>
      </c>
      <c r="F5109" s="152">
        <v>193002</v>
      </c>
      <c r="G5109" s="153">
        <v>193002</v>
      </c>
    </row>
    <row r="5110" spans="1:7" x14ac:dyDescent="0.2">
      <c r="A5110" s="145" t="s">
        <v>1338</v>
      </c>
      <c r="B5110" s="146" t="s">
        <v>1258</v>
      </c>
      <c r="C5110" s="145" t="s">
        <v>1269</v>
      </c>
      <c r="D5110" s="150">
        <v>90850300</v>
      </c>
      <c r="E5110" s="145" t="s">
        <v>1259</v>
      </c>
      <c r="F5110" s="152">
        <v>1249265</v>
      </c>
      <c r="G5110" s="153">
        <v>1249265</v>
      </c>
    </row>
    <row r="5111" spans="1:7" x14ac:dyDescent="0.2">
      <c r="A5111" s="145" t="s">
        <v>1338</v>
      </c>
      <c r="B5111" s="146" t="s">
        <v>1258</v>
      </c>
      <c r="C5111" s="145" t="s">
        <v>1248</v>
      </c>
      <c r="D5111" s="150">
        <v>90850400</v>
      </c>
      <c r="E5111" s="145" t="s">
        <v>1275</v>
      </c>
      <c r="F5111" s="152">
        <v>2698000</v>
      </c>
      <c r="G5111" s="153">
        <v>2698000</v>
      </c>
    </row>
    <row r="5112" spans="1:7" x14ac:dyDescent="0.2">
      <c r="A5112" s="145" t="s">
        <v>1338</v>
      </c>
      <c r="B5112" s="146" t="s">
        <v>1258</v>
      </c>
      <c r="C5112" s="145" t="s">
        <v>1248</v>
      </c>
      <c r="D5112" s="150">
        <v>90850600</v>
      </c>
      <c r="E5112" s="145" t="s">
        <v>1260</v>
      </c>
      <c r="F5112" s="152">
        <v>26295.1</v>
      </c>
      <c r="G5112" s="153">
        <v>26295.1</v>
      </c>
    </row>
    <row r="5113" spans="1:7" x14ac:dyDescent="0.2">
      <c r="A5113" s="145" t="s">
        <v>1338</v>
      </c>
      <c r="B5113" s="146" t="s">
        <v>1258</v>
      </c>
      <c r="C5113" s="145" t="s">
        <v>1248</v>
      </c>
      <c r="D5113" s="150">
        <v>90850600</v>
      </c>
      <c r="E5113" s="145" t="s">
        <v>1261</v>
      </c>
      <c r="F5113" s="152">
        <v>266989</v>
      </c>
      <c r="G5113" s="153">
        <v>266989</v>
      </c>
    </row>
    <row r="5114" spans="1:7" x14ac:dyDescent="0.2">
      <c r="A5114" s="145" t="s">
        <v>1338</v>
      </c>
      <c r="B5114" s="146" t="s">
        <v>1258</v>
      </c>
      <c r="C5114" s="145" t="s">
        <v>1248</v>
      </c>
      <c r="D5114" s="150">
        <v>90850700</v>
      </c>
      <c r="E5114" s="145" t="s">
        <v>1261</v>
      </c>
      <c r="F5114" s="152">
        <v>10000</v>
      </c>
      <c r="G5114" s="153">
        <v>10000</v>
      </c>
    </row>
    <row r="5115" spans="1:7" x14ac:dyDescent="0.2">
      <c r="A5115" s="145" t="s">
        <v>1338</v>
      </c>
      <c r="B5115" s="146" t="s">
        <v>1258</v>
      </c>
      <c r="C5115" s="145" t="s">
        <v>1269</v>
      </c>
      <c r="D5115" s="150">
        <v>90850700</v>
      </c>
      <c r="E5115" s="145" t="s">
        <v>1272</v>
      </c>
      <c r="F5115" s="152">
        <v>200000</v>
      </c>
      <c r="G5115" s="153">
        <v>200000</v>
      </c>
    </row>
    <row r="5116" spans="1:7" x14ac:dyDescent="0.2">
      <c r="A5116" s="145" t="s">
        <v>1338</v>
      </c>
      <c r="B5116" s="146" t="s">
        <v>1258</v>
      </c>
      <c r="C5116" s="145" t="s">
        <v>1248</v>
      </c>
      <c r="D5116" s="150">
        <v>90851000</v>
      </c>
      <c r="E5116" s="145" t="s">
        <v>1260</v>
      </c>
      <c r="F5116" s="152">
        <v>10441.200000000001</v>
      </c>
      <c r="G5116" s="153">
        <v>10441.200000000001</v>
      </c>
    </row>
    <row r="5117" spans="1:7" x14ac:dyDescent="0.2">
      <c r="A5117" s="145" t="s">
        <v>1338</v>
      </c>
      <c r="B5117" s="146" t="s">
        <v>1258</v>
      </c>
      <c r="C5117" s="145" t="s">
        <v>1248</v>
      </c>
      <c r="D5117" s="150">
        <v>90851000</v>
      </c>
      <c r="E5117" s="145" t="s">
        <v>1261</v>
      </c>
      <c r="F5117" s="152">
        <v>996807</v>
      </c>
      <c r="G5117" s="153">
        <v>996807</v>
      </c>
    </row>
    <row r="5118" spans="1:7" x14ac:dyDescent="0.2">
      <c r="A5118" s="145" t="s">
        <v>1338</v>
      </c>
      <c r="B5118" s="146" t="s">
        <v>1258</v>
      </c>
      <c r="C5118" s="145" t="s">
        <v>1248</v>
      </c>
      <c r="D5118" s="150">
        <v>90851000</v>
      </c>
      <c r="E5118" s="145" t="s">
        <v>1274</v>
      </c>
      <c r="F5118" s="152">
        <v>4970336</v>
      </c>
      <c r="G5118" s="153">
        <v>4970336</v>
      </c>
    </row>
    <row r="5119" spans="1:7" x14ac:dyDescent="0.2">
      <c r="A5119" s="145" t="s">
        <v>1338</v>
      </c>
      <c r="B5119" s="146" t="s">
        <v>1258</v>
      </c>
      <c r="C5119" s="145" t="s">
        <v>1248</v>
      </c>
      <c r="D5119" s="150">
        <v>90851000</v>
      </c>
      <c r="E5119" s="145" t="s">
        <v>1259</v>
      </c>
      <c r="F5119" s="152">
        <v>1375150</v>
      </c>
      <c r="G5119" s="153">
        <v>1375150</v>
      </c>
    </row>
    <row r="5120" spans="1:7" x14ac:dyDescent="0.2">
      <c r="A5120" s="145" t="s">
        <v>1338</v>
      </c>
      <c r="B5120" s="146" t="s">
        <v>1258</v>
      </c>
      <c r="C5120" s="145" t="s">
        <v>1248</v>
      </c>
      <c r="D5120" s="150">
        <v>90851100</v>
      </c>
      <c r="E5120" s="145" t="s">
        <v>1262</v>
      </c>
      <c r="F5120" s="152">
        <v>9207.23</v>
      </c>
      <c r="G5120" s="153">
        <v>9207.23</v>
      </c>
    </row>
    <row r="5121" spans="1:7" x14ac:dyDescent="0.2">
      <c r="A5121" s="145" t="s">
        <v>1338</v>
      </c>
      <c r="B5121" s="146" t="s">
        <v>1258</v>
      </c>
      <c r="C5121" s="145" t="s">
        <v>1248</v>
      </c>
      <c r="D5121" s="150">
        <v>90851100</v>
      </c>
      <c r="E5121" s="145" t="s">
        <v>1261</v>
      </c>
      <c r="F5121" s="152">
        <v>639600</v>
      </c>
      <c r="G5121" s="153">
        <v>639600</v>
      </c>
    </row>
    <row r="5122" spans="1:7" x14ac:dyDescent="0.2">
      <c r="A5122" s="145" t="s">
        <v>1338</v>
      </c>
      <c r="B5122" s="146" t="s">
        <v>1258</v>
      </c>
      <c r="C5122" s="145" t="s">
        <v>1248</v>
      </c>
      <c r="D5122" s="150">
        <v>90851100</v>
      </c>
      <c r="E5122" s="145" t="s">
        <v>1293</v>
      </c>
      <c r="F5122" s="152">
        <v>4653340</v>
      </c>
      <c r="G5122" s="153">
        <v>4653340</v>
      </c>
    </row>
    <row r="5123" spans="1:7" x14ac:dyDescent="0.2">
      <c r="A5123" s="145" t="s">
        <v>1338</v>
      </c>
      <c r="B5123" s="146" t="s">
        <v>1258</v>
      </c>
      <c r="C5123" s="145" t="s">
        <v>1248</v>
      </c>
      <c r="D5123" s="150">
        <v>90851100</v>
      </c>
      <c r="E5123" s="145" t="s">
        <v>1282</v>
      </c>
      <c r="F5123" s="152">
        <v>5117770</v>
      </c>
      <c r="G5123" s="153">
        <v>5117770</v>
      </c>
    </row>
    <row r="5124" spans="1:7" x14ac:dyDescent="0.2">
      <c r="A5124" s="145" t="s">
        <v>1338</v>
      </c>
      <c r="B5124" s="146" t="s">
        <v>1258</v>
      </c>
      <c r="C5124" s="145" t="s">
        <v>1248</v>
      </c>
      <c r="D5124" s="150">
        <v>90851100</v>
      </c>
      <c r="E5124" s="145" t="s">
        <v>1296</v>
      </c>
      <c r="F5124" s="152">
        <v>970670</v>
      </c>
      <c r="G5124" s="153">
        <v>970670</v>
      </c>
    </row>
    <row r="5125" spans="1:7" x14ac:dyDescent="0.2">
      <c r="A5125" s="145" t="s">
        <v>1338</v>
      </c>
      <c r="B5125" s="146" t="s">
        <v>1258</v>
      </c>
      <c r="C5125" s="145" t="s">
        <v>1248</v>
      </c>
      <c r="D5125" s="150">
        <v>90851100</v>
      </c>
      <c r="E5125" s="145" t="s">
        <v>1259</v>
      </c>
      <c r="F5125" s="152">
        <v>2282493</v>
      </c>
      <c r="G5125" s="153">
        <v>2282493</v>
      </c>
    </row>
    <row r="5126" spans="1:7" x14ac:dyDescent="0.2">
      <c r="A5126" s="145" t="s">
        <v>1338</v>
      </c>
      <c r="B5126" s="146" t="s">
        <v>1258</v>
      </c>
      <c r="C5126" s="145" t="s">
        <v>1248</v>
      </c>
      <c r="D5126" s="150">
        <v>90851100</v>
      </c>
      <c r="E5126" s="145" t="s">
        <v>1299</v>
      </c>
      <c r="F5126" s="152">
        <v>4987454.45</v>
      </c>
      <c r="G5126" s="153">
        <v>4987454.45</v>
      </c>
    </row>
    <row r="5127" spans="1:7" x14ac:dyDescent="0.2">
      <c r="A5127" s="145" t="s">
        <v>1338</v>
      </c>
      <c r="B5127" s="146" t="s">
        <v>240</v>
      </c>
      <c r="C5127" s="145"/>
      <c r="D5127" s="150"/>
      <c r="E5127" s="145" t="s">
        <v>1279</v>
      </c>
      <c r="F5127" s="152">
        <v>-0.48</v>
      </c>
      <c r="G5127" s="153">
        <v>-0.48</v>
      </c>
    </row>
    <row r="5128" spans="1:7" x14ac:dyDescent="0.2">
      <c r="A5128" s="145" t="s">
        <v>1338</v>
      </c>
      <c r="B5128" s="146" t="s">
        <v>240</v>
      </c>
      <c r="C5128" s="145" t="s">
        <v>1248</v>
      </c>
      <c r="D5128" s="150">
        <v>90850200</v>
      </c>
      <c r="E5128" s="145" t="s">
        <v>1285</v>
      </c>
      <c r="F5128" s="152">
        <v>1003882.5</v>
      </c>
      <c r="G5128" s="153">
        <v>1003882.5</v>
      </c>
    </row>
    <row r="5129" spans="1:7" x14ac:dyDescent="0.2">
      <c r="A5129" s="145" t="s">
        <v>1338</v>
      </c>
      <c r="B5129" s="146" t="s">
        <v>240</v>
      </c>
      <c r="C5129" s="145" t="s">
        <v>1248</v>
      </c>
      <c r="D5129" s="150">
        <v>90850300</v>
      </c>
      <c r="E5129" s="145" t="s">
        <v>1285</v>
      </c>
      <c r="F5129" s="152">
        <v>90129</v>
      </c>
      <c r="G5129" s="153">
        <v>90129</v>
      </c>
    </row>
    <row r="5130" spans="1:7" x14ac:dyDescent="0.2">
      <c r="A5130" s="145" t="s">
        <v>1338</v>
      </c>
      <c r="B5130" s="146" t="s">
        <v>240</v>
      </c>
      <c r="C5130" s="145" t="s">
        <v>1248</v>
      </c>
      <c r="D5130" s="150">
        <v>90850400</v>
      </c>
      <c r="E5130" s="145" t="s">
        <v>1285</v>
      </c>
      <c r="F5130" s="152">
        <v>1028711</v>
      </c>
      <c r="G5130" s="153">
        <v>1028711</v>
      </c>
    </row>
    <row r="5131" spans="1:7" x14ac:dyDescent="0.2">
      <c r="A5131" s="145" t="s">
        <v>1338</v>
      </c>
      <c r="B5131" s="146" t="s">
        <v>240</v>
      </c>
      <c r="C5131" s="145" t="s">
        <v>1248</v>
      </c>
      <c r="D5131" s="150">
        <v>90850500</v>
      </c>
      <c r="E5131" s="145" t="s">
        <v>1285</v>
      </c>
      <c r="F5131" s="152">
        <v>1034307</v>
      </c>
      <c r="G5131" s="153">
        <v>1034307</v>
      </c>
    </row>
    <row r="5132" spans="1:7" x14ac:dyDescent="0.2">
      <c r="A5132" s="145" t="s">
        <v>1338</v>
      </c>
      <c r="B5132" s="146" t="s">
        <v>240</v>
      </c>
      <c r="C5132" s="145" t="s">
        <v>1248</v>
      </c>
      <c r="D5132" s="150">
        <v>90850600</v>
      </c>
      <c r="E5132" s="145" t="s">
        <v>1285</v>
      </c>
      <c r="F5132" s="152">
        <v>2353647</v>
      </c>
      <c r="G5132" s="153">
        <v>2353647</v>
      </c>
    </row>
    <row r="5133" spans="1:7" x14ac:dyDescent="0.2">
      <c r="A5133" s="145" t="s">
        <v>1338</v>
      </c>
      <c r="B5133" s="146" t="s">
        <v>240</v>
      </c>
      <c r="C5133" s="145" t="s">
        <v>1248</v>
      </c>
      <c r="D5133" s="150">
        <v>90850700</v>
      </c>
      <c r="E5133" s="145" t="s">
        <v>1285</v>
      </c>
      <c r="F5133" s="152">
        <v>996629</v>
      </c>
      <c r="G5133" s="153">
        <v>996629</v>
      </c>
    </row>
    <row r="5134" spans="1:7" x14ac:dyDescent="0.2">
      <c r="A5134" s="145" t="s">
        <v>1338</v>
      </c>
      <c r="B5134" s="146" t="s">
        <v>240</v>
      </c>
      <c r="C5134" s="145" t="s">
        <v>1248</v>
      </c>
      <c r="D5134" s="150">
        <v>90850800</v>
      </c>
      <c r="E5134" s="145" t="s">
        <v>1285</v>
      </c>
      <c r="F5134" s="152">
        <v>101722</v>
      </c>
      <c r="G5134" s="153">
        <v>101722</v>
      </c>
    </row>
    <row r="5135" spans="1:7" x14ac:dyDescent="0.2">
      <c r="A5135" s="145" t="s">
        <v>1338</v>
      </c>
      <c r="B5135" s="146" t="s">
        <v>240</v>
      </c>
      <c r="C5135" s="145" t="s">
        <v>1248</v>
      </c>
      <c r="D5135" s="150">
        <v>90850900</v>
      </c>
      <c r="E5135" s="145" t="s">
        <v>1285</v>
      </c>
      <c r="F5135" s="152">
        <v>641770</v>
      </c>
      <c r="G5135" s="153">
        <v>641770</v>
      </c>
    </row>
    <row r="5136" spans="1:7" x14ac:dyDescent="0.2">
      <c r="A5136" s="145" t="s">
        <v>1338</v>
      </c>
      <c r="B5136" s="146" t="s">
        <v>240</v>
      </c>
      <c r="C5136" s="145" t="s">
        <v>1248</v>
      </c>
      <c r="D5136" s="150">
        <v>90851000</v>
      </c>
      <c r="E5136" s="145" t="s">
        <v>1285</v>
      </c>
      <c r="F5136" s="152">
        <v>1366689</v>
      </c>
      <c r="G5136" s="153">
        <v>1366689</v>
      </c>
    </row>
    <row r="5137" spans="1:7" x14ac:dyDescent="0.2">
      <c r="A5137" s="145" t="s">
        <v>1338</v>
      </c>
      <c r="B5137" s="146" t="s">
        <v>240</v>
      </c>
      <c r="C5137" s="145" t="s">
        <v>1248</v>
      </c>
      <c r="D5137" s="150">
        <v>90851100</v>
      </c>
      <c r="E5137" s="145" t="s">
        <v>1285</v>
      </c>
      <c r="F5137" s="152">
        <v>571783</v>
      </c>
      <c r="G5137" s="153">
        <v>571783</v>
      </c>
    </row>
    <row r="5138" spans="1:7" x14ac:dyDescent="0.2">
      <c r="A5138" s="145" t="s">
        <v>1338</v>
      </c>
      <c r="B5138" s="146" t="s">
        <v>240</v>
      </c>
      <c r="C5138" s="145" t="s">
        <v>1248</v>
      </c>
      <c r="D5138" s="150">
        <v>90820100</v>
      </c>
      <c r="E5138" s="145" t="s">
        <v>1285</v>
      </c>
      <c r="F5138" s="152">
        <v>2049607</v>
      </c>
      <c r="G5138" s="153">
        <v>2049607</v>
      </c>
    </row>
    <row r="5139" spans="1:7" x14ac:dyDescent="0.2">
      <c r="A5139" s="145" t="s">
        <v>1338</v>
      </c>
      <c r="B5139" s="146" t="s">
        <v>240</v>
      </c>
      <c r="C5139" s="145" t="s">
        <v>1248</v>
      </c>
      <c r="D5139" s="150">
        <v>90850100</v>
      </c>
      <c r="E5139" s="145" t="s">
        <v>1285</v>
      </c>
      <c r="F5139" s="152">
        <v>723989</v>
      </c>
      <c r="G5139" s="153">
        <v>723989</v>
      </c>
    </row>
    <row r="5140" spans="1:7" x14ac:dyDescent="0.2">
      <c r="A5140" s="145" t="s">
        <v>1338</v>
      </c>
      <c r="B5140" s="146" t="s">
        <v>240</v>
      </c>
      <c r="C5140" s="145" t="s">
        <v>1248</v>
      </c>
      <c r="D5140" s="150">
        <v>90850200</v>
      </c>
      <c r="E5140" s="145" t="s">
        <v>1286</v>
      </c>
      <c r="F5140" s="152">
        <v>54522</v>
      </c>
      <c r="G5140" s="153">
        <v>54522</v>
      </c>
    </row>
    <row r="5141" spans="1:7" x14ac:dyDescent="0.2">
      <c r="A5141" s="145" t="s">
        <v>1338</v>
      </c>
      <c r="B5141" s="146" t="s">
        <v>240</v>
      </c>
      <c r="C5141" s="145" t="s">
        <v>1248</v>
      </c>
      <c r="D5141" s="150">
        <v>90850300</v>
      </c>
      <c r="E5141" s="145" t="s">
        <v>1286</v>
      </c>
      <c r="F5141" s="152">
        <v>4872</v>
      </c>
      <c r="G5141" s="153">
        <v>4872</v>
      </c>
    </row>
    <row r="5142" spans="1:7" x14ac:dyDescent="0.2">
      <c r="A5142" s="145" t="s">
        <v>1338</v>
      </c>
      <c r="B5142" s="146" t="s">
        <v>240</v>
      </c>
      <c r="C5142" s="145" t="s">
        <v>1248</v>
      </c>
      <c r="D5142" s="150">
        <v>90850400</v>
      </c>
      <c r="E5142" s="145" t="s">
        <v>1286</v>
      </c>
      <c r="F5142" s="152">
        <v>55606</v>
      </c>
      <c r="G5142" s="153">
        <v>55606</v>
      </c>
    </row>
    <row r="5143" spans="1:7" x14ac:dyDescent="0.2">
      <c r="A5143" s="145" t="s">
        <v>1338</v>
      </c>
      <c r="B5143" s="146" t="s">
        <v>240</v>
      </c>
      <c r="C5143" s="145" t="s">
        <v>1248</v>
      </c>
      <c r="D5143" s="150">
        <v>90850500</v>
      </c>
      <c r="E5143" s="145" t="s">
        <v>1286</v>
      </c>
      <c r="F5143" s="152">
        <v>55908</v>
      </c>
      <c r="G5143" s="153">
        <v>55908</v>
      </c>
    </row>
    <row r="5144" spans="1:7" x14ac:dyDescent="0.2">
      <c r="A5144" s="145" t="s">
        <v>1338</v>
      </c>
      <c r="B5144" s="146" t="s">
        <v>240</v>
      </c>
      <c r="C5144" s="145" t="s">
        <v>1248</v>
      </c>
      <c r="D5144" s="150">
        <v>90850600</v>
      </c>
      <c r="E5144" s="145" t="s">
        <v>1286</v>
      </c>
      <c r="F5144" s="152">
        <v>127225</v>
      </c>
      <c r="G5144" s="153">
        <v>127225</v>
      </c>
    </row>
    <row r="5145" spans="1:7" x14ac:dyDescent="0.2">
      <c r="A5145" s="145" t="s">
        <v>1338</v>
      </c>
      <c r="B5145" s="146" t="s">
        <v>240</v>
      </c>
      <c r="C5145" s="145" t="s">
        <v>1248</v>
      </c>
      <c r="D5145" s="150">
        <v>90850700</v>
      </c>
      <c r="E5145" s="145" t="s">
        <v>1286</v>
      </c>
      <c r="F5145" s="152">
        <v>53871</v>
      </c>
      <c r="G5145" s="153">
        <v>53871</v>
      </c>
    </row>
    <row r="5146" spans="1:7" x14ac:dyDescent="0.2">
      <c r="A5146" s="145" t="s">
        <v>1338</v>
      </c>
      <c r="B5146" s="146" t="s">
        <v>240</v>
      </c>
      <c r="C5146" s="145" t="s">
        <v>1248</v>
      </c>
      <c r="D5146" s="150">
        <v>90850800</v>
      </c>
      <c r="E5146" s="145" t="s">
        <v>1286</v>
      </c>
      <c r="F5146" s="152">
        <v>5498</v>
      </c>
      <c r="G5146" s="153">
        <v>5498</v>
      </c>
    </row>
    <row r="5147" spans="1:7" x14ac:dyDescent="0.2">
      <c r="A5147" s="145" t="s">
        <v>1338</v>
      </c>
      <c r="B5147" s="146" t="s">
        <v>240</v>
      </c>
      <c r="C5147" s="145" t="s">
        <v>1248</v>
      </c>
      <c r="D5147" s="150">
        <v>90850900</v>
      </c>
      <c r="E5147" s="145" t="s">
        <v>1286</v>
      </c>
      <c r="F5147" s="152">
        <v>34690</v>
      </c>
      <c r="G5147" s="153">
        <v>34690</v>
      </c>
    </row>
    <row r="5148" spans="1:7" x14ac:dyDescent="0.2">
      <c r="A5148" s="145" t="s">
        <v>1338</v>
      </c>
      <c r="B5148" s="146" t="s">
        <v>240</v>
      </c>
      <c r="C5148" s="145" t="s">
        <v>1248</v>
      </c>
      <c r="D5148" s="150">
        <v>90851000</v>
      </c>
      <c r="E5148" s="145" t="s">
        <v>1286</v>
      </c>
      <c r="F5148" s="152">
        <v>73876</v>
      </c>
      <c r="G5148" s="153">
        <v>73876</v>
      </c>
    </row>
    <row r="5149" spans="1:7" x14ac:dyDescent="0.2">
      <c r="A5149" s="145" t="s">
        <v>1338</v>
      </c>
      <c r="B5149" s="146" t="s">
        <v>240</v>
      </c>
      <c r="C5149" s="145" t="s">
        <v>1248</v>
      </c>
      <c r="D5149" s="150">
        <v>90851100</v>
      </c>
      <c r="E5149" s="145" t="s">
        <v>1286</v>
      </c>
      <c r="F5149" s="152">
        <v>30914</v>
      </c>
      <c r="G5149" s="153">
        <v>30914</v>
      </c>
    </row>
    <row r="5150" spans="1:7" x14ac:dyDescent="0.2">
      <c r="A5150" s="145" t="s">
        <v>1338</v>
      </c>
      <c r="B5150" s="146" t="s">
        <v>240</v>
      </c>
      <c r="C5150" s="145" t="s">
        <v>1248</v>
      </c>
      <c r="D5150" s="150">
        <v>90820100</v>
      </c>
      <c r="E5150" s="145" t="s">
        <v>1286</v>
      </c>
      <c r="F5150" s="152">
        <v>110788</v>
      </c>
      <c r="G5150" s="153">
        <v>110788</v>
      </c>
    </row>
    <row r="5151" spans="1:7" x14ac:dyDescent="0.2">
      <c r="A5151" s="145" t="s">
        <v>1338</v>
      </c>
      <c r="B5151" s="146" t="s">
        <v>240</v>
      </c>
      <c r="C5151" s="145" t="s">
        <v>1248</v>
      </c>
      <c r="D5151" s="150">
        <v>90850100</v>
      </c>
      <c r="E5151" s="145" t="s">
        <v>1286</v>
      </c>
      <c r="F5151" s="152">
        <v>39134</v>
      </c>
      <c r="G5151" s="153">
        <v>39134</v>
      </c>
    </row>
    <row r="5152" spans="1:7" x14ac:dyDescent="0.2">
      <c r="A5152" s="145" t="s">
        <v>1338</v>
      </c>
      <c r="B5152" s="146" t="s">
        <v>240</v>
      </c>
      <c r="C5152" s="145" t="s">
        <v>1248</v>
      </c>
      <c r="D5152" s="150">
        <v>90850200</v>
      </c>
      <c r="E5152" s="145" t="s">
        <v>1287</v>
      </c>
      <c r="F5152" s="152">
        <v>591031</v>
      </c>
      <c r="G5152" s="153">
        <v>591031</v>
      </c>
    </row>
    <row r="5153" spans="1:7" x14ac:dyDescent="0.2">
      <c r="A5153" s="145" t="s">
        <v>1338</v>
      </c>
      <c r="B5153" s="146" t="s">
        <v>240</v>
      </c>
      <c r="C5153" s="145" t="s">
        <v>1248</v>
      </c>
      <c r="D5153" s="150">
        <v>90850300</v>
      </c>
      <c r="E5153" s="145" t="s">
        <v>1287</v>
      </c>
      <c r="F5153" s="152">
        <v>52810</v>
      </c>
      <c r="G5153" s="153">
        <v>52810</v>
      </c>
    </row>
    <row r="5154" spans="1:7" x14ac:dyDescent="0.2">
      <c r="A5154" s="145" t="s">
        <v>1338</v>
      </c>
      <c r="B5154" s="146" t="s">
        <v>240</v>
      </c>
      <c r="C5154" s="145" t="s">
        <v>1248</v>
      </c>
      <c r="D5154" s="150">
        <v>90850400</v>
      </c>
      <c r="E5154" s="145" t="s">
        <v>1287</v>
      </c>
      <c r="F5154" s="152">
        <v>602768</v>
      </c>
      <c r="G5154" s="153">
        <v>602768</v>
      </c>
    </row>
    <row r="5155" spans="1:7" x14ac:dyDescent="0.2">
      <c r="A5155" s="145" t="s">
        <v>1338</v>
      </c>
      <c r="B5155" s="146" t="s">
        <v>240</v>
      </c>
      <c r="C5155" s="145" t="s">
        <v>1248</v>
      </c>
      <c r="D5155" s="150">
        <v>90850500</v>
      </c>
      <c r="E5155" s="145" t="s">
        <v>1287</v>
      </c>
      <c r="F5155" s="152">
        <v>606040</v>
      </c>
      <c r="G5155" s="153">
        <v>606040</v>
      </c>
    </row>
    <row r="5156" spans="1:7" x14ac:dyDescent="0.2">
      <c r="A5156" s="145" t="s">
        <v>1338</v>
      </c>
      <c r="B5156" s="146" t="s">
        <v>240</v>
      </c>
      <c r="C5156" s="145" t="s">
        <v>1248</v>
      </c>
      <c r="D5156" s="150">
        <v>90850600</v>
      </c>
      <c r="E5156" s="145" t="s">
        <v>1287</v>
      </c>
      <c r="F5156" s="152">
        <v>1379111</v>
      </c>
      <c r="G5156" s="153">
        <v>1379111</v>
      </c>
    </row>
    <row r="5157" spans="1:7" x14ac:dyDescent="0.2">
      <c r="A5157" s="145" t="s">
        <v>1338</v>
      </c>
      <c r="B5157" s="146" t="s">
        <v>240</v>
      </c>
      <c r="C5157" s="145" t="s">
        <v>1248</v>
      </c>
      <c r="D5157" s="150">
        <v>90850700</v>
      </c>
      <c r="E5157" s="145" t="s">
        <v>1287</v>
      </c>
      <c r="F5157" s="152">
        <v>583971</v>
      </c>
      <c r="G5157" s="153">
        <v>583971</v>
      </c>
    </row>
    <row r="5158" spans="1:7" x14ac:dyDescent="0.2">
      <c r="A5158" s="145" t="s">
        <v>1338</v>
      </c>
      <c r="B5158" s="146" t="s">
        <v>240</v>
      </c>
      <c r="C5158" s="145" t="s">
        <v>1248</v>
      </c>
      <c r="D5158" s="150">
        <v>90850800</v>
      </c>
      <c r="E5158" s="145" t="s">
        <v>1287</v>
      </c>
      <c r="F5158" s="152">
        <v>59604</v>
      </c>
      <c r="G5158" s="153">
        <v>59604</v>
      </c>
    </row>
    <row r="5159" spans="1:7" x14ac:dyDescent="0.2">
      <c r="A5159" s="145" t="s">
        <v>1338</v>
      </c>
      <c r="B5159" s="146" t="s">
        <v>240</v>
      </c>
      <c r="C5159" s="145" t="s">
        <v>1248</v>
      </c>
      <c r="D5159" s="150">
        <v>90850900</v>
      </c>
      <c r="E5159" s="145" t="s">
        <v>1287</v>
      </c>
      <c r="F5159" s="152">
        <v>376042</v>
      </c>
      <c r="G5159" s="153">
        <v>376042</v>
      </c>
    </row>
    <row r="5160" spans="1:7" x14ac:dyDescent="0.2">
      <c r="A5160" s="145" t="s">
        <v>1338</v>
      </c>
      <c r="B5160" s="146" t="s">
        <v>240</v>
      </c>
      <c r="C5160" s="145" t="s">
        <v>1248</v>
      </c>
      <c r="D5160" s="150">
        <v>90851000</v>
      </c>
      <c r="E5160" s="145" t="s">
        <v>1287</v>
      </c>
      <c r="F5160" s="152">
        <v>800806</v>
      </c>
      <c r="G5160" s="153">
        <v>800806</v>
      </c>
    </row>
    <row r="5161" spans="1:7" x14ac:dyDescent="0.2">
      <c r="A5161" s="145" t="s">
        <v>1338</v>
      </c>
      <c r="B5161" s="146" t="s">
        <v>240</v>
      </c>
      <c r="C5161" s="145" t="s">
        <v>1248</v>
      </c>
      <c r="D5161" s="150">
        <v>90851100</v>
      </c>
      <c r="E5161" s="145" t="s">
        <v>1287</v>
      </c>
      <c r="F5161" s="152">
        <v>335040</v>
      </c>
      <c r="G5161" s="153">
        <v>335040</v>
      </c>
    </row>
    <row r="5162" spans="1:7" x14ac:dyDescent="0.2">
      <c r="A5162" s="145" t="s">
        <v>1338</v>
      </c>
      <c r="B5162" s="146" t="s">
        <v>240</v>
      </c>
      <c r="C5162" s="145" t="s">
        <v>1248</v>
      </c>
      <c r="D5162" s="150">
        <v>90820100</v>
      </c>
      <c r="E5162" s="145" t="s">
        <v>1287</v>
      </c>
      <c r="F5162" s="152">
        <v>1200961</v>
      </c>
      <c r="G5162" s="153">
        <v>1200961</v>
      </c>
    </row>
    <row r="5163" spans="1:7" x14ac:dyDescent="0.2">
      <c r="A5163" s="145" t="s">
        <v>1338</v>
      </c>
      <c r="B5163" s="146" t="s">
        <v>240</v>
      </c>
      <c r="C5163" s="145" t="s">
        <v>1248</v>
      </c>
      <c r="D5163" s="150">
        <v>90850100</v>
      </c>
      <c r="E5163" s="145" t="s">
        <v>1287</v>
      </c>
      <c r="F5163" s="152">
        <v>424219</v>
      </c>
      <c r="G5163" s="153">
        <v>424219</v>
      </c>
    </row>
    <row r="5164" spans="1:7" x14ac:dyDescent="0.2">
      <c r="A5164" s="145" t="s">
        <v>1338</v>
      </c>
      <c r="B5164" s="146" t="s">
        <v>240</v>
      </c>
      <c r="C5164" s="145" t="s">
        <v>1248</v>
      </c>
      <c r="D5164" s="150">
        <v>90850200</v>
      </c>
      <c r="E5164" s="145" t="s">
        <v>1288</v>
      </c>
      <c r="F5164" s="152">
        <v>327140</v>
      </c>
      <c r="G5164" s="153">
        <v>327140</v>
      </c>
    </row>
    <row r="5165" spans="1:7" x14ac:dyDescent="0.2">
      <c r="A5165" s="145" t="s">
        <v>1338</v>
      </c>
      <c r="B5165" s="146" t="s">
        <v>240</v>
      </c>
      <c r="C5165" s="145" t="s">
        <v>1248</v>
      </c>
      <c r="D5165" s="150">
        <v>90850300</v>
      </c>
      <c r="E5165" s="145" t="s">
        <v>1288</v>
      </c>
      <c r="F5165" s="152">
        <v>29231</v>
      </c>
      <c r="G5165" s="153">
        <v>29231</v>
      </c>
    </row>
    <row r="5166" spans="1:7" x14ac:dyDescent="0.2">
      <c r="A5166" s="145" t="s">
        <v>1338</v>
      </c>
      <c r="B5166" s="146" t="s">
        <v>240</v>
      </c>
      <c r="C5166" s="145" t="s">
        <v>1248</v>
      </c>
      <c r="D5166" s="150">
        <v>90850400</v>
      </c>
      <c r="E5166" s="145" t="s">
        <v>1288</v>
      </c>
      <c r="F5166" s="152">
        <v>333635</v>
      </c>
      <c r="G5166" s="153">
        <v>333635</v>
      </c>
    </row>
    <row r="5167" spans="1:7" x14ac:dyDescent="0.2">
      <c r="A5167" s="145" t="s">
        <v>1338</v>
      </c>
      <c r="B5167" s="146" t="s">
        <v>240</v>
      </c>
      <c r="C5167" s="145" t="s">
        <v>1248</v>
      </c>
      <c r="D5167" s="150">
        <v>90850500</v>
      </c>
      <c r="E5167" s="145" t="s">
        <v>1288</v>
      </c>
      <c r="F5167" s="152">
        <v>335457</v>
      </c>
      <c r="G5167" s="153">
        <v>335457</v>
      </c>
    </row>
    <row r="5168" spans="1:7" x14ac:dyDescent="0.2">
      <c r="A5168" s="145" t="s">
        <v>1338</v>
      </c>
      <c r="B5168" s="146" t="s">
        <v>240</v>
      </c>
      <c r="C5168" s="145" t="s">
        <v>1248</v>
      </c>
      <c r="D5168" s="150">
        <v>90850600</v>
      </c>
      <c r="E5168" s="145" t="s">
        <v>1288</v>
      </c>
      <c r="F5168" s="152">
        <v>763345</v>
      </c>
      <c r="G5168" s="153">
        <v>763345</v>
      </c>
    </row>
    <row r="5169" spans="1:7" x14ac:dyDescent="0.2">
      <c r="A5169" s="145" t="s">
        <v>1338</v>
      </c>
      <c r="B5169" s="146" t="s">
        <v>240</v>
      </c>
      <c r="C5169" s="145" t="s">
        <v>1248</v>
      </c>
      <c r="D5169" s="150">
        <v>90850700</v>
      </c>
      <c r="E5169" s="145" t="s">
        <v>1288</v>
      </c>
      <c r="F5169" s="152">
        <v>323231</v>
      </c>
      <c r="G5169" s="153">
        <v>323231</v>
      </c>
    </row>
    <row r="5170" spans="1:7" x14ac:dyDescent="0.2">
      <c r="A5170" s="145" t="s">
        <v>1338</v>
      </c>
      <c r="B5170" s="146" t="s">
        <v>240</v>
      </c>
      <c r="C5170" s="145" t="s">
        <v>1248</v>
      </c>
      <c r="D5170" s="150">
        <v>90850800</v>
      </c>
      <c r="E5170" s="145" t="s">
        <v>1288</v>
      </c>
      <c r="F5170" s="152">
        <v>32991</v>
      </c>
      <c r="G5170" s="153">
        <v>32991</v>
      </c>
    </row>
    <row r="5171" spans="1:7" x14ac:dyDescent="0.2">
      <c r="A5171" s="145" t="s">
        <v>1338</v>
      </c>
      <c r="B5171" s="146" t="s">
        <v>240</v>
      </c>
      <c r="C5171" s="145" t="s">
        <v>1248</v>
      </c>
      <c r="D5171" s="150">
        <v>90850900</v>
      </c>
      <c r="E5171" s="145" t="s">
        <v>1288</v>
      </c>
      <c r="F5171" s="152">
        <v>208142</v>
      </c>
      <c r="G5171" s="153">
        <v>208142</v>
      </c>
    </row>
    <row r="5172" spans="1:7" x14ac:dyDescent="0.2">
      <c r="A5172" s="145" t="s">
        <v>1338</v>
      </c>
      <c r="B5172" s="146" t="s">
        <v>240</v>
      </c>
      <c r="C5172" s="145" t="s">
        <v>1248</v>
      </c>
      <c r="D5172" s="150">
        <v>90851000</v>
      </c>
      <c r="E5172" s="145" t="s">
        <v>1288</v>
      </c>
      <c r="F5172" s="152">
        <v>443251</v>
      </c>
      <c r="G5172" s="153">
        <v>443251</v>
      </c>
    </row>
    <row r="5173" spans="1:7" x14ac:dyDescent="0.2">
      <c r="A5173" s="145" t="s">
        <v>1338</v>
      </c>
      <c r="B5173" s="146" t="s">
        <v>240</v>
      </c>
      <c r="C5173" s="145" t="s">
        <v>1248</v>
      </c>
      <c r="D5173" s="150">
        <v>90851100</v>
      </c>
      <c r="E5173" s="145" t="s">
        <v>1288</v>
      </c>
      <c r="F5173" s="152">
        <v>185437</v>
      </c>
      <c r="G5173" s="153">
        <v>185437</v>
      </c>
    </row>
    <row r="5174" spans="1:7" x14ac:dyDescent="0.2">
      <c r="A5174" s="145" t="s">
        <v>1338</v>
      </c>
      <c r="B5174" s="146" t="s">
        <v>240</v>
      </c>
      <c r="C5174" s="145" t="s">
        <v>1248</v>
      </c>
      <c r="D5174" s="150">
        <v>90820100</v>
      </c>
      <c r="E5174" s="145" t="s">
        <v>1288</v>
      </c>
      <c r="F5174" s="152">
        <v>664736</v>
      </c>
      <c r="G5174" s="153">
        <v>664736</v>
      </c>
    </row>
    <row r="5175" spans="1:7" x14ac:dyDescent="0.2">
      <c r="A5175" s="145" t="s">
        <v>1338</v>
      </c>
      <c r="B5175" s="146" t="s">
        <v>240</v>
      </c>
      <c r="C5175" s="145" t="s">
        <v>1248</v>
      </c>
      <c r="D5175" s="150">
        <v>90850100</v>
      </c>
      <c r="E5175" s="145" t="s">
        <v>1288</v>
      </c>
      <c r="F5175" s="152">
        <v>234806</v>
      </c>
      <c r="G5175" s="153">
        <v>234806</v>
      </c>
    </row>
    <row r="5176" spans="1:7" x14ac:dyDescent="0.2">
      <c r="A5176" s="145" t="s">
        <v>1338</v>
      </c>
      <c r="B5176" s="146" t="s">
        <v>240</v>
      </c>
      <c r="C5176" s="145" t="s">
        <v>1248</v>
      </c>
      <c r="D5176" s="150">
        <v>90850200</v>
      </c>
      <c r="E5176" s="145" t="s">
        <v>1289</v>
      </c>
      <c r="F5176" s="152">
        <v>163569</v>
      </c>
      <c r="G5176" s="153">
        <v>163569</v>
      </c>
    </row>
    <row r="5177" spans="1:7" x14ac:dyDescent="0.2">
      <c r="A5177" s="145" t="s">
        <v>1338</v>
      </c>
      <c r="B5177" s="146" t="s">
        <v>240</v>
      </c>
      <c r="C5177" s="145" t="s">
        <v>1248</v>
      </c>
      <c r="D5177" s="150">
        <v>90850300</v>
      </c>
      <c r="E5177" s="145" t="s">
        <v>1289</v>
      </c>
      <c r="F5177" s="152">
        <v>14615</v>
      </c>
      <c r="G5177" s="153">
        <v>14615</v>
      </c>
    </row>
    <row r="5178" spans="1:7" x14ac:dyDescent="0.2">
      <c r="A5178" s="145" t="s">
        <v>1338</v>
      </c>
      <c r="B5178" s="146" t="s">
        <v>240</v>
      </c>
      <c r="C5178" s="145" t="s">
        <v>1248</v>
      </c>
      <c r="D5178" s="150">
        <v>90850400</v>
      </c>
      <c r="E5178" s="145" t="s">
        <v>1289</v>
      </c>
      <c r="F5178" s="152">
        <v>166818</v>
      </c>
      <c r="G5178" s="153">
        <v>166818</v>
      </c>
    </row>
    <row r="5179" spans="1:7" x14ac:dyDescent="0.2">
      <c r="A5179" s="145" t="s">
        <v>1338</v>
      </c>
      <c r="B5179" s="146" t="s">
        <v>240</v>
      </c>
      <c r="C5179" s="145" t="s">
        <v>1248</v>
      </c>
      <c r="D5179" s="150">
        <v>90850500</v>
      </c>
      <c r="E5179" s="145" t="s">
        <v>1289</v>
      </c>
      <c r="F5179" s="152">
        <v>167724</v>
      </c>
      <c r="G5179" s="153">
        <v>167724</v>
      </c>
    </row>
    <row r="5180" spans="1:7" x14ac:dyDescent="0.2">
      <c r="A5180" s="145" t="s">
        <v>1338</v>
      </c>
      <c r="B5180" s="146" t="s">
        <v>240</v>
      </c>
      <c r="C5180" s="145" t="s">
        <v>1248</v>
      </c>
      <c r="D5180" s="150">
        <v>90850600</v>
      </c>
      <c r="E5180" s="145" t="s">
        <v>1289</v>
      </c>
      <c r="F5180" s="152">
        <v>381670</v>
      </c>
      <c r="G5180" s="153">
        <v>381670</v>
      </c>
    </row>
    <row r="5181" spans="1:7" x14ac:dyDescent="0.2">
      <c r="A5181" s="145" t="s">
        <v>1338</v>
      </c>
      <c r="B5181" s="146" t="s">
        <v>240</v>
      </c>
      <c r="C5181" s="145" t="s">
        <v>1248</v>
      </c>
      <c r="D5181" s="150">
        <v>90850700</v>
      </c>
      <c r="E5181" s="145" t="s">
        <v>1289</v>
      </c>
      <c r="F5181" s="152">
        <v>161615</v>
      </c>
      <c r="G5181" s="153">
        <v>161615</v>
      </c>
    </row>
    <row r="5182" spans="1:7" x14ac:dyDescent="0.2">
      <c r="A5182" s="145" t="s">
        <v>1338</v>
      </c>
      <c r="B5182" s="146" t="s">
        <v>240</v>
      </c>
      <c r="C5182" s="145" t="s">
        <v>1248</v>
      </c>
      <c r="D5182" s="150">
        <v>90850800</v>
      </c>
      <c r="E5182" s="145" t="s">
        <v>1289</v>
      </c>
      <c r="F5182" s="152">
        <v>16495</v>
      </c>
      <c r="G5182" s="153">
        <v>16495</v>
      </c>
    </row>
    <row r="5183" spans="1:7" x14ac:dyDescent="0.2">
      <c r="A5183" s="145" t="s">
        <v>1338</v>
      </c>
      <c r="B5183" s="146" t="s">
        <v>240</v>
      </c>
      <c r="C5183" s="145" t="s">
        <v>1248</v>
      </c>
      <c r="D5183" s="150">
        <v>90850900</v>
      </c>
      <c r="E5183" s="145" t="s">
        <v>1289</v>
      </c>
      <c r="F5183" s="152">
        <v>104071</v>
      </c>
      <c r="G5183" s="153">
        <v>104071</v>
      </c>
    </row>
    <row r="5184" spans="1:7" x14ac:dyDescent="0.2">
      <c r="A5184" s="145" t="s">
        <v>1338</v>
      </c>
      <c r="B5184" s="146" t="s">
        <v>240</v>
      </c>
      <c r="C5184" s="145" t="s">
        <v>1248</v>
      </c>
      <c r="D5184" s="150">
        <v>90851000</v>
      </c>
      <c r="E5184" s="145" t="s">
        <v>1289</v>
      </c>
      <c r="F5184" s="152">
        <v>221625</v>
      </c>
      <c r="G5184" s="153">
        <v>221625</v>
      </c>
    </row>
    <row r="5185" spans="1:7" x14ac:dyDescent="0.2">
      <c r="A5185" s="145" t="s">
        <v>1338</v>
      </c>
      <c r="B5185" s="146" t="s">
        <v>240</v>
      </c>
      <c r="C5185" s="145" t="s">
        <v>1248</v>
      </c>
      <c r="D5185" s="150">
        <v>90851100</v>
      </c>
      <c r="E5185" s="145" t="s">
        <v>1289</v>
      </c>
      <c r="F5185" s="152">
        <v>92722</v>
      </c>
      <c r="G5185" s="153">
        <v>92722</v>
      </c>
    </row>
    <row r="5186" spans="1:7" x14ac:dyDescent="0.2">
      <c r="A5186" s="145" t="s">
        <v>1338</v>
      </c>
      <c r="B5186" s="146" t="s">
        <v>240</v>
      </c>
      <c r="C5186" s="145" t="s">
        <v>1248</v>
      </c>
      <c r="D5186" s="150">
        <v>90820100</v>
      </c>
      <c r="E5186" s="145" t="s">
        <v>1289</v>
      </c>
      <c r="F5186" s="152">
        <v>332369</v>
      </c>
      <c r="G5186" s="153">
        <v>332369</v>
      </c>
    </row>
    <row r="5187" spans="1:7" x14ac:dyDescent="0.2">
      <c r="A5187" s="145" t="s">
        <v>1338</v>
      </c>
      <c r="B5187" s="146" t="s">
        <v>240</v>
      </c>
      <c r="C5187" s="145" t="s">
        <v>1248</v>
      </c>
      <c r="D5187" s="150">
        <v>90850100</v>
      </c>
      <c r="E5187" s="145" t="s">
        <v>1289</v>
      </c>
      <c r="F5187" s="152">
        <v>117404</v>
      </c>
      <c r="G5187" s="153">
        <v>117404</v>
      </c>
    </row>
    <row r="5188" spans="1:7" x14ac:dyDescent="0.2">
      <c r="A5188" s="145" t="s">
        <v>1338</v>
      </c>
      <c r="B5188" s="146" t="s">
        <v>240</v>
      </c>
      <c r="C5188" s="145" t="s">
        <v>1248</v>
      </c>
      <c r="D5188" s="150">
        <v>90820100</v>
      </c>
      <c r="E5188" s="145" t="s">
        <v>1285</v>
      </c>
      <c r="F5188" s="152">
        <v>12139003</v>
      </c>
      <c r="G5188" s="153">
        <v>12139003</v>
      </c>
    </row>
    <row r="5189" spans="1:7" x14ac:dyDescent="0.2">
      <c r="A5189" s="145" t="s">
        <v>1338</v>
      </c>
      <c r="B5189" s="146" t="s">
        <v>240</v>
      </c>
      <c r="C5189" s="145" t="s">
        <v>1248</v>
      </c>
      <c r="D5189" s="150">
        <v>90850100</v>
      </c>
      <c r="E5189" s="145" t="s">
        <v>1285</v>
      </c>
      <c r="F5189" s="152">
        <v>3563417</v>
      </c>
      <c r="G5189" s="153">
        <v>3563417</v>
      </c>
    </row>
    <row r="5190" spans="1:7" x14ac:dyDescent="0.2">
      <c r="A5190" s="145" t="s">
        <v>1338</v>
      </c>
      <c r="B5190" s="146" t="s">
        <v>240</v>
      </c>
      <c r="C5190" s="145" t="s">
        <v>1248</v>
      </c>
      <c r="D5190" s="150">
        <v>90850200</v>
      </c>
      <c r="E5190" s="145" t="s">
        <v>1285</v>
      </c>
      <c r="F5190" s="152">
        <v>3419984</v>
      </c>
      <c r="G5190" s="153">
        <v>3419984</v>
      </c>
    </row>
    <row r="5191" spans="1:7" x14ac:dyDescent="0.2">
      <c r="A5191" s="145" t="s">
        <v>1338</v>
      </c>
      <c r="B5191" s="146" t="s">
        <v>240</v>
      </c>
      <c r="C5191" s="145" t="s">
        <v>1248</v>
      </c>
      <c r="D5191" s="150">
        <v>90850300</v>
      </c>
      <c r="E5191" s="145" t="s">
        <v>1285</v>
      </c>
      <c r="F5191" s="152">
        <v>6093390</v>
      </c>
      <c r="G5191" s="153">
        <v>6093390</v>
      </c>
    </row>
    <row r="5192" spans="1:7" x14ac:dyDescent="0.2">
      <c r="A5192" s="145" t="s">
        <v>1338</v>
      </c>
      <c r="B5192" s="146" t="s">
        <v>240</v>
      </c>
      <c r="C5192" s="145" t="s">
        <v>1248</v>
      </c>
      <c r="D5192" s="150">
        <v>90850400</v>
      </c>
      <c r="E5192" s="145" t="s">
        <v>1285</v>
      </c>
      <c r="F5192" s="152">
        <v>5268477</v>
      </c>
      <c r="G5192" s="153">
        <v>5268477</v>
      </c>
    </row>
    <row r="5193" spans="1:7" x14ac:dyDescent="0.2">
      <c r="A5193" s="145" t="s">
        <v>1338</v>
      </c>
      <c r="B5193" s="146" t="s">
        <v>240</v>
      </c>
      <c r="C5193" s="145" t="s">
        <v>1248</v>
      </c>
      <c r="D5193" s="150">
        <v>90850500</v>
      </c>
      <c r="E5193" s="145" t="s">
        <v>1285</v>
      </c>
      <c r="F5193" s="152">
        <v>14624876</v>
      </c>
      <c r="G5193" s="153">
        <v>14624876</v>
      </c>
    </row>
    <row r="5194" spans="1:7" x14ac:dyDescent="0.2">
      <c r="A5194" s="145" t="s">
        <v>1338</v>
      </c>
      <c r="B5194" s="146" t="s">
        <v>240</v>
      </c>
      <c r="C5194" s="145" t="s">
        <v>1248</v>
      </c>
      <c r="D5194" s="150">
        <v>90850700</v>
      </c>
      <c r="E5194" s="145" t="s">
        <v>1285</v>
      </c>
      <c r="F5194" s="152">
        <v>9737908</v>
      </c>
      <c r="G5194" s="153">
        <v>9737908</v>
      </c>
    </row>
    <row r="5195" spans="1:7" x14ac:dyDescent="0.2">
      <c r="A5195" s="145" t="s">
        <v>1338</v>
      </c>
      <c r="B5195" s="146" t="s">
        <v>240</v>
      </c>
      <c r="C5195" s="145" t="s">
        <v>1248</v>
      </c>
      <c r="D5195" s="150">
        <v>908400</v>
      </c>
      <c r="E5195" s="145" t="s">
        <v>1285</v>
      </c>
      <c r="F5195" s="152">
        <v>398649</v>
      </c>
      <c r="G5195" s="153">
        <v>398649</v>
      </c>
    </row>
    <row r="5196" spans="1:7" x14ac:dyDescent="0.2">
      <c r="A5196" s="145" t="s">
        <v>1338</v>
      </c>
      <c r="B5196" s="146" t="s">
        <v>240</v>
      </c>
      <c r="C5196" s="145" t="s">
        <v>1248</v>
      </c>
      <c r="D5196" s="150">
        <v>90851100</v>
      </c>
      <c r="E5196" s="145" t="s">
        <v>1285</v>
      </c>
      <c r="F5196" s="152">
        <v>4759750</v>
      </c>
      <c r="G5196" s="153">
        <v>4759750</v>
      </c>
    </row>
    <row r="5197" spans="1:7" x14ac:dyDescent="0.2">
      <c r="A5197" s="145" t="s">
        <v>1338</v>
      </c>
      <c r="B5197" s="146" t="s">
        <v>240</v>
      </c>
      <c r="C5197" s="145" t="s">
        <v>1248</v>
      </c>
      <c r="D5197" s="150">
        <v>90850600</v>
      </c>
      <c r="E5197" s="145" t="s">
        <v>1285</v>
      </c>
      <c r="F5197" s="152">
        <v>5450724</v>
      </c>
      <c r="G5197" s="153">
        <v>5450724</v>
      </c>
    </row>
    <row r="5198" spans="1:7" x14ac:dyDescent="0.2">
      <c r="A5198" s="145" t="s">
        <v>1338</v>
      </c>
      <c r="B5198" s="146" t="s">
        <v>240</v>
      </c>
      <c r="C5198" s="145" t="s">
        <v>1248</v>
      </c>
      <c r="D5198" s="150">
        <v>90850800</v>
      </c>
      <c r="E5198" s="145" t="s">
        <v>1285</v>
      </c>
      <c r="F5198" s="152">
        <v>2199895</v>
      </c>
      <c r="G5198" s="153">
        <v>2199895</v>
      </c>
    </row>
    <row r="5199" spans="1:7" x14ac:dyDescent="0.2">
      <c r="A5199" s="145" t="s">
        <v>1338</v>
      </c>
      <c r="B5199" s="146" t="s">
        <v>240</v>
      </c>
      <c r="C5199" s="145" t="s">
        <v>1248</v>
      </c>
      <c r="D5199" s="150">
        <v>90850900</v>
      </c>
      <c r="E5199" s="145" t="s">
        <v>1285</v>
      </c>
      <c r="F5199" s="152">
        <v>7031111</v>
      </c>
      <c r="G5199" s="153">
        <v>7031111</v>
      </c>
    </row>
    <row r="5200" spans="1:7" x14ac:dyDescent="0.2">
      <c r="A5200" s="145" t="s">
        <v>1338</v>
      </c>
      <c r="B5200" s="146" t="s">
        <v>240</v>
      </c>
      <c r="C5200" s="145" t="s">
        <v>1248</v>
      </c>
      <c r="D5200" s="150">
        <v>90851000</v>
      </c>
      <c r="E5200" s="145" t="s">
        <v>1285</v>
      </c>
      <c r="F5200" s="152">
        <v>3306806</v>
      </c>
      <c r="G5200" s="153">
        <v>3306806</v>
      </c>
    </row>
    <row r="5201" spans="1:7" x14ac:dyDescent="0.2">
      <c r="A5201" s="145" t="s">
        <v>1338</v>
      </c>
      <c r="B5201" s="146" t="s">
        <v>240</v>
      </c>
      <c r="C5201" s="145" t="s">
        <v>1248</v>
      </c>
      <c r="D5201" s="150">
        <v>90820100</v>
      </c>
      <c r="E5201" s="145" t="s">
        <v>1286</v>
      </c>
      <c r="F5201" s="152">
        <v>646216</v>
      </c>
      <c r="G5201" s="153">
        <v>646216</v>
      </c>
    </row>
    <row r="5202" spans="1:7" x14ac:dyDescent="0.2">
      <c r="A5202" s="145" t="s">
        <v>1338</v>
      </c>
      <c r="B5202" s="146" t="s">
        <v>240</v>
      </c>
      <c r="C5202" s="145" t="s">
        <v>1248</v>
      </c>
      <c r="D5202" s="150">
        <v>90850100</v>
      </c>
      <c r="E5202" s="145" t="s">
        <v>1286</v>
      </c>
      <c r="F5202" s="152">
        <v>192617</v>
      </c>
      <c r="G5202" s="153">
        <v>192617</v>
      </c>
    </row>
    <row r="5203" spans="1:7" x14ac:dyDescent="0.2">
      <c r="A5203" s="145" t="s">
        <v>1338</v>
      </c>
      <c r="B5203" s="146" t="s">
        <v>240</v>
      </c>
      <c r="C5203" s="145" t="s">
        <v>1248</v>
      </c>
      <c r="D5203" s="150">
        <v>90850200</v>
      </c>
      <c r="E5203" s="145" t="s">
        <v>1286</v>
      </c>
      <c r="F5203" s="152">
        <v>184862</v>
      </c>
      <c r="G5203" s="153">
        <v>184862</v>
      </c>
    </row>
    <row r="5204" spans="1:7" x14ac:dyDescent="0.2">
      <c r="A5204" s="145" t="s">
        <v>1338</v>
      </c>
      <c r="B5204" s="146" t="s">
        <v>240</v>
      </c>
      <c r="C5204" s="145" t="s">
        <v>1248</v>
      </c>
      <c r="D5204" s="150">
        <v>90850300</v>
      </c>
      <c r="E5204" s="145" t="s">
        <v>1286</v>
      </c>
      <c r="F5204" s="152">
        <v>329373</v>
      </c>
      <c r="G5204" s="153">
        <v>329373</v>
      </c>
    </row>
    <row r="5205" spans="1:7" x14ac:dyDescent="0.2">
      <c r="A5205" s="145" t="s">
        <v>1338</v>
      </c>
      <c r="B5205" s="146" t="s">
        <v>240</v>
      </c>
      <c r="C5205" s="145" t="s">
        <v>1248</v>
      </c>
      <c r="D5205" s="150">
        <v>90850400</v>
      </c>
      <c r="E5205" s="145" t="s">
        <v>1286</v>
      </c>
      <c r="F5205" s="152">
        <v>284784</v>
      </c>
      <c r="G5205" s="153">
        <v>284784</v>
      </c>
    </row>
    <row r="5206" spans="1:7" x14ac:dyDescent="0.2">
      <c r="A5206" s="145" t="s">
        <v>1338</v>
      </c>
      <c r="B5206" s="146" t="s">
        <v>240</v>
      </c>
      <c r="C5206" s="145" t="s">
        <v>1248</v>
      </c>
      <c r="D5206" s="150">
        <v>90850500</v>
      </c>
      <c r="E5206" s="145" t="s">
        <v>1286</v>
      </c>
      <c r="F5206" s="152">
        <v>790537</v>
      </c>
      <c r="G5206" s="153">
        <v>790537</v>
      </c>
    </row>
    <row r="5207" spans="1:7" x14ac:dyDescent="0.2">
      <c r="A5207" s="145" t="s">
        <v>1338</v>
      </c>
      <c r="B5207" s="146" t="s">
        <v>240</v>
      </c>
      <c r="C5207" s="145" t="s">
        <v>1248</v>
      </c>
      <c r="D5207" s="150">
        <v>90850700</v>
      </c>
      <c r="E5207" s="145" t="s">
        <v>1286</v>
      </c>
      <c r="F5207" s="152">
        <v>526369</v>
      </c>
      <c r="G5207" s="153">
        <v>526369</v>
      </c>
    </row>
    <row r="5208" spans="1:7" x14ac:dyDescent="0.2">
      <c r="A5208" s="145" t="s">
        <v>1338</v>
      </c>
      <c r="B5208" s="146" t="s">
        <v>240</v>
      </c>
      <c r="C5208" s="145" t="s">
        <v>1248</v>
      </c>
      <c r="D5208" s="150">
        <v>908400</v>
      </c>
      <c r="E5208" s="145" t="s">
        <v>1286</v>
      </c>
      <c r="F5208" s="152">
        <v>21548</v>
      </c>
      <c r="G5208" s="153">
        <v>21548</v>
      </c>
    </row>
    <row r="5209" spans="1:7" x14ac:dyDescent="0.2">
      <c r="A5209" s="145" t="s">
        <v>1338</v>
      </c>
      <c r="B5209" s="146" t="s">
        <v>240</v>
      </c>
      <c r="C5209" s="145" t="s">
        <v>1248</v>
      </c>
      <c r="D5209" s="150">
        <v>90851100</v>
      </c>
      <c r="E5209" s="145" t="s">
        <v>1286</v>
      </c>
      <c r="F5209" s="152">
        <v>254853</v>
      </c>
      <c r="G5209" s="153">
        <v>254853</v>
      </c>
    </row>
    <row r="5210" spans="1:7" x14ac:dyDescent="0.2">
      <c r="A5210" s="145" t="s">
        <v>1338</v>
      </c>
      <c r="B5210" s="146" t="s">
        <v>240</v>
      </c>
      <c r="C5210" s="145" t="s">
        <v>1248</v>
      </c>
      <c r="D5210" s="150">
        <v>90850600</v>
      </c>
      <c r="E5210" s="145" t="s">
        <v>1286</v>
      </c>
      <c r="F5210" s="152">
        <v>294634</v>
      </c>
      <c r="G5210" s="153">
        <v>294634</v>
      </c>
    </row>
    <row r="5211" spans="1:7" x14ac:dyDescent="0.2">
      <c r="A5211" s="145" t="s">
        <v>1338</v>
      </c>
      <c r="B5211" s="146" t="s">
        <v>240</v>
      </c>
      <c r="C5211" s="145" t="s">
        <v>1248</v>
      </c>
      <c r="D5211" s="150">
        <v>90850800</v>
      </c>
      <c r="E5211" s="145" t="s">
        <v>1286</v>
      </c>
      <c r="F5211" s="152">
        <v>118915</v>
      </c>
      <c r="G5211" s="153">
        <v>118915</v>
      </c>
    </row>
    <row r="5212" spans="1:7" x14ac:dyDescent="0.2">
      <c r="A5212" s="145" t="s">
        <v>1338</v>
      </c>
      <c r="B5212" s="146" t="s">
        <v>240</v>
      </c>
      <c r="C5212" s="145" t="s">
        <v>1248</v>
      </c>
      <c r="D5212" s="150">
        <v>90850900</v>
      </c>
      <c r="E5212" s="145" t="s">
        <v>1286</v>
      </c>
      <c r="F5212" s="152">
        <v>380059</v>
      </c>
      <c r="G5212" s="153">
        <v>380059</v>
      </c>
    </row>
    <row r="5213" spans="1:7" x14ac:dyDescent="0.2">
      <c r="A5213" s="145" t="s">
        <v>1338</v>
      </c>
      <c r="B5213" s="146" t="s">
        <v>240</v>
      </c>
      <c r="C5213" s="145" t="s">
        <v>1248</v>
      </c>
      <c r="D5213" s="150">
        <v>90851000</v>
      </c>
      <c r="E5213" s="145" t="s">
        <v>1286</v>
      </c>
      <c r="F5213" s="152">
        <v>178745</v>
      </c>
      <c r="G5213" s="153">
        <v>178745</v>
      </c>
    </row>
    <row r="5214" spans="1:7" x14ac:dyDescent="0.2">
      <c r="A5214" s="145" t="s">
        <v>1338</v>
      </c>
      <c r="B5214" s="146" t="s">
        <v>240</v>
      </c>
      <c r="C5214" s="145" t="s">
        <v>1248</v>
      </c>
      <c r="D5214" s="150">
        <v>90820100</v>
      </c>
      <c r="E5214" s="145" t="s">
        <v>1287</v>
      </c>
      <c r="F5214" s="152">
        <v>7004942</v>
      </c>
      <c r="G5214" s="153">
        <v>7004942</v>
      </c>
    </row>
    <row r="5215" spans="1:7" x14ac:dyDescent="0.2">
      <c r="A5215" s="145" t="s">
        <v>1338</v>
      </c>
      <c r="B5215" s="146" t="s">
        <v>240</v>
      </c>
      <c r="C5215" s="145" t="s">
        <v>1248</v>
      </c>
      <c r="D5215" s="150">
        <v>90850100</v>
      </c>
      <c r="E5215" s="145" t="s">
        <v>1287</v>
      </c>
      <c r="F5215" s="152">
        <v>2087968</v>
      </c>
      <c r="G5215" s="153">
        <v>2087968</v>
      </c>
    </row>
    <row r="5216" spans="1:7" x14ac:dyDescent="0.2">
      <c r="A5216" s="145" t="s">
        <v>1338</v>
      </c>
      <c r="B5216" s="146" t="s">
        <v>240</v>
      </c>
      <c r="C5216" s="145" t="s">
        <v>1248</v>
      </c>
      <c r="D5216" s="150">
        <v>90850200</v>
      </c>
      <c r="E5216" s="145" t="s">
        <v>1287</v>
      </c>
      <c r="F5216" s="152">
        <v>2003929</v>
      </c>
      <c r="G5216" s="153">
        <v>2003929</v>
      </c>
    </row>
    <row r="5217" spans="1:7" x14ac:dyDescent="0.2">
      <c r="A5217" s="145" t="s">
        <v>1338</v>
      </c>
      <c r="B5217" s="146" t="s">
        <v>240</v>
      </c>
      <c r="C5217" s="145" t="s">
        <v>1248</v>
      </c>
      <c r="D5217" s="150">
        <v>90850300</v>
      </c>
      <c r="E5217" s="145" t="s">
        <v>1287</v>
      </c>
      <c r="F5217" s="152">
        <v>3570399</v>
      </c>
      <c r="G5217" s="153">
        <v>3570399</v>
      </c>
    </row>
    <row r="5218" spans="1:7" x14ac:dyDescent="0.2">
      <c r="A5218" s="145" t="s">
        <v>1338</v>
      </c>
      <c r="B5218" s="146" t="s">
        <v>240</v>
      </c>
      <c r="C5218" s="145" t="s">
        <v>1248</v>
      </c>
      <c r="D5218" s="150">
        <v>90850400</v>
      </c>
      <c r="E5218" s="145" t="s">
        <v>1287</v>
      </c>
      <c r="F5218" s="152">
        <v>3029817</v>
      </c>
      <c r="G5218" s="153">
        <v>3029817</v>
      </c>
    </row>
    <row r="5219" spans="1:7" x14ac:dyDescent="0.2">
      <c r="A5219" s="145" t="s">
        <v>1338</v>
      </c>
      <c r="B5219" s="146" t="s">
        <v>240</v>
      </c>
      <c r="C5219" s="145" t="s">
        <v>1248</v>
      </c>
      <c r="D5219" s="150">
        <v>90850500</v>
      </c>
      <c r="E5219" s="145" t="s">
        <v>1287</v>
      </c>
      <c r="F5219" s="152">
        <v>8520584</v>
      </c>
      <c r="G5219" s="153">
        <v>8520584</v>
      </c>
    </row>
    <row r="5220" spans="1:7" x14ac:dyDescent="0.2">
      <c r="A5220" s="145" t="s">
        <v>1338</v>
      </c>
      <c r="B5220" s="146" t="s">
        <v>240</v>
      </c>
      <c r="C5220" s="145" t="s">
        <v>1248</v>
      </c>
      <c r="D5220" s="150">
        <v>90850700</v>
      </c>
      <c r="E5220" s="145" t="s">
        <v>1287</v>
      </c>
      <c r="F5220" s="152">
        <v>5705887</v>
      </c>
      <c r="G5220" s="153">
        <v>5705887</v>
      </c>
    </row>
    <row r="5221" spans="1:7" x14ac:dyDescent="0.2">
      <c r="A5221" s="145" t="s">
        <v>1338</v>
      </c>
      <c r="B5221" s="146" t="s">
        <v>240</v>
      </c>
      <c r="C5221" s="145" t="s">
        <v>1248</v>
      </c>
      <c r="D5221" s="150">
        <v>908400</v>
      </c>
      <c r="E5221" s="145" t="s">
        <v>1287</v>
      </c>
      <c r="F5221" s="152">
        <v>233587</v>
      </c>
      <c r="G5221" s="153">
        <v>233587</v>
      </c>
    </row>
    <row r="5222" spans="1:7" x14ac:dyDescent="0.2">
      <c r="A5222" s="145" t="s">
        <v>1338</v>
      </c>
      <c r="B5222" s="146" t="s">
        <v>240</v>
      </c>
      <c r="C5222" s="145" t="s">
        <v>1248</v>
      </c>
      <c r="D5222" s="150">
        <v>90851100</v>
      </c>
      <c r="E5222" s="145" t="s">
        <v>1287</v>
      </c>
      <c r="F5222" s="152">
        <v>2783942</v>
      </c>
      <c r="G5222" s="153">
        <v>2783942</v>
      </c>
    </row>
    <row r="5223" spans="1:7" x14ac:dyDescent="0.2">
      <c r="A5223" s="145" t="s">
        <v>1338</v>
      </c>
      <c r="B5223" s="146" t="s">
        <v>240</v>
      </c>
      <c r="C5223" s="145" t="s">
        <v>1248</v>
      </c>
      <c r="D5223" s="150">
        <v>90850600</v>
      </c>
      <c r="E5223" s="145" t="s">
        <v>1287</v>
      </c>
      <c r="F5223" s="152">
        <v>3193833</v>
      </c>
      <c r="G5223" s="153">
        <v>3193833</v>
      </c>
    </row>
    <row r="5224" spans="1:7" x14ac:dyDescent="0.2">
      <c r="A5224" s="145" t="s">
        <v>1338</v>
      </c>
      <c r="B5224" s="146" t="s">
        <v>240</v>
      </c>
      <c r="C5224" s="145" t="s">
        <v>1248</v>
      </c>
      <c r="D5224" s="150">
        <v>90850800</v>
      </c>
      <c r="E5224" s="145" t="s">
        <v>1287</v>
      </c>
      <c r="F5224" s="152">
        <v>1289022</v>
      </c>
      <c r="G5224" s="153">
        <v>1289022</v>
      </c>
    </row>
    <row r="5225" spans="1:7" x14ac:dyDescent="0.2">
      <c r="A5225" s="145" t="s">
        <v>1338</v>
      </c>
      <c r="B5225" s="146" t="s">
        <v>240</v>
      </c>
      <c r="C5225" s="145" t="s">
        <v>1248</v>
      </c>
      <c r="D5225" s="150">
        <v>90850900</v>
      </c>
      <c r="E5225" s="145" t="s">
        <v>1287</v>
      </c>
      <c r="F5225" s="152">
        <v>4119853</v>
      </c>
      <c r="G5225" s="153">
        <v>4119853</v>
      </c>
    </row>
    <row r="5226" spans="1:7" x14ac:dyDescent="0.2">
      <c r="A5226" s="145" t="s">
        <v>1338</v>
      </c>
      <c r="B5226" s="146" t="s">
        <v>240</v>
      </c>
      <c r="C5226" s="145" t="s">
        <v>1248</v>
      </c>
      <c r="D5226" s="150">
        <v>90851000</v>
      </c>
      <c r="E5226" s="145" t="s">
        <v>1287</v>
      </c>
      <c r="F5226" s="152">
        <v>1937611</v>
      </c>
      <c r="G5226" s="153">
        <v>1937611</v>
      </c>
    </row>
    <row r="5227" spans="1:7" x14ac:dyDescent="0.2">
      <c r="A5227" s="145" t="s">
        <v>1338</v>
      </c>
      <c r="B5227" s="146" t="s">
        <v>240</v>
      </c>
      <c r="C5227" s="145" t="s">
        <v>1248</v>
      </c>
      <c r="D5227" s="150">
        <v>90820100</v>
      </c>
      <c r="E5227" s="145" t="s">
        <v>1288</v>
      </c>
      <c r="F5227" s="152">
        <v>3877272</v>
      </c>
      <c r="G5227" s="153">
        <v>3877272</v>
      </c>
    </row>
    <row r="5228" spans="1:7" x14ac:dyDescent="0.2">
      <c r="A5228" s="145" t="s">
        <v>1338</v>
      </c>
      <c r="B5228" s="146" t="s">
        <v>240</v>
      </c>
      <c r="C5228" s="145" t="s">
        <v>1248</v>
      </c>
      <c r="D5228" s="150">
        <v>90850100</v>
      </c>
      <c r="E5228" s="145" t="s">
        <v>1288</v>
      </c>
      <c r="F5228" s="152">
        <v>1155705</v>
      </c>
      <c r="G5228" s="153">
        <v>1155705</v>
      </c>
    </row>
    <row r="5229" spans="1:7" x14ac:dyDescent="0.2">
      <c r="A5229" s="145" t="s">
        <v>1338</v>
      </c>
      <c r="B5229" s="146" t="s">
        <v>240</v>
      </c>
      <c r="C5229" s="145" t="s">
        <v>1248</v>
      </c>
      <c r="D5229" s="150">
        <v>90850200</v>
      </c>
      <c r="E5229" s="145" t="s">
        <v>1288</v>
      </c>
      <c r="F5229" s="152">
        <v>1109183</v>
      </c>
      <c r="G5229" s="153">
        <v>1109183</v>
      </c>
    </row>
    <row r="5230" spans="1:7" x14ac:dyDescent="0.2">
      <c r="A5230" s="145" t="s">
        <v>1338</v>
      </c>
      <c r="B5230" s="146" t="s">
        <v>240</v>
      </c>
      <c r="C5230" s="145" t="s">
        <v>1248</v>
      </c>
      <c r="D5230" s="150">
        <v>90850300</v>
      </c>
      <c r="E5230" s="145" t="s">
        <v>1288</v>
      </c>
      <c r="F5230" s="152">
        <v>1976236</v>
      </c>
      <c r="G5230" s="153">
        <v>1976236</v>
      </c>
    </row>
    <row r="5231" spans="1:7" x14ac:dyDescent="0.2">
      <c r="A5231" s="145" t="s">
        <v>1338</v>
      </c>
      <c r="B5231" s="146" t="s">
        <v>240</v>
      </c>
      <c r="C5231" s="145" t="s">
        <v>1248</v>
      </c>
      <c r="D5231" s="150">
        <v>90850400</v>
      </c>
      <c r="E5231" s="145" t="s">
        <v>1288</v>
      </c>
      <c r="F5231" s="152">
        <v>1708697</v>
      </c>
      <c r="G5231" s="153">
        <v>1708697</v>
      </c>
    </row>
    <row r="5232" spans="1:7" x14ac:dyDescent="0.2">
      <c r="A5232" s="145" t="s">
        <v>1338</v>
      </c>
      <c r="B5232" s="146" t="s">
        <v>240</v>
      </c>
      <c r="C5232" s="145" t="s">
        <v>1248</v>
      </c>
      <c r="D5232" s="150">
        <v>90850500</v>
      </c>
      <c r="E5232" s="145" t="s">
        <v>1288</v>
      </c>
      <c r="F5232" s="152">
        <v>4743208</v>
      </c>
      <c r="G5232" s="153">
        <v>4743208</v>
      </c>
    </row>
    <row r="5233" spans="1:7" x14ac:dyDescent="0.2">
      <c r="A5233" s="145" t="s">
        <v>1338</v>
      </c>
      <c r="B5233" s="146" t="s">
        <v>240</v>
      </c>
      <c r="C5233" s="145" t="s">
        <v>1248</v>
      </c>
      <c r="D5233" s="150">
        <v>90850700</v>
      </c>
      <c r="E5233" s="145" t="s">
        <v>1288</v>
      </c>
      <c r="F5233" s="152">
        <v>3158235</v>
      </c>
      <c r="G5233" s="153">
        <v>3158235</v>
      </c>
    </row>
    <row r="5234" spans="1:7" x14ac:dyDescent="0.2">
      <c r="A5234" s="145" t="s">
        <v>1338</v>
      </c>
      <c r="B5234" s="146" t="s">
        <v>240</v>
      </c>
      <c r="C5234" s="145" t="s">
        <v>1248</v>
      </c>
      <c r="D5234" s="150">
        <v>908400</v>
      </c>
      <c r="E5234" s="145" t="s">
        <v>1288</v>
      </c>
      <c r="F5234" s="152">
        <v>129291</v>
      </c>
      <c r="G5234" s="153">
        <v>129291</v>
      </c>
    </row>
    <row r="5235" spans="1:7" x14ac:dyDescent="0.2">
      <c r="A5235" s="145" t="s">
        <v>1338</v>
      </c>
      <c r="B5235" s="146" t="s">
        <v>240</v>
      </c>
      <c r="C5235" s="145" t="s">
        <v>1248</v>
      </c>
      <c r="D5235" s="150">
        <v>90851100</v>
      </c>
      <c r="E5235" s="145" t="s">
        <v>1288</v>
      </c>
      <c r="F5235" s="152">
        <v>1529188</v>
      </c>
      <c r="G5235" s="153">
        <v>1529188</v>
      </c>
    </row>
    <row r="5236" spans="1:7" x14ac:dyDescent="0.2">
      <c r="A5236" s="145" t="s">
        <v>1338</v>
      </c>
      <c r="B5236" s="146" t="s">
        <v>240</v>
      </c>
      <c r="C5236" s="145" t="s">
        <v>1248</v>
      </c>
      <c r="D5236" s="150">
        <v>90850600</v>
      </c>
      <c r="E5236" s="145" t="s">
        <v>1288</v>
      </c>
      <c r="F5236" s="152">
        <v>1767807</v>
      </c>
      <c r="G5236" s="153">
        <v>1767807</v>
      </c>
    </row>
    <row r="5237" spans="1:7" x14ac:dyDescent="0.2">
      <c r="A5237" s="145" t="s">
        <v>1338</v>
      </c>
      <c r="B5237" s="146" t="s">
        <v>240</v>
      </c>
      <c r="C5237" s="145" t="s">
        <v>1248</v>
      </c>
      <c r="D5237" s="150">
        <v>90850800</v>
      </c>
      <c r="E5237" s="145" t="s">
        <v>1288</v>
      </c>
      <c r="F5237" s="152">
        <v>713479</v>
      </c>
      <c r="G5237" s="153">
        <v>713479</v>
      </c>
    </row>
    <row r="5238" spans="1:7" x14ac:dyDescent="0.2">
      <c r="A5238" s="145" t="s">
        <v>1338</v>
      </c>
      <c r="B5238" s="146" t="s">
        <v>240</v>
      </c>
      <c r="C5238" s="145" t="s">
        <v>1248</v>
      </c>
      <c r="D5238" s="150">
        <v>90850900</v>
      </c>
      <c r="E5238" s="145" t="s">
        <v>1288</v>
      </c>
      <c r="F5238" s="152">
        <v>2280367</v>
      </c>
      <c r="G5238" s="153">
        <v>2280367</v>
      </c>
    </row>
    <row r="5239" spans="1:7" x14ac:dyDescent="0.2">
      <c r="A5239" s="145" t="s">
        <v>1338</v>
      </c>
      <c r="B5239" s="146" t="s">
        <v>240</v>
      </c>
      <c r="C5239" s="145" t="s">
        <v>1248</v>
      </c>
      <c r="D5239" s="150">
        <v>90851000</v>
      </c>
      <c r="E5239" s="145" t="s">
        <v>1288</v>
      </c>
      <c r="F5239" s="152">
        <v>1072480</v>
      </c>
      <c r="G5239" s="153">
        <v>1072480</v>
      </c>
    </row>
    <row r="5240" spans="1:7" x14ac:dyDescent="0.2">
      <c r="A5240" s="145" t="s">
        <v>1338</v>
      </c>
      <c r="B5240" s="146" t="s">
        <v>240</v>
      </c>
      <c r="C5240" s="145" t="s">
        <v>1248</v>
      </c>
      <c r="D5240" s="150">
        <v>90820100</v>
      </c>
      <c r="E5240" s="145" t="s">
        <v>1289</v>
      </c>
      <c r="F5240" s="152">
        <v>1938639</v>
      </c>
      <c r="G5240" s="153">
        <v>1938639</v>
      </c>
    </row>
    <row r="5241" spans="1:7" x14ac:dyDescent="0.2">
      <c r="A5241" s="145" t="s">
        <v>1338</v>
      </c>
      <c r="B5241" s="146" t="s">
        <v>240</v>
      </c>
      <c r="C5241" s="145" t="s">
        <v>1248</v>
      </c>
      <c r="D5241" s="150">
        <v>90850100</v>
      </c>
      <c r="E5241" s="145" t="s">
        <v>1289</v>
      </c>
      <c r="F5241" s="152">
        <v>577851</v>
      </c>
      <c r="G5241" s="153">
        <v>577851</v>
      </c>
    </row>
    <row r="5242" spans="1:7" x14ac:dyDescent="0.2">
      <c r="A5242" s="145" t="s">
        <v>1338</v>
      </c>
      <c r="B5242" s="146" t="s">
        <v>240</v>
      </c>
      <c r="C5242" s="145" t="s">
        <v>1248</v>
      </c>
      <c r="D5242" s="150">
        <v>90850200</v>
      </c>
      <c r="E5242" s="145" t="s">
        <v>1289</v>
      </c>
      <c r="F5242" s="152">
        <v>554590</v>
      </c>
      <c r="G5242" s="153">
        <v>554590</v>
      </c>
    </row>
    <row r="5243" spans="1:7" x14ac:dyDescent="0.2">
      <c r="A5243" s="145" t="s">
        <v>1338</v>
      </c>
      <c r="B5243" s="146" t="s">
        <v>240</v>
      </c>
      <c r="C5243" s="145" t="s">
        <v>1248</v>
      </c>
      <c r="D5243" s="150">
        <v>90850300</v>
      </c>
      <c r="E5243" s="145" t="s">
        <v>1289</v>
      </c>
      <c r="F5243" s="152">
        <v>988117</v>
      </c>
      <c r="G5243" s="153">
        <v>988117</v>
      </c>
    </row>
    <row r="5244" spans="1:7" x14ac:dyDescent="0.2">
      <c r="A5244" s="145" t="s">
        <v>1338</v>
      </c>
      <c r="B5244" s="146" t="s">
        <v>240</v>
      </c>
      <c r="C5244" s="145" t="s">
        <v>1248</v>
      </c>
      <c r="D5244" s="150">
        <v>90850400</v>
      </c>
      <c r="E5244" s="145" t="s">
        <v>1289</v>
      </c>
      <c r="F5244" s="152">
        <v>854351</v>
      </c>
      <c r="G5244" s="153">
        <v>854351</v>
      </c>
    </row>
    <row r="5245" spans="1:7" x14ac:dyDescent="0.2">
      <c r="A5245" s="145" t="s">
        <v>1338</v>
      </c>
      <c r="B5245" s="146" t="s">
        <v>240</v>
      </c>
      <c r="C5245" s="145" t="s">
        <v>1248</v>
      </c>
      <c r="D5245" s="150">
        <v>90850500</v>
      </c>
      <c r="E5245" s="145" t="s">
        <v>1289</v>
      </c>
      <c r="F5245" s="152">
        <v>2371608</v>
      </c>
      <c r="G5245" s="153">
        <v>2371608</v>
      </c>
    </row>
    <row r="5246" spans="1:7" x14ac:dyDescent="0.2">
      <c r="A5246" s="145" t="s">
        <v>1338</v>
      </c>
      <c r="B5246" s="146" t="s">
        <v>240</v>
      </c>
      <c r="C5246" s="145" t="s">
        <v>1248</v>
      </c>
      <c r="D5246" s="150">
        <v>90850700</v>
      </c>
      <c r="E5246" s="145" t="s">
        <v>1289</v>
      </c>
      <c r="F5246" s="152">
        <v>1579124</v>
      </c>
      <c r="G5246" s="153">
        <v>1579124</v>
      </c>
    </row>
    <row r="5247" spans="1:7" x14ac:dyDescent="0.2">
      <c r="A5247" s="145" t="s">
        <v>1338</v>
      </c>
      <c r="B5247" s="146" t="s">
        <v>240</v>
      </c>
      <c r="C5247" s="145" t="s">
        <v>1248</v>
      </c>
      <c r="D5247" s="150">
        <v>908400</v>
      </c>
      <c r="E5247" s="145" t="s">
        <v>1289</v>
      </c>
      <c r="F5247" s="152">
        <v>64645</v>
      </c>
      <c r="G5247" s="153">
        <v>64645</v>
      </c>
    </row>
    <row r="5248" spans="1:7" x14ac:dyDescent="0.2">
      <c r="A5248" s="145" t="s">
        <v>1338</v>
      </c>
      <c r="B5248" s="146" t="s">
        <v>240</v>
      </c>
      <c r="C5248" s="145" t="s">
        <v>1248</v>
      </c>
      <c r="D5248" s="150">
        <v>90851100</v>
      </c>
      <c r="E5248" s="145" t="s">
        <v>1289</v>
      </c>
      <c r="F5248" s="152">
        <v>764590</v>
      </c>
      <c r="G5248" s="153">
        <v>764590</v>
      </c>
    </row>
    <row r="5249" spans="1:7" x14ac:dyDescent="0.2">
      <c r="A5249" s="145" t="s">
        <v>1338</v>
      </c>
      <c r="B5249" s="146" t="s">
        <v>240</v>
      </c>
      <c r="C5249" s="145" t="s">
        <v>1248</v>
      </c>
      <c r="D5249" s="150">
        <v>90850600</v>
      </c>
      <c r="E5249" s="145" t="s">
        <v>1289</v>
      </c>
      <c r="F5249" s="152">
        <v>883899</v>
      </c>
      <c r="G5249" s="153">
        <v>883899</v>
      </c>
    </row>
    <row r="5250" spans="1:7" x14ac:dyDescent="0.2">
      <c r="A5250" s="145" t="s">
        <v>1338</v>
      </c>
      <c r="B5250" s="146" t="s">
        <v>240</v>
      </c>
      <c r="C5250" s="145" t="s">
        <v>1248</v>
      </c>
      <c r="D5250" s="150">
        <v>90850800</v>
      </c>
      <c r="E5250" s="145" t="s">
        <v>1289</v>
      </c>
      <c r="F5250" s="152">
        <v>356737</v>
      </c>
      <c r="G5250" s="153">
        <v>356737</v>
      </c>
    </row>
    <row r="5251" spans="1:7" x14ac:dyDescent="0.2">
      <c r="A5251" s="145" t="s">
        <v>1338</v>
      </c>
      <c r="B5251" s="146" t="s">
        <v>240</v>
      </c>
      <c r="C5251" s="145" t="s">
        <v>1248</v>
      </c>
      <c r="D5251" s="150">
        <v>90850900</v>
      </c>
      <c r="E5251" s="145" t="s">
        <v>1289</v>
      </c>
      <c r="F5251" s="152">
        <v>1140177</v>
      </c>
      <c r="G5251" s="153">
        <v>1140177</v>
      </c>
    </row>
    <row r="5252" spans="1:7" x14ac:dyDescent="0.2">
      <c r="A5252" s="145" t="s">
        <v>1338</v>
      </c>
      <c r="B5252" s="146" t="s">
        <v>240</v>
      </c>
      <c r="C5252" s="145" t="s">
        <v>1248</v>
      </c>
      <c r="D5252" s="150">
        <v>90851000</v>
      </c>
      <c r="E5252" s="145" t="s">
        <v>1289</v>
      </c>
      <c r="F5252" s="152">
        <v>536239</v>
      </c>
      <c r="G5252" s="153">
        <v>536239</v>
      </c>
    </row>
    <row r="5253" spans="1:7" x14ac:dyDescent="0.2">
      <c r="A5253" s="145" t="s">
        <v>1338</v>
      </c>
      <c r="B5253" s="146" t="s">
        <v>240</v>
      </c>
      <c r="C5253" s="145" t="s">
        <v>1248</v>
      </c>
      <c r="D5253" s="150">
        <v>90820100</v>
      </c>
      <c r="E5253" s="145" t="s">
        <v>1290</v>
      </c>
      <c r="F5253" s="152">
        <v>181016</v>
      </c>
      <c r="G5253" s="153">
        <v>181016</v>
      </c>
    </row>
    <row r="5254" spans="1:7" x14ac:dyDescent="0.2">
      <c r="A5254" s="145" t="s">
        <v>1338</v>
      </c>
      <c r="B5254" s="146" t="s">
        <v>240</v>
      </c>
      <c r="C5254" s="145" t="s">
        <v>1248</v>
      </c>
      <c r="D5254" s="150">
        <v>90850100</v>
      </c>
      <c r="E5254" s="145" t="s">
        <v>1290</v>
      </c>
      <c r="F5254" s="152">
        <v>16175</v>
      </c>
      <c r="G5254" s="153">
        <v>16175</v>
      </c>
    </row>
    <row r="5255" spans="1:7" x14ac:dyDescent="0.2">
      <c r="A5255" s="145" t="s">
        <v>1338</v>
      </c>
      <c r="B5255" s="146" t="s">
        <v>240</v>
      </c>
      <c r="C5255" s="145" t="s">
        <v>1248</v>
      </c>
      <c r="D5255" s="150">
        <v>90850200</v>
      </c>
      <c r="E5255" s="145" t="s">
        <v>1290</v>
      </c>
      <c r="F5255" s="152">
        <v>184613</v>
      </c>
      <c r="G5255" s="153">
        <v>184613</v>
      </c>
    </row>
    <row r="5256" spans="1:7" x14ac:dyDescent="0.2">
      <c r="A5256" s="145" t="s">
        <v>1338</v>
      </c>
      <c r="B5256" s="146" t="s">
        <v>240</v>
      </c>
      <c r="C5256" s="145" t="s">
        <v>1248</v>
      </c>
      <c r="D5256" s="150">
        <v>90850300</v>
      </c>
      <c r="E5256" s="145" t="s">
        <v>1290</v>
      </c>
      <c r="F5256" s="152">
        <v>185615</v>
      </c>
      <c r="G5256" s="153">
        <v>185615</v>
      </c>
    </row>
    <row r="5257" spans="1:7" x14ac:dyDescent="0.2">
      <c r="A5257" s="145" t="s">
        <v>1338</v>
      </c>
      <c r="B5257" s="146" t="s">
        <v>240</v>
      </c>
      <c r="C5257" s="145" t="s">
        <v>1248</v>
      </c>
      <c r="D5257" s="150">
        <v>90850400</v>
      </c>
      <c r="E5257" s="145" t="s">
        <v>1290</v>
      </c>
      <c r="F5257" s="152">
        <v>422385</v>
      </c>
      <c r="G5257" s="153">
        <v>422385</v>
      </c>
    </row>
    <row r="5258" spans="1:7" x14ac:dyDescent="0.2">
      <c r="A5258" s="145" t="s">
        <v>1338</v>
      </c>
      <c r="B5258" s="146" t="s">
        <v>240</v>
      </c>
      <c r="C5258" s="145" t="s">
        <v>1248</v>
      </c>
      <c r="D5258" s="150">
        <v>90850500</v>
      </c>
      <c r="E5258" s="145" t="s">
        <v>1290</v>
      </c>
      <c r="F5258" s="152">
        <v>178854</v>
      </c>
      <c r="G5258" s="153">
        <v>178854</v>
      </c>
    </row>
    <row r="5259" spans="1:7" x14ac:dyDescent="0.2">
      <c r="A5259" s="145" t="s">
        <v>1338</v>
      </c>
      <c r="B5259" s="146" t="s">
        <v>240</v>
      </c>
      <c r="C5259" s="145" t="s">
        <v>1248</v>
      </c>
      <c r="D5259" s="150">
        <v>90850600</v>
      </c>
      <c r="E5259" s="145" t="s">
        <v>1290</v>
      </c>
      <c r="F5259" s="152">
        <v>18255</v>
      </c>
      <c r="G5259" s="153">
        <v>18255</v>
      </c>
    </row>
    <row r="5260" spans="1:7" x14ac:dyDescent="0.2">
      <c r="A5260" s="145" t="s">
        <v>1338</v>
      </c>
      <c r="B5260" s="146" t="s">
        <v>240</v>
      </c>
      <c r="C5260" s="145" t="s">
        <v>1248</v>
      </c>
      <c r="D5260" s="150">
        <v>90850700</v>
      </c>
      <c r="E5260" s="145" t="s">
        <v>1290</v>
      </c>
      <c r="F5260" s="152">
        <v>115173</v>
      </c>
      <c r="G5260" s="153">
        <v>115173</v>
      </c>
    </row>
    <row r="5261" spans="1:7" x14ac:dyDescent="0.2">
      <c r="A5261" s="145" t="s">
        <v>1338</v>
      </c>
      <c r="B5261" s="146" t="s">
        <v>240</v>
      </c>
      <c r="C5261" s="145" t="s">
        <v>1248</v>
      </c>
      <c r="D5261" s="150">
        <v>90820100</v>
      </c>
      <c r="E5261" s="145" t="s">
        <v>1290</v>
      </c>
      <c r="F5261" s="152">
        <v>245262</v>
      </c>
      <c r="G5261" s="153">
        <v>245262</v>
      </c>
    </row>
    <row r="5262" spans="1:7" x14ac:dyDescent="0.2">
      <c r="A5262" s="145" t="s">
        <v>1338</v>
      </c>
      <c r="B5262" s="146" t="s">
        <v>240</v>
      </c>
      <c r="C5262" s="145" t="s">
        <v>1248</v>
      </c>
      <c r="D5262" s="150">
        <v>90850900</v>
      </c>
      <c r="E5262" s="145" t="s">
        <v>1290</v>
      </c>
      <c r="F5262" s="152">
        <v>102611</v>
      </c>
      <c r="G5262" s="153">
        <v>102611</v>
      </c>
    </row>
    <row r="5263" spans="1:7" x14ac:dyDescent="0.2">
      <c r="A5263" s="145" t="s">
        <v>1338</v>
      </c>
      <c r="B5263" s="146" t="s">
        <v>240</v>
      </c>
      <c r="C5263" s="145" t="s">
        <v>1248</v>
      </c>
      <c r="D5263" s="150">
        <v>90851000</v>
      </c>
      <c r="E5263" s="145" t="s">
        <v>1290</v>
      </c>
      <c r="F5263" s="152">
        <v>367823</v>
      </c>
      <c r="G5263" s="153">
        <v>367823</v>
      </c>
    </row>
    <row r="5264" spans="1:7" x14ac:dyDescent="0.2">
      <c r="A5264" s="145" t="s">
        <v>1338</v>
      </c>
      <c r="B5264" s="146" t="s">
        <v>240</v>
      </c>
      <c r="C5264" s="145" t="s">
        <v>1248</v>
      </c>
      <c r="D5264" s="150">
        <v>90851100</v>
      </c>
      <c r="E5264" s="145" t="s">
        <v>1290</v>
      </c>
      <c r="F5264" s="152">
        <v>129928</v>
      </c>
      <c r="G5264" s="153">
        <v>129928</v>
      </c>
    </row>
    <row r="5265" spans="1:7" x14ac:dyDescent="0.2">
      <c r="A5265" s="145" t="s">
        <v>1338</v>
      </c>
      <c r="B5265" s="146" t="s">
        <v>240</v>
      </c>
      <c r="C5265" s="145" t="s">
        <v>1248</v>
      </c>
      <c r="D5265" s="150">
        <v>90820100</v>
      </c>
      <c r="E5265" s="145" t="s">
        <v>1290</v>
      </c>
      <c r="F5265" s="152">
        <v>2145459</v>
      </c>
      <c r="G5265" s="153">
        <v>2145459</v>
      </c>
    </row>
    <row r="5266" spans="1:7" x14ac:dyDescent="0.2">
      <c r="A5266" s="145" t="s">
        <v>1338</v>
      </c>
      <c r="B5266" s="146" t="s">
        <v>240</v>
      </c>
      <c r="C5266" s="145" t="s">
        <v>1248</v>
      </c>
      <c r="D5266" s="150">
        <v>90850100</v>
      </c>
      <c r="E5266" s="145" t="s">
        <v>1290</v>
      </c>
      <c r="F5266" s="152">
        <v>639483</v>
      </c>
      <c r="G5266" s="153">
        <v>639483</v>
      </c>
    </row>
    <row r="5267" spans="1:7" x14ac:dyDescent="0.2">
      <c r="A5267" s="145" t="s">
        <v>1338</v>
      </c>
      <c r="B5267" s="146" t="s">
        <v>240</v>
      </c>
      <c r="C5267" s="145" t="s">
        <v>1248</v>
      </c>
      <c r="D5267" s="150">
        <v>90850200</v>
      </c>
      <c r="E5267" s="145" t="s">
        <v>1290</v>
      </c>
      <c r="F5267" s="152">
        <v>613751</v>
      </c>
      <c r="G5267" s="153">
        <v>613751</v>
      </c>
    </row>
    <row r="5268" spans="1:7" x14ac:dyDescent="0.2">
      <c r="A5268" s="145" t="s">
        <v>1338</v>
      </c>
      <c r="B5268" s="146" t="s">
        <v>240</v>
      </c>
      <c r="C5268" s="145" t="s">
        <v>1248</v>
      </c>
      <c r="D5268" s="150">
        <v>90850300</v>
      </c>
      <c r="E5268" s="145" t="s">
        <v>1290</v>
      </c>
      <c r="F5268" s="152">
        <v>1093519</v>
      </c>
      <c r="G5268" s="153">
        <v>1093519</v>
      </c>
    </row>
    <row r="5269" spans="1:7" x14ac:dyDescent="0.2">
      <c r="A5269" s="145" t="s">
        <v>1338</v>
      </c>
      <c r="B5269" s="146" t="s">
        <v>240</v>
      </c>
      <c r="C5269" s="145" t="s">
        <v>1248</v>
      </c>
      <c r="D5269" s="150">
        <v>90850400</v>
      </c>
      <c r="E5269" s="145" t="s">
        <v>1290</v>
      </c>
      <c r="F5269" s="152">
        <v>945476</v>
      </c>
      <c r="G5269" s="153">
        <v>945476</v>
      </c>
    </row>
    <row r="5270" spans="1:7" x14ac:dyDescent="0.2">
      <c r="A5270" s="145" t="s">
        <v>1338</v>
      </c>
      <c r="B5270" s="146" t="s">
        <v>240</v>
      </c>
      <c r="C5270" s="145" t="s">
        <v>1248</v>
      </c>
      <c r="D5270" s="150">
        <v>90850500</v>
      </c>
      <c r="E5270" s="145" t="s">
        <v>1290</v>
      </c>
      <c r="F5270" s="152">
        <v>2624562</v>
      </c>
      <c r="G5270" s="153">
        <v>2624562</v>
      </c>
    </row>
    <row r="5271" spans="1:7" x14ac:dyDescent="0.2">
      <c r="A5271" s="145" t="s">
        <v>1338</v>
      </c>
      <c r="B5271" s="146" t="s">
        <v>240</v>
      </c>
      <c r="C5271" s="145" t="s">
        <v>1248</v>
      </c>
      <c r="D5271" s="150">
        <v>90850700</v>
      </c>
      <c r="E5271" s="145" t="s">
        <v>1290</v>
      </c>
      <c r="F5271" s="152">
        <v>1747538</v>
      </c>
      <c r="G5271" s="153">
        <v>1747538</v>
      </c>
    </row>
    <row r="5272" spans="1:7" x14ac:dyDescent="0.2">
      <c r="A5272" s="145" t="s">
        <v>1338</v>
      </c>
      <c r="B5272" s="146" t="s">
        <v>240</v>
      </c>
      <c r="C5272" s="145" t="s">
        <v>1248</v>
      </c>
      <c r="D5272" s="150">
        <v>908400</v>
      </c>
      <c r="E5272" s="145" t="s">
        <v>1290</v>
      </c>
      <c r="F5272" s="152">
        <v>71543</v>
      </c>
      <c r="G5272" s="153">
        <v>71543</v>
      </c>
    </row>
    <row r="5273" spans="1:7" x14ac:dyDescent="0.2">
      <c r="A5273" s="145" t="s">
        <v>1338</v>
      </c>
      <c r="B5273" s="146" t="s">
        <v>240</v>
      </c>
      <c r="C5273" s="145" t="s">
        <v>1248</v>
      </c>
      <c r="D5273" s="150">
        <v>90851100</v>
      </c>
      <c r="E5273" s="145" t="s">
        <v>1290</v>
      </c>
      <c r="F5273" s="152">
        <v>846141</v>
      </c>
      <c r="G5273" s="153">
        <v>846141</v>
      </c>
    </row>
    <row r="5274" spans="1:7" x14ac:dyDescent="0.2">
      <c r="A5274" s="145" t="s">
        <v>1338</v>
      </c>
      <c r="B5274" s="146" t="s">
        <v>240</v>
      </c>
      <c r="C5274" s="145" t="s">
        <v>1248</v>
      </c>
      <c r="D5274" s="150">
        <v>90850600</v>
      </c>
      <c r="E5274" s="145" t="s">
        <v>1290</v>
      </c>
      <c r="F5274" s="152">
        <v>978183</v>
      </c>
      <c r="G5274" s="153">
        <v>978183</v>
      </c>
    </row>
    <row r="5275" spans="1:7" x14ac:dyDescent="0.2">
      <c r="A5275" s="145" t="s">
        <v>1338</v>
      </c>
      <c r="B5275" s="146" t="s">
        <v>240</v>
      </c>
      <c r="C5275" s="145" t="s">
        <v>1248</v>
      </c>
      <c r="D5275" s="150">
        <v>90850800</v>
      </c>
      <c r="E5275" s="145" t="s">
        <v>1290</v>
      </c>
      <c r="F5275" s="152">
        <v>394794</v>
      </c>
      <c r="G5275" s="153">
        <v>394794</v>
      </c>
    </row>
    <row r="5276" spans="1:7" x14ac:dyDescent="0.2">
      <c r="A5276" s="145" t="s">
        <v>1338</v>
      </c>
      <c r="B5276" s="146" t="s">
        <v>240</v>
      </c>
      <c r="C5276" s="145" t="s">
        <v>1248</v>
      </c>
      <c r="D5276" s="150">
        <v>90850900</v>
      </c>
      <c r="E5276" s="145" t="s">
        <v>1290</v>
      </c>
      <c r="F5276" s="152">
        <v>1261796</v>
      </c>
      <c r="G5276" s="153">
        <v>1261796</v>
      </c>
    </row>
    <row r="5277" spans="1:7" x14ac:dyDescent="0.2">
      <c r="A5277" s="145" t="s">
        <v>1338</v>
      </c>
      <c r="B5277" s="146" t="s">
        <v>240</v>
      </c>
      <c r="C5277" s="145" t="s">
        <v>1248</v>
      </c>
      <c r="D5277" s="150">
        <v>90851000</v>
      </c>
      <c r="E5277" s="145" t="s">
        <v>1290</v>
      </c>
      <c r="F5277" s="152">
        <v>593441</v>
      </c>
      <c r="G5277" s="153">
        <v>593441</v>
      </c>
    </row>
    <row r="5278" spans="1:7" x14ac:dyDescent="0.2">
      <c r="A5278" s="145" t="s">
        <v>1338</v>
      </c>
      <c r="B5278" s="146" t="s">
        <v>240</v>
      </c>
      <c r="C5278" s="145" t="s">
        <v>1248</v>
      </c>
      <c r="D5278" s="150">
        <v>90820100</v>
      </c>
      <c r="E5278" s="145" t="s">
        <v>1252</v>
      </c>
      <c r="F5278" s="152">
        <v>5832875</v>
      </c>
      <c r="G5278" s="153">
        <v>5832875</v>
      </c>
    </row>
    <row r="5279" spans="1:7" x14ac:dyDescent="0.2">
      <c r="A5279" s="145" t="s">
        <v>1338</v>
      </c>
      <c r="B5279" s="146" t="s">
        <v>240</v>
      </c>
      <c r="C5279" s="145" t="s">
        <v>1248</v>
      </c>
      <c r="D5279" s="150">
        <v>90850100</v>
      </c>
      <c r="E5279" s="145" t="s">
        <v>1252</v>
      </c>
      <c r="F5279" s="152">
        <v>2051875</v>
      </c>
      <c r="G5279" s="153">
        <v>2051875</v>
      </c>
    </row>
    <row r="5280" spans="1:7" x14ac:dyDescent="0.2">
      <c r="A5280" s="145" t="s">
        <v>1338</v>
      </c>
      <c r="B5280" s="146" t="s">
        <v>240</v>
      </c>
      <c r="C5280" s="145" t="s">
        <v>1248</v>
      </c>
      <c r="D5280" s="150">
        <v>90850200</v>
      </c>
      <c r="E5280" s="145" t="s">
        <v>1252</v>
      </c>
      <c r="F5280" s="152">
        <v>2627100</v>
      </c>
      <c r="G5280" s="153">
        <v>2627100</v>
      </c>
    </row>
    <row r="5281" spans="1:7" x14ac:dyDescent="0.2">
      <c r="A5281" s="145" t="s">
        <v>1338</v>
      </c>
      <c r="B5281" s="146" t="s">
        <v>240</v>
      </c>
      <c r="C5281" s="145" t="s">
        <v>1248</v>
      </c>
      <c r="D5281" s="150">
        <v>90850400</v>
      </c>
      <c r="E5281" s="145" t="s">
        <v>1252</v>
      </c>
      <c r="F5281" s="152">
        <v>2759125</v>
      </c>
      <c r="G5281" s="153">
        <v>2759125</v>
      </c>
    </row>
    <row r="5282" spans="1:7" x14ac:dyDescent="0.2">
      <c r="A5282" s="145" t="s">
        <v>1338</v>
      </c>
      <c r="B5282" s="146" t="s">
        <v>240</v>
      </c>
      <c r="C5282" s="145" t="s">
        <v>1248</v>
      </c>
      <c r="D5282" s="150">
        <v>90850500</v>
      </c>
      <c r="E5282" s="145" t="s">
        <v>1252</v>
      </c>
      <c r="F5282" s="152">
        <v>3201675</v>
      </c>
      <c r="G5282" s="153">
        <v>3201675</v>
      </c>
    </row>
    <row r="5283" spans="1:7" x14ac:dyDescent="0.2">
      <c r="A5283" s="145" t="s">
        <v>1338</v>
      </c>
      <c r="B5283" s="146" t="s">
        <v>240</v>
      </c>
      <c r="C5283" s="145" t="s">
        <v>1248</v>
      </c>
      <c r="D5283" s="150">
        <v>90850600</v>
      </c>
      <c r="E5283" s="145" t="s">
        <v>1252</v>
      </c>
      <c r="F5283" s="152">
        <v>6026050</v>
      </c>
      <c r="G5283" s="153">
        <v>6026050</v>
      </c>
    </row>
    <row r="5284" spans="1:7" x14ac:dyDescent="0.2">
      <c r="A5284" s="145" t="s">
        <v>1338</v>
      </c>
      <c r="B5284" s="146" t="s">
        <v>240</v>
      </c>
      <c r="C5284" s="145" t="s">
        <v>1248</v>
      </c>
      <c r="D5284" s="150">
        <v>90850700</v>
      </c>
      <c r="E5284" s="145" t="s">
        <v>1252</v>
      </c>
      <c r="F5284" s="152">
        <v>2626850</v>
      </c>
      <c r="G5284" s="153">
        <v>2626850</v>
      </c>
    </row>
    <row r="5285" spans="1:7" x14ac:dyDescent="0.2">
      <c r="A5285" s="145" t="s">
        <v>1338</v>
      </c>
      <c r="B5285" s="146" t="s">
        <v>240</v>
      </c>
      <c r="C5285" s="145" t="s">
        <v>1248</v>
      </c>
      <c r="D5285" s="150">
        <v>90850800</v>
      </c>
      <c r="E5285" s="145" t="s">
        <v>1252</v>
      </c>
      <c r="F5285" s="152">
        <v>267025</v>
      </c>
      <c r="G5285" s="153">
        <v>267025</v>
      </c>
    </row>
    <row r="5286" spans="1:7" x14ac:dyDescent="0.2">
      <c r="A5286" s="145" t="s">
        <v>1338</v>
      </c>
      <c r="B5286" s="146" t="s">
        <v>240</v>
      </c>
      <c r="C5286" s="145" t="s">
        <v>1248</v>
      </c>
      <c r="D5286" s="150">
        <v>90850900</v>
      </c>
      <c r="E5286" s="145" t="s">
        <v>1252</v>
      </c>
      <c r="F5286" s="152">
        <v>1554000</v>
      </c>
      <c r="G5286" s="153">
        <v>1554000</v>
      </c>
    </row>
    <row r="5287" spans="1:7" x14ac:dyDescent="0.2">
      <c r="A5287" s="145" t="s">
        <v>1338</v>
      </c>
      <c r="B5287" s="146" t="s">
        <v>240</v>
      </c>
      <c r="C5287" s="145" t="s">
        <v>1248</v>
      </c>
      <c r="D5287" s="150">
        <v>90851000</v>
      </c>
      <c r="E5287" s="145" t="s">
        <v>1252</v>
      </c>
      <c r="F5287" s="152">
        <v>3454430</v>
      </c>
      <c r="G5287" s="153">
        <v>3454430</v>
      </c>
    </row>
    <row r="5288" spans="1:7" x14ac:dyDescent="0.2">
      <c r="A5288" s="145" t="s">
        <v>1338</v>
      </c>
      <c r="B5288" s="146" t="s">
        <v>240</v>
      </c>
      <c r="C5288" s="145" t="s">
        <v>1248</v>
      </c>
      <c r="D5288" s="150">
        <v>90851100</v>
      </c>
      <c r="E5288" s="145" t="s">
        <v>1252</v>
      </c>
      <c r="F5288" s="152">
        <v>1467400</v>
      </c>
      <c r="G5288" s="153">
        <v>1467400</v>
      </c>
    </row>
    <row r="5289" spans="1:7" x14ac:dyDescent="0.2">
      <c r="A5289" s="145" t="s">
        <v>1338</v>
      </c>
      <c r="B5289" s="146" t="s">
        <v>240</v>
      </c>
      <c r="C5289" s="145" t="s">
        <v>1248</v>
      </c>
      <c r="D5289" s="150">
        <v>90820100</v>
      </c>
      <c r="E5289" s="145" t="s">
        <v>1253</v>
      </c>
      <c r="F5289" s="152">
        <v>1542461</v>
      </c>
      <c r="G5289" s="153">
        <v>1542461</v>
      </c>
    </row>
    <row r="5290" spans="1:7" x14ac:dyDescent="0.2">
      <c r="A5290" s="145" t="s">
        <v>1338</v>
      </c>
      <c r="B5290" s="146" t="s">
        <v>240</v>
      </c>
      <c r="C5290" s="145" t="s">
        <v>1248</v>
      </c>
      <c r="D5290" s="150">
        <v>90850100</v>
      </c>
      <c r="E5290" s="145" t="s">
        <v>1253</v>
      </c>
      <c r="F5290" s="152">
        <v>346273</v>
      </c>
      <c r="G5290" s="153">
        <v>346273</v>
      </c>
    </row>
    <row r="5291" spans="1:7" x14ac:dyDescent="0.2">
      <c r="A5291" s="145" t="s">
        <v>1338</v>
      </c>
      <c r="B5291" s="146" t="s">
        <v>240</v>
      </c>
      <c r="C5291" s="145" t="s">
        <v>1248</v>
      </c>
      <c r="D5291" s="150">
        <v>90850200</v>
      </c>
      <c r="E5291" s="145" t="s">
        <v>1253</v>
      </c>
      <c r="F5291" s="152">
        <v>850837</v>
      </c>
      <c r="G5291" s="153">
        <v>850837</v>
      </c>
    </row>
    <row r="5292" spans="1:7" x14ac:dyDescent="0.2">
      <c r="A5292" s="145" t="s">
        <v>1338</v>
      </c>
      <c r="B5292" s="146" t="s">
        <v>240</v>
      </c>
      <c r="C5292" s="145" t="s">
        <v>1248</v>
      </c>
      <c r="D5292" s="150">
        <v>90850400</v>
      </c>
      <c r="E5292" s="145" t="s">
        <v>1253</v>
      </c>
      <c r="F5292" s="152">
        <v>873241</v>
      </c>
      <c r="G5292" s="153">
        <v>873241</v>
      </c>
    </row>
    <row r="5293" spans="1:7" x14ac:dyDescent="0.2">
      <c r="A5293" s="145" t="s">
        <v>1338</v>
      </c>
      <c r="B5293" s="146" t="s">
        <v>240</v>
      </c>
      <c r="C5293" s="145" t="s">
        <v>1248</v>
      </c>
      <c r="D5293" s="150">
        <v>90850500</v>
      </c>
      <c r="E5293" s="145" t="s">
        <v>1253</v>
      </c>
      <c r="F5293" s="152">
        <v>1072146</v>
      </c>
      <c r="G5293" s="153">
        <v>1072146</v>
      </c>
    </row>
    <row r="5294" spans="1:7" x14ac:dyDescent="0.2">
      <c r="A5294" s="145" t="s">
        <v>1338</v>
      </c>
      <c r="B5294" s="146" t="s">
        <v>240</v>
      </c>
      <c r="C5294" s="145" t="s">
        <v>1248</v>
      </c>
      <c r="D5294" s="150">
        <v>90850600</v>
      </c>
      <c r="E5294" s="145" t="s">
        <v>1253</v>
      </c>
      <c r="F5294" s="152">
        <v>1955921</v>
      </c>
      <c r="G5294" s="153">
        <v>1955921</v>
      </c>
    </row>
    <row r="5295" spans="1:7" x14ac:dyDescent="0.2">
      <c r="A5295" s="145" t="s">
        <v>1338</v>
      </c>
      <c r="B5295" s="146" t="s">
        <v>240</v>
      </c>
      <c r="C5295" s="145" t="s">
        <v>1248</v>
      </c>
      <c r="D5295" s="150">
        <v>90850700</v>
      </c>
      <c r="E5295" s="145" t="s">
        <v>1253</v>
      </c>
      <c r="F5295" s="152">
        <v>497769</v>
      </c>
      <c r="G5295" s="153">
        <v>497769</v>
      </c>
    </row>
    <row r="5296" spans="1:7" x14ac:dyDescent="0.2">
      <c r="A5296" s="145" t="s">
        <v>1338</v>
      </c>
      <c r="B5296" s="146" t="s">
        <v>240</v>
      </c>
      <c r="C5296" s="145" t="s">
        <v>1248</v>
      </c>
      <c r="D5296" s="150">
        <v>90850800</v>
      </c>
      <c r="E5296" s="145" t="s">
        <v>1253</v>
      </c>
      <c r="F5296" s="152">
        <v>99943</v>
      </c>
      <c r="G5296" s="153">
        <v>99943</v>
      </c>
    </row>
    <row r="5297" spans="1:7" x14ac:dyDescent="0.2">
      <c r="A5297" s="145" t="s">
        <v>1338</v>
      </c>
      <c r="B5297" s="146" t="s">
        <v>240</v>
      </c>
      <c r="C5297" s="145" t="s">
        <v>1248</v>
      </c>
      <c r="D5297" s="150">
        <v>90850900</v>
      </c>
      <c r="E5297" s="145" t="s">
        <v>1253</v>
      </c>
      <c r="F5297" s="152">
        <v>706716</v>
      </c>
      <c r="G5297" s="153">
        <v>706716</v>
      </c>
    </row>
    <row r="5298" spans="1:7" x14ac:dyDescent="0.2">
      <c r="A5298" s="145" t="s">
        <v>1338</v>
      </c>
      <c r="B5298" s="146" t="s">
        <v>240</v>
      </c>
      <c r="C5298" s="145" t="s">
        <v>1248</v>
      </c>
      <c r="D5298" s="150">
        <v>90851000</v>
      </c>
      <c r="E5298" s="145" t="s">
        <v>1253</v>
      </c>
      <c r="F5298" s="152">
        <v>1126207</v>
      </c>
      <c r="G5298" s="153">
        <v>1126207</v>
      </c>
    </row>
    <row r="5299" spans="1:7" x14ac:dyDescent="0.2">
      <c r="A5299" s="145" t="s">
        <v>1338</v>
      </c>
      <c r="B5299" s="146" t="s">
        <v>240</v>
      </c>
      <c r="C5299" s="145" t="s">
        <v>1248</v>
      </c>
      <c r="D5299" s="150">
        <v>90851100</v>
      </c>
      <c r="E5299" s="145" t="s">
        <v>1253</v>
      </c>
      <c r="F5299" s="152">
        <v>509747</v>
      </c>
      <c r="G5299" s="153">
        <v>509747</v>
      </c>
    </row>
    <row r="5300" spans="1:7" x14ac:dyDescent="0.2">
      <c r="A5300" s="145" t="s">
        <v>1338</v>
      </c>
      <c r="B5300" s="146" t="s">
        <v>240</v>
      </c>
      <c r="C5300" s="145" t="s">
        <v>1248</v>
      </c>
      <c r="D5300" s="150">
        <v>90820100</v>
      </c>
      <c r="E5300" s="145" t="s">
        <v>1253</v>
      </c>
      <c r="F5300" s="152">
        <v>494790</v>
      </c>
      <c r="G5300" s="153">
        <v>494790</v>
      </c>
    </row>
    <row r="5301" spans="1:7" x14ac:dyDescent="0.2">
      <c r="A5301" s="145" t="s">
        <v>1338</v>
      </c>
      <c r="B5301" s="146" t="s">
        <v>240</v>
      </c>
      <c r="C5301" s="145" t="s">
        <v>1248</v>
      </c>
      <c r="D5301" s="150">
        <v>90850200</v>
      </c>
      <c r="E5301" s="145" t="s">
        <v>1253</v>
      </c>
      <c r="F5301" s="152">
        <v>59190</v>
      </c>
      <c r="G5301" s="153">
        <v>59190</v>
      </c>
    </row>
    <row r="5302" spans="1:7" x14ac:dyDescent="0.2">
      <c r="A5302" s="145" t="s">
        <v>1338</v>
      </c>
      <c r="B5302" s="146" t="s">
        <v>240</v>
      </c>
      <c r="C5302" s="145" t="s">
        <v>1248</v>
      </c>
      <c r="D5302" s="150">
        <v>90850400</v>
      </c>
      <c r="E5302" s="145" t="s">
        <v>1253</v>
      </c>
      <c r="F5302" s="152">
        <v>59190</v>
      </c>
      <c r="G5302" s="153">
        <v>59190</v>
      </c>
    </row>
    <row r="5303" spans="1:7" x14ac:dyDescent="0.2">
      <c r="A5303" s="145" t="s">
        <v>1338</v>
      </c>
      <c r="B5303" s="146" t="s">
        <v>240</v>
      </c>
      <c r="C5303" s="145" t="s">
        <v>1248</v>
      </c>
      <c r="D5303" s="150">
        <v>90850500</v>
      </c>
      <c r="E5303" s="145" t="s">
        <v>1253</v>
      </c>
      <c r="F5303" s="152">
        <v>184550</v>
      </c>
      <c r="G5303" s="153">
        <v>184550</v>
      </c>
    </row>
    <row r="5304" spans="1:7" x14ac:dyDescent="0.2">
      <c r="A5304" s="145" t="s">
        <v>1338</v>
      </c>
      <c r="B5304" s="146" t="s">
        <v>240</v>
      </c>
      <c r="C5304" s="145" t="s">
        <v>1248</v>
      </c>
      <c r="D5304" s="150">
        <v>90850700</v>
      </c>
      <c r="E5304" s="145" t="s">
        <v>1253</v>
      </c>
      <c r="F5304" s="152">
        <v>50300</v>
      </c>
      <c r="G5304" s="153">
        <v>50300</v>
      </c>
    </row>
    <row r="5305" spans="1:7" x14ac:dyDescent="0.2">
      <c r="A5305" s="145" t="s">
        <v>1338</v>
      </c>
      <c r="B5305" s="146" t="s">
        <v>240</v>
      </c>
      <c r="C5305" s="145" t="s">
        <v>1248</v>
      </c>
      <c r="D5305" s="150">
        <v>90850900</v>
      </c>
      <c r="E5305" s="145" t="s">
        <v>1253</v>
      </c>
      <c r="F5305" s="152">
        <v>50300</v>
      </c>
      <c r="G5305" s="153">
        <v>50300</v>
      </c>
    </row>
    <row r="5306" spans="1:7" x14ac:dyDescent="0.2">
      <c r="A5306" s="145" t="s">
        <v>1338</v>
      </c>
      <c r="B5306" s="146" t="s">
        <v>240</v>
      </c>
      <c r="C5306" s="145" t="s">
        <v>1248</v>
      </c>
      <c r="D5306" s="150">
        <v>90851000</v>
      </c>
      <c r="E5306" s="145" t="s">
        <v>1253</v>
      </c>
      <c r="F5306" s="152">
        <v>117425</v>
      </c>
      <c r="G5306" s="153">
        <v>117425</v>
      </c>
    </row>
    <row r="5307" spans="1:7" x14ac:dyDescent="0.2">
      <c r="A5307" s="145" t="s">
        <v>1338</v>
      </c>
      <c r="B5307" s="146" t="s">
        <v>240</v>
      </c>
      <c r="C5307" s="145" t="s">
        <v>1248</v>
      </c>
      <c r="D5307" s="150">
        <v>90820100</v>
      </c>
      <c r="E5307" s="145" t="s">
        <v>1254</v>
      </c>
      <c r="F5307" s="152">
        <v>1625072</v>
      </c>
      <c r="G5307" s="153">
        <v>1625072</v>
      </c>
    </row>
    <row r="5308" spans="1:7" x14ac:dyDescent="0.2">
      <c r="A5308" s="145" t="s">
        <v>1338</v>
      </c>
      <c r="B5308" s="146" t="s">
        <v>240</v>
      </c>
      <c r="C5308" s="145" t="s">
        <v>1248</v>
      </c>
      <c r="D5308" s="150">
        <v>90850100</v>
      </c>
      <c r="E5308" s="145" t="s">
        <v>1254</v>
      </c>
      <c r="F5308" s="152">
        <v>742576</v>
      </c>
      <c r="G5308" s="153">
        <v>742576</v>
      </c>
    </row>
    <row r="5309" spans="1:7" x14ac:dyDescent="0.2">
      <c r="A5309" s="145" t="s">
        <v>1338</v>
      </c>
      <c r="B5309" s="146" t="s">
        <v>240</v>
      </c>
      <c r="C5309" s="145" t="s">
        <v>1248</v>
      </c>
      <c r="D5309" s="150">
        <v>90850200</v>
      </c>
      <c r="E5309" s="145" t="s">
        <v>1254</v>
      </c>
      <c r="F5309" s="152">
        <v>969684</v>
      </c>
      <c r="G5309" s="153">
        <v>969684</v>
      </c>
    </row>
    <row r="5310" spans="1:7" x14ac:dyDescent="0.2">
      <c r="A5310" s="145" t="s">
        <v>1338</v>
      </c>
      <c r="B5310" s="146" t="s">
        <v>240</v>
      </c>
      <c r="C5310" s="145" t="s">
        <v>1248</v>
      </c>
      <c r="D5310" s="150">
        <v>90850400</v>
      </c>
      <c r="E5310" s="145" t="s">
        <v>1254</v>
      </c>
      <c r="F5310" s="152">
        <v>1156684</v>
      </c>
      <c r="G5310" s="153">
        <v>1156684</v>
      </c>
    </row>
    <row r="5311" spans="1:7" x14ac:dyDescent="0.2">
      <c r="A5311" s="145" t="s">
        <v>1338</v>
      </c>
      <c r="B5311" s="146" t="s">
        <v>240</v>
      </c>
      <c r="C5311" s="145" t="s">
        <v>1248</v>
      </c>
      <c r="D5311" s="150">
        <v>90850500</v>
      </c>
      <c r="E5311" s="145" t="s">
        <v>1254</v>
      </c>
      <c r="F5311" s="152">
        <v>1981645</v>
      </c>
      <c r="G5311" s="153">
        <v>1981645</v>
      </c>
    </row>
    <row r="5312" spans="1:7" x14ac:dyDescent="0.2">
      <c r="A5312" s="145" t="s">
        <v>1338</v>
      </c>
      <c r="B5312" s="146" t="s">
        <v>240</v>
      </c>
      <c r="C5312" s="145" t="s">
        <v>1248</v>
      </c>
      <c r="D5312" s="150">
        <v>90850600</v>
      </c>
      <c r="E5312" s="145" t="s">
        <v>1254</v>
      </c>
      <c r="F5312" s="152">
        <v>1730329</v>
      </c>
      <c r="G5312" s="153">
        <v>1730329</v>
      </c>
    </row>
    <row r="5313" spans="1:7" x14ac:dyDescent="0.2">
      <c r="A5313" s="145" t="s">
        <v>1338</v>
      </c>
      <c r="B5313" s="146" t="s">
        <v>240</v>
      </c>
      <c r="C5313" s="145" t="s">
        <v>1248</v>
      </c>
      <c r="D5313" s="150">
        <v>90850700</v>
      </c>
      <c r="E5313" s="145" t="s">
        <v>1254</v>
      </c>
      <c r="F5313" s="152">
        <v>742224</v>
      </c>
      <c r="G5313" s="153">
        <v>742224</v>
      </c>
    </row>
    <row r="5314" spans="1:7" x14ac:dyDescent="0.2">
      <c r="A5314" s="145" t="s">
        <v>1338</v>
      </c>
      <c r="B5314" s="146" t="s">
        <v>240</v>
      </c>
      <c r="C5314" s="145" t="s">
        <v>1248</v>
      </c>
      <c r="D5314" s="150">
        <v>90850800</v>
      </c>
      <c r="E5314" s="145" t="s">
        <v>1254</v>
      </c>
      <c r="F5314" s="152">
        <v>146864</v>
      </c>
      <c r="G5314" s="153">
        <v>146864</v>
      </c>
    </row>
    <row r="5315" spans="1:7" x14ac:dyDescent="0.2">
      <c r="A5315" s="145" t="s">
        <v>1338</v>
      </c>
      <c r="B5315" s="146" t="s">
        <v>240</v>
      </c>
      <c r="C5315" s="145" t="s">
        <v>1248</v>
      </c>
      <c r="D5315" s="150">
        <v>90850900</v>
      </c>
      <c r="E5315" s="145" t="s">
        <v>1254</v>
      </c>
      <c r="F5315" s="152">
        <v>641081</v>
      </c>
      <c r="G5315" s="153">
        <v>641081</v>
      </c>
    </row>
    <row r="5316" spans="1:7" x14ac:dyDescent="0.2">
      <c r="A5316" s="145" t="s">
        <v>1338</v>
      </c>
      <c r="B5316" s="146" t="s">
        <v>240</v>
      </c>
      <c r="C5316" s="145" t="s">
        <v>1248</v>
      </c>
      <c r="D5316" s="150">
        <v>90851000</v>
      </c>
      <c r="E5316" s="145" t="s">
        <v>1254</v>
      </c>
      <c r="F5316" s="152">
        <v>1155519</v>
      </c>
      <c r="G5316" s="153">
        <v>1155519</v>
      </c>
    </row>
    <row r="5317" spans="1:7" x14ac:dyDescent="0.2">
      <c r="A5317" s="145" t="s">
        <v>1338</v>
      </c>
      <c r="B5317" s="146" t="s">
        <v>240</v>
      </c>
      <c r="C5317" s="145" t="s">
        <v>1248</v>
      </c>
      <c r="D5317" s="150">
        <v>90851100</v>
      </c>
      <c r="E5317" s="145" t="s">
        <v>1254</v>
      </c>
      <c r="F5317" s="152">
        <v>278795</v>
      </c>
      <c r="G5317" s="153">
        <v>278795</v>
      </c>
    </row>
    <row r="5318" spans="1:7" x14ac:dyDescent="0.2">
      <c r="A5318" s="145" t="s">
        <v>1338</v>
      </c>
      <c r="B5318" s="146" t="s">
        <v>240</v>
      </c>
      <c r="C5318" s="145" t="s">
        <v>1248</v>
      </c>
      <c r="D5318" s="150">
        <v>90820100</v>
      </c>
      <c r="E5318" s="145" t="s">
        <v>1254</v>
      </c>
      <c r="F5318" s="152">
        <v>1287193</v>
      </c>
      <c r="G5318" s="153">
        <v>1287193</v>
      </c>
    </row>
    <row r="5319" spans="1:7" x14ac:dyDescent="0.2">
      <c r="A5319" s="145" t="s">
        <v>1338</v>
      </c>
      <c r="B5319" s="146" t="s">
        <v>240</v>
      </c>
      <c r="C5319" s="145" t="s">
        <v>1248</v>
      </c>
      <c r="D5319" s="150">
        <v>90850100</v>
      </c>
      <c r="E5319" s="145" t="s">
        <v>1254</v>
      </c>
      <c r="F5319" s="152">
        <v>203255</v>
      </c>
      <c r="G5319" s="153">
        <v>203255</v>
      </c>
    </row>
    <row r="5320" spans="1:7" x14ac:dyDescent="0.2">
      <c r="A5320" s="145" t="s">
        <v>1338</v>
      </c>
      <c r="B5320" s="146" t="s">
        <v>240</v>
      </c>
      <c r="C5320" s="145" t="s">
        <v>1248</v>
      </c>
      <c r="D5320" s="150">
        <v>90850600</v>
      </c>
      <c r="E5320" s="145" t="s">
        <v>1254</v>
      </c>
      <c r="F5320" s="152">
        <v>521896</v>
      </c>
      <c r="G5320" s="153">
        <v>521896</v>
      </c>
    </row>
    <row r="5321" spans="1:7" x14ac:dyDescent="0.2">
      <c r="A5321" s="145" t="s">
        <v>1338</v>
      </c>
      <c r="B5321" s="146" t="s">
        <v>240</v>
      </c>
      <c r="C5321" s="145" t="s">
        <v>1248</v>
      </c>
      <c r="D5321" s="150">
        <v>90850700</v>
      </c>
      <c r="E5321" s="145" t="s">
        <v>1254</v>
      </c>
      <c r="F5321" s="152">
        <v>309964</v>
      </c>
      <c r="G5321" s="153">
        <v>309964</v>
      </c>
    </row>
    <row r="5322" spans="1:7" x14ac:dyDescent="0.2">
      <c r="A5322" s="145" t="s">
        <v>1338</v>
      </c>
      <c r="B5322" s="146" t="s">
        <v>240</v>
      </c>
      <c r="C5322" s="145" t="s">
        <v>1248</v>
      </c>
      <c r="D5322" s="150">
        <v>90851100</v>
      </c>
      <c r="E5322" s="145" t="s">
        <v>1254</v>
      </c>
      <c r="F5322" s="152">
        <v>229856</v>
      </c>
      <c r="G5322" s="153">
        <v>229856</v>
      </c>
    </row>
    <row r="5323" spans="1:7" x14ac:dyDescent="0.2">
      <c r="A5323" s="145" t="s">
        <v>1338</v>
      </c>
      <c r="B5323" s="146" t="s">
        <v>240</v>
      </c>
      <c r="C5323" s="145" t="s">
        <v>1248</v>
      </c>
      <c r="D5323" s="150">
        <v>90850200</v>
      </c>
      <c r="E5323" s="145" t="s">
        <v>1254</v>
      </c>
      <c r="F5323" s="152">
        <v>229856</v>
      </c>
      <c r="G5323" s="153">
        <v>229856</v>
      </c>
    </row>
    <row r="5324" spans="1:7" x14ac:dyDescent="0.2">
      <c r="A5324" s="145" t="s">
        <v>1338</v>
      </c>
      <c r="B5324" s="146" t="s">
        <v>240</v>
      </c>
      <c r="C5324" s="145" t="s">
        <v>1248</v>
      </c>
      <c r="D5324" s="150">
        <v>90820100</v>
      </c>
      <c r="E5324" s="145" t="s">
        <v>1255</v>
      </c>
      <c r="F5324" s="152">
        <v>585867</v>
      </c>
      <c r="G5324" s="153">
        <v>585867</v>
      </c>
    </row>
    <row r="5325" spans="1:7" x14ac:dyDescent="0.2">
      <c r="A5325" s="145" t="s">
        <v>1338</v>
      </c>
      <c r="B5325" s="146" t="s">
        <v>240</v>
      </c>
      <c r="C5325" s="145" t="s">
        <v>1248</v>
      </c>
      <c r="D5325" s="150">
        <v>90850100</v>
      </c>
      <c r="E5325" s="145" t="s">
        <v>1255</v>
      </c>
      <c r="F5325" s="152">
        <v>172180</v>
      </c>
      <c r="G5325" s="153">
        <v>172180</v>
      </c>
    </row>
    <row r="5326" spans="1:7" x14ac:dyDescent="0.2">
      <c r="A5326" s="145" t="s">
        <v>1338</v>
      </c>
      <c r="B5326" s="146" t="s">
        <v>240</v>
      </c>
      <c r="C5326" s="145" t="s">
        <v>1248</v>
      </c>
      <c r="D5326" s="150">
        <v>90850200</v>
      </c>
      <c r="E5326" s="145" t="s">
        <v>1255</v>
      </c>
      <c r="F5326" s="152">
        <v>322200</v>
      </c>
      <c r="G5326" s="153">
        <v>322200</v>
      </c>
    </row>
    <row r="5327" spans="1:7" x14ac:dyDescent="0.2">
      <c r="A5327" s="145" t="s">
        <v>1338</v>
      </c>
      <c r="B5327" s="146" t="s">
        <v>240</v>
      </c>
      <c r="C5327" s="145" t="s">
        <v>1248</v>
      </c>
      <c r="D5327" s="150">
        <v>90850400</v>
      </c>
      <c r="E5327" s="145" t="s">
        <v>1255</v>
      </c>
      <c r="F5327" s="152">
        <v>269922</v>
      </c>
      <c r="G5327" s="153">
        <v>269922</v>
      </c>
    </row>
    <row r="5328" spans="1:7" x14ac:dyDescent="0.2">
      <c r="A5328" s="145" t="s">
        <v>1338</v>
      </c>
      <c r="B5328" s="146" t="s">
        <v>240</v>
      </c>
      <c r="C5328" s="145" t="s">
        <v>1248</v>
      </c>
      <c r="D5328" s="150">
        <v>90850500</v>
      </c>
      <c r="E5328" s="145" t="s">
        <v>1255</v>
      </c>
      <c r="F5328" s="152">
        <v>225028</v>
      </c>
      <c r="G5328" s="153">
        <v>225028</v>
      </c>
    </row>
    <row r="5329" spans="1:7" x14ac:dyDescent="0.2">
      <c r="A5329" s="145" t="s">
        <v>1338</v>
      </c>
      <c r="B5329" s="146" t="s">
        <v>240</v>
      </c>
      <c r="C5329" s="145" t="s">
        <v>1248</v>
      </c>
      <c r="D5329" s="150">
        <v>90850600</v>
      </c>
      <c r="E5329" s="145" t="s">
        <v>1255</v>
      </c>
      <c r="F5329" s="152">
        <v>579617</v>
      </c>
      <c r="G5329" s="153">
        <v>579617</v>
      </c>
    </row>
    <row r="5330" spans="1:7" x14ac:dyDescent="0.2">
      <c r="A5330" s="145" t="s">
        <v>1338</v>
      </c>
      <c r="B5330" s="146" t="s">
        <v>240</v>
      </c>
      <c r="C5330" s="145" t="s">
        <v>1248</v>
      </c>
      <c r="D5330" s="150">
        <v>90850700</v>
      </c>
      <c r="E5330" s="145" t="s">
        <v>1255</v>
      </c>
      <c r="F5330" s="152">
        <v>161953</v>
      </c>
      <c r="G5330" s="153">
        <v>161953</v>
      </c>
    </row>
    <row r="5331" spans="1:7" x14ac:dyDescent="0.2">
      <c r="A5331" s="145" t="s">
        <v>1338</v>
      </c>
      <c r="B5331" s="146" t="s">
        <v>240</v>
      </c>
      <c r="C5331" s="145" t="s">
        <v>1248</v>
      </c>
      <c r="D5331" s="150">
        <v>90850800</v>
      </c>
      <c r="E5331" s="145" t="s">
        <v>1255</v>
      </c>
      <c r="F5331" s="152">
        <v>21594</v>
      </c>
      <c r="G5331" s="153">
        <v>21594</v>
      </c>
    </row>
    <row r="5332" spans="1:7" x14ac:dyDescent="0.2">
      <c r="A5332" s="145" t="s">
        <v>1338</v>
      </c>
      <c r="B5332" s="146" t="s">
        <v>240</v>
      </c>
      <c r="C5332" s="145" t="s">
        <v>1248</v>
      </c>
      <c r="D5332" s="150">
        <v>90850900</v>
      </c>
      <c r="E5332" s="145" t="s">
        <v>1255</v>
      </c>
      <c r="F5332" s="152">
        <v>139790</v>
      </c>
      <c r="G5332" s="153">
        <v>139790</v>
      </c>
    </row>
    <row r="5333" spans="1:7" x14ac:dyDescent="0.2">
      <c r="A5333" s="145" t="s">
        <v>1338</v>
      </c>
      <c r="B5333" s="146" t="s">
        <v>240</v>
      </c>
      <c r="C5333" s="145" t="s">
        <v>1248</v>
      </c>
      <c r="D5333" s="150">
        <v>90851000</v>
      </c>
      <c r="E5333" s="145" t="s">
        <v>1255</v>
      </c>
      <c r="F5333" s="152">
        <v>396639</v>
      </c>
      <c r="G5333" s="153">
        <v>396639</v>
      </c>
    </row>
    <row r="5334" spans="1:7" x14ac:dyDescent="0.2">
      <c r="A5334" s="145" t="s">
        <v>1338</v>
      </c>
      <c r="B5334" s="146" t="s">
        <v>240</v>
      </c>
      <c r="C5334" s="145" t="s">
        <v>1248</v>
      </c>
      <c r="D5334" s="150">
        <v>90851100</v>
      </c>
      <c r="E5334" s="145" t="s">
        <v>1255</v>
      </c>
      <c r="F5334" s="152">
        <v>125015</v>
      </c>
      <c r="G5334" s="153">
        <v>125015</v>
      </c>
    </row>
    <row r="5335" spans="1:7" x14ac:dyDescent="0.2">
      <c r="A5335" s="145" t="s">
        <v>1338</v>
      </c>
      <c r="B5335" s="146" t="s">
        <v>240</v>
      </c>
      <c r="C5335" s="145" t="s">
        <v>1248</v>
      </c>
      <c r="D5335" s="150">
        <v>90851000</v>
      </c>
      <c r="E5335" s="145" t="s">
        <v>1255</v>
      </c>
      <c r="F5335" s="152">
        <v>46670</v>
      </c>
      <c r="G5335" s="153">
        <v>46670</v>
      </c>
    </row>
    <row r="5336" spans="1:7" x14ac:dyDescent="0.2">
      <c r="A5336" s="145" t="s">
        <v>1338</v>
      </c>
      <c r="B5336" s="146" t="s">
        <v>240</v>
      </c>
      <c r="C5336" s="145" t="s">
        <v>1248</v>
      </c>
      <c r="D5336" s="150">
        <v>90820100</v>
      </c>
      <c r="E5336" s="145" t="s">
        <v>1255</v>
      </c>
      <c r="F5336" s="152">
        <v>93746</v>
      </c>
      <c r="G5336" s="153">
        <v>93746</v>
      </c>
    </row>
    <row r="5337" spans="1:7" x14ac:dyDescent="0.2">
      <c r="A5337" s="145" t="s">
        <v>1338</v>
      </c>
      <c r="B5337" s="146" t="s">
        <v>240</v>
      </c>
      <c r="C5337" s="145" t="s">
        <v>1248</v>
      </c>
      <c r="D5337" s="150">
        <v>90850100</v>
      </c>
      <c r="E5337" s="145" t="s">
        <v>1255</v>
      </c>
      <c r="F5337" s="152">
        <v>151436</v>
      </c>
      <c r="G5337" s="153">
        <v>151436</v>
      </c>
    </row>
    <row r="5338" spans="1:7" x14ac:dyDescent="0.2">
      <c r="A5338" s="145" t="s">
        <v>1338</v>
      </c>
      <c r="B5338" s="146" t="s">
        <v>240</v>
      </c>
      <c r="C5338" s="145" t="s">
        <v>1248</v>
      </c>
      <c r="D5338" s="150">
        <v>90850200</v>
      </c>
      <c r="E5338" s="145" t="s">
        <v>1255</v>
      </c>
      <c r="F5338" s="152">
        <v>295664</v>
      </c>
      <c r="G5338" s="153">
        <v>295664</v>
      </c>
    </row>
    <row r="5339" spans="1:7" x14ac:dyDescent="0.2">
      <c r="A5339" s="145" t="s">
        <v>1338</v>
      </c>
      <c r="B5339" s="146" t="s">
        <v>240</v>
      </c>
      <c r="C5339" s="145" t="s">
        <v>1248</v>
      </c>
      <c r="D5339" s="150">
        <v>90850400</v>
      </c>
      <c r="E5339" s="145" t="s">
        <v>1255</v>
      </c>
      <c r="F5339" s="152">
        <v>403831</v>
      </c>
      <c r="G5339" s="153">
        <v>403831</v>
      </c>
    </row>
    <row r="5340" spans="1:7" x14ac:dyDescent="0.2">
      <c r="A5340" s="145" t="s">
        <v>1338</v>
      </c>
      <c r="B5340" s="146" t="s">
        <v>240</v>
      </c>
      <c r="C5340" s="145" t="s">
        <v>1248</v>
      </c>
      <c r="D5340" s="150">
        <v>90850500</v>
      </c>
      <c r="E5340" s="145" t="s">
        <v>1255</v>
      </c>
      <c r="F5340" s="152">
        <v>292058</v>
      </c>
      <c r="G5340" s="153">
        <v>292058</v>
      </c>
    </row>
    <row r="5341" spans="1:7" x14ac:dyDescent="0.2">
      <c r="A5341" s="145" t="s">
        <v>1338</v>
      </c>
      <c r="B5341" s="146" t="s">
        <v>240</v>
      </c>
      <c r="C5341" s="145" t="s">
        <v>1248</v>
      </c>
      <c r="D5341" s="150">
        <v>90850600</v>
      </c>
      <c r="E5341" s="145" t="s">
        <v>1255</v>
      </c>
      <c r="F5341" s="152">
        <v>1308851</v>
      </c>
      <c r="G5341" s="153">
        <v>1308851</v>
      </c>
    </row>
    <row r="5342" spans="1:7" x14ac:dyDescent="0.2">
      <c r="A5342" s="145" t="s">
        <v>1338</v>
      </c>
      <c r="B5342" s="146" t="s">
        <v>240</v>
      </c>
      <c r="C5342" s="145" t="s">
        <v>1248</v>
      </c>
      <c r="D5342" s="150">
        <v>90850700</v>
      </c>
      <c r="E5342" s="145" t="s">
        <v>1255</v>
      </c>
      <c r="F5342" s="152">
        <v>385805</v>
      </c>
      <c r="G5342" s="153">
        <v>385805</v>
      </c>
    </row>
    <row r="5343" spans="1:7" x14ac:dyDescent="0.2">
      <c r="A5343" s="145" t="s">
        <v>1338</v>
      </c>
      <c r="B5343" s="146" t="s">
        <v>240</v>
      </c>
      <c r="C5343" s="145" t="s">
        <v>1248</v>
      </c>
      <c r="D5343" s="150">
        <v>90850800</v>
      </c>
      <c r="E5343" s="145" t="s">
        <v>1255</v>
      </c>
      <c r="F5343" s="152">
        <v>14423</v>
      </c>
      <c r="G5343" s="153">
        <v>14423</v>
      </c>
    </row>
    <row r="5344" spans="1:7" x14ac:dyDescent="0.2">
      <c r="A5344" s="145" t="s">
        <v>1338</v>
      </c>
      <c r="B5344" s="146" t="s">
        <v>240</v>
      </c>
      <c r="C5344" s="145" t="s">
        <v>1248</v>
      </c>
      <c r="D5344" s="150">
        <v>90850900</v>
      </c>
      <c r="E5344" s="145" t="s">
        <v>1255</v>
      </c>
      <c r="F5344" s="152">
        <v>237972</v>
      </c>
      <c r="G5344" s="153">
        <v>237972</v>
      </c>
    </row>
    <row r="5345" spans="1:7" x14ac:dyDescent="0.2">
      <c r="A5345" s="145" t="s">
        <v>1338</v>
      </c>
      <c r="B5345" s="146" t="s">
        <v>240</v>
      </c>
      <c r="C5345" s="145" t="s">
        <v>1248</v>
      </c>
      <c r="D5345" s="150">
        <v>90851000</v>
      </c>
      <c r="E5345" s="145" t="s">
        <v>1255</v>
      </c>
      <c r="F5345" s="152">
        <v>480271</v>
      </c>
      <c r="G5345" s="153">
        <v>480271</v>
      </c>
    </row>
    <row r="5346" spans="1:7" x14ac:dyDescent="0.2">
      <c r="A5346" s="145" t="s">
        <v>1338</v>
      </c>
      <c r="B5346" s="146" t="s">
        <v>240</v>
      </c>
      <c r="C5346" s="145" t="s">
        <v>1248</v>
      </c>
      <c r="D5346" s="150">
        <v>90851100</v>
      </c>
      <c r="E5346" s="145" t="s">
        <v>1255</v>
      </c>
      <c r="F5346" s="152">
        <v>252395</v>
      </c>
      <c r="G5346" s="153">
        <v>252395</v>
      </c>
    </row>
    <row r="5347" spans="1:7" x14ac:dyDescent="0.2">
      <c r="A5347" s="145" t="s">
        <v>1338</v>
      </c>
      <c r="B5347" s="146" t="s">
        <v>240</v>
      </c>
      <c r="C5347" s="145" t="s">
        <v>1248</v>
      </c>
      <c r="D5347" s="150">
        <v>90850100</v>
      </c>
      <c r="E5347" s="145" t="s">
        <v>1255</v>
      </c>
      <c r="F5347" s="152">
        <v>225740</v>
      </c>
      <c r="G5347" s="153">
        <v>225740</v>
      </c>
    </row>
    <row r="5348" spans="1:7" x14ac:dyDescent="0.2">
      <c r="A5348" s="145" t="s">
        <v>1338</v>
      </c>
      <c r="B5348" s="146" t="s">
        <v>240</v>
      </c>
      <c r="C5348" s="145" t="s">
        <v>1248</v>
      </c>
      <c r="D5348" s="150">
        <v>90850200</v>
      </c>
      <c r="E5348" s="145" t="s">
        <v>1255</v>
      </c>
      <c r="F5348" s="152">
        <v>103710</v>
      </c>
      <c r="G5348" s="153">
        <v>103710</v>
      </c>
    </row>
    <row r="5349" spans="1:7" x14ac:dyDescent="0.2">
      <c r="A5349" s="145" t="s">
        <v>1338</v>
      </c>
      <c r="B5349" s="146" t="s">
        <v>240</v>
      </c>
      <c r="C5349" s="145" t="s">
        <v>1248</v>
      </c>
      <c r="D5349" s="150">
        <v>90850400</v>
      </c>
      <c r="E5349" s="145" t="s">
        <v>1255</v>
      </c>
      <c r="F5349" s="152">
        <v>207420</v>
      </c>
      <c r="G5349" s="153">
        <v>207420</v>
      </c>
    </row>
    <row r="5350" spans="1:7" x14ac:dyDescent="0.2">
      <c r="A5350" s="145" t="s">
        <v>1338</v>
      </c>
      <c r="B5350" s="146" t="s">
        <v>240</v>
      </c>
      <c r="C5350" s="145" t="s">
        <v>1248</v>
      </c>
      <c r="D5350" s="150">
        <v>90850500</v>
      </c>
      <c r="E5350" s="145" t="s">
        <v>1255</v>
      </c>
      <c r="F5350" s="152">
        <v>103710</v>
      </c>
      <c r="G5350" s="153">
        <v>103710</v>
      </c>
    </row>
    <row r="5351" spans="1:7" x14ac:dyDescent="0.2">
      <c r="A5351" s="145" t="s">
        <v>1338</v>
      </c>
      <c r="B5351" s="146" t="s">
        <v>240</v>
      </c>
      <c r="C5351" s="145" t="s">
        <v>1248</v>
      </c>
      <c r="D5351" s="150">
        <v>90850600</v>
      </c>
      <c r="E5351" s="145" t="s">
        <v>1255</v>
      </c>
      <c r="F5351" s="152">
        <v>536870</v>
      </c>
      <c r="G5351" s="153">
        <v>536870</v>
      </c>
    </row>
    <row r="5352" spans="1:7" x14ac:dyDescent="0.2">
      <c r="A5352" s="145" t="s">
        <v>1338</v>
      </c>
      <c r="B5352" s="146" t="s">
        <v>240</v>
      </c>
      <c r="C5352" s="145" t="s">
        <v>1248</v>
      </c>
      <c r="D5352" s="150">
        <v>90850700</v>
      </c>
      <c r="E5352" s="145" t="s">
        <v>1255</v>
      </c>
      <c r="F5352" s="152">
        <v>536870</v>
      </c>
      <c r="G5352" s="153">
        <v>536870</v>
      </c>
    </row>
    <row r="5353" spans="1:7" x14ac:dyDescent="0.2">
      <c r="A5353" s="145" t="s">
        <v>1338</v>
      </c>
      <c r="B5353" s="146" t="s">
        <v>240</v>
      </c>
      <c r="C5353" s="145" t="s">
        <v>1248</v>
      </c>
      <c r="D5353" s="150">
        <v>90851000</v>
      </c>
      <c r="E5353" s="145" t="s">
        <v>1255</v>
      </c>
      <c r="F5353" s="152">
        <v>311130</v>
      </c>
      <c r="G5353" s="153">
        <v>311130</v>
      </c>
    </row>
    <row r="5354" spans="1:7" x14ac:dyDescent="0.2">
      <c r="A5354" s="145" t="s">
        <v>1338</v>
      </c>
      <c r="B5354" s="146" t="s">
        <v>240</v>
      </c>
      <c r="C5354" s="145" t="s">
        <v>1248</v>
      </c>
      <c r="D5354" s="150">
        <v>90851100</v>
      </c>
      <c r="E5354" s="145" t="s">
        <v>1255</v>
      </c>
      <c r="F5354" s="152">
        <v>207420</v>
      </c>
      <c r="G5354" s="153">
        <v>207420</v>
      </c>
    </row>
    <row r="5355" spans="1:7" x14ac:dyDescent="0.2">
      <c r="A5355" s="145" t="s">
        <v>1338</v>
      </c>
      <c r="B5355" s="146" t="s">
        <v>240</v>
      </c>
      <c r="C5355" s="145" t="s">
        <v>1248</v>
      </c>
      <c r="D5355" s="150" t="s">
        <v>1339</v>
      </c>
      <c r="E5355" s="145" t="s">
        <v>1256</v>
      </c>
      <c r="F5355" s="152">
        <v>209919</v>
      </c>
      <c r="G5355" s="153">
        <v>209919</v>
      </c>
    </row>
    <row r="5356" spans="1:7" x14ac:dyDescent="0.2">
      <c r="A5356" s="145" t="s">
        <v>1338</v>
      </c>
      <c r="B5356" s="146" t="s">
        <v>240</v>
      </c>
      <c r="C5356" s="145" t="s">
        <v>1248</v>
      </c>
      <c r="D5356" s="150" t="s">
        <v>1339</v>
      </c>
      <c r="E5356" s="145" t="s">
        <v>1256</v>
      </c>
      <c r="F5356" s="152">
        <v>201922</v>
      </c>
      <c r="G5356" s="153">
        <v>201922</v>
      </c>
    </row>
    <row r="5357" spans="1:7" x14ac:dyDescent="0.2">
      <c r="A5357" s="145" t="s">
        <v>1338</v>
      </c>
      <c r="B5357" s="146" t="s">
        <v>240</v>
      </c>
      <c r="C5357" s="145" t="s">
        <v>1248</v>
      </c>
      <c r="D5357" s="150" t="s">
        <v>1339</v>
      </c>
      <c r="E5357" s="145" t="s">
        <v>1256</v>
      </c>
      <c r="F5357" s="152">
        <v>260746</v>
      </c>
      <c r="G5357" s="153">
        <v>260746</v>
      </c>
    </row>
    <row r="5358" spans="1:7" x14ac:dyDescent="0.2">
      <c r="A5358" s="145" t="s">
        <v>1338</v>
      </c>
      <c r="B5358" s="146" t="s">
        <v>240</v>
      </c>
      <c r="C5358" s="145" t="s">
        <v>1248</v>
      </c>
      <c r="D5358" s="150">
        <v>90820100</v>
      </c>
      <c r="E5358" s="145" t="s">
        <v>1252</v>
      </c>
      <c r="F5358" s="152">
        <v>33162091</v>
      </c>
      <c r="G5358" s="153">
        <v>33162091</v>
      </c>
    </row>
    <row r="5359" spans="1:7" x14ac:dyDescent="0.2">
      <c r="A5359" s="145" t="s">
        <v>1338</v>
      </c>
      <c r="B5359" s="146" t="s">
        <v>240</v>
      </c>
      <c r="C5359" s="145" t="s">
        <v>1248</v>
      </c>
      <c r="D5359" s="150">
        <v>908400</v>
      </c>
      <c r="E5359" s="145" t="s">
        <v>1252</v>
      </c>
      <c r="F5359" s="152">
        <v>1219160</v>
      </c>
      <c r="G5359" s="153">
        <v>1219160</v>
      </c>
    </row>
    <row r="5360" spans="1:7" x14ac:dyDescent="0.2">
      <c r="A5360" s="145" t="s">
        <v>1338</v>
      </c>
      <c r="B5360" s="146" t="s">
        <v>240</v>
      </c>
      <c r="C5360" s="145" t="s">
        <v>1248</v>
      </c>
      <c r="D5360" s="150">
        <v>90850100</v>
      </c>
      <c r="E5360" s="145" t="s">
        <v>1252</v>
      </c>
      <c r="F5360" s="152">
        <v>9445923</v>
      </c>
      <c r="G5360" s="153">
        <v>9445923</v>
      </c>
    </row>
    <row r="5361" spans="1:7" x14ac:dyDescent="0.2">
      <c r="A5361" s="145" t="s">
        <v>1338</v>
      </c>
      <c r="B5361" s="146" t="s">
        <v>240</v>
      </c>
      <c r="C5361" s="145" t="s">
        <v>1248</v>
      </c>
      <c r="D5361" s="150">
        <v>90850200</v>
      </c>
      <c r="E5361" s="145" t="s">
        <v>1252</v>
      </c>
      <c r="F5361" s="152">
        <v>10399499</v>
      </c>
      <c r="G5361" s="153">
        <v>10399499</v>
      </c>
    </row>
    <row r="5362" spans="1:7" x14ac:dyDescent="0.2">
      <c r="A5362" s="145" t="s">
        <v>1338</v>
      </c>
      <c r="B5362" s="146" t="s">
        <v>240</v>
      </c>
      <c r="C5362" s="145" t="s">
        <v>1248</v>
      </c>
      <c r="D5362" s="150">
        <v>90850300</v>
      </c>
      <c r="E5362" s="145" t="s">
        <v>1252</v>
      </c>
      <c r="F5362" s="152">
        <v>18674423</v>
      </c>
      <c r="G5362" s="153">
        <v>18674423</v>
      </c>
    </row>
    <row r="5363" spans="1:7" x14ac:dyDescent="0.2">
      <c r="A5363" s="145" t="s">
        <v>1338</v>
      </c>
      <c r="B5363" s="146" t="s">
        <v>240</v>
      </c>
      <c r="C5363" s="145" t="s">
        <v>1248</v>
      </c>
      <c r="D5363" s="150">
        <v>90850400</v>
      </c>
      <c r="E5363" s="145" t="s">
        <v>1252</v>
      </c>
      <c r="F5363" s="152">
        <v>15474545</v>
      </c>
      <c r="G5363" s="153">
        <v>15474545</v>
      </c>
    </row>
    <row r="5364" spans="1:7" x14ac:dyDescent="0.2">
      <c r="A5364" s="145" t="s">
        <v>1338</v>
      </c>
      <c r="B5364" s="146" t="s">
        <v>240</v>
      </c>
      <c r="C5364" s="145" t="s">
        <v>1248</v>
      </c>
      <c r="D5364" s="150">
        <v>90850500</v>
      </c>
      <c r="E5364" s="145" t="s">
        <v>1252</v>
      </c>
      <c r="F5364" s="152">
        <v>41573738</v>
      </c>
      <c r="G5364" s="153">
        <v>41573738</v>
      </c>
    </row>
    <row r="5365" spans="1:7" x14ac:dyDescent="0.2">
      <c r="A5365" s="145" t="s">
        <v>1338</v>
      </c>
      <c r="B5365" s="146" t="s">
        <v>240</v>
      </c>
      <c r="C5365" s="145" t="s">
        <v>1248</v>
      </c>
      <c r="D5365" s="150">
        <v>90850600</v>
      </c>
      <c r="E5365" s="145" t="s">
        <v>1252</v>
      </c>
      <c r="F5365" s="152">
        <v>14559203</v>
      </c>
      <c r="G5365" s="153">
        <v>14559203</v>
      </c>
    </row>
    <row r="5366" spans="1:7" x14ac:dyDescent="0.2">
      <c r="A5366" s="145" t="s">
        <v>1338</v>
      </c>
      <c r="B5366" s="146" t="s">
        <v>240</v>
      </c>
      <c r="C5366" s="145" t="s">
        <v>1248</v>
      </c>
      <c r="D5366" s="150">
        <v>90850700</v>
      </c>
      <c r="E5366" s="145" t="s">
        <v>1252</v>
      </c>
      <c r="F5366" s="152">
        <v>27821339</v>
      </c>
      <c r="G5366" s="153">
        <v>27821339</v>
      </c>
    </row>
    <row r="5367" spans="1:7" x14ac:dyDescent="0.2">
      <c r="A5367" s="145" t="s">
        <v>1338</v>
      </c>
      <c r="B5367" s="146" t="s">
        <v>240</v>
      </c>
      <c r="C5367" s="145" t="s">
        <v>1248</v>
      </c>
      <c r="D5367" s="150">
        <v>90850800</v>
      </c>
      <c r="E5367" s="145" t="s">
        <v>1252</v>
      </c>
      <c r="F5367" s="152">
        <v>5607750</v>
      </c>
      <c r="G5367" s="153">
        <v>5607750</v>
      </c>
    </row>
    <row r="5368" spans="1:7" x14ac:dyDescent="0.2">
      <c r="A5368" s="145" t="s">
        <v>1338</v>
      </c>
      <c r="B5368" s="146" t="s">
        <v>240</v>
      </c>
      <c r="C5368" s="145" t="s">
        <v>1248</v>
      </c>
      <c r="D5368" s="150">
        <v>90850900</v>
      </c>
      <c r="E5368" s="145" t="s">
        <v>1252</v>
      </c>
      <c r="F5368" s="152">
        <v>19572969</v>
      </c>
      <c r="G5368" s="153">
        <v>19572969</v>
      </c>
    </row>
    <row r="5369" spans="1:7" x14ac:dyDescent="0.2">
      <c r="A5369" s="145" t="s">
        <v>1338</v>
      </c>
      <c r="B5369" s="146" t="s">
        <v>240</v>
      </c>
      <c r="C5369" s="145" t="s">
        <v>1248</v>
      </c>
      <c r="D5369" s="150">
        <v>90851000</v>
      </c>
      <c r="E5369" s="145" t="s">
        <v>1252</v>
      </c>
      <c r="F5369" s="152">
        <v>9562449</v>
      </c>
      <c r="G5369" s="153">
        <v>9562449</v>
      </c>
    </row>
    <row r="5370" spans="1:7" x14ac:dyDescent="0.2">
      <c r="A5370" s="145" t="s">
        <v>1338</v>
      </c>
      <c r="B5370" s="146" t="s">
        <v>240</v>
      </c>
      <c r="C5370" s="145" t="s">
        <v>1248</v>
      </c>
      <c r="D5370" s="150">
        <v>90851100</v>
      </c>
      <c r="E5370" s="145" t="s">
        <v>1252</v>
      </c>
      <c r="F5370" s="152">
        <v>12935825</v>
      </c>
      <c r="G5370" s="153">
        <v>12935825</v>
      </c>
    </row>
    <row r="5371" spans="1:7" x14ac:dyDescent="0.2">
      <c r="A5371" s="145" t="s">
        <v>1338</v>
      </c>
      <c r="B5371" s="146" t="s">
        <v>240</v>
      </c>
      <c r="C5371" s="145" t="s">
        <v>1248</v>
      </c>
      <c r="D5371" s="150">
        <v>90820100</v>
      </c>
      <c r="E5371" s="145" t="s">
        <v>1253</v>
      </c>
      <c r="F5371" s="152">
        <v>12246337</v>
      </c>
      <c r="G5371" s="153">
        <v>12246337</v>
      </c>
    </row>
    <row r="5372" spans="1:7" x14ac:dyDescent="0.2">
      <c r="A5372" s="145" t="s">
        <v>1338</v>
      </c>
      <c r="B5372" s="146" t="s">
        <v>240</v>
      </c>
      <c r="C5372" s="145" t="s">
        <v>1248</v>
      </c>
      <c r="D5372" s="150">
        <v>908400</v>
      </c>
      <c r="E5372" s="145" t="s">
        <v>1253</v>
      </c>
      <c r="F5372" s="152">
        <v>470313</v>
      </c>
      <c r="G5372" s="153">
        <v>470313</v>
      </c>
    </row>
    <row r="5373" spans="1:7" x14ac:dyDescent="0.2">
      <c r="A5373" s="145" t="s">
        <v>1338</v>
      </c>
      <c r="B5373" s="146" t="s">
        <v>240</v>
      </c>
      <c r="C5373" s="145" t="s">
        <v>1248</v>
      </c>
      <c r="D5373" s="150">
        <v>90850100</v>
      </c>
      <c r="E5373" s="145" t="s">
        <v>1253</v>
      </c>
      <c r="F5373" s="152">
        <v>2259167</v>
      </c>
      <c r="G5373" s="153">
        <v>2259167</v>
      </c>
    </row>
    <row r="5374" spans="1:7" x14ac:dyDescent="0.2">
      <c r="A5374" s="145" t="s">
        <v>1338</v>
      </c>
      <c r="B5374" s="146" t="s">
        <v>240</v>
      </c>
      <c r="C5374" s="145" t="s">
        <v>1248</v>
      </c>
      <c r="D5374" s="150">
        <v>90850200</v>
      </c>
      <c r="E5374" s="145" t="s">
        <v>1253</v>
      </c>
      <c r="F5374" s="152">
        <v>3125277</v>
      </c>
      <c r="G5374" s="153">
        <v>3125277</v>
      </c>
    </row>
    <row r="5375" spans="1:7" x14ac:dyDescent="0.2">
      <c r="A5375" s="145" t="s">
        <v>1338</v>
      </c>
      <c r="B5375" s="146" t="s">
        <v>240</v>
      </c>
      <c r="C5375" s="145" t="s">
        <v>1248</v>
      </c>
      <c r="D5375" s="150">
        <v>90850300</v>
      </c>
      <c r="E5375" s="145" t="s">
        <v>1253</v>
      </c>
      <c r="F5375" s="152">
        <v>5754037</v>
      </c>
      <c r="G5375" s="153">
        <v>5754037</v>
      </c>
    </row>
    <row r="5376" spans="1:7" x14ac:dyDescent="0.2">
      <c r="A5376" s="145" t="s">
        <v>1338</v>
      </c>
      <c r="B5376" s="146" t="s">
        <v>240</v>
      </c>
      <c r="C5376" s="145" t="s">
        <v>1248</v>
      </c>
      <c r="D5376" s="150">
        <v>90850400</v>
      </c>
      <c r="E5376" s="145" t="s">
        <v>1253</v>
      </c>
      <c r="F5376" s="152">
        <v>4945346</v>
      </c>
      <c r="G5376" s="153">
        <v>4945346</v>
      </c>
    </row>
    <row r="5377" spans="1:7" x14ac:dyDescent="0.2">
      <c r="A5377" s="145" t="s">
        <v>1338</v>
      </c>
      <c r="B5377" s="146" t="s">
        <v>240</v>
      </c>
      <c r="C5377" s="145" t="s">
        <v>1248</v>
      </c>
      <c r="D5377" s="150">
        <v>90850500</v>
      </c>
      <c r="E5377" s="145" t="s">
        <v>1253</v>
      </c>
      <c r="F5377" s="152">
        <v>15273218</v>
      </c>
      <c r="G5377" s="153">
        <v>15273218</v>
      </c>
    </row>
    <row r="5378" spans="1:7" x14ac:dyDescent="0.2">
      <c r="A5378" s="145" t="s">
        <v>1338</v>
      </c>
      <c r="B5378" s="146" t="s">
        <v>240</v>
      </c>
      <c r="C5378" s="145" t="s">
        <v>1248</v>
      </c>
      <c r="D5378" s="150">
        <v>90850600</v>
      </c>
      <c r="E5378" s="145" t="s">
        <v>1253</v>
      </c>
      <c r="F5378" s="152">
        <v>5106734</v>
      </c>
      <c r="G5378" s="153">
        <v>5106734</v>
      </c>
    </row>
    <row r="5379" spans="1:7" x14ac:dyDescent="0.2">
      <c r="A5379" s="145" t="s">
        <v>1338</v>
      </c>
      <c r="B5379" s="146" t="s">
        <v>240</v>
      </c>
      <c r="C5379" s="145" t="s">
        <v>1248</v>
      </c>
      <c r="D5379" s="150">
        <v>90850700</v>
      </c>
      <c r="E5379" s="145" t="s">
        <v>1253</v>
      </c>
      <c r="F5379" s="152">
        <v>8790532</v>
      </c>
      <c r="G5379" s="153">
        <v>8790532</v>
      </c>
    </row>
    <row r="5380" spans="1:7" x14ac:dyDescent="0.2">
      <c r="A5380" s="145" t="s">
        <v>1338</v>
      </c>
      <c r="B5380" s="146" t="s">
        <v>240</v>
      </c>
      <c r="C5380" s="145" t="s">
        <v>1248</v>
      </c>
      <c r="D5380" s="150">
        <v>90850800</v>
      </c>
      <c r="E5380" s="145" t="s">
        <v>1253</v>
      </c>
      <c r="F5380" s="152">
        <v>1744473</v>
      </c>
      <c r="G5380" s="153">
        <v>1744473</v>
      </c>
    </row>
    <row r="5381" spans="1:7" x14ac:dyDescent="0.2">
      <c r="A5381" s="145" t="s">
        <v>1338</v>
      </c>
      <c r="B5381" s="146" t="s">
        <v>240</v>
      </c>
      <c r="C5381" s="145" t="s">
        <v>1248</v>
      </c>
      <c r="D5381" s="150">
        <v>90850900</v>
      </c>
      <c r="E5381" s="145" t="s">
        <v>1253</v>
      </c>
      <c r="F5381" s="152">
        <v>6248167</v>
      </c>
      <c r="G5381" s="153">
        <v>6248167</v>
      </c>
    </row>
    <row r="5382" spans="1:7" x14ac:dyDescent="0.2">
      <c r="A5382" s="145" t="s">
        <v>1338</v>
      </c>
      <c r="B5382" s="146" t="s">
        <v>240</v>
      </c>
      <c r="C5382" s="145" t="s">
        <v>1248</v>
      </c>
      <c r="D5382" s="150">
        <v>90851000</v>
      </c>
      <c r="E5382" s="145" t="s">
        <v>1253</v>
      </c>
      <c r="F5382" s="152">
        <v>3309523</v>
      </c>
      <c r="G5382" s="153">
        <v>3309523</v>
      </c>
    </row>
    <row r="5383" spans="1:7" x14ac:dyDescent="0.2">
      <c r="A5383" s="145" t="s">
        <v>1338</v>
      </c>
      <c r="B5383" s="146" t="s">
        <v>240</v>
      </c>
      <c r="C5383" s="145" t="s">
        <v>1248</v>
      </c>
      <c r="D5383" s="150">
        <v>90851100</v>
      </c>
      <c r="E5383" s="145" t="s">
        <v>1253</v>
      </c>
      <c r="F5383" s="152">
        <v>4464999</v>
      </c>
      <c r="G5383" s="153">
        <v>4464999</v>
      </c>
    </row>
    <row r="5384" spans="1:7" x14ac:dyDescent="0.2">
      <c r="A5384" s="145" t="s">
        <v>1338</v>
      </c>
      <c r="B5384" s="146" t="s">
        <v>240</v>
      </c>
      <c r="C5384" s="145" t="s">
        <v>1248</v>
      </c>
      <c r="D5384" s="150">
        <v>90820100</v>
      </c>
      <c r="E5384" s="145" t="s">
        <v>1254</v>
      </c>
      <c r="F5384" s="152">
        <v>11094684</v>
      </c>
      <c r="G5384" s="153">
        <v>11094684</v>
      </c>
    </row>
    <row r="5385" spans="1:7" x14ac:dyDescent="0.2">
      <c r="A5385" s="145" t="s">
        <v>1338</v>
      </c>
      <c r="B5385" s="146" t="s">
        <v>240</v>
      </c>
      <c r="C5385" s="145" t="s">
        <v>1248</v>
      </c>
      <c r="D5385" s="150">
        <v>90850100</v>
      </c>
      <c r="E5385" s="145" t="s">
        <v>1254</v>
      </c>
      <c r="F5385" s="152">
        <v>956759</v>
      </c>
      <c r="G5385" s="153">
        <v>956759</v>
      </c>
    </row>
    <row r="5386" spans="1:7" x14ac:dyDescent="0.2">
      <c r="A5386" s="145" t="s">
        <v>1338</v>
      </c>
      <c r="B5386" s="146" t="s">
        <v>240</v>
      </c>
      <c r="C5386" s="145" t="s">
        <v>1248</v>
      </c>
      <c r="D5386" s="150">
        <v>90850200</v>
      </c>
      <c r="E5386" s="145" t="s">
        <v>1254</v>
      </c>
      <c r="F5386" s="152">
        <v>1703361</v>
      </c>
      <c r="G5386" s="153">
        <v>1703361</v>
      </c>
    </row>
    <row r="5387" spans="1:7" x14ac:dyDescent="0.2">
      <c r="A5387" s="145" t="s">
        <v>1338</v>
      </c>
      <c r="B5387" s="146" t="s">
        <v>240</v>
      </c>
      <c r="C5387" s="145" t="s">
        <v>1248</v>
      </c>
      <c r="D5387" s="150">
        <v>90850300</v>
      </c>
      <c r="E5387" s="145" t="s">
        <v>1254</v>
      </c>
      <c r="F5387" s="152">
        <v>2125872</v>
      </c>
      <c r="G5387" s="153">
        <v>2125872</v>
      </c>
    </row>
    <row r="5388" spans="1:7" x14ac:dyDescent="0.2">
      <c r="A5388" s="145" t="s">
        <v>1338</v>
      </c>
      <c r="B5388" s="146" t="s">
        <v>240</v>
      </c>
      <c r="C5388" s="145" t="s">
        <v>1248</v>
      </c>
      <c r="D5388" s="150">
        <v>90850400</v>
      </c>
      <c r="E5388" s="145" t="s">
        <v>1254</v>
      </c>
      <c r="F5388" s="152">
        <v>2106858</v>
      </c>
      <c r="G5388" s="153">
        <v>2106858</v>
      </c>
    </row>
    <row r="5389" spans="1:7" x14ac:dyDescent="0.2">
      <c r="A5389" s="145" t="s">
        <v>1338</v>
      </c>
      <c r="B5389" s="146" t="s">
        <v>240</v>
      </c>
      <c r="C5389" s="145" t="s">
        <v>1248</v>
      </c>
      <c r="D5389" s="150">
        <v>90850500</v>
      </c>
      <c r="E5389" s="145" t="s">
        <v>1254</v>
      </c>
      <c r="F5389" s="152">
        <v>7390108</v>
      </c>
      <c r="G5389" s="153">
        <v>7390108</v>
      </c>
    </row>
    <row r="5390" spans="1:7" x14ac:dyDescent="0.2">
      <c r="A5390" s="145" t="s">
        <v>1338</v>
      </c>
      <c r="B5390" s="146" t="s">
        <v>240</v>
      </c>
      <c r="C5390" s="145" t="s">
        <v>1248</v>
      </c>
      <c r="D5390" s="150">
        <v>90850600</v>
      </c>
      <c r="E5390" s="145" t="s">
        <v>1254</v>
      </c>
      <c r="F5390" s="152">
        <v>2019454</v>
      </c>
      <c r="G5390" s="153">
        <v>2019454</v>
      </c>
    </row>
    <row r="5391" spans="1:7" x14ac:dyDescent="0.2">
      <c r="A5391" s="145" t="s">
        <v>1338</v>
      </c>
      <c r="B5391" s="146" t="s">
        <v>240</v>
      </c>
      <c r="C5391" s="145" t="s">
        <v>1248</v>
      </c>
      <c r="D5391" s="150">
        <v>90850700</v>
      </c>
      <c r="E5391" s="145" t="s">
        <v>1254</v>
      </c>
      <c r="F5391" s="152">
        <v>2084109</v>
      </c>
      <c r="G5391" s="153">
        <v>2084109</v>
      </c>
    </row>
    <row r="5392" spans="1:7" x14ac:dyDescent="0.2">
      <c r="A5392" s="145" t="s">
        <v>1338</v>
      </c>
      <c r="B5392" s="146" t="s">
        <v>240</v>
      </c>
      <c r="C5392" s="145" t="s">
        <v>1248</v>
      </c>
      <c r="D5392" s="150">
        <v>90850800</v>
      </c>
      <c r="E5392" s="145" t="s">
        <v>1254</v>
      </c>
      <c r="F5392" s="152">
        <v>699476</v>
      </c>
      <c r="G5392" s="153">
        <v>699476</v>
      </c>
    </row>
    <row r="5393" spans="1:7" x14ac:dyDescent="0.2">
      <c r="A5393" s="145" t="s">
        <v>1338</v>
      </c>
      <c r="B5393" s="146" t="s">
        <v>240</v>
      </c>
      <c r="C5393" s="145" t="s">
        <v>1248</v>
      </c>
      <c r="D5393" s="150">
        <v>90850900</v>
      </c>
      <c r="E5393" s="145" t="s">
        <v>1254</v>
      </c>
      <c r="F5393" s="152">
        <v>2601027</v>
      </c>
      <c r="G5393" s="153">
        <v>2601027</v>
      </c>
    </row>
    <row r="5394" spans="1:7" x14ac:dyDescent="0.2">
      <c r="A5394" s="145" t="s">
        <v>1338</v>
      </c>
      <c r="B5394" s="146" t="s">
        <v>240</v>
      </c>
      <c r="C5394" s="145" t="s">
        <v>1248</v>
      </c>
      <c r="D5394" s="150">
        <v>90851000</v>
      </c>
      <c r="E5394" s="145" t="s">
        <v>1254</v>
      </c>
      <c r="F5394" s="152">
        <v>1595933</v>
      </c>
      <c r="G5394" s="153">
        <v>1595933</v>
      </c>
    </row>
    <row r="5395" spans="1:7" x14ac:dyDescent="0.2">
      <c r="A5395" s="145" t="s">
        <v>1338</v>
      </c>
      <c r="B5395" s="146" t="s">
        <v>240</v>
      </c>
      <c r="C5395" s="145" t="s">
        <v>1248</v>
      </c>
      <c r="D5395" s="150">
        <v>90851100</v>
      </c>
      <c r="E5395" s="145" t="s">
        <v>1254</v>
      </c>
      <c r="F5395" s="152">
        <v>1639463</v>
      </c>
      <c r="G5395" s="153">
        <v>1639463</v>
      </c>
    </row>
    <row r="5396" spans="1:7" x14ac:dyDescent="0.2">
      <c r="A5396" s="145" t="s">
        <v>1338</v>
      </c>
      <c r="B5396" s="146" t="s">
        <v>240</v>
      </c>
      <c r="C5396" s="145" t="s">
        <v>1248</v>
      </c>
      <c r="D5396" s="150">
        <v>90820100</v>
      </c>
      <c r="E5396" s="145" t="s">
        <v>1254</v>
      </c>
      <c r="F5396" s="152">
        <v>4059027</v>
      </c>
      <c r="G5396" s="153">
        <v>4059027</v>
      </c>
    </row>
    <row r="5397" spans="1:7" x14ac:dyDescent="0.2">
      <c r="A5397" s="145" t="s">
        <v>1338</v>
      </c>
      <c r="B5397" s="146" t="s">
        <v>240</v>
      </c>
      <c r="C5397" s="145" t="s">
        <v>1248</v>
      </c>
      <c r="D5397" s="150">
        <v>908400</v>
      </c>
      <c r="E5397" s="145" t="s">
        <v>1254</v>
      </c>
      <c r="F5397" s="152">
        <v>668686</v>
      </c>
      <c r="G5397" s="153">
        <v>668686</v>
      </c>
    </row>
    <row r="5398" spans="1:7" x14ac:dyDescent="0.2">
      <c r="A5398" s="145" t="s">
        <v>1338</v>
      </c>
      <c r="B5398" s="146" t="s">
        <v>240</v>
      </c>
      <c r="C5398" s="145" t="s">
        <v>1248</v>
      </c>
      <c r="D5398" s="150">
        <v>90850100</v>
      </c>
      <c r="E5398" s="145" t="s">
        <v>1254</v>
      </c>
      <c r="F5398" s="152">
        <v>712902</v>
      </c>
      <c r="G5398" s="153">
        <v>712902</v>
      </c>
    </row>
    <row r="5399" spans="1:7" x14ac:dyDescent="0.2">
      <c r="A5399" s="145" t="s">
        <v>1338</v>
      </c>
      <c r="B5399" s="146" t="s">
        <v>240</v>
      </c>
      <c r="C5399" s="145" t="s">
        <v>1248</v>
      </c>
      <c r="D5399" s="150">
        <v>90850200</v>
      </c>
      <c r="E5399" s="145" t="s">
        <v>1254</v>
      </c>
      <c r="F5399" s="152">
        <v>194873</v>
      </c>
      <c r="G5399" s="153">
        <v>194873</v>
      </c>
    </row>
    <row r="5400" spans="1:7" x14ac:dyDescent="0.2">
      <c r="A5400" s="145" t="s">
        <v>1338</v>
      </c>
      <c r="B5400" s="146" t="s">
        <v>240</v>
      </c>
      <c r="C5400" s="145" t="s">
        <v>1248</v>
      </c>
      <c r="D5400" s="150">
        <v>90850300</v>
      </c>
      <c r="E5400" s="145" t="s">
        <v>1254</v>
      </c>
      <c r="F5400" s="152">
        <v>1766631</v>
      </c>
      <c r="G5400" s="153">
        <v>1766631</v>
      </c>
    </row>
    <row r="5401" spans="1:7" x14ac:dyDescent="0.2">
      <c r="A5401" s="145" t="s">
        <v>1338</v>
      </c>
      <c r="B5401" s="146" t="s">
        <v>240</v>
      </c>
      <c r="C5401" s="145" t="s">
        <v>1248</v>
      </c>
      <c r="D5401" s="150">
        <v>90850400</v>
      </c>
      <c r="E5401" s="145" t="s">
        <v>1254</v>
      </c>
      <c r="F5401" s="152">
        <v>1000435</v>
      </c>
      <c r="G5401" s="153">
        <v>1000435</v>
      </c>
    </row>
    <row r="5402" spans="1:7" x14ac:dyDescent="0.2">
      <c r="A5402" s="145" t="s">
        <v>1338</v>
      </c>
      <c r="B5402" s="146" t="s">
        <v>240</v>
      </c>
      <c r="C5402" s="145" t="s">
        <v>1248</v>
      </c>
      <c r="D5402" s="150">
        <v>90850500</v>
      </c>
      <c r="E5402" s="145" t="s">
        <v>1254</v>
      </c>
      <c r="F5402" s="152">
        <v>2763099</v>
      </c>
      <c r="G5402" s="153">
        <v>2763099</v>
      </c>
    </row>
    <row r="5403" spans="1:7" x14ac:dyDescent="0.2">
      <c r="A5403" s="145" t="s">
        <v>1338</v>
      </c>
      <c r="B5403" s="146" t="s">
        <v>240</v>
      </c>
      <c r="C5403" s="145" t="s">
        <v>1248</v>
      </c>
      <c r="D5403" s="150">
        <v>90850700</v>
      </c>
      <c r="E5403" s="145" t="s">
        <v>1254</v>
      </c>
      <c r="F5403" s="152">
        <v>788034</v>
      </c>
      <c r="G5403" s="153">
        <v>788034</v>
      </c>
    </row>
    <row r="5404" spans="1:7" x14ac:dyDescent="0.2">
      <c r="A5404" s="145" t="s">
        <v>1338</v>
      </c>
      <c r="B5404" s="146" t="s">
        <v>240</v>
      </c>
      <c r="C5404" s="145" t="s">
        <v>1248</v>
      </c>
      <c r="D5404" s="150">
        <v>90850800</v>
      </c>
      <c r="E5404" s="145" t="s">
        <v>1254</v>
      </c>
      <c r="F5404" s="152">
        <v>229856</v>
      </c>
      <c r="G5404" s="153">
        <v>229856</v>
      </c>
    </row>
    <row r="5405" spans="1:7" x14ac:dyDescent="0.2">
      <c r="A5405" s="145" t="s">
        <v>1338</v>
      </c>
      <c r="B5405" s="146" t="s">
        <v>240</v>
      </c>
      <c r="C5405" s="145" t="s">
        <v>1248</v>
      </c>
      <c r="D5405" s="150">
        <v>90850900</v>
      </c>
      <c r="E5405" s="145" t="s">
        <v>1254</v>
      </c>
      <c r="F5405" s="152">
        <v>1988716</v>
      </c>
      <c r="G5405" s="153">
        <v>1988716</v>
      </c>
    </row>
    <row r="5406" spans="1:7" x14ac:dyDescent="0.2">
      <c r="A5406" s="145" t="s">
        <v>1338</v>
      </c>
      <c r="B5406" s="146" t="s">
        <v>240</v>
      </c>
      <c r="C5406" s="145" t="s">
        <v>1248</v>
      </c>
      <c r="D5406" s="150">
        <v>90851000</v>
      </c>
      <c r="E5406" s="145" t="s">
        <v>1254</v>
      </c>
      <c r="F5406" s="152">
        <v>433111</v>
      </c>
      <c r="G5406" s="153">
        <v>433111</v>
      </c>
    </row>
    <row r="5407" spans="1:7" x14ac:dyDescent="0.2">
      <c r="A5407" s="145" t="s">
        <v>1338</v>
      </c>
      <c r="B5407" s="146" t="s">
        <v>240</v>
      </c>
      <c r="C5407" s="145" t="s">
        <v>1248</v>
      </c>
      <c r="D5407" s="150">
        <v>90851100</v>
      </c>
      <c r="E5407" s="145" t="s">
        <v>1254</v>
      </c>
      <c r="F5407" s="152">
        <v>787178</v>
      </c>
      <c r="G5407" s="153">
        <v>787178</v>
      </c>
    </row>
    <row r="5408" spans="1:7" x14ac:dyDescent="0.2">
      <c r="A5408" s="145" t="s">
        <v>1338</v>
      </c>
      <c r="B5408" s="146" t="s">
        <v>240</v>
      </c>
      <c r="C5408" s="145" t="s">
        <v>1248</v>
      </c>
      <c r="D5408" s="150">
        <v>90820100</v>
      </c>
      <c r="E5408" s="145" t="s">
        <v>1255</v>
      </c>
      <c r="F5408" s="152">
        <v>2980483</v>
      </c>
      <c r="G5408" s="153">
        <v>2980483</v>
      </c>
    </row>
    <row r="5409" spans="1:7" x14ac:dyDescent="0.2">
      <c r="A5409" s="145" t="s">
        <v>1338</v>
      </c>
      <c r="B5409" s="146" t="s">
        <v>240</v>
      </c>
      <c r="C5409" s="145" t="s">
        <v>1248</v>
      </c>
      <c r="D5409" s="150">
        <v>908400</v>
      </c>
      <c r="E5409" s="145" t="s">
        <v>1255</v>
      </c>
      <c r="F5409" s="152">
        <v>84253</v>
      </c>
      <c r="G5409" s="153">
        <v>84253</v>
      </c>
    </row>
    <row r="5410" spans="1:7" x14ac:dyDescent="0.2">
      <c r="A5410" s="145" t="s">
        <v>1338</v>
      </c>
      <c r="B5410" s="146" t="s">
        <v>240</v>
      </c>
      <c r="C5410" s="145" t="s">
        <v>1248</v>
      </c>
      <c r="D5410" s="150">
        <v>90850100</v>
      </c>
      <c r="E5410" s="145" t="s">
        <v>1255</v>
      </c>
      <c r="F5410" s="152">
        <v>318222</v>
      </c>
      <c r="G5410" s="153">
        <v>318222</v>
      </c>
    </row>
    <row r="5411" spans="1:7" x14ac:dyDescent="0.2">
      <c r="A5411" s="145" t="s">
        <v>1338</v>
      </c>
      <c r="B5411" s="146" t="s">
        <v>240</v>
      </c>
      <c r="C5411" s="145" t="s">
        <v>1248</v>
      </c>
      <c r="D5411" s="150">
        <v>90850200</v>
      </c>
      <c r="E5411" s="145" t="s">
        <v>1255</v>
      </c>
      <c r="F5411" s="152">
        <v>333565</v>
      </c>
      <c r="G5411" s="153">
        <v>333565</v>
      </c>
    </row>
    <row r="5412" spans="1:7" x14ac:dyDescent="0.2">
      <c r="A5412" s="145" t="s">
        <v>1338</v>
      </c>
      <c r="B5412" s="146" t="s">
        <v>240</v>
      </c>
      <c r="C5412" s="145" t="s">
        <v>1248</v>
      </c>
      <c r="D5412" s="150">
        <v>90850300</v>
      </c>
      <c r="E5412" s="145" t="s">
        <v>1255</v>
      </c>
      <c r="F5412" s="152">
        <v>690997</v>
      </c>
      <c r="G5412" s="153">
        <v>690997</v>
      </c>
    </row>
    <row r="5413" spans="1:7" x14ac:dyDescent="0.2">
      <c r="A5413" s="145" t="s">
        <v>1338</v>
      </c>
      <c r="B5413" s="146" t="s">
        <v>240</v>
      </c>
      <c r="C5413" s="145" t="s">
        <v>1248</v>
      </c>
      <c r="D5413" s="150">
        <v>90850400</v>
      </c>
      <c r="E5413" s="145" t="s">
        <v>1255</v>
      </c>
      <c r="F5413" s="152">
        <v>589278</v>
      </c>
      <c r="G5413" s="153">
        <v>589278</v>
      </c>
    </row>
    <row r="5414" spans="1:7" x14ac:dyDescent="0.2">
      <c r="A5414" s="145" t="s">
        <v>1338</v>
      </c>
      <c r="B5414" s="146" t="s">
        <v>240</v>
      </c>
      <c r="C5414" s="145" t="s">
        <v>1248</v>
      </c>
      <c r="D5414" s="150">
        <v>90850500</v>
      </c>
      <c r="E5414" s="145" t="s">
        <v>1255</v>
      </c>
      <c r="F5414" s="152">
        <v>1796737</v>
      </c>
      <c r="G5414" s="153">
        <v>1796737</v>
      </c>
    </row>
    <row r="5415" spans="1:7" x14ac:dyDescent="0.2">
      <c r="A5415" s="145" t="s">
        <v>1338</v>
      </c>
      <c r="B5415" s="146" t="s">
        <v>240</v>
      </c>
      <c r="C5415" s="145" t="s">
        <v>1248</v>
      </c>
      <c r="D5415" s="150">
        <v>90850600</v>
      </c>
      <c r="E5415" s="145" t="s">
        <v>1255</v>
      </c>
      <c r="F5415" s="152">
        <v>371069</v>
      </c>
      <c r="G5415" s="153">
        <v>371069</v>
      </c>
    </row>
    <row r="5416" spans="1:7" x14ac:dyDescent="0.2">
      <c r="A5416" s="145" t="s">
        <v>1338</v>
      </c>
      <c r="B5416" s="146" t="s">
        <v>240</v>
      </c>
      <c r="C5416" s="145" t="s">
        <v>1248</v>
      </c>
      <c r="D5416" s="150">
        <v>90850700</v>
      </c>
      <c r="E5416" s="145" t="s">
        <v>1255</v>
      </c>
      <c r="F5416" s="152">
        <v>622805</v>
      </c>
      <c r="G5416" s="153">
        <v>622805</v>
      </c>
    </row>
    <row r="5417" spans="1:7" x14ac:dyDescent="0.2">
      <c r="A5417" s="145" t="s">
        <v>1338</v>
      </c>
      <c r="B5417" s="146" t="s">
        <v>240</v>
      </c>
      <c r="C5417" s="145" t="s">
        <v>1248</v>
      </c>
      <c r="D5417" s="150">
        <v>90850800</v>
      </c>
      <c r="E5417" s="145" t="s">
        <v>1255</v>
      </c>
      <c r="F5417" s="152">
        <v>205139</v>
      </c>
      <c r="G5417" s="153">
        <v>205139</v>
      </c>
    </row>
    <row r="5418" spans="1:7" x14ac:dyDescent="0.2">
      <c r="A5418" s="145" t="s">
        <v>1338</v>
      </c>
      <c r="B5418" s="146" t="s">
        <v>240</v>
      </c>
      <c r="C5418" s="145" t="s">
        <v>1248</v>
      </c>
      <c r="D5418" s="150">
        <v>90850900</v>
      </c>
      <c r="E5418" s="145" t="s">
        <v>1255</v>
      </c>
      <c r="F5418" s="152">
        <v>1022856</v>
      </c>
      <c r="G5418" s="153">
        <v>1022856</v>
      </c>
    </row>
    <row r="5419" spans="1:7" x14ac:dyDescent="0.2">
      <c r="A5419" s="145" t="s">
        <v>1338</v>
      </c>
      <c r="B5419" s="146" t="s">
        <v>240</v>
      </c>
      <c r="C5419" s="145" t="s">
        <v>1248</v>
      </c>
      <c r="D5419" s="150">
        <v>90851000</v>
      </c>
      <c r="E5419" s="145" t="s">
        <v>1255</v>
      </c>
      <c r="F5419" s="152">
        <v>438121</v>
      </c>
      <c r="G5419" s="153">
        <v>438121</v>
      </c>
    </row>
    <row r="5420" spans="1:7" x14ac:dyDescent="0.2">
      <c r="A5420" s="145" t="s">
        <v>1338</v>
      </c>
      <c r="B5420" s="146" t="s">
        <v>240</v>
      </c>
      <c r="C5420" s="145" t="s">
        <v>1248</v>
      </c>
      <c r="D5420" s="150">
        <v>90851100</v>
      </c>
      <c r="E5420" s="145" t="s">
        <v>1255</v>
      </c>
      <c r="F5420" s="152">
        <v>456307</v>
      </c>
      <c r="G5420" s="153">
        <v>456307</v>
      </c>
    </row>
    <row r="5421" spans="1:7" x14ac:dyDescent="0.2">
      <c r="A5421" s="145" t="s">
        <v>1338</v>
      </c>
      <c r="B5421" s="146" t="s">
        <v>240</v>
      </c>
      <c r="C5421" s="145" t="s">
        <v>1248</v>
      </c>
      <c r="D5421" s="150">
        <v>90850100</v>
      </c>
      <c r="E5421" s="145" t="s">
        <v>1255</v>
      </c>
      <c r="F5421" s="152">
        <v>30200</v>
      </c>
      <c r="G5421" s="153">
        <v>30200</v>
      </c>
    </row>
    <row r="5422" spans="1:7" x14ac:dyDescent="0.2">
      <c r="A5422" s="145" t="s">
        <v>1338</v>
      </c>
      <c r="B5422" s="146" t="s">
        <v>240</v>
      </c>
      <c r="C5422" s="145" t="s">
        <v>1248</v>
      </c>
      <c r="D5422" s="150">
        <v>90850300</v>
      </c>
      <c r="E5422" s="145" t="s">
        <v>1255</v>
      </c>
      <c r="F5422" s="152">
        <v>113284</v>
      </c>
      <c r="G5422" s="153">
        <v>113284</v>
      </c>
    </row>
    <row r="5423" spans="1:7" x14ac:dyDescent="0.2">
      <c r="A5423" s="145" t="s">
        <v>1338</v>
      </c>
      <c r="B5423" s="146" t="s">
        <v>240</v>
      </c>
      <c r="C5423" s="145" t="s">
        <v>1248</v>
      </c>
      <c r="D5423" s="150">
        <v>90850500</v>
      </c>
      <c r="E5423" s="145" t="s">
        <v>1255</v>
      </c>
      <c r="F5423" s="152">
        <v>294650</v>
      </c>
      <c r="G5423" s="153">
        <v>294650</v>
      </c>
    </row>
    <row r="5424" spans="1:7" x14ac:dyDescent="0.2">
      <c r="A5424" s="145" t="s">
        <v>1338</v>
      </c>
      <c r="B5424" s="146" t="s">
        <v>240</v>
      </c>
      <c r="C5424" s="145" t="s">
        <v>1248</v>
      </c>
      <c r="D5424" s="150">
        <v>90850600</v>
      </c>
      <c r="E5424" s="145" t="s">
        <v>1255</v>
      </c>
      <c r="F5424" s="152">
        <v>165710</v>
      </c>
      <c r="G5424" s="153">
        <v>165710</v>
      </c>
    </row>
    <row r="5425" spans="1:7" x14ac:dyDescent="0.2">
      <c r="A5425" s="145" t="s">
        <v>1338</v>
      </c>
      <c r="B5425" s="146" t="s">
        <v>240</v>
      </c>
      <c r="C5425" s="145" t="s">
        <v>1248</v>
      </c>
      <c r="D5425" s="150">
        <v>90851000</v>
      </c>
      <c r="E5425" s="145" t="s">
        <v>1255</v>
      </c>
      <c r="F5425" s="152">
        <v>26213</v>
      </c>
      <c r="G5425" s="153">
        <v>26213</v>
      </c>
    </row>
    <row r="5426" spans="1:7" x14ac:dyDescent="0.2">
      <c r="A5426" s="145" t="s">
        <v>1338</v>
      </c>
      <c r="B5426" s="146" t="s">
        <v>240</v>
      </c>
      <c r="C5426" s="145" t="s">
        <v>1248</v>
      </c>
      <c r="D5426" s="150">
        <v>90851100</v>
      </c>
      <c r="E5426" s="145" t="s">
        <v>1255</v>
      </c>
      <c r="F5426" s="152">
        <v>119035</v>
      </c>
      <c r="G5426" s="153">
        <v>119035</v>
      </c>
    </row>
    <row r="5427" spans="1:7" x14ac:dyDescent="0.2">
      <c r="A5427" s="145" t="s">
        <v>1338</v>
      </c>
      <c r="B5427" s="146" t="s">
        <v>240</v>
      </c>
      <c r="C5427" s="145" t="s">
        <v>1248</v>
      </c>
      <c r="D5427" s="150">
        <v>90820100</v>
      </c>
      <c r="E5427" s="145" t="s">
        <v>1255</v>
      </c>
      <c r="F5427" s="152">
        <v>354550</v>
      </c>
      <c r="G5427" s="153">
        <v>354550</v>
      </c>
    </row>
    <row r="5428" spans="1:7" x14ac:dyDescent="0.2">
      <c r="A5428" s="145" t="s">
        <v>1338</v>
      </c>
      <c r="B5428" s="146" t="s">
        <v>240</v>
      </c>
      <c r="C5428" s="145" t="s">
        <v>1248</v>
      </c>
      <c r="D5428" s="150">
        <v>90820100</v>
      </c>
      <c r="E5428" s="145" t="s">
        <v>1255</v>
      </c>
      <c r="F5428" s="152">
        <v>153232</v>
      </c>
      <c r="G5428" s="153">
        <v>153232</v>
      </c>
    </row>
    <row r="5429" spans="1:7" x14ac:dyDescent="0.2">
      <c r="A5429" s="145" t="s">
        <v>1338</v>
      </c>
      <c r="B5429" s="146" t="s">
        <v>240</v>
      </c>
      <c r="C5429" s="145" t="s">
        <v>1248</v>
      </c>
      <c r="D5429" s="150">
        <v>90820100</v>
      </c>
      <c r="E5429" s="145" t="s">
        <v>1255</v>
      </c>
      <c r="F5429" s="152">
        <v>356959</v>
      </c>
      <c r="G5429" s="153">
        <v>356959</v>
      </c>
    </row>
    <row r="5430" spans="1:7" x14ac:dyDescent="0.2">
      <c r="A5430" s="145" t="s">
        <v>1338</v>
      </c>
      <c r="B5430" s="146" t="s">
        <v>240</v>
      </c>
      <c r="C5430" s="145" t="s">
        <v>1248</v>
      </c>
      <c r="D5430" s="150">
        <v>90850100</v>
      </c>
      <c r="E5430" s="145" t="s">
        <v>1255</v>
      </c>
      <c r="F5430" s="152">
        <v>1719893</v>
      </c>
      <c r="G5430" s="153">
        <v>1719893</v>
      </c>
    </row>
    <row r="5431" spans="1:7" x14ac:dyDescent="0.2">
      <c r="A5431" s="145" t="s">
        <v>1338</v>
      </c>
      <c r="B5431" s="146" t="s">
        <v>240</v>
      </c>
      <c r="C5431" s="145" t="s">
        <v>1248</v>
      </c>
      <c r="D5431" s="150">
        <v>90850200</v>
      </c>
      <c r="E5431" s="145" t="s">
        <v>1255</v>
      </c>
      <c r="F5431" s="152">
        <v>1800428</v>
      </c>
      <c r="G5431" s="153">
        <v>1800428</v>
      </c>
    </row>
    <row r="5432" spans="1:7" x14ac:dyDescent="0.2">
      <c r="A5432" s="145" t="s">
        <v>1338</v>
      </c>
      <c r="B5432" s="146" t="s">
        <v>240</v>
      </c>
      <c r="C5432" s="145" t="s">
        <v>1248</v>
      </c>
      <c r="D5432" s="150">
        <v>90850300</v>
      </c>
      <c r="E5432" s="145" t="s">
        <v>1255</v>
      </c>
      <c r="F5432" s="152">
        <v>2790782</v>
      </c>
      <c r="G5432" s="153">
        <v>2790782</v>
      </c>
    </row>
    <row r="5433" spans="1:7" x14ac:dyDescent="0.2">
      <c r="A5433" s="145" t="s">
        <v>1338</v>
      </c>
      <c r="B5433" s="146" t="s">
        <v>240</v>
      </c>
      <c r="C5433" s="145" t="s">
        <v>1248</v>
      </c>
      <c r="D5433" s="150">
        <v>90850400</v>
      </c>
      <c r="E5433" s="145" t="s">
        <v>1255</v>
      </c>
      <c r="F5433" s="152">
        <v>2650152</v>
      </c>
      <c r="G5433" s="153">
        <v>2650152</v>
      </c>
    </row>
    <row r="5434" spans="1:7" x14ac:dyDescent="0.2">
      <c r="A5434" s="145" t="s">
        <v>1338</v>
      </c>
      <c r="B5434" s="146" t="s">
        <v>240</v>
      </c>
      <c r="C5434" s="145" t="s">
        <v>1248</v>
      </c>
      <c r="D5434" s="150">
        <v>90850500</v>
      </c>
      <c r="E5434" s="145" t="s">
        <v>1255</v>
      </c>
      <c r="F5434" s="152">
        <v>5706538</v>
      </c>
      <c r="G5434" s="153">
        <v>5706538</v>
      </c>
    </row>
    <row r="5435" spans="1:7" x14ac:dyDescent="0.2">
      <c r="A5435" s="145" t="s">
        <v>1338</v>
      </c>
      <c r="B5435" s="146" t="s">
        <v>240</v>
      </c>
      <c r="C5435" s="145" t="s">
        <v>1248</v>
      </c>
      <c r="D5435" s="150">
        <v>90850600</v>
      </c>
      <c r="E5435" s="145" t="s">
        <v>1255</v>
      </c>
      <c r="F5435" s="152">
        <v>4403703</v>
      </c>
      <c r="G5435" s="153">
        <v>4403703</v>
      </c>
    </row>
    <row r="5436" spans="1:7" x14ac:dyDescent="0.2">
      <c r="A5436" s="145" t="s">
        <v>1338</v>
      </c>
      <c r="B5436" s="146" t="s">
        <v>240</v>
      </c>
      <c r="C5436" s="145" t="s">
        <v>1248</v>
      </c>
      <c r="D5436" s="150">
        <v>90850700</v>
      </c>
      <c r="E5436" s="145" t="s">
        <v>1255</v>
      </c>
      <c r="F5436" s="152">
        <v>8079045</v>
      </c>
      <c r="G5436" s="153">
        <v>8079045</v>
      </c>
    </row>
    <row r="5437" spans="1:7" x14ac:dyDescent="0.2">
      <c r="A5437" s="145" t="s">
        <v>1338</v>
      </c>
      <c r="B5437" s="146" t="s">
        <v>240</v>
      </c>
      <c r="C5437" s="145" t="s">
        <v>1248</v>
      </c>
      <c r="D5437" s="150">
        <v>90850800</v>
      </c>
      <c r="E5437" s="145" t="s">
        <v>1255</v>
      </c>
      <c r="F5437" s="152">
        <v>1471105</v>
      </c>
      <c r="G5437" s="153">
        <v>1471105</v>
      </c>
    </row>
    <row r="5438" spans="1:7" x14ac:dyDescent="0.2">
      <c r="A5438" s="145" t="s">
        <v>1338</v>
      </c>
      <c r="B5438" s="146" t="s">
        <v>240</v>
      </c>
      <c r="C5438" s="145" t="s">
        <v>1248</v>
      </c>
      <c r="D5438" s="150">
        <v>90850900</v>
      </c>
      <c r="E5438" s="145" t="s">
        <v>1255</v>
      </c>
      <c r="F5438" s="152">
        <v>3749866</v>
      </c>
      <c r="G5438" s="153">
        <v>3749866</v>
      </c>
    </row>
    <row r="5439" spans="1:7" x14ac:dyDescent="0.2">
      <c r="A5439" s="145" t="s">
        <v>1338</v>
      </c>
      <c r="B5439" s="146" t="s">
        <v>240</v>
      </c>
      <c r="C5439" s="145" t="s">
        <v>1248</v>
      </c>
      <c r="D5439" s="150">
        <v>90851000</v>
      </c>
      <c r="E5439" s="145" t="s">
        <v>1255</v>
      </c>
      <c r="F5439" s="152">
        <v>1608117</v>
      </c>
      <c r="G5439" s="153">
        <v>1608117</v>
      </c>
    </row>
    <row r="5440" spans="1:7" x14ac:dyDescent="0.2">
      <c r="A5440" s="145" t="s">
        <v>1338</v>
      </c>
      <c r="B5440" s="146" t="s">
        <v>240</v>
      </c>
      <c r="C5440" s="145" t="s">
        <v>1248</v>
      </c>
      <c r="D5440" s="150">
        <v>90851100</v>
      </c>
      <c r="E5440" s="145" t="s">
        <v>1255</v>
      </c>
      <c r="F5440" s="152">
        <v>2788979</v>
      </c>
      <c r="G5440" s="153">
        <v>2788979</v>
      </c>
    </row>
    <row r="5441" spans="1:7" x14ac:dyDescent="0.2">
      <c r="A5441" s="145" t="s">
        <v>1338</v>
      </c>
      <c r="B5441" s="146" t="s">
        <v>240</v>
      </c>
      <c r="C5441" s="145" t="s">
        <v>1248</v>
      </c>
      <c r="D5441" s="150">
        <v>90820100</v>
      </c>
      <c r="E5441" s="145" t="s">
        <v>1255</v>
      </c>
      <c r="F5441" s="152">
        <v>221320</v>
      </c>
      <c r="G5441" s="153">
        <v>221320</v>
      </c>
    </row>
    <row r="5442" spans="1:7" x14ac:dyDescent="0.2">
      <c r="A5442" s="145" t="s">
        <v>1338</v>
      </c>
      <c r="B5442" s="146" t="s">
        <v>240</v>
      </c>
      <c r="C5442" s="145" t="s">
        <v>1248</v>
      </c>
      <c r="D5442" s="150">
        <v>90850100</v>
      </c>
      <c r="E5442" s="145" t="s">
        <v>1255</v>
      </c>
      <c r="F5442" s="152">
        <v>1900170</v>
      </c>
      <c r="G5442" s="153">
        <v>1900170</v>
      </c>
    </row>
    <row r="5443" spans="1:7" x14ac:dyDescent="0.2">
      <c r="A5443" s="145" t="s">
        <v>1338</v>
      </c>
      <c r="B5443" s="146" t="s">
        <v>240</v>
      </c>
      <c r="C5443" s="145" t="s">
        <v>1248</v>
      </c>
      <c r="D5443" s="150">
        <v>90850200</v>
      </c>
      <c r="E5443" s="145" t="s">
        <v>1255</v>
      </c>
      <c r="F5443" s="152">
        <v>1025090</v>
      </c>
      <c r="G5443" s="153">
        <v>1025090</v>
      </c>
    </row>
    <row r="5444" spans="1:7" x14ac:dyDescent="0.2">
      <c r="A5444" s="145" t="s">
        <v>1338</v>
      </c>
      <c r="B5444" s="146" t="s">
        <v>240</v>
      </c>
      <c r="C5444" s="145" t="s">
        <v>1248</v>
      </c>
      <c r="D5444" s="150">
        <v>90850300</v>
      </c>
      <c r="E5444" s="145" t="s">
        <v>1255</v>
      </c>
      <c r="F5444" s="152">
        <v>1822310</v>
      </c>
      <c r="G5444" s="153">
        <v>1822310</v>
      </c>
    </row>
    <row r="5445" spans="1:7" x14ac:dyDescent="0.2">
      <c r="A5445" s="145" t="s">
        <v>1338</v>
      </c>
      <c r="B5445" s="146" t="s">
        <v>240</v>
      </c>
      <c r="C5445" s="145" t="s">
        <v>1248</v>
      </c>
      <c r="D5445" s="150">
        <v>90850400</v>
      </c>
      <c r="E5445" s="145" t="s">
        <v>1255</v>
      </c>
      <c r="F5445" s="152">
        <v>2145240</v>
      </c>
      <c r="G5445" s="153">
        <v>2145240</v>
      </c>
    </row>
    <row r="5446" spans="1:7" x14ac:dyDescent="0.2">
      <c r="A5446" s="145" t="s">
        <v>1338</v>
      </c>
      <c r="B5446" s="146" t="s">
        <v>240</v>
      </c>
      <c r="C5446" s="145" t="s">
        <v>1248</v>
      </c>
      <c r="D5446" s="150">
        <v>90850500</v>
      </c>
      <c r="E5446" s="145" t="s">
        <v>1255</v>
      </c>
      <c r="F5446" s="152">
        <v>6055422</v>
      </c>
      <c r="G5446" s="153">
        <v>6055422</v>
      </c>
    </row>
    <row r="5447" spans="1:7" x14ac:dyDescent="0.2">
      <c r="A5447" s="145" t="s">
        <v>1338</v>
      </c>
      <c r="B5447" s="146" t="s">
        <v>240</v>
      </c>
      <c r="C5447" s="145" t="s">
        <v>1248</v>
      </c>
      <c r="D5447" s="150">
        <v>90850600</v>
      </c>
      <c r="E5447" s="145" t="s">
        <v>1255</v>
      </c>
      <c r="F5447" s="152">
        <v>3205070</v>
      </c>
      <c r="G5447" s="153">
        <v>3205070</v>
      </c>
    </row>
    <row r="5448" spans="1:7" x14ac:dyDescent="0.2">
      <c r="A5448" s="145" t="s">
        <v>1338</v>
      </c>
      <c r="B5448" s="146" t="s">
        <v>240</v>
      </c>
      <c r="C5448" s="145" t="s">
        <v>1248</v>
      </c>
      <c r="D5448" s="150">
        <v>90850700</v>
      </c>
      <c r="E5448" s="145" t="s">
        <v>1255</v>
      </c>
      <c r="F5448" s="152">
        <v>6408347</v>
      </c>
      <c r="G5448" s="153">
        <v>6408347</v>
      </c>
    </row>
    <row r="5449" spans="1:7" x14ac:dyDescent="0.2">
      <c r="A5449" s="145" t="s">
        <v>1338</v>
      </c>
      <c r="B5449" s="146" t="s">
        <v>240</v>
      </c>
      <c r="C5449" s="145" t="s">
        <v>1248</v>
      </c>
      <c r="D5449" s="150">
        <v>90850800</v>
      </c>
      <c r="E5449" s="145" t="s">
        <v>1255</v>
      </c>
      <c r="F5449" s="152">
        <v>1308980</v>
      </c>
      <c r="G5449" s="153">
        <v>1308980</v>
      </c>
    </row>
    <row r="5450" spans="1:7" x14ac:dyDescent="0.2">
      <c r="A5450" s="145" t="s">
        <v>1338</v>
      </c>
      <c r="B5450" s="146" t="s">
        <v>240</v>
      </c>
      <c r="C5450" s="145" t="s">
        <v>1248</v>
      </c>
      <c r="D5450" s="150">
        <v>90850900</v>
      </c>
      <c r="E5450" s="145" t="s">
        <v>1255</v>
      </c>
      <c r="F5450" s="152">
        <v>2932840</v>
      </c>
      <c r="G5450" s="153">
        <v>2932840</v>
      </c>
    </row>
    <row r="5451" spans="1:7" x14ac:dyDescent="0.2">
      <c r="A5451" s="145" t="s">
        <v>1338</v>
      </c>
      <c r="B5451" s="146" t="s">
        <v>240</v>
      </c>
      <c r="C5451" s="145" t="s">
        <v>1248</v>
      </c>
      <c r="D5451" s="150">
        <v>90851000</v>
      </c>
      <c r="E5451" s="145" t="s">
        <v>1255</v>
      </c>
      <c r="F5451" s="152">
        <v>1233260</v>
      </c>
      <c r="G5451" s="153">
        <v>1233260</v>
      </c>
    </row>
    <row r="5452" spans="1:7" x14ac:dyDescent="0.2">
      <c r="A5452" s="145" t="s">
        <v>1338</v>
      </c>
      <c r="B5452" s="146" t="s">
        <v>240</v>
      </c>
      <c r="C5452" s="145" t="s">
        <v>1248</v>
      </c>
      <c r="D5452" s="150">
        <v>90851100</v>
      </c>
      <c r="E5452" s="145" t="s">
        <v>1255</v>
      </c>
      <c r="F5452" s="152">
        <v>2075770</v>
      </c>
      <c r="G5452" s="153">
        <v>2075770</v>
      </c>
    </row>
    <row r="5453" spans="1:7" x14ac:dyDescent="0.2">
      <c r="A5453" s="145" t="s">
        <v>1338</v>
      </c>
      <c r="B5453" s="146" t="s">
        <v>240</v>
      </c>
      <c r="C5453" s="145" t="s">
        <v>1248</v>
      </c>
      <c r="D5453" s="150">
        <v>90850200</v>
      </c>
      <c r="E5453" s="145" t="s">
        <v>1256</v>
      </c>
      <c r="F5453" s="152">
        <v>720460</v>
      </c>
      <c r="G5453" s="153">
        <v>720460</v>
      </c>
    </row>
    <row r="5454" spans="1:7" x14ac:dyDescent="0.2">
      <c r="A5454" s="145" t="s">
        <v>1338</v>
      </c>
      <c r="B5454" s="146" t="s">
        <v>240</v>
      </c>
      <c r="C5454" s="145" t="s">
        <v>1248</v>
      </c>
      <c r="D5454" s="150">
        <v>90850100</v>
      </c>
      <c r="E5454" s="145" t="s">
        <v>1256</v>
      </c>
      <c r="F5454" s="152">
        <v>112554</v>
      </c>
      <c r="G5454" s="153">
        <v>112554</v>
      </c>
    </row>
    <row r="5455" spans="1:7" x14ac:dyDescent="0.2">
      <c r="A5455" s="145" t="s">
        <v>1338</v>
      </c>
      <c r="B5455" s="146" t="s">
        <v>240</v>
      </c>
      <c r="C5455" s="145" t="s">
        <v>1248</v>
      </c>
      <c r="D5455" s="150">
        <v>90850300</v>
      </c>
      <c r="E5455" s="145" t="s">
        <v>1256</v>
      </c>
      <c r="F5455" s="152">
        <v>294468</v>
      </c>
      <c r="G5455" s="153">
        <v>294468</v>
      </c>
    </row>
    <row r="5456" spans="1:7" x14ac:dyDescent="0.2">
      <c r="A5456" s="145" t="s">
        <v>1338</v>
      </c>
      <c r="B5456" s="146" t="s">
        <v>240</v>
      </c>
      <c r="C5456" s="145" t="s">
        <v>1248</v>
      </c>
      <c r="D5456" s="150">
        <v>90850700</v>
      </c>
      <c r="E5456" s="145" t="s">
        <v>1256</v>
      </c>
      <c r="F5456" s="152">
        <v>134116</v>
      </c>
      <c r="G5456" s="153">
        <v>134116</v>
      </c>
    </row>
    <row r="5457" spans="1:7" x14ac:dyDescent="0.2">
      <c r="A5457" s="145" t="s">
        <v>1338</v>
      </c>
      <c r="B5457" s="146" t="s">
        <v>240</v>
      </c>
      <c r="C5457" s="145" t="s">
        <v>1248</v>
      </c>
      <c r="D5457" s="150">
        <v>90850300</v>
      </c>
      <c r="E5457" s="145" t="s">
        <v>1256</v>
      </c>
      <c r="F5457" s="152">
        <v>14767</v>
      </c>
      <c r="G5457" s="153">
        <v>14767</v>
      </c>
    </row>
    <row r="5458" spans="1:7" x14ac:dyDescent="0.2">
      <c r="A5458" s="145" t="s">
        <v>1338</v>
      </c>
      <c r="B5458" s="146" t="s">
        <v>240</v>
      </c>
      <c r="C5458" s="145" t="s">
        <v>1248</v>
      </c>
      <c r="D5458" s="150">
        <v>90850200</v>
      </c>
      <c r="E5458" s="145" t="s">
        <v>1256</v>
      </c>
      <c r="F5458" s="152">
        <v>557098</v>
      </c>
      <c r="G5458" s="153">
        <v>557098</v>
      </c>
    </row>
    <row r="5459" spans="1:7" x14ac:dyDescent="0.2">
      <c r="A5459" s="145" t="s">
        <v>1338</v>
      </c>
      <c r="B5459" s="146" t="s">
        <v>240</v>
      </c>
      <c r="C5459" s="145" t="s">
        <v>1248</v>
      </c>
      <c r="D5459" s="150">
        <v>90850100</v>
      </c>
      <c r="E5459" s="145" t="s">
        <v>1256</v>
      </c>
      <c r="F5459" s="152">
        <v>364501</v>
      </c>
      <c r="G5459" s="153">
        <v>364501</v>
      </c>
    </row>
    <row r="5460" spans="1:7" x14ac:dyDescent="0.2">
      <c r="A5460" s="145" t="s">
        <v>1338</v>
      </c>
      <c r="B5460" s="146" t="s">
        <v>240</v>
      </c>
      <c r="C5460" s="145" t="s">
        <v>1248</v>
      </c>
      <c r="D5460" s="150">
        <v>90850100</v>
      </c>
      <c r="E5460" s="145" t="s">
        <v>1256</v>
      </c>
      <c r="F5460" s="152">
        <v>234812</v>
      </c>
      <c r="G5460" s="153">
        <v>234812</v>
      </c>
    </row>
    <row r="5461" spans="1:7" x14ac:dyDescent="0.2">
      <c r="A5461" s="145" t="s">
        <v>1338</v>
      </c>
      <c r="B5461" s="146" t="s">
        <v>240</v>
      </c>
      <c r="C5461" s="145" t="s">
        <v>1248</v>
      </c>
      <c r="D5461" s="150">
        <v>90850200</v>
      </c>
      <c r="E5461" s="145" t="s">
        <v>1256</v>
      </c>
      <c r="F5461" s="152">
        <v>248618</v>
      </c>
      <c r="G5461" s="153">
        <v>248618</v>
      </c>
    </row>
    <row r="5462" spans="1:7" x14ac:dyDescent="0.2">
      <c r="A5462" s="145" t="s">
        <v>1338</v>
      </c>
      <c r="B5462" s="146" t="s">
        <v>240</v>
      </c>
      <c r="C5462" s="145" t="s">
        <v>1248</v>
      </c>
      <c r="D5462" s="150">
        <v>90850200</v>
      </c>
      <c r="E5462" s="145" t="s">
        <v>1256</v>
      </c>
      <c r="F5462" s="152">
        <v>126716</v>
      </c>
      <c r="G5462" s="153">
        <v>126716</v>
      </c>
    </row>
    <row r="5463" spans="1:7" x14ac:dyDescent="0.2">
      <c r="A5463" s="145" t="s">
        <v>1338</v>
      </c>
      <c r="B5463" s="146" t="s">
        <v>240</v>
      </c>
      <c r="C5463" s="145" t="s">
        <v>1248</v>
      </c>
      <c r="D5463" s="150">
        <v>90820100</v>
      </c>
      <c r="E5463" s="145" t="s">
        <v>1252</v>
      </c>
      <c r="F5463" s="152">
        <v>5832875</v>
      </c>
      <c r="G5463" s="153">
        <v>5832875</v>
      </c>
    </row>
    <row r="5464" spans="1:7" x14ac:dyDescent="0.2">
      <c r="A5464" s="145" t="s">
        <v>1338</v>
      </c>
      <c r="B5464" s="146" t="s">
        <v>240</v>
      </c>
      <c r="C5464" s="145" t="s">
        <v>1248</v>
      </c>
      <c r="D5464" s="150">
        <v>90850100</v>
      </c>
      <c r="E5464" s="145" t="s">
        <v>1252</v>
      </c>
      <c r="F5464" s="152">
        <v>1749247</v>
      </c>
      <c r="G5464" s="153">
        <v>1749247</v>
      </c>
    </row>
    <row r="5465" spans="1:7" x14ac:dyDescent="0.2">
      <c r="A5465" s="145" t="s">
        <v>1338</v>
      </c>
      <c r="B5465" s="146" t="s">
        <v>240</v>
      </c>
      <c r="C5465" s="145" t="s">
        <v>1248</v>
      </c>
      <c r="D5465" s="150">
        <v>90850200</v>
      </c>
      <c r="E5465" s="145" t="s">
        <v>1252</v>
      </c>
      <c r="F5465" s="152">
        <v>2591497</v>
      </c>
      <c r="G5465" s="153">
        <v>2591497</v>
      </c>
    </row>
    <row r="5466" spans="1:7" x14ac:dyDescent="0.2">
      <c r="A5466" s="145" t="s">
        <v>1338</v>
      </c>
      <c r="B5466" s="146" t="s">
        <v>240</v>
      </c>
      <c r="C5466" s="145" t="s">
        <v>1248</v>
      </c>
      <c r="D5466" s="150">
        <v>90850400</v>
      </c>
      <c r="E5466" s="145" t="s">
        <v>1252</v>
      </c>
      <c r="F5466" s="152">
        <v>2759125</v>
      </c>
      <c r="G5466" s="153">
        <v>2759125</v>
      </c>
    </row>
    <row r="5467" spans="1:7" x14ac:dyDescent="0.2">
      <c r="A5467" s="145" t="s">
        <v>1338</v>
      </c>
      <c r="B5467" s="146" t="s">
        <v>240</v>
      </c>
      <c r="C5467" s="145" t="s">
        <v>1248</v>
      </c>
      <c r="D5467" s="150">
        <v>90850500</v>
      </c>
      <c r="E5467" s="145" t="s">
        <v>1252</v>
      </c>
      <c r="F5467" s="152">
        <v>3130950</v>
      </c>
      <c r="G5467" s="153">
        <v>3130950</v>
      </c>
    </row>
    <row r="5468" spans="1:7" x14ac:dyDescent="0.2">
      <c r="A5468" s="145" t="s">
        <v>1338</v>
      </c>
      <c r="B5468" s="146" t="s">
        <v>240</v>
      </c>
      <c r="C5468" s="145" t="s">
        <v>1248</v>
      </c>
      <c r="D5468" s="150">
        <v>90850600</v>
      </c>
      <c r="E5468" s="145" t="s">
        <v>1252</v>
      </c>
      <c r="F5468" s="152">
        <v>5719575</v>
      </c>
      <c r="G5468" s="153">
        <v>5719575</v>
      </c>
    </row>
    <row r="5469" spans="1:7" x14ac:dyDescent="0.2">
      <c r="A5469" s="145" t="s">
        <v>1338</v>
      </c>
      <c r="B5469" s="146" t="s">
        <v>240</v>
      </c>
      <c r="C5469" s="145" t="s">
        <v>1248</v>
      </c>
      <c r="D5469" s="150">
        <v>90850700</v>
      </c>
      <c r="E5469" s="145" t="s">
        <v>1252</v>
      </c>
      <c r="F5469" s="152">
        <v>2564310</v>
      </c>
      <c r="G5469" s="153">
        <v>2564310</v>
      </c>
    </row>
    <row r="5470" spans="1:7" x14ac:dyDescent="0.2">
      <c r="A5470" s="145" t="s">
        <v>1338</v>
      </c>
      <c r="B5470" s="146" t="s">
        <v>240</v>
      </c>
      <c r="C5470" s="145" t="s">
        <v>1248</v>
      </c>
      <c r="D5470" s="150">
        <v>90850800</v>
      </c>
      <c r="E5470" s="145" t="s">
        <v>1252</v>
      </c>
      <c r="F5470" s="152">
        <v>267025</v>
      </c>
      <c r="G5470" s="153">
        <v>267025</v>
      </c>
    </row>
    <row r="5471" spans="1:7" x14ac:dyDescent="0.2">
      <c r="A5471" s="145" t="s">
        <v>1338</v>
      </c>
      <c r="B5471" s="146" t="s">
        <v>240</v>
      </c>
      <c r="C5471" s="145" t="s">
        <v>1248</v>
      </c>
      <c r="D5471" s="150">
        <v>90850900</v>
      </c>
      <c r="E5471" s="145" t="s">
        <v>1252</v>
      </c>
      <c r="F5471" s="152">
        <v>1554000</v>
      </c>
      <c r="G5471" s="153">
        <v>1554000</v>
      </c>
    </row>
    <row r="5472" spans="1:7" x14ac:dyDescent="0.2">
      <c r="A5472" s="145" t="s">
        <v>1338</v>
      </c>
      <c r="B5472" s="146" t="s">
        <v>240</v>
      </c>
      <c r="C5472" s="145" t="s">
        <v>1248</v>
      </c>
      <c r="D5472" s="150">
        <v>90851000</v>
      </c>
      <c r="E5472" s="145" t="s">
        <v>1252</v>
      </c>
      <c r="F5472" s="152">
        <v>3329350</v>
      </c>
      <c r="G5472" s="153">
        <v>3329350</v>
      </c>
    </row>
    <row r="5473" spans="1:7" x14ac:dyDescent="0.2">
      <c r="A5473" s="145" t="s">
        <v>1338</v>
      </c>
      <c r="B5473" s="146" t="s">
        <v>240</v>
      </c>
      <c r="C5473" s="145" t="s">
        <v>1248</v>
      </c>
      <c r="D5473" s="150">
        <v>90851100</v>
      </c>
      <c r="E5473" s="145" t="s">
        <v>1252</v>
      </c>
      <c r="F5473" s="152">
        <v>1467400</v>
      </c>
      <c r="G5473" s="153">
        <v>1467400</v>
      </c>
    </row>
    <row r="5474" spans="1:7" x14ac:dyDescent="0.2">
      <c r="A5474" s="145" t="s">
        <v>1338</v>
      </c>
      <c r="B5474" s="146" t="s">
        <v>240</v>
      </c>
      <c r="C5474" s="145" t="s">
        <v>1248</v>
      </c>
      <c r="D5474" s="150">
        <v>90820100</v>
      </c>
      <c r="E5474" s="145" t="s">
        <v>1253</v>
      </c>
      <c r="F5474" s="152">
        <v>1735911</v>
      </c>
      <c r="G5474" s="153">
        <v>1735911</v>
      </c>
    </row>
    <row r="5475" spans="1:7" x14ac:dyDescent="0.2">
      <c r="A5475" s="145" t="s">
        <v>1338</v>
      </c>
      <c r="B5475" s="146" t="s">
        <v>240</v>
      </c>
      <c r="C5475" s="145" t="s">
        <v>1248</v>
      </c>
      <c r="D5475" s="150">
        <v>90850100</v>
      </c>
      <c r="E5475" s="145" t="s">
        <v>1253</v>
      </c>
      <c r="F5475" s="152">
        <v>385661</v>
      </c>
      <c r="G5475" s="153">
        <v>385661</v>
      </c>
    </row>
    <row r="5476" spans="1:7" x14ac:dyDescent="0.2">
      <c r="A5476" s="145" t="s">
        <v>1338</v>
      </c>
      <c r="B5476" s="146" t="s">
        <v>240</v>
      </c>
      <c r="C5476" s="145" t="s">
        <v>1248</v>
      </c>
      <c r="D5476" s="150">
        <v>90850200</v>
      </c>
      <c r="E5476" s="145" t="s">
        <v>1253</v>
      </c>
      <c r="F5476" s="152">
        <v>844170</v>
      </c>
      <c r="G5476" s="153">
        <v>844170</v>
      </c>
    </row>
    <row r="5477" spans="1:7" x14ac:dyDescent="0.2">
      <c r="A5477" s="145" t="s">
        <v>1338</v>
      </c>
      <c r="B5477" s="146" t="s">
        <v>240</v>
      </c>
      <c r="C5477" s="145" t="s">
        <v>1248</v>
      </c>
      <c r="D5477" s="150">
        <v>90850400</v>
      </c>
      <c r="E5477" s="145" t="s">
        <v>1253</v>
      </c>
      <c r="F5477" s="152">
        <v>1210581</v>
      </c>
      <c r="G5477" s="153">
        <v>1210581</v>
      </c>
    </row>
    <row r="5478" spans="1:7" x14ac:dyDescent="0.2">
      <c r="A5478" s="145" t="s">
        <v>1338</v>
      </c>
      <c r="B5478" s="146" t="s">
        <v>240</v>
      </c>
      <c r="C5478" s="145" t="s">
        <v>1248</v>
      </c>
      <c r="D5478" s="150">
        <v>90850500</v>
      </c>
      <c r="E5478" s="145" t="s">
        <v>1253</v>
      </c>
      <c r="F5478" s="152">
        <v>1211370</v>
      </c>
      <c r="G5478" s="153">
        <v>1211370</v>
      </c>
    </row>
    <row r="5479" spans="1:7" x14ac:dyDescent="0.2">
      <c r="A5479" s="145" t="s">
        <v>1338</v>
      </c>
      <c r="B5479" s="146" t="s">
        <v>240</v>
      </c>
      <c r="C5479" s="145" t="s">
        <v>1248</v>
      </c>
      <c r="D5479" s="150">
        <v>90850600</v>
      </c>
      <c r="E5479" s="145" t="s">
        <v>1253</v>
      </c>
      <c r="F5479" s="152">
        <v>2295714</v>
      </c>
      <c r="G5479" s="153">
        <v>2295714</v>
      </c>
    </row>
    <row r="5480" spans="1:7" x14ac:dyDescent="0.2">
      <c r="A5480" s="145" t="s">
        <v>1338</v>
      </c>
      <c r="B5480" s="146" t="s">
        <v>240</v>
      </c>
      <c r="C5480" s="145" t="s">
        <v>1248</v>
      </c>
      <c r="D5480" s="150">
        <v>90850700</v>
      </c>
      <c r="E5480" s="145" t="s">
        <v>1253</v>
      </c>
      <c r="F5480" s="152">
        <v>629652</v>
      </c>
      <c r="G5480" s="153">
        <v>629652</v>
      </c>
    </row>
    <row r="5481" spans="1:7" x14ac:dyDescent="0.2">
      <c r="A5481" s="145" t="s">
        <v>1338</v>
      </c>
      <c r="B5481" s="146" t="s">
        <v>240</v>
      </c>
      <c r="C5481" s="145" t="s">
        <v>1248</v>
      </c>
      <c r="D5481" s="150">
        <v>90850800</v>
      </c>
      <c r="E5481" s="145" t="s">
        <v>1253</v>
      </c>
      <c r="F5481" s="152">
        <v>200543</v>
      </c>
      <c r="G5481" s="153">
        <v>200543</v>
      </c>
    </row>
    <row r="5482" spans="1:7" x14ac:dyDescent="0.2">
      <c r="A5482" s="145" t="s">
        <v>1338</v>
      </c>
      <c r="B5482" s="146" t="s">
        <v>240</v>
      </c>
      <c r="C5482" s="145" t="s">
        <v>1248</v>
      </c>
      <c r="D5482" s="150">
        <v>90850900</v>
      </c>
      <c r="E5482" s="145" t="s">
        <v>1253</v>
      </c>
      <c r="F5482" s="152">
        <v>706716</v>
      </c>
      <c r="G5482" s="153">
        <v>706716</v>
      </c>
    </row>
    <row r="5483" spans="1:7" x14ac:dyDescent="0.2">
      <c r="A5483" s="145" t="s">
        <v>1338</v>
      </c>
      <c r="B5483" s="146" t="s">
        <v>240</v>
      </c>
      <c r="C5483" s="145" t="s">
        <v>1248</v>
      </c>
      <c r="D5483" s="150">
        <v>90851000</v>
      </c>
      <c r="E5483" s="145" t="s">
        <v>1253</v>
      </c>
      <c r="F5483" s="152">
        <v>1613542</v>
      </c>
      <c r="G5483" s="153">
        <v>1613542</v>
      </c>
    </row>
    <row r="5484" spans="1:7" x14ac:dyDescent="0.2">
      <c r="A5484" s="145" t="s">
        <v>1338</v>
      </c>
      <c r="B5484" s="146" t="s">
        <v>240</v>
      </c>
      <c r="C5484" s="145" t="s">
        <v>1248</v>
      </c>
      <c r="D5484" s="150">
        <v>90851100</v>
      </c>
      <c r="E5484" s="145" t="s">
        <v>1253</v>
      </c>
      <c r="F5484" s="152">
        <v>613144</v>
      </c>
      <c r="G5484" s="153">
        <v>613144</v>
      </c>
    </row>
    <row r="5485" spans="1:7" x14ac:dyDescent="0.2">
      <c r="A5485" s="145" t="s">
        <v>1338</v>
      </c>
      <c r="B5485" s="146" t="s">
        <v>240</v>
      </c>
      <c r="C5485" s="145" t="s">
        <v>1248</v>
      </c>
      <c r="D5485" s="150">
        <v>90820100</v>
      </c>
      <c r="E5485" s="145" t="s">
        <v>1254</v>
      </c>
      <c r="F5485" s="152">
        <v>1625072</v>
      </c>
      <c r="G5485" s="153">
        <v>1625072</v>
      </c>
    </row>
    <row r="5486" spans="1:7" x14ac:dyDescent="0.2">
      <c r="A5486" s="145" t="s">
        <v>1338</v>
      </c>
      <c r="B5486" s="146" t="s">
        <v>240</v>
      </c>
      <c r="C5486" s="145" t="s">
        <v>1248</v>
      </c>
      <c r="D5486" s="150">
        <v>90850100</v>
      </c>
      <c r="E5486" s="145" t="s">
        <v>1254</v>
      </c>
      <c r="F5486" s="152">
        <v>576130</v>
      </c>
      <c r="G5486" s="153">
        <v>576130</v>
      </c>
    </row>
    <row r="5487" spans="1:7" x14ac:dyDescent="0.2">
      <c r="A5487" s="145" t="s">
        <v>1338</v>
      </c>
      <c r="B5487" s="146" t="s">
        <v>240</v>
      </c>
      <c r="C5487" s="145" t="s">
        <v>1248</v>
      </c>
      <c r="D5487" s="150">
        <v>90850200</v>
      </c>
      <c r="E5487" s="145" t="s">
        <v>1254</v>
      </c>
      <c r="F5487" s="152">
        <v>962563</v>
      </c>
      <c r="G5487" s="153">
        <v>962563</v>
      </c>
    </row>
    <row r="5488" spans="1:7" x14ac:dyDescent="0.2">
      <c r="A5488" s="145" t="s">
        <v>1338</v>
      </c>
      <c r="B5488" s="146" t="s">
        <v>240</v>
      </c>
      <c r="C5488" s="145" t="s">
        <v>1248</v>
      </c>
      <c r="D5488" s="150">
        <v>90850400</v>
      </c>
      <c r="E5488" s="145" t="s">
        <v>1254</v>
      </c>
      <c r="F5488" s="152">
        <v>1156684</v>
      </c>
      <c r="G5488" s="153">
        <v>1156684</v>
      </c>
    </row>
    <row r="5489" spans="1:7" x14ac:dyDescent="0.2">
      <c r="A5489" s="145" t="s">
        <v>1338</v>
      </c>
      <c r="B5489" s="146" t="s">
        <v>240</v>
      </c>
      <c r="C5489" s="145" t="s">
        <v>1248</v>
      </c>
      <c r="D5489" s="150">
        <v>90850500</v>
      </c>
      <c r="E5489" s="145" t="s">
        <v>1254</v>
      </c>
      <c r="F5489" s="152">
        <v>1336484</v>
      </c>
      <c r="G5489" s="153">
        <v>1336484</v>
      </c>
    </row>
    <row r="5490" spans="1:7" x14ac:dyDescent="0.2">
      <c r="A5490" s="145" t="s">
        <v>1338</v>
      </c>
      <c r="B5490" s="146" t="s">
        <v>240</v>
      </c>
      <c r="C5490" s="145" t="s">
        <v>1248</v>
      </c>
      <c r="D5490" s="150">
        <v>90850600</v>
      </c>
      <c r="E5490" s="145" t="s">
        <v>1254</v>
      </c>
      <c r="F5490" s="152">
        <v>1561768</v>
      </c>
      <c r="G5490" s="153">
        <v>1561768</v>
      </c>
    </row>
    <row r="5491" spans="1:7" x14ac:dyDescent="0.2">
      <c r="A5491" s="145" t="s">
        <v>1338</v>
      </c>
      <c r="B5491" s="146" t="s">
        <v>240</v>
      </c>
      <c r="C5491" s="145" t="s">
        <v>1248</v>
      </c>
      <c r="D5491" s="150">
        <v>90850700</v>
      </c>
      <c r="E5491" s="145" t="s">
        <v>1254</v>
      </c>
      <c r="F5491" s="152">
        <v>726589</v>
      </c>
      <c r="G5491" s="153">
        <v>726589</v>
      </c>
    </row>
    <row r="5492" spans="1:7" x14ac:dyDescent="0.2">
      <c r="A5492" s="145" t="s">
        <v>1338</v>
      </c>
      <c r="B5492" s="146" t="s">
        <v>240</v>
      </c>
      <c r="C5492" s="145" t="s">
        <v>1248</v>
      </c>
      <c r="D5492" s="150">
        <v>90850800</v>
      </c>
      <c r="E5492" s="145" t="s">
        <v>1254</v>
      </c>
      <c r="F5492" s="152">
        <v>146864</v>
      </c>
      <c r="G5492" s="153">
        <v>146864</v>
      </c>
    </row>
    <row r="5493" spans="1:7" x14ac:dyDescent="0.2">
      <c r="A5493" s="145" t="s">
        <v>1338</v>
      </c>
      <c r="B5493" s="146" t="s">
        <v>240</v>
      </c>
      <c r="C5493" s="145" t="s">
        <v>1248</v>
      </c>
      <c r="D5493" s="150">
        <v>90850900</v>
      </c>
      <c r="E5493" s="145" t="s">
        <v>1254</v>
      </c>
      <c r="F5493" s="152">
        <v>641081</v>
      </c>
      <c r="G5493" s="153">
        <v>641081</v>
      </c>
    </row>
    <row r="5494" spans="1:7" x14ac:dyDescent="0.2">
      <c r="A5494" s="145" t="s">
        <v>1338</v>
      </c>
      <c r="B5494" s="146" t="s">
        <v>240</v>
      </c>
      <c r="C5494" s="145" t="s">
        <v>1248</v>
      </c>
      <c r="D5494" s="150">
        <v>90851000</v>
      </c>
      <c r="E5494" s="145" t="s">
        <v>1254</v>
      </c>
      <c r="F5494" s="152">
        <v>1057493</v>
      </c>
      <c r="G5494" s="153">
        <v>1057493</v>
      </c>
    </row>
    <row r="5495" spans="1:7" x14ac:dyDescent="0.2">
      <c r="A5495" s="145" t="s">
        <v>1338</v>
      </c>
      <c r="B5495" s="146" t="s">
        <v>240</v>
      </c>
      <c r="C5495" s="145" t="s">
        <v>1248</v>
      </c>
      <c r="D5495" s="150">
        <v>90851100</v>
      </c>
      <c r="E5495" s="145" t="s">
        <v>1254</v>
      </c>
      <c r="F5495" s="152">
        <v>412308</v>
      </c>
      <c r="G5495" s="153">
        <v>412308</v>
      </c>
    </row>
    <row r="5496" spans="1:7" x14ac:dyDescent="0.2">
      <c r="A5496" s="145" t="s">
        <v>1338</v>
      </c>
      <c r="B5496" s="146" t="s">
        <v>240</v>
      </c>
      <c r="C5496" s="145" t="s">
        <v>1248</v>
      </c>
      <c r="D5496" s="150">
        <v>90820100</v>
      </c>
      <c r="E5496" s="145" t="s">
        <v>1254</v>
      </c>
      <c r="F5496" s="152">
        <v>1287193</v>
      </c>
      <c r="G5496" s="153">
        <v>1287193</v>
      </c>
    </row>
    <row r="5497" spans="1:7" x14ac:dyDescent="0.2">
      <c r="A5497" s="145" t="s">
        <v>1338</v>
      </c>
      <c r="B5497" s="146" t="s">
        <v>240</v>
      </c>
      <c r="C5497" s="145" t="s">
        <v>1248</v>
      </c>
      <c r="D5497" s="150">
        <v>90850100</v>
      </c>
      <c r="E5497" s="145" t="s">
        <v>1254</v>
      </c>
      <c r="F5497" s="152">
        <v>203255</v>
      </c>
      <c r="G5497" s="153">
        <v>203255</v>
      </c>
    </row>
    <row r="5498" spans="1:7" x14ac:dyDescent="0.2">
      <c r="A5498" s="145" t="s">
        <v>1338</v>
      </c>
      <c r="B5498" s="146" t="s">
        <v>240</v>
      </c>
      <c r="C5498" s="145" t="s">
        <v>1248</v>
      </c>
      <c r="D5498" s="150">
        <v>90850600</v>
      </c>
      <c r="E5498" s="145" t="s">
        <v>1254</v>
      </c>
      <c r="F5498" s="152">
        <v>521896</v>
      </c>
      <c r="G5498" s="153">
        <v>521896</v>
      </c>
    </row>
    <row r="5499" spans="1:7" x14ac:dyDescent="0.2">
      <c r="A5499" s="145" t="s">
        <v>1338</v>
      </c>
      <c r="B5499" s="146" t="s">
        <v>240</v>
      </c>
      <c r="C5499" s="145" t="s">
        <v>1248</v>
      </c>
      <c r="D5499" s="150">
        <v>90850700</v>
      </c>
      <c r="E5499" s="145" t="s">
        <v>1254</v>
      </c>
      <c r="F5499" s="152">
        <v>309964</v>
      </c>
      <c r="G5499" s="153">
        <v>309964</v>
      </c>
    </row>
    <row r="5500" spans="1:7" x14ac:dyDescent="0.2">
      <c r="A5500" s="145" t="s">
        <v>1338</v>
      </c>
      <c r="B5500" s="146" t="s">
        <v>240</v>
      </c>
      <c r="C5500" s="145" t="s">
        <v>1248</v>
      </c>
      <c r="D5500" s="150">
        <v>90851100</v>
      </c>
      <c r="E5500" s="145" t="s">
        <v>1254</v>
      </c>
      <c r="F5500" s="152">
        <v>229856</v>
      </c>
      <c r="G5500" s="153">
        <v>229856</v>
      </c>
    </row>
    <row r="5501" spans="1:7" x14ac:dyDescent="0.2">
      <c r="A5501" s="145" t="s">
        <v>1338</v>
      </c>
      <c r="B5501" s="146" t="s">
        <v>240</v>
      </c>
      <c r="C5501" s="145" t="s">
        <v>1248</v>
      </c>
      <c r="D5501" s="150">
        <v>90850200</v>
      </c>
      <c r="E5501" s="145" t="s">
        <v>1254</v>
      </c>
      <c r="F5501" s="152">
        <v>229856</v>
      </c>
      <c r="G5501" s="153">
        <v>229856</v>
      </c>
    </row>
    <row r="5502" spans="1:7" x14ac:dyDescent="0.2">
      <c r="A5502" s="145" t="s">
        <v>1338</v>
      </c>
      <c r="B5502" s="146" t="s">
        <v>240</v>
      </c>
      <c r="C5502" s="145" t="s">
        <v>1248</v>
      </c>
      <c r="D5502" s="150">
        <v>90820100</v>
      </c>
      <c r="E5502" s="145" t="s">
        <v>1255</v>
      </c>
      <c r="F5502" s="152">
        <v>585867</v>
      </c>
      <c r="G5502" s="153">
        <v>585867</v>
      </c>
    </row>
    <row r="5503" spans="1:7" x14ac:dyDescent="0.2">
      <c r="A5503" s="145" t="s">
        <v>1338</v>
      </c>
      <c r="B5503" s="146" t="s">
        <v>240</v>
      </c>
      <c r="C5503" s="145" t="s">
        <v>1248</v>
      </c>
      <c r="D5503" s="150">
        <v>90850100</v>
      </c>
      <c r="E5503" s="145" t="s">
        <v>1255</v>
      </c>
      <c r="F5503" s="152">
        <v>142859</v>
      </c>
      <c r="G5503" s="153">
        <v>142859</v>
      </c>
    </row>
    <row r="5504" spans="1:7" x14ac:dyDescent="0.2">
      <c r="A5504" s="145" t="s">
        <v>1338</v>
      </c>
      <c r="B5504" s="146" t="s">
        <v>240</v>
      </c>
      <c r="C5504" s="145" t="s">
        <v>1248</v>
      </c>
      <c r="D5504" s="150">
        <v>90850200</v>
      </c>
      <c r="E5504" s="145" t="s">
        <v>1255</v>
      </c>
      <c r="F5504" s="152">
        <v>319320</v>
      </c>
      <c r="G5504" s="153">
        <v>319320</v>
      </c>
    </row>
    <row r="5505" spans="1:7" x14ac:dyDescent="0.2">
      <c r="A5505" s="145" t="s">
        <v>1338</v>
      </c>
      <c r="B5505" s="146" t="s">
        <v>240</v>
      </c>
      <c r="C5505" s="145" t="s">
        <v>1248</v>
      </c>
      <c r="D5505" s="150">
        <v>90850400</v>
      </c>
      <c r="E5505" s="145" t="s">
        <v>1255</v>
      </c>
      <c r="F5505" s="152">
        <v>269922</v>
      </c>
      <c r="G5505" s="153">
        <v>269922</v>
      </c>
    </row>
    <row r="5506" spans="1:7" x14ac:dyDescent="0.2">
      <c r="A5506" s="145" t="s">
        <v>1338</v>
      </c>
      <c r="B5506" s="146" t="s">
        <v>240</v>
      </c>
      <c r="C5506" s="145" t="s">
        <v>1248</v>
      </c>
      <c r="D5506" s="150">
        <v>90850500</v>
      </c>
      <c r="E5506" s="145" t="s">
        <v>1255</v>
      </c>
      <c r="F5506" s="152">
        <v>220406</v>
      </c>
      <c r="G5506" s="153">
        <v>220406</v>
      </c>
    </row>
    <row r="5507" spans="1:7" x14ac:dyDescent="0.2">
      <c r="A5507" s="145" t="s">
        <v>1338</v>
      </c>
      <c r="B5507" s="146" t="s">
        <v>240</v>
      </c>
      <c r="C5507" s="145" t="s">
        <v>1248</v>
      </c>
      <c r="D5507" s="150">
        <v>90850600</v>
      </c>
      <c r="E5507" s="145" t="s">
        <v>1255</v>
      </c>
      <c r="F5507" s="152">
        <v>568782</v>
      </c>
      <c r="G5507" s="153">
        <v>568782</v>
      </c>
    </row>
    <row r="5508" spans="1:7" x14ac:dyDescent="0.2">
      <c r="A5508" s="145" t="s">
        <v>1338</v>
      </c>
      <c r="B5508" s="146" t="s">
        <v>240</v>
      </c>
      <c r="C5508" s="145" t="s">
        <v>1248</v>
      </c>
      <c r="D5508" s="150">
        <v>90850700</v>
      </c>
      <c r="E5508" s="145" t="s">
        <v>1255</v>
      </c>
      <c r="F5508" s="152">
        <v>160816</v>
      </c>
      <c r="G5508" s="153">
        <v>160816</v>
      </c>
    </row>
    <row r="5509" spans="1:7" x14ac:dyDescent="0.2">
      <c r="A5509" s="145" t="s">
        <v>1338</v>
      </c>
      <c r="B5509" s="146" t="s">
        <v>240</v>
      </c>
      <c r="C5509" s="145" t="s">
        <v>1248</v>
      </c>
      <c r="D5509" s="150">
        <v>90850800</v>
      </c>
      <c r="E5509" s="145" t="s">
        <v>1255</v>
      </c>
      <c r="F5509" s="152">
        <v>21594</v>
      </c>
      <c r="G5509" s="153">
        <v>21594</v>
      </c>
    </row>
    <row r="5510" spans="1:7" x14ac:dyDescent="0.2">
      <c r="A5510" s="145" t="s">
        <v>1338</v>
      </c>
      <c r="B5510" s="146" t="s">
        <v>240</v>
      </c>
      <c r="C5510" s="145" t="s">
        <v>1248</v>
      </c>
      <c r="D5510" s="150">
        <v>90850900</v>
      </c>
      <c r="E5510" s="145" t="s">
        <v>1255</v>
      </c>
      <c r="F5510" s="152">
        <v>139790</v>
      </c>
      <c r="G5510" s="153">
        <v>139790</v>
      </c>
    </row>
    <row r="5511" spans="1:7" x14ac:dyDescent="0.2">
      <c r="A5511" s="145" t="s">
        <v>1338</v>
      </c>
      <c r="B5511" s="146" t="s">
        <v>240</v>
      </c>
      <c r="C5511" s="145" t="s">
        <v>1248</v>
      </c>
      <c r="D5511" s="150">
        <v>90851000</v>
      </c>
      <c r="E5511" s="145" t="s">
        <v>1255</v>
      </c>
      <c r="F5511" s="152">
        <v>438121</v>
      </c>
      <c r="G5511" s="153">
        <v>438121</v>
      </c>
    </row>
    <row r="5512" spans="1:7" x14ac:dyDescent="0.2">
      <c r="A5512" s="145" t="s">
        <v>1338</v>
      </c>
      <c r="B5512" s="146" t="s">
        <v>240</v>
      </c>
      <c r="C5512" s="145" t="s">
        <v>1248</v>
      </c>
      <c r="D5512" s="150">
        <v>90851100</v>
      </c>
      <c r="E5512" s="145" t="s">
        <v>1255</v>
      </c>
      <c r="F5512" s="152">
        <v>125015</v>
      </c>
      <c r="G5512" s="153">
        <v>125015</v>
      </c>
    </row>
    <row r="5513" spans="1:7" x14ac:dyDescent="0.2">
      <c r="A5513" s="145" t="s">
        <v>1338</v>
      </c>
      <c r="B5513" s="146" t="s">
        <v>240</v>
      </c>
      <c r="C5513" s="145" t="s">
        <v>1248</v>
      </c>
      <c r="D5513" s="150">
        <v>90851000</v>
      </c>
      <c r="E5513" s="145" t="s">
        <v>1255</v>
      </c>
      <c r="F5513" s="152">
        <v>46670</v>
      </c>
      <c r="G5513" s="153">
        <v>46670</v>
      </c>
    </row>
    <row r="5514" spans="1:7" x14ac:dyDescent="0.2">
      <c r="A5514" s="145" t="s">
        <v>1338</v>
      </c>
      <c r="B5514" s="146" t="s">
        <v>240</v>
      </c>
      <c r="C5514" s="145" t="s">
        <v>1248</v>
      </c>
      <c r="D5514" s="150">
        <v>90820100</v>
      </c>
      <c r="E5514" s="145" t="s">
        <v>1255</v>
      </c>
      <c r="F5514" s="152">
        <v>93746</v>
      </c>
      <c r="G5514" s="153">
        <v>93746</v>
      </c>
    </row>
    <row r="5515" spans="1:7" x14ac:dyDescent="0.2">
      <c r="A5515" s="145" t="s">
        <v>1338</v>
      </c>
      <c r="B5515" s="146" t="s">
        <v>240</v>
      </c>
      <c r="C5515" s="145" t="s">
        <v>1248</v>
      </c>
      <c r="D5515" s="150">
        <v>90850100</v>
      </c>
      <c r="E5515" s="145" t="s">
        <v>1255</v>
      </c>
      <c r="F5515" s="152">
        <v>113938</v>
      </c>
      <c r="G5515" s="153">
        <v>113938</v>
      </c>
    </row>
    <row r="5516" spans="1:7" x14ac:dyDescent="0.2">
      <c r="A5516" s="145" t="s">
        <v>1338</v>
      </c>
      <c r="B5516" s="146" t="s">
        <v>240</v>
      </c>
      <c r="C5516" s="145" t="s">
        <v>1248</v>
      </c>
      <c r="D5516" s="150">
        <v>90850200</v>
      </c>
      <c r="E5516" s="145" t="s">
        <v>1255</v>
      </c>
      <c r="F5516" s="152">
        <v>295664</v>
      </c>
      <c r="G5516" s="153">
        <v>295664</v>
      </c>
    </row>
    <row r="5517" spans="1:7" x14ac:dyDescent="0.2">
      <c r="A5517" s="145" t="s">
        <v>1338</v>
      </c>
      <c r="B5517" s="146" t="s">
        <v>240</v>
      </c>
      <c r="C5517" s="145" t="s">
        <v>1248</v>
      </c>
      <c r="D5517" s="150">
        <v>90850400</v>
      </c>
      <c r="E5517" s="145" t="s">
        <v>1255</v>
      </c>
      <c r="F5517" s="152">
        <v>403831</v>
      </c>
      <c r="G5517" s="153">
        <v>403831</v>
      </c>
    </row>
    <row r="5518" spans="1:7" x14ac:dyDescent="0.2">
      <c r="A5518" s="145" t="s">
        <v>1338</v>
      </c>
      <c r="B5518" s="146" t="s">
        <v>240</v>
      </c>
      <c r="C5518" s="145" t="s">
        <v>1248</v>
      </c>
      <c r="D5518" s="150">
        <v>90850500</v>
      </c>
      <c r="E5518" s="145" t="s">
        <v>1255</v>
      </c>
      <c r="F5518" s="152">
        <v>238213</v>
      </c>
      <c r="G5518" s="153">
        <v>238213</v>
      </c>
    </row>
    <row r="5519" spans="1:7" x14ac:dyDescent="0.2">
      <c r="A5519" s="145" t="s">
        <v>1338</v>
      </c>
      <c r="B5519" s="146" t="s">
        <v>240</v>
      </c>
      <c r="C5519" s="145" t="s">
        <v>1248</v>
      </c>
      <c r="D5519" s="150">
        <v>90850600</v>
      </c>
      <c r="E5519" s="145" t="s">
        <v>1255</v>
      </c>
      <c r="F5519" s="152">
        <v>1308851</v>
      </c>
      <c r="G5519" s="153">
        <v>1308851</v>
      </c>
    </row>
    <row r="5520" spans="1:7" x14ac:dyDescent="0.2">
      <c r="A5520" s="145" t="s">
        <v>1338</v>
      </c>
      <c r="B5520" s="146" t="s">
        <v>240</v>
      </c>
      <c r="C5520" s="145" t="s">
        <v>1248</v>
      </c>
      <c r="D5520" s="150">
        <v>90850700</v>
      </c>
      <c r="E5520" s="145" t="s">
        <v>1255</v>
      </c>
      <c r="F5520" s="152">
        <v>385805</v>
      </c>
      <c r="G5520" s="153">
        <v>385805</v>
      </c>
    </row>
    <row r="5521" spans="1:7" x14ac:dyDescent="0.2">
      <c r="A5521" s="145" t="s">
        <v>1338</v>
      </c>
      <c r="B5521" s="146" t="s">
        <v>240</v>
      </c>
      <c r="C5521" s="145" t="s">
        <v>1248</v>
      </c>
      <c r="D5521" s="150">
        <v>90850800</v>
      </c>
      <c r="E5521" s="145" t="s">
        <v>1255</v>
      </c>
      <c r="F5521" s="152">
        <v>14423</v>
      </c>
      <c r="G5521" s="153">
        <v>14423</v>
      </c>
    </row>
    <row r="5522" spans="1:7" x14ac:dyDescent="0.2">
      <c r="A5522" s="145" t="s">
        <v>1338</v>
      </c>
      <c r="B5522" s="146" t="s">
        <v>240</v>
      </c>
      <c r="C5522" s="145" t="s">
        <v>1248</v>
      </c>
      <c r="D5522" s="150">
        <v>90850900</v>
      </c>
      <c r="E5522" s="145" t="s">
        <v>1255</v>
      </c>
      <c r="F5522" s="152">
        <v>237972</v>
      </c>
      <c r="G5522" s="153">
        <v>237972</v>
      </c>
    </row>
    <row r="5523" spans="1:7" x14ac:dyDescent="0.2">
      <c r="A5523" s="145" t="s">
        <v>1338</v>
      </c>
      <c r="B5523" s="146" t="s">
        <v>240</v>
      </c>
      <c r="C5523" s="145" t="s">
        <v>1248</v>
      </c>
      <c r="D5523" s="150">
        <v>90851000</v>
      </c>
      <c r="E5523" s="145" t="s">
        <v>1255</v>
      </c>
      <c r="F5523" s="152">
        <v>468733</v>
      </c>
      <c r="G5523" s="153">
        <v>468733</v>
      </c>
    </row>
    <row r="5524" spans="1:7" x14ac:dyDescent="0.2">
      <c r="A5524" s="145" t="s">
        <v>1338</v>
      </c>
      <c r="B5524" s="146" t="s">
        <v>240</v>
      </c>
      <c r="C5524" s="145" t="s">
        <v>1248</v>
      </c>
      <c r="D5524" s="150">
        <v>90851100</v>
      </c>
      <c r="E5524" s="145" t="s">
        <v>1255</v>
      </c>
      <c r="F5524" s="152">
        <v>252395</v>
      </c>
      <c r="G5524" s="153">
        <v>252395</v>
      </c>
    </row>
    <row r="5525" spans="1:7" x14ac:dyDescent="0.2">
      <c r="A5525" s="145" t="s">
        <v>1338</v>
      </c>
      <c r="B5525" s="146" t="s">
        <v>240</v>
      </c>
      <c r="C5525" s="145" t="s">
        <v>1248</v>
      </c>
      <c r="D5525" s="150">
        <v>90850100</v>
      </c>
      <c r="E5525" s="145" t="s">
        <v>1255</v>
      </c>
      <c r="F5525" s="152">
        <v>225740</v>
      </c>
      <c r="G5525" s="153">
        <v>225740</v>
      </c>
    </row>
    <row r="5526" spans="1:7" x14ac:dyDescent="0.2">
      <c r="A5526" s="145" t="s">
        <v>1338</v>
      </c>
      <c r="B5526" s="146" t="s">
        <v>240</v>
      </c>
      <c r="C5526" s="145" t="s">
        <v>1248</v>
      </c>
      <c r="D5526" s="150">
        <v>90850200</v>
      </c>
      <c r="E5526" s="145" t="s">
        <v>1255</v>
      </c>
      <c r="F5526" s="152">
        <v>103710</v>
      </c>
      <c r="G5526" s="153">
        <v>103710</v>
      </c>
    </row>
    <row r="5527" spans="1:7" x14ac:dyDescent="0.2">
      <c r="A5527" s="145" t="s">
        <v>1338</v>
      </c>
      <c r="B5527" s="146" t="s">
        <v>240</v>
      </c>
      <c r="C5527" s="145" t="s">
        <v>1248</v>
      </c>
      <c r="D5527" s="150">
        <v>90850400</v>
      </c>
      <c r="E5527" s="145" t="s">
        <v>1255</v>
      </c>
      <c r="F5527" s="152">
        <v>103710</v>
      </c>
      <c r="G5527" s="153">
        <v>103710</v>
      </c>
    </row>
    <row r="5528" spans="1:7" x14ac:dyDescent="0.2">
      <c r="A5528" s="145" t="s">
        <v>1338</v>
      </c>
      <c r="B5528" s="146" t="s">
        <v>240</v>
      </c>
      <c r="C5528" s="145" t="s">
        <v>1248</v>
      </c>
      <c r="D5528" s="150">
        <v>90850500</v>
      </c>
      <c r="E5528" s="145" t="s">
        <v>1255</v>
      </c>
      <c r="F5528" s="152">
        <v>207420</v>
      </c>
      <c r="G5528" s="153">
        <v>207420</v>
      </c>
    </row>
    <row r="5529" spans="1:7" x14ac:dyDescent="0.2">
      <c r="A5529" s="145" t="s">
        <v>1338</v>
      </c>
      <c r="B5529" s="146" t="s">
        <v>240</v>
      </c>
      <c r="C5529" s="145" t="s">
        <v>1248</v>
      </c>
      <c r="D5529" s="150">
        <v>90850600</v>
      </c>
      <c r="E5529" s="145" t="s">
        <v>1255</v>
      </c>
      <c r="F5529" s="152">
        <v>536870</v>
      </c>
      <c r="G5529" s="153">
        <v>536870</v>
      </c>
    </row>
    <row r="5530" spans="1:7" x14ac:dyDescent="0.2">
      <c r="A5530" s="145" t="s">
        <v>1338</v>
      </c>
      <c r="B5530" s="146" t="s">
        <v>240</v>
      </c>
      <c r="C5530" s="145" t="s">
        <v>1248</v>
      </c>
      <c r="D5530" s="150">
        <v>90850700</v>
      </c>
      <c r="E5530" s="145" t="s">
        <v>1255</v>
      </c>
      <c r="F5530" s="152">
        <v>536870</v>
      </c>
      <c r="G5530" s="153">
        <v>536870</v>
      </c>
    </row>
    <row r="5531" spans="1:7" x14ac:dyDescent="0.2">
      <c r="A5531" s="145" t="s">
        <v>1338</v>
      </c>
      <c r="B5531" s="146" t="s">
        <v>240</v>
      </c>
      <c r="C5531" s="145" t="s">
        <v>1248</v>
      </c>
      <c r="D5531" s="150">
        <v>90851000</v>
      </c>
      <c r="E5531" s="145" t="s">
        <v>1255</v>
      </c>
      <c r="F5531" s="152">
        <v>311130</v>
      </c>
      <c r="G5531" s="153">
        <v>311130</v>
      </c>
    </row>
    <row r="5532" spans="1:7" x14ac:dyDescent="0.2">
      <c r="A5532" s="145" t="s">
        <v>1338</v>
      </c>
      <c r="B5532" s="146" t="s">
        <v>240</v>
      </c>
      <c r="C5532" s="145" t="s">
        <v>1248</v>
      </c>
      <c r="D5532" s="150">
        <v>90851100</v>
      </c>
      <c r="E5532" s="145" t="s">
        <v>1255</v>
      </c>
      <c r="F5532" s="152">
        <v>207420</v>
      </c>
      <c r="G5532" s="153">
        <v>207420</v>
      </c>
    </row>
    <row r="5533" spans="1:7" x14ac:dyDescent="0.2">
      <c r="A5533" s="145" t="s">
        <v>1338</v>
      </c>
      <c r="B5533" s="146" t="s">
        <v>240</v>
      </c>
      <c r="C5533" s="145" t="s">
        <v>1248</v>
      </c>
      <c r="D5533" s="150">
        <v>90850600</v>
      </c>
      <c r="E5533" s="145" t="s">
        <v>1256</v>
      </c>
      <c r="F5533" s="152">
        <v>545564</v>
      </c>
      <c r="G5533" s="153">
        <v>545564</v>
      </c>
    </row>
    <row r="5534" spans="1:7" x14ac:dyDescent="0.2">
      <c r="A5534" s="145" t="s">
        <v>1338</v>
      </c>
      <c r="B5534" s="146" t="s">
        <v>240</v>
      </c>
      <c r="C5534" s="145" t="s">
        <v>1248</v>
      </c>
      <c r="D5534" s="150">
        <v>90850300</v>
      </c>
      <c r="E5534" s="145" t="s">
        <v>1256</v>
      </c>
      <c r="F5534" s="152">
        <v>201922</v>
      </c>
      <c r="G5534" s="153">
        <v>201922</v>
      </c>
    </row>
    <row r="5535" spans="1:7" x14ac:dyDescent="0.2">
      <c r="A5535" s="145" t="s">
        <v>1338</v>
      </c>
      <c r="B5535" s="146" t="s">
        <v>240</v>
      </c>
      <c r="C5535" s="145" t="s">
        <v>1248</v>
      </c>
      <c r="D5535" s="150">
        <v>90850300</v>
      </c>
      <c r="E5535" s="145" t="s">
        <v>1256</v>
      </c>
      <c r="F5535" s="152">
        <v>200574</v>
      </c>
      <c r="G5535" s="153">
        <v>200574</v>
      </c>
    </row>
    <row r="5536" spans="1:7" x14ac:dyDescent="0.2">
      <c r="A5536" s="145" t="s">
        <v>1338</v>
      </c>
      <c r="B5536" s="146" t="s">
        <v>240</v>
      </c>
      <c r="C5536" s="145" t="s">
        <v>1248</v>
      </c>
      <c r="D5536" s="150">
        <v>90850300</v>
      </c>
      <c r="E5536" s="145" t="s">
        <v>1256</v>
      </c>
      <c r="F5536" s="152">
        <v>350016</v>
      </c>
      <c r="G5536" s="153">
        <v>350016</v>
      </c>
    </row>
    <row r="5537" spans="1:7" x14ac:dyDescent="0.2">
      <c r="A5537" s="145" t="s">
        <v>1338</v>
      </c>
      <c r="B5537" s="146" t="s">
        <v>240</v>
      </c>
      <c r="C5537" s="145" t="s">
        <v>1248</v>
      </c>
      <c r="D5537" s="150">
        <v>90850200</v>
      </c>
      <c r="E5537" s="145" t="s">
        <v>1256</v>
      </c>
      <c r="F5537" s="152">
        <v>52271</v>
      </c>
      <c r="G5537" s="153">
        <v>52271</v>
      </c>
    </row>
    <row r="5538" spans="1:7" x14ac:dyDescent="0.2">
      <c r="A5538" s="145" t="s">
        <v>1338</v>
      </c>
      <c r="B5538" s="146" t="s">
        <v>240</v>
      </c>
      <c r="C5538" s="145" t="s">
        <v>1248</v>
      </c>
      <c r="D5538" s="150">
        <v>90850300</v>
      </c>
      <c r="E5538" s="145" t="s">
        <v>1256</v>
      </c>
      <c r="F5538" s="152">
        <v>108404</v>
      </c>
      <c r="G5538" s="153">
        <v>108404</v>
      </c>
    </row>
    <row r="5539" spans="1:7" x14ac:dyDescent="0.2">
      <c r="A5539" s="145" t="s">
        <v>1338</v>
      </c>
      <c r="B5539" s="146" t="s">
        <v>240</v>
      </c>
      <c r="C5539" s="145" t="s">
        <v>1248</v>
      </c>
      <c r="D5539" s="150">
        <v>90850700</v>
      </c>
      <c r="E5539" s="145" t="s">
        <v>1256</v>
      </c>
      <c r="F5539" s="152">
        <v>81679</v>
      </c>
      <c r="G5539" s="153">
        <v>81679</v>
      </c>
    </row>
    <row r="5540" spans="1:7" x14ac:dyDescent="0.2">
      <c r="A5540" s="145" t="s">
        <v>1338</v>
      </c>
      <c r="B5540" s="146" t="s">
        <v>240</v>
      </c>
      <c r="C5540" s="145" t="s">
        <v>1248</v>
      </c>
      <c r="D5540" s="150">
        <v>90820100</v>
      </c>
      <c r="E5540" s="145" t="s">
        <v>1252</v>
      </c>
      <c r="F5540" s="152">
        <v>33757658</v>
      </c>
      <c r="G5540" s="153">
        <v>33757658</v>
      </c>
    </row>
    <row r="5541" spans="1:7" x14ac:dyDescent="0.2">
      <c r="A5541" s="145" t="s">
        <v>1338</v>
      </c>
      <c r="B5541" s="146" t="s">
        <v>240</v>
      </c>
      <c r="C5541" s="145" t="s">
        <v>1248</v>
      </c>
      <c r="D5541" s="150">
        <v>908400</v>
      </c>
      <c r="E5541" s="145" t="s">
        <v>1252</v>
      </c>
      <c r="F5541" s="152">
        <v>1500350</v>
      </c>
      <c r="G5541" s="153">
        <v>1500350</v>
      </c>
    </row>
    <row r="5542" spans="1:7" x14ac:dyDescent="0.2">
      <c r="A5542" s="145" t="s">
        <v>1338</v>
      </c>
      <c r="B5542" s="146" t="s">
        <v>240</v>
      </c>
      <c r="C5542" s="145" t="s">
        <v>1248</v>
      </c>
      <c r="D5542" s="150">
        <v>90850100</v>
      </c>
      <c r="E5542" s="145" t="s">
        <v>1252</v>
      </c>
      <c r="F5542" s="152">
        <v>9725973</v>
      </c>
      <c r="G5542" s="153">
        <v>9725973</v>
      </c>
    </row>
    <row r="5543" spans="1:7" x14ac:dyDescent="0.2">
      <c r="A5543" s="145" t="s">
        <v>1338</v>
      </c>
      <c r="B5543" s="146" t="s">
        <v>240</v>
      </c>
      <c r="C5543" s="145" t="s">
        <v>1248</v>
      </c>
      <c r="D5543" s="150">
        <v>90850200</v>
      </c>
      <c r="E5543" s="145" t="s">
        <v>1252</v>
      </c>
      <c r="F5543" s="152">
        <v>10550968</v>
      </c>
      <c r="G5543" s="153">
        <v>10550968</v>
      </c>
    </row>
    <row r="5544" spans="1:7" x14ac:dyDescent="0.2">
      <c r="A5544" s="145" t="s">
        <v>1338</v>
      </c>
      <c r="B5544" s="146" t="s">
        <v>240</v>
      </c>
      <c r="C5544" s="145" t="s">
        <v>1248</v>
      </c>
      <c r="D5544" s="150">
        <v>90850300</v>
      </c>
      <c r="E5544" s="145" t="s">
        <v>1252</v>
      </c>
      <c r="F5544" s="152">
        <v>18524865</v>
      </c>
      <c r="G5544" s="153">
        <v>18524865</v>
      </c>
    </row>
    <row r="5545" spans="1:7" x14ac:dyDescent="0.2">
      <c r="A5545" s="145" t="s">
        <v>1338</v>
      </c>
      <c r="B5545" s="146" t="s">
        <v>240</v>
      </c>
      <c r="C5545" s="145" t="s">
        <v>1248</v>
      </c>
      <c r="D5545" s="150">
        <v>90850400</v>
      </c>
      <c r="E5545" s="145" t="s">
        <v>1252</v>
      </c>
      <c r="F5545" s="152">
        <v>15646265</v>
      </c>
      <c r="G5545" s="153">
        <v>15646265</v>
      </c>
    </row>
    <row r="5546" spans="1:7" x14ac:dyDescent="0.2">
      <c r="A5546" s="145" t="s">
        <v>1338</v>
      </c>
      <c r="B5546" s="146" t="s">
        <v>240</v>
      </c>
      <c r="C5546" s="145" t="s">
        <v>1248</v>
      </c>
      <c r="D5546" s="150">
        <v>90850500</v>
      </c>
      <c r="E5546" s="145" t="s">
        <v>1252</v>
      </c>
      <c r="F5546" s="152">
        <v>40668797</v>
      </c>
      <c r="G5546" s="153">
        <v>40668797</v>
      </c>
    </row>
    <row r="5547" spans="1:7" x14ac:dyDescent="0.2">
      <c r="A5547" s="145" t="s">
        <v>1338</v>
      </c>
      <c r="B5547" s="146" t="s">
        <v>240</v>
      </c>
      <c r="C5547" s="145" t="s">
        <v>1248</v>
      </c>
      <c r="D5547" s="150">
        <v>90850600</v>
      </c>
      <c r="E5547" s="145" t="s">
        <v>1252</v>
      </c>
      <c r="F5547" s="152">
        <v>14624119</v>
      </c>
      <c r="G5547" s="153">
        <v>14624119</v>
      </c>
    </row>
    <row r="5548" spans="1:7" x14ac:dyDescent="0.2">
      <c r="A5548" s="145" t="s">
        <v>1338</v>
      </c>
      <c r="B5548" s="146" t="s">
        <v>240</v>
      </c>
      <c r="C5548" s="145" t="s">
        <v>1248</v>
      </c>
      <c r="D5548" s="150">
        <v>90850700</v>
      </c>
      <c r="E5548" s="145" t="s">
        <v>1252</v>
      </c>
      <c r="F5548" s="152">
        <v>27779345</v>
      </c>
      <c r="G5548" s="153">
        <v>27779345</v>
      </c>
    </row>
    <row r="5549" spans="1:7" x14ac:dyDescent="0.2">
      <c r="A5549" s="145" t="s">
        <v>1338</v>
      </c>
      <c r="B5549" s="146" t="s">
        <v>240</v>
      </c>
      <c r="C5549" s="145" t="s">
        <v>1248</v>
      </c>
      <c r="D5549" s="150">
        <v>90850800</v>
      </c>
      <c r="E5549" s="145" t="s">
        <v>1252</v>
      </c>
      <c r="F5549" s="152">
        <v>5431975</v>
      </c>
      <c r="G5549" s="153">
        <v>5431975</v>
      </c>
    </row>
    <row r="5550" spans="1:7" x14ac:dyDescent="0.2">
      <c r="A5550" s="145" t="s">
        <v>1338</v>
      </c>
      <c r="B5550" s="146" t="s">
        <v>240</v>
      </c>
      <c r="C5550" s="145" t="s">
        <v>1248</v>
      </c>
      <c r="D5550" s="150">
        <v>90850900</v>
      </c>
      <c r="E5550" s="145" t="s">
        <v>1252</v>
      </c>
      <c r="F5550" s="152">
        <v>19362039</v>
      </c>
      <c r="G5550" s="153">
        <v>19362039</v>
      </c>
    </row>
    <row r="5551" spans="1:7" x14ac:dyDescent="0.2">
      <c r="A5551" s="145" t="s">
        <v>1338</v>
      </c>
      <c r="B5551" s="146" t="s">
        <v>240</v>
      </c>
      <c r="C5551" s="145" t="s">
        <v>1248</v>
      </c>
      <c r="D5551" s="150">
        <v>90851000</v>
      </c>
      <c r="E5551" s="145" t="s">
        <v>1252</v>
      </c>
      <c r="F5551" s="152">
        <v>9606196</v>
      </c>
      <c r="G5551" s="153">
        <v>9606196</v>
      </c>
    </row>
    <row r="5552" spans="1:7" x14ac:dyDescent="0.2">
      <c r="A5552" s="145" t="s">
        <v>1338</v>
      </c>
      <c r="B5552" s="146" t="s">
        <v>240</v>
      </c>
      <c r="C5552" s="145" t="s">
        <v>1248</v>
      </c>
      <c r="D5552" s="150">
        <v>90851100</v>
      </c>
      <c r="E5552" s="145" t="s">
        <v>1252</v>
      </c>
      <c r="F5552" s="152">
        <v>12935825</v>
      </c>
      <c r="G5552" s="153">
        <v>12935825</v>
      </c>
    </row>
    <row r="5553" spans="1:7" x14ac:dyDescent="0.2">
      <c r="A5553" s="145" t="s">
        <v>1338</v>
      </c>
      <c r="B5553" s="146" t="s">
        <v>240</v>
      </c>
      <c r="C5553" s="145" t="s">
        <v>1248</v>
      </c>
      <c r="D5553" s="150">
        <v>90820100</v>
      </c>
      <c r="E5553" s="145" t="s">
        <v>1284</v>
      </c>
      <c r="F5553" s="152">
        <v>83295</v>
      </c>
      <c r="G5553" s="153">
        <v>83295</v>
      </c>
    </row>
    <row r="5554" spans="1:7" x14ac:dyDescent="0.2">
      <c r="A5554" s="145" t="s">
        <v>1338</v>
      </c>
      <c r="B5554" s="146" t="s">
        <v>240</v>
      </c>
      <c r="C5554" s="145" t="s">
        <v>1248</v>
      </c>
      <c r="D5554" s="150">
        <v>90820100</v>
      </c>
      <c r="E5554" s="145" t="s">
        <v>1253</v>
      </c>
      <c r="F5554" s="152">
        <v>12597169</v>
      </c>
      <c r="G5554" s="153">
        <v>12597169</v>
      </c>
    </row>
    <row r="5555" spans="1:7" x14ac:dyDescent="0.2">
      <c r="A5555" s="145" t="s">
        <v>1338</v>
      </c>
      <c r="B5555" s="146" t="s">
        <v>240</v>
      </c>
      <c r="C5555" s="145" t="s">
        <v>1248</v>
      </c>
      <c r="D5555" s="150">
        <v>908400</v>
      </c>
      <c r="E5555" s="145" t="s">
        <v>1253</v>
      </c>
      <c r="F5555" s="152">
        <v>664610</v>
      </c>
      <c r="G5555" s="153">
        <v>664610</v>
      </c>
    </row>
    <row r="5556" spans="1:7" x14ac:dyDescent="0.2">
      <c r="A5556" s="145" t="s">
        <v>1338</v>
      </c>
      <c r="B5556" s="146" t="s">
        <v>240</v>
      </c>
      <c r="C5556" s="145" t="s">
        <v>1248</v>
      </c>
      <c r="D5556" s="150">
        <v>90850100</v>
      </c>
      <c r="E5556" s="145" t="s">
        <v>1253</v>
      </c>
      <c r="F5556" s="152">
        <v>2465523</v>
      </c>
      <c r="G5556" s="153">
        <v>2465523</v>
      </c>
    </row>
    <row r="5557" spans="1:7" x14ac:dyDescent="0.2">
      <c r="A5557" s="145" t="s">
        <v>1338</v>
      </c>
      <c r="B5557" s="146" t="s">
        <v>240</v>
      </c>
      <c r="C5557" s="145" t="s">
        <v>1248</v>
      </c>
      <c r="D5557" s="150">
        <v>90850200</v>
      </c>
      <c r="E5557" s="145" t="s">
        <v>1253</v>
      </c>
      <c r="F5557" s="152">
        <v>2987567</v>
      </c>
      <c r="G5557" s="153">
        <v>2987567</v>
      </c>
    </row>
    <row r="5558" spans="1:7" x14ac:dyDescent="0.2">
      <c r="A5558" s="145" t="s">
        <v>1338</v>
      </c>
      <c r="B5558" s="146" t="s">
        <v>240</v>
      </c>
      <c r="C5558" s="145" t="s">
        <v>1248</v>
      </c>
      <c r="D5558" s="150">
        <v>90850300</v>
      </c>
      <c r="E5558" s="145" t="s">
        <v>1253</v>
      </c>
      <c r="F5558" s="152">
        <v>6095263</v>
      </c>
      <c r="G5558" s="153">
        <v>6095263</v>
      </c>
    </row>
    <row r="5559" spans="1:7" x14ac:dyDescent="0.2">
      <c r="A5559" s="145" t="s">
        <v>1338</v>
      </c>
      <c r="B5559" s="146" t="s">
        <v>240</v>
      </c>
      <c r="C5559" s="145" t="s">
        <v>1248</v>
      </c>
      <c r="D5559" s="150">
        <v>90850400</v>
      </c>
      <c r="E5559" s="145" t="s">
        <v>1253</v>
      </c>
      <c r="F5559" s="152">
        <v>5420158</v>
      </c>
      <c r="G5559" s="153">
        <v>5420158</v>
      </c>
    </row>
    <row r="5560" spans="1:7" x14ac:dyDescent="0.2">
      <c r="A5560" s="145" t="s">
        <v>1338</v>
      </c>
      <c r="B5560" s="146" t="s">
        <v>240</v>
      </c>
      <c r="C5560" s="145" t="s">
        <v>1248</v>
      </c>
      <c r="D5560" s="150">
        <v>90850500</v>
      </c>
      <c r="E5560" s="145" t="s">
        <v>1253</v>
      </c>
      <c r="F5560" s="152">
        <v>15503399</v>
      </c>
      <c r="G5560" s="153">
        <v>15503399</v>
      </c>
    </row>
    <row r="5561" spans="1:7" x14ac:dyDescent="0.2">
      <c r="A5561" s="145" t="s">
        <v>1338</v>
      </c>
      <c r="B5561" s="146" t="s">
        <v>240</v>
      </c>
      <c r="C5561" s="145" t="s">
        <v>1248</v>
      </c>
      <c r="D5561" s="150">
        <v>90850600</v>
      </c>
      <c r="E5561" s="145" t="s">
        <v>1253</v>
      </c>
      <c r="F5561" s="152">
        <v>5551962</v>
      </c>
      <c r="G5561" s="153">
        <v>5551962</v>
      </c>
    </row>
    <row r="5562" spans="1:7" x14ac:dyDescent="0.2">
      <c r="A5562" s="145" t="s">
        <v>1338</v>
      </c>
      <c r="B5562" s="146" t="s">
        <v>240</v>
      </c>
      <c r="C5562" s="145" t="s">
        <v>1248</v>
      </c>
      <c r="D5562" s="150">
        <v>90850700</v>
      </c>
      <c r="E5562" s="145" t="s">
        <v>1253</v>
      </c>
      <c r="F5562" s="152">
        <v>9581541</v>
      </c>
      <c r="G5562" s="153">
        <v>9581541</v>
      </c>
    </row>
    <row r="5563" spans="1:7" x14ac:dyDescent="0.2">
      <c r="A5563" s="145" t="s">
        <v>1338</v>
      </c>
      <c r="B5563" s="146" t="s">
        <v>240</v>
      </c>
      <c r="C5563" s="145" t="s">
        <v>1248</v>
      </c>
      <c r="D5563" s="150">
        <v>90850800</v>
      </c>
      <c r="E5563" s="145" t="s">
        <v>1253</v>
      </c>
      <c r="F5563" s="152">
        <v>2426401</v>
      </c>
      <c r="G5563" s="153">
        <v>2426401</v>
      </c>
    </row>
    <row r="5564" spans="1:7" x14ac:dyDescent="0.2">
      <c r="A5564" s="145" t="s">
        <v>1338</v>
      </c>
      <c r="B5564" s="146" t="s">
        <v>240</v>
      </c>
      <c r="C5564" s="145" t="s">
        <v>1248</v>
      </c>
      <c r="D5564" s="150">
        <v>90850900</v>
      </c>
      <c r="E5564" s="145" t="s">
        <v>1253</v>
      </c>
      <c r="F5564" s="152">
        <v>6862689</v>
      </c>
      <c r="G5564" s="153">
        <v>6862689</v>
      </c>
    </row>
    <row r="5565" spans="1:7" x14ac:dyDescent="0.2">
      <c r="A5565" s="145" t="s">
        <v>1338</v>
      </c>
      <c r="B5565" s="146" t="s">
        <v>240</v>
      </c>
      <c r="C5565" s="145" t="s">
        <v>1248</v>
      </c>
      <c r="D5565" s="150">
        <v>90851000</v>
      </c>
      <c r="E5565" s="145" t="s">
        <v>1253</v>
      </c>
      <c r="F5565" s="152">
        <v>3110097</v>
      </c>
      <c r="G5565" s="153">
        <v>3110097</v>
      </c>
    </row>
    <row r="5566" spans="1:7" x14ac:dyDescent="0.2">
      <c r="A5566" s="145" t="s">
        <v>1338</v>
      </c>
      <c r="B5566" s="146" t="s">
        <v>240</v>
      </c>
      <c r="C5566" s="145" t="s">
        <v>1248</v>
      </c>
      <c r="D5566" s="150">
        <v>90851100</v>
      </c>
      <c r="E5566" s="145" t="s">
        <v>1253</v>
      </c>
      <c r="F5566" s="152">
        <v>4972767</v>
      </c>
      <c r="G5566" s="153">
        <v>4972767</v>
      </c>
    </row>
    <row r="5567" spans="1:7" x14ac:dyDescent="0.2">
      <c r="A5567" s="145" t="s">
        <v>1338</v>
      </c>
      <c r="B5567" s="146" t="s">
        <v>240</v>
      </c>
      <c r="C5567" s="145" t="s">
        <v>1248</v>
      </c>
      <c r="D5567" s="150">
        <v>90820100</v>
      </c>
      <c r="E5567" s="145" t="s">
        <v>1254</v>
      </c>
      <c r="F5567" s="152">
        <v>10404738</v>
      </c>
      <c r="G5567" s="153">
        <v>10404738</v>
      </c>
    </row>
    <row r="5568" spans="1:7" x14ac:dyDescent="0.2">
      <c r="A5568" s="145" t="s">
        <v>1338</v>
      </c>
      <c r="B5568" s="146" t="s">
        <v>240</v>
      </c>
      <c r="C5568" s="145" t="s">
        <v>1248</v>
      </c>
      <c r="D5568" s="150">
        <v>90850100</v>
      </c>
      <c r="E5568" s="145" t="s">
        <v>1254</v>
      </c>
      <c r="F5568" s="152">
        <v>1015696</v>
      </c>
      <c r="G5568" s="153">
        <v>1015696</v>
      </c>
    </row>
    <row r="5569" spans="1:7" x14ac:dyDescent="0.2">
      <c r="A5569" s="145" t="s">
        <v>1338</v>
      </c>
      <c r="B5569" s="146" t="s">
        <v>240</v>
      </c>
      <c r="C5569" s="145" t="s">
        <v>1248</v>
      </c>
      <c r="D5569" s="150">
        <v>90850200</v>
      </c>
      <c r="E5569" s="145" t="s">
        <v>1254</v>
      </c>
      <c r="F5569" s="152">
        <v>1703361</v>
      </c>
      <c r="G5569" s="153">
        <v>1703361</v>
      </c>
    </row>
    <row r="5570" spans="1:7" x14ac:dyDescent="0.2">
      <c r="A5570" s="145" t="s">
        <v>1338</v>
      </c>
      <c r="B5570" s="146" t="s">
        <v>240</v>
      </c>
      <c r="C5570" s="145" t="s">
        <v>1248</v>
      </c>
      <c r="D5570" s="150">
        <v>90850300</v>
      </c>
      <c r="E5570" s="145" t="s">
        <v>1254</v>
      </c>
      <c r="F5570" s="152">
        <v>3053117</v>
      </c>
      <c r="G5570" s="153">
        <v>3053117</v>
      </c>
    </row>
    <row r="5571" spans="1:7" x14ac:dyDescent="0.2">
      <c r="A5571" s="145" t="s">
        <v>1338</v>
      </c>
      <c r="B5571" s="146" t="s">
        <v>240</v>
      </c>
      <c r="C5571" s="145" t="s">
        <v>1248</v>
      </c>
      <c r="D5571" s="150">
        <v>90850400</v>
      </c>
      <c r="E5571" s="145" t="s">
        <v>1254</v>
      </c>
      <c r="F5571" s="152">
        <v>2106858</v>
      </c>
      <c r="G5571" s="153">
        <v>2106858</v>
      </c>
    </row>
    <row r="5572" spans="1:7" x14ac:dyDescent="0.2">
      <c r="A5572" s="145" t="s">
        <v>1338</v>
      </c>
      <c r="B5572" s="146" t="s">
        <v>240</v>
      </c>
      <c r="C5572" s="145" t="s">
        <v>1248</v>
      </c>
      <c r="D5572" s="150">
        <v>90850500</v>
      </c>
      <c r="E5572" s="145" t="s">
        <v>1254</v>
      </c>
      <c r="F5572" s="152">
        <v>6639796</v>
      </c>
      <c r="G5572" s="153">
        <v>6639796</v>
      </c>
    </row>
    <row r="5573" spans="1:7" x14ac:dyDescent="0.2">
      <c r="A5573" s="145" t="s">
        <v>1338</v>
      </c>
      <c r="B5573" s="146" t="s">
        <v>240</v>
      </c>
      <c r="C5573" s="145" t="s">
        <v>1248</v>
      </c>
      <c r="D5573" s="150">
        <v>90850600</v>
      </c>
      <c r="E5573" s="145" t="s">
        <v>1254</v>
      </c>
      <c r="F5573" s="152">
        <v>2019454</v>
      </c>
      <c r="G5573" s="153">
        <v>2019454</v>
      </c>
    </row>
    <row r="5574" spans="1:7" x14ac:dyDescent="0.2">
      <c r="A5574" s="145" t="s">
        <v>1338</v>
      </c>
      <c r="B5574" s="146" t="s">
        <v>240</v>
      </c>
      <c r="C5574" s="145" t="s">
        <v>1248</v>
      </c>
      <c r="D5574" s="150">
        <v>90850700</v>
      </c>
      <c r="E5574" s="145" t="s">
        <v>1254</v>
      </c>
      <c r="F5574" s="152">
        <v>2084109</v>
      </c>
      <c r="G5574" s="153">
        <v>2084109</v>
      </c>
    </row>
    <row r="5575" spans="1:7" x14ac:dyDescent="0.2">
      <c r="A5575" s="145" t="s">
        <v>1338</v>
      </c>
      <c r="B5575" s="146" t="s">
        <v>240</v>
      </c>
      <c r="C5575" s="145" t="s">
        <v>1248</v>
      </c>
      <c r="D5575" s="150">
        <v>90850800</v>
      </c>
      <c r="E5575" s="145" t="s">
        <v>1254</v>
      </c>
      <c r="F5575" s="152">
        <v>621301</v>
      </c>
      <c r="G5575" s="153">
        <v>621301</v>
      </c>
    </row>
    <row r="5576" spans="1:7" x14ac:dyDescent="0.2">
      <c r="A5576" s="145" t="s">
        <v>1338</v>
      </c>
      <c r="B5576" s="146" t="s">
        <v>240</v>
      </c>
      <c r="C5576" s="145" t="s">
        <v>1248</v>
      </c>
      <c r="D5576" s="150">
        <v>90850900</v>
      </c>
      <c r="E5576" s="145" t="s">
        <v>1254</v>
      </c>
      <c r="F5576" s="152">
        <v>2601027</v>
      </c>
      <c r="G5576" s="153">
        <v>2601027</v>
      </c>
    </row>
    <row r="5577" spans="1:7" x14ac:dyDescent="0.2">
      <c r="A5577" s="145" t="s">
        <v>1338</v>
      </c>
      <c r="B5577" s="146" t="s">
        <v>240</v>
      </c>
      <c r="C5577" s="145" t="s">
        <v>1248</v>
      </c>
      <c r="D5577" s="150">
        <v>90851000</v>
      </c>
      <c r="E5577" s="145" t="s">
        <v>1254</v>
      </c>
      <c r="F5577" s="152">
        <v>1366620</v>
      </c>
      <c r="G5577" s="153">
        <v>1366620</v>
      </c>
    </row>
    <row r="5578" spans="1:7" x14ac:dyDescent="0.2">
      <c r="A5578" s="145" t="s">
        <v>1338</v>
      </c>
      <c r="B5578" s="146" t="s">
        <v>240</v>
      </c>
      <c r="C5578" s="145" t="s">
        <v>1248</v>
      </c>
      <c r="D5578" s="150">
        <v>90851100</v>
      </c>
      <c r="E5578" s="145" t="s">
        <v>1254</v>
      </c>
      <c r="F5578" s="152">
        <v>1639463</v>
      </c>
      <c r="G5578" s="153">
        <v>1639463</v>
      </c>
    </row>
    <row r="5579" spans="1:7" x14ac:dyDescent="0.2">
      <c r="A5579" s="145" t="s">
        <v>1338</v>
      </c>
      <c r="B5579" s="146" t="s">
        <v>240</v>
      </c>
      <c r="C5579" s="145" t="s">
        <v>1248</v>
      </c>
      <c r="D5579" s="150">
        <v>90820100</v>
      </c>
      <c r="E5579" s="145" t="s">
        <v>1254</v>
      </c>
      <c r="F5579" s="152">
        <v>3846852</v>
      </c>
      <c r="G5579" s="153">
        <v>3846852</v>
      </c>
    </row>
    <row r="5580" spans="1:7" x14ac:dyDescent="0.2">
      <c r="A5580" s="145" t="s">
        <v>1338</v>
      </c>
      <c r="B5580" s="146" t="s">
        <v>240</v>
      </c>
      <c r="C5580" s="145" t="s">
        <v>1248</v>
      </c>
      <c r="D5580" s="150">
        <v>908400</v>
      </c>
      <c r="E5580" s="145" t="s">
        <v>1254</v>
      </c>
      <c r="F5580" s="152">
        <v>851460</v>
      </c>
      <c r="G5580" s="153">
        <v>851460</v>
      </c>
    </row>
    <row r="5581" spans="1:7" x14ac:dyDescent="0.2">
      <c r="A5581" s="145" t="s">
        <v>1338</v>
      </c>
      <c r="B5581" s="146" t="s">
        <v>240</v>
      </c>
      <c r="C5581" s="145" t="s">
        <v>1248</v>
      </c>
      <c r="D5581" s="150">
        <v>90850100</v>
      </c>
      <c r="E5581" s="145" t="s">
        <v>1254</v>
      </c>
      <c r="F5581" s="152">
        <v>712902</v>
      </c>
      <c r="G5581" s="153">
        <v>712902</v>
      </c>
    </row>
    <row r="5582" spans="1:7" x14ac:dyDescent="0.2">
      <c r="A5582" s="145" t="s">
        <v>1338</v>
      </c>
      <c r="B5582" s="146" t="s">
        <v>240</v>
      </c>
      <c r="C5582" s="145" t="s">
        <v>1248</v>
      </c>
      <c r="D5582" s="150">
        <v>90850200</v>
      </c>
      <c r="E5582" s="145" t="s">
        <v>1254</v>
      </c>
      <c r="F5582" s="152">
        <v>194873</v>
      </c>
      <c r="G5582" s="153">
        <v>194873</v>
      </c>
    </row>
    <row r="5583" spans="1:7" x14ac:dyDescent="0.2">
      <c r="A5583" s="145" t="s">
        <v>1338</v>
      </c>
      <c r="B5583" s="146" t="s">
        <v>240</v>
      </c>
      <c r="C5583" s="145" t="s">
        <v>1248</v>
      </c>
      <c r="D5583" s="150">
        <v>90850300</v>
      </c>
      <c r="E5583" s="145" t="s">
        <v>1254</v>
      </c>
      <c r="F5583" s="152">
        <v>1766631</v>
      </c>
      <c r="G5583" s="153">
        <v>1766631</v>
      </c>
    </row>
    <row r="5584" spans="1:7" x14ac:dyDescent="0.2">
      <c r="A5584" s="145" t="s">
        <v>1338</v>
      </c>
      <c r="B5584" s="146" t="s">
        <v>240</v>
      </c>
      <c r="C5584" s="145" t="s">
        <v>1248</v>
      </c>
      <c r="D5584" s="150">
        <v>90850400</v>
      </c>
      <c r="E5584" s="145" t="s">
        <v>1254</v>
      </c>
      <c r="F5584" s="152">
        <v>1000435</v>
      </c>
      <c r="G5584" s="153">
        <v>1000435</v>
      </c>
    </row>
    <row r="5585" spans="1:7" x14ac:dyDescent="0.2">
      <c r="A5585" s="145" t="s">
        <v>1338</v>
      </c>
      <c r="B5585" s="146" t="s">
        <v>240</v>
      </c>
      <c r="C5585" s="145" t="s">
        <v>1248</v>
      </c>
      <c r="D5585" s="150">
        <v>90850500</v>
      </c>
      <c r="E5585" s="145" t="s">
        <v>1254</v>
      </c>
      <c r="F5585" s="152">
        <v>2736854</v>
      </c>
      <c r="G5585" s="153">
        <v>2736854</v>
      </c>
    </row>
    <row r="5586" spans="1:7" x14ac:dyDescent="0.2">
      <c r="A5586" s="145" t="s">
        <v>1338</v>
      </c>
      <c r="B5586" s="146" t="s">
        <v>240</v>
      </c>
      <c r="C5586" s="145" t="s">
        <v>1248</v>
      </c>
      <c r="D5586" s="150">
        <v>90850700</v>
      </c>
      <c r="E5586" s="145" t="s">
        <v>1254</v>
      </c>
      <c r="F5586" s="152">
        <v>788034</v>
      </c>
      <c r="G5586" s="153">
        <v>788034</v>
      </c>
    </row>
    <row r="5587" spans="1:7" x14ac:dyDescent="0.2">
      <c r="A5587" s="145" t="s">
        <v>1338</v>
      </c>
      <c r="B5587" s="146" t="s">
        <v>240</v>
      </c>
      <c r="C5587" s="145" t="s">
        <v>1248</v>
      </c>
      <c r="D5587" s="150">
        <v>90850800</v>
      </c>
      <c r="E5587" s="145" t="s">
        <v>1254</v>
      </c>
      <c r="F5587" s="152">
        <v>229856</v>
      </c>
      <c r="G5587" s="153">
        <v>229856</v>
      </c>
    </row>
    <row r="5588" spans="1:7" x14ac:dyDescent="0.2">
      <c r="A5588" s="145" t="s">
        <v>1338</v>
      </c>
      <c r="B5588" s="146" t="s">
        <v>240</v>
      </c>
      <c r="C5588" s="145" t="s">
        <v>1248</v>
      </c>
      <c r="D5588" s="150">
        <v>90850900</v>
      </c>
      <c r="E5588" s="145" t="s">
        <v>1254</v>
      </c>
      <c r="F5588" s="152">
        <v>1988716</v>
      </c>
      <c r="G5588" s="153">
        <v>1988716</v>
      </c>
    </row>
    <row r="5589" spans="1:7" x14ac:dyDescent="0.2">
      <c r="A5589" s="145" t="s">
        <v>1338</v>
      </c>
      <c r="B5589" s="146" t="s">
        <v>240</v>
      </c>
      <c r="C5589" s="145" t="s">
        <v>1248</v>
      </c>
      <c r="D5589" s="150">
        <v>90851000</v>
      </c>
      <c r="E5589" s="145" t="s">
        <v>1254</v>
      </c>
      <c r="F5589" s="152">
        <v>433111</v>
      </c>
      <c r="G5589" s="153">
        <v>433111</v>
      </c>
    </row>
    <row r="5590" spans="1:7" x14ac:dyDescent="0.2">
      <c r="A5590" s="145" t="s">
        <v>1338</v>
      </c>
      <c r="B5590" s="146" t="s">
        <v>240</v>
      </c>
      <c r="C5590" s="145" t="s">
        <v>1248</v>
      </c>
      <c r="D5590" s="150">
        <v>90851100</v>
      </c>
      <c r="E5590" s="145" t="s">
        <v>1254</v>
      </c>
      <c r="F5590" s="152">
        <v>787178</v>
      </c>
      <c r="G5590" s="153">
        <v>787178</v>
      </c>
    </row>
    <row r="5591" spans="1:7" x14ac:dyDescent="0.2">
      <c r="A5591" s="145" t="s">
        <v>1338</v>
      </c>
      <c r="B5591" s="146" t="s">
        <v>240</v>
      </c>
      <c r="C5591" s="145" t="s">
        <v>1248</v>
      </c>
      <c r="D5591" s="150">
        <v>90820100</v>
      </c>
      <c r="E5591" s="145" t="s">
        <v>1255</v>
      </c>
      <c r="F5591" s="152">
        <v>3059470</v>
      </c>
      <c r="G5591" s="153">
        <v>3059470</v>
      </c>
    </row>
    <row r="5592" spans="1:7" x14ac:dyDescent="0.2">
      <c r="A5592" s="145" t="s">
        <v>1338</v>
      </c>
      <c r="B5592" s="146" t="s">
        <v>240</v>
      </c>
      <c r="C5592" s="145" t="s">
        <v>1248</v>
      </c>
      <c r="D5592" s="150">
        <v>908400</v>
      </c>
      <c r="E5592" s="145" t="s">
        <v>1255</v>
      </c>
      <c r="F5592" s="152">
        <v>134107</v>
      </c>
      <c r="G5592" s="153">
        <v>134107</v>
      </c>
    </row>
    <row r="5593" spans="1:7" x14ac:dyDescent="0.2">
      <c r="A5593" s="145" t="s">
        <v>1338</v>
      </c>
      <c r="B5593" s="146" t="s">
        <v>240</v>
      </c>
      <c r="C5593" s="145" t="s">
        <v>1248</v>
      </c>
      <c r="D5593" s="150">
        <v>90850100</v>
      </c>
      <c r="E5593" s="145" t="s">
        <v>1255</v>
      </c>
      <c r="F5593" s="152">
        <v>318222</v>
      </c>
      <c r="G5593" s="153">
        <v>318222</v>
      </c>
    </row>
    <row r="5594" spans="1:7" x14ac:dyDescent="0.2">
      <c r="A5594" s="145" t="s">
        <v>1338</v>
      </c>
      <c r="B5594" s="146" t="s">
        <v>240</v>
      </c>
      <c r="C5594" s="145" t="s">
        <v>1248</v>
      </c>
      <c r="D5594" s="150">
        <v>90850200</v>
      </c>
      <c r="E5594" s="145" t="s">
        <v>1255</v>
      </c>
      <c r="F5594" s="152">
        <v>333565</v>
      </c>
      <c r="G5594" s="153">
        <v>333565</v>
      </c>
    </row>
    <row r="5595" spans="1:7" x14ac:dyDescent="0.2">
      <c r="A5595" s="145" t="s">
        <v>1338</v>
      </c>
      <c r="B5595" s="146" t="s">
        <v>240</v>
      </c>
      <c r="C5595" s="145" t="s">
        <v>1248</v>
      </c>
      <c r="D5595" s="150">
        <v>90850300</v>
      </c>
      <c r="E5595" s="145" t="s">
        <v>1255</v>
      </c>
      <c r="F5595" s="152">
        <v>690997</v>
      </c>
      <c r="G5595" s="153">
        <v>690997</v>
      </c>
    </row>
    <row r="5596" spans="1:7" x14ac:dyDescent="0.2">
      <c r="A5596" s="145" t="s">
        <v>1338</v>
      </c>
      <c r="B5596" s="146" t="s">
        <v>240</v>
      </c>
      <c r="C5596" s="145" t="s">
        <v>1248</v>
      </c>
      <c r="D5596" s="150">
        <v>90850400</v>
      </c>
      <c r="E5596" s="145" t="s">
        <v>1255</v>
      </c>
      <c r="F5596" s="152">
        <v>589278</v>
      </c>
      <c r="G5596" s="153">
        <v>589278</v>
      </c>
    </row>
    <row r="5597" spans="1:7" x14ac:dyDescent="0.2">
      <c r="A5597" s="145" t="s">
        <v>1338</v>
      </c>
      <c r="B5597" s="146" t="s">
        <v>240</v>
      </c>
      <c r="C5597" s="145" t="s">
        <v>1248</v>
      </c>
      <c r="D5597" s="150">
        <v>90850500</v>
      </c>
      <c r="E5597" s="145" t="s">
        <v>1255</v>
      </c>
      <c r="F5597" s="152">
        <v>1751692</v>
      </c>
      <c r="G5597" s="153">
        <v>1751692</v>
      </c>
    </row>
    <row r="5598" spans="1:7" x14ac:dyDescent="0.2">
      <c r="A5598" s="145" t="s">
        <v>1338</v>
      </c>
      <c r="B5598" s="146" t="s">
        <v>240</v>
      </c>
      <c r="C5598" s="145" t="s">
        <v>1248</v>
      </c>
      <c r="D5598" s="150">
        <v>90850600</v>
      </c>
      <c r="E5598" s="145" t="s">
        <v>1255</v>
      </c>
      <c r="F5598" s="152">
        <v>371069</v>
      </c>
      <c r="G5598" s="153">
        <v>371069</v>
      </c>
    </row>
    <row r="5599" spans="1:7" x14ac:dyDescent="0.2">
      <c r="A5599" s="145" t="s">
        <v>1338</v>
      </c>
      <c r="B5599" s="146" t="s">
        <v>240</v>
      </c>
      <c r="C5599" s="145" t="s">
        <v>1248</v>
      </c>
      <c r="D5599" s="150">
        <v>90850700</v>
      </c>
      <c r="E5599" s="145" t="s">
        <v>1255</v>
      </c>
      <c r="F5599" s="152">
        <v>618259</v>
      </c>
      <c r="G5599" s="153">
        <v>618259</v>
      </c>
    </row>
    <row r="5600" spans="1:7" x14ac:dyDescent="0.2">
      <c r="A5600" s="145" t="s">
        <v>1338</v>
      </c>
      <c r="B5600" s="146" t="s">
        <v>240</v>
      </c>
      <c r="C5600" s="145" t="s">
        <v>1248</v>
      </c>
      <c r="D5600" s="150">
        <v>90850800</v>
      </c>
      <c r="E5600" s="145" t="s">
        <v>1255</v>
      </c>
      <c r="F5600" s="152">
        <v>205139</v>
      </c>
      <c r="G5600" s="153">
        <v>205139</v>
      </c>
    </row>
    <row r="5601" spans="1:7" x14ac:dyDescent="0.2">
      <c r="A5601" s="145" t="s">
        <v>1338</v>
      </c>
      <c r="B5601" s="146" t="s">
        <v>240</v>
      </c>
      <c r="C5601" s="145" t="s">
        <v>1248</v>
      </c>
      <c r="D5601" s="150">
        <v>90850900</v>
      </c>
      <c r="E5601" s="145" t="s">
        <v>1255</v>
      </c>
      <c r="F5601" s="152">
        <v>1022856</v>
      </c>
      <c r="G5601" s="153">
        <v>1022856</v>
      </c>
    </row>
    <row r="5602" spans="1:7" x14ac:dyDescent="0.2">
      <c r="A5602" s="145" t="s">
        <v>1338</v>
      </c>
      <c r="B5602" s="146" t="s">
        <v>240</v>
      </c>
      <c r="C5602" s="145" t="s">
        <v>1248</v>
      </c>
      <c r="D5602" s="150">
        <v>90851000</v>
      </c>
      <c r="E5602" s="145" t="s">
        <v>1255</v>
      </c>
      <c r="F5602" s="152">
        <v>438121</v>
      </c>
      <c r="G5602" s="153">
        <v>438121</v>
      </c>
    </row>
    <row r="5603" spans="1:7" x14ac:dyDescent="0.2">
      <c r="A5603" s="145" t="s">
        <v>1338</v>
      </c>
      <c r="B5603" s="146" t="s">
        <v>240</v>
      </c>
      <c r="C5603" s="145" t="s">
        <v>1248</v>
      </c>
      <c r="D5603" s="150">
        <v>90851100</v>
      </c>
      <c r="E5603" s="145" t="s">
        <v>1255</v>
      </c>
      <c r="F5603" s="152">
        <v>456307</v>
      </c>
      <c r="G5603" s="153">
        <v>456307</v>
      </c>
    </row>
    <row r="5604" spans="1:7" x14ac:dyDescent="0.2">
      <c r="A5604" s="145" t="s">
        <v>1338</v>
      </c>
      <c r="B5604" s="146" t="s">
        <v>240</v>
      </c>
      <c r="C5604" s="145" t="s">
        <v>1248</v>
      </c>
      <c r="D5604" s="150">
        <v>90850100</v>
      </c>
      <c r="E5604" s="145" t="s">
        <v>1255</v>
      </c>
      <c r="F5604" s="152">
        <v>30200</v>
      </c>
      <c r="G5604" s="153">
        <v>30200</v>
      </c>
    </row>
    <row r="5605" spans="1:7" x14ac:dyDescent="0.2">
      <c r="A5605" s="145" t="s">
        <v>1338</v>
      </c>
      <c r="B5605" s="146" t="s">
        <v>240</v>
      </c>
      <c r="C5605" s="145" t="s">
        <v>1248</v>
      </c>
      <c r="D5605" s="150">
        <v>90850300</v>
      </c>
      <c r="E5605" s="145" t="s">
        <v>1255</v>
      </c>
      <c r="F5605" s="152">
        <v>113284</v>
      </c>
      <c r="G5605" s="153">
        <v>113284</v>
      </c>
    </row>
    <row r="5606" spans="1:7" x14ac:dyDescent="0.2">
      <c r="A5606" s="145" t="s">
        <v>1338</v>
      </c>
      <c r="B5606" s="146" t="s">
        <v>240</v>
      </c>
      <c r="C5606" s="145" t="s">
        <v>1248</v>
      </c>
      <c r="D5606" s="150">
        <v>90850500</v>
      </c>
      <c r="E5606" s="145" t="s">
        <v>1255</v>
      </c>
      <c r="F5606" s="152">
        <v>264450</v>
      </c>
      <c r="G5606" s="153">
        <v>264450</v>
      </c>
    </row>
    <row r="5607" spans="1:7" x14ac:dyDescent="0.2">
      <c r="A5607" s="145" t="s">
        <v>1338</v>
      </c>
      <c r="B5607" s="146" t="s">
        <v>240</v>
      </c>
      <c r="C5607" s="145" t="s">
        <v>1248</v>
      </c>
      <c r="D5607" s="150">
        <v>90850600</v>
      </c>
      <c r="E5607" s="145" t="s">
        <v>1255</v>
      </c>
      <c r="F5607" s="152">
        <v>165710</v>
      </c>
      <c r="G5607" s="153">
        <v>165710</v>
      </c>
    </row>
    <row r="5608" spans="1:7" x14ac:dyDescent="0.2">
      <c r="A5608" s="145" t="s">
        <v>1338</v>
      </c>
      <c r="B5608" s="146" t="s">
        <v>240</v>
      </c>
      <c r="C5608" s="145" t="s">
        <v>1248</v>
      </c>
      <c r="D5608" s="150">
        <v>90851000</v>
      </c>
      <c r="E5608" s="145" t="s">
        <v>1255</v>
      </c>
      <c r="F5608" s="152">
        <v>26213</v>
      </c>
      <c r="G5608" s="153">
        <v>26213</v>
      </c>
    </row>
    <row r="5609" spans="1:7" x14ac:dyDescent="0.2">
      <c r="A5609" s="145" t="s">
        <v>1338</v>
      </c>
      <c r="B5609" s="146" t="s">
        <v>240</v>
      </c>
      <c r="C5609" s="145" t="s">
        <v>1248</v>
      </c>
      <c r="D5609" s="150">
        <v>90851100</v>
      </c>
      <c r="E5609" s="145" t="s">
        <v>1255</v>
      </c>
      <c r="F5609" s="152">
        <v>119035</v>
      </c>
      <c r="G5609" s="153">
        <v>119035</v>
      </c>
    </row>
    <row r="5610" spans="1:7" x14ac:dyDescent="0.2">
      <c r="A5610" s="145" t="s">
        <v>1338</v>
      </c>
      <c r="B5610" s="146" t="s">
        <v>240</v>
      </c>
      <c r="C5610" s="145" t="s">
        <v>1248</v>
      </c>
      <c r="D5610" s="150">
        <v>90820100</v>
      </c>
      <c r="E5610" s="145" t="s">
        <v>1255</v>
      </c>
      <c r="F5610" s="152">
        <v>354550</v>
      </c>
      <c r="G5610" s="153">
        <v>354550</v>
      </c>
    </row>
    <row r="5611" spans="1:7" x14ac:dyDescent="0.2">
      <c r="A5611" s="145" t="s">
        <v>1338</v>
      </c>
      <c r="B5611" s="146" t="s">
        <v>240</v>
      </c>
      <c r="C5611" s="145" t="s">
        <v>1248</v>
      </c>
      <c r="D5611" s="150">
        <v>90820100</v>
      </c>
      <c r="E5611" s="145" t="s">
        <v>1255</v>
      </c>
      <c r="F5611" s="152">
        <v>153232</v>
      </c>
      <c r="G5611" s="153">
        <v>153232</v>
      </c>
    </row>
    <row r="5612" spans="1:7" x14ac:dyDescent="0.2">
      <c r="A5612" s="145" t="s">
        <v>1338</v>
      </c>
      <c r="B5612" s="146" t="s">
        <v>240</v>
      </c>
      <c r="C5612" s="145" t="s">
        <v>1248</v>
      </c>
      <c r="D5612" s="150">
        <v>90820100</v>
      </c>
      <c r="E5612" s="145" t="s">
        <v>1255</v>
      </c>
      <c r="F5612" s="152">
        <v>356959</v>
      </c>
      <c r="G5612" s="153">
        <v>356959</v>
      </c>
    </row>
    <row r="5613" spans="1:7" x14ac:dyDescent="0.2">
      <c r="A5613" s="145" t="s">
        <v>1338</v>
      </c>
      <c r="B5613" s="146" t="s">
        <v>240</v>
      </c>
      <c r="C5613" s="145" t="s">
        <v>1248</v>
      </c>
      <c r="D5613" s="150">
        <v>90850100</v>
      </c>
      <c r="E5613" s="145" t="s">
        <v>1255</v>
      </c>
      <c r="F5613" s="152">
        <v>1734316</v>
      </c>
      <c r="G5613" s="153">
        <v>1734316</v>
      </c>
    </row>
    <row r="5614" spans="1:7" x14ac:dyDescent="0.2">
      <c r="A5614" s="145" t="s">
        <v>1338</v>
      </c>
      <c r="B5614" s="146" t="s">
        <v>240</v>
      </c>
      <c r="C5614" s="145" t="s">
        <v>1248</v>
      </c>
      <c r="D5614" s="150">
        <v>90850200</v>
      </c>
      <c r="E5614" s="145" t="s">
        <v>1255</v>
      </c>
      <c r="F5614" s="152">
        <v>1813649</v>
      </c>
      <c r="G5614" s="153">
        <v>1813649</v>
      </c>
    </row>
    <row r="5615" spans="1:7" x14ac:dyDescent="0.2">
      <c r="A5615" s="145" t="s">
        <v>1338</v>
      </c>
      <c r="B5615" s="146" t="s">
        <v>240</v>
      </c>
      <c r="C5615" s="145" t="s">
        <v>1248</v>
      </c>
      <c r="D5615" s="150">
        <v>90850300</v>
      </c>
      <c r="E5615" s="145" t="s">
        <v>1255</v>
      </c>
      <c r="F5615" s="152">
        <v>2718669</v>
      </c>
      <c r="G5615" s="153">
        <v>2718669</v>
      </c>
    </row>
    <row r="5616" spans="1:7" x14ac:dyDescent="0.2">
      <c r="A5616" s="145" t="s">
        <v>1338</v>
      </c>
      <c r="B5616" s="146" t="s">
        <v>240</v>
      </c>
      <c r="C5616" s="145" t="s">
        <v>1248</v>
      </c>
      <c r="D5616" s="150">
        <v>90850400</v>
      </c>
      <c r="E5616" s="145" t="s">
        <v>1255</v>
      </c>
      <c r="F5616" s="152">
        <v>2582847</v>
      </c>
      <c r="G5616" s="153">
        <v>2582847</v>
      </c>
    </row>
    <row r="5617" spans="1:7" x14ac:dyDescent="0.2">
      <c r="A5617" s="145" t="s">
        <v>1338</v>
      </c>
      <c r="B5617" s="146" t="s">
        <v>240</v>
      </c>
      <c r="C5617" s="145" t="s">
        <v>1248</v>
      </c>
      <c r="D5617" s="150">
        <v>90850500</v>
      </c>
      <c r="E5617" s="145" t="s">
        <v>1255</v>
      </c>
      <c r="F5617" s="152">
        <v>4974355</v>
      </c>
      <c r="G5617" s="153">
        <v>4974355</v>
      </c>
    </row>
    <row r="5618" spans="1:7" x14ac:dyDescent="0.2">
      <c r="A5618" s="145" t="s">
        <v>1338</v>
      </c>
      <c r="B5618" s="146" t="s">
        <v>240</v>
      </c>
      <c r="C5618" s="145" t="s">
        <v>1248</v>
      </c>
      <c r="D5618" s="150">
        <v>90850600</v>
      </c>
      <c r="E5618" s="145" t="s">
        <v>1255</v>
      </c>
      <c r="F5618" s="152">
        <v>4437355</v>
      </c>
      <c r="G5618" s="153">
        <v>4437355</v>
      </c>
    </row>
    <row r="5619" spans="1:7" x14ac:dyDescent="0.2">
      <c r="A5619" s="145" t="s">
        <v>1338</v>
      </c>
      <c r="B5619" s="146" t="s">
        <v>240</v>
      </c>
      <c r="C5619" s="145" t="s">
        <v>1248</v>
      </c>
      <c r="D5619" s="150">
        <v>90850700</v>
      </c>
      <c r="E5619" s="145" t="s">
        <v>1255</v>
      </c>
      <c r="F5619" s="152">
        <v>8017508</v>
      </c>
      <c r="G5619" s="153">
        <v>8017508</v>
      </c>
    </row>
    <row r="5620" spans="1:7" x14ac:dyDescent="0.2">
      <c r="A5620" s="145" t="s">
        <v>1338</v>
      </c>
      <c r="B5620" s="146" t="s">
        <v>240</v>
      </c>
      <c r="C5620" s="145" t="s">
        <v>1248</v>
      </c>
      <c r="D5620" s="150">
        <v>90850800</v>
      </c>
      <c r="E5620" s="145" t="s">
        <v>1255</v>
      </c>
      <c r="F5620" s="152">
        <v>1471105</v>
      </c>
      <c r="G5620" s="153">
        <v>1471105</v>
      </c>
    </row>
    <row r="5621" spans="1:7" x14ac:dyDescent="0.2">
      <c r="A5621" s="145" t="s">
        <v>1338</v>
      </c>
      <c r="B5621" s="146" t="s">
        <v>240</v>
      </c>
      <c r="C5621" s="145" t="s">
        <v>1248</v>
      </c>
      <c r="D5621" s="150">
        <v>90850900</v>
      </c>
      <c r="E5621" s="145" t="s">
        <v>1255</v>
      </c>
      <c r="F5621" s="152">
        <v>3736886</v>
      </c>
      <c r="G5621" s="153">
        <v>3736886</v>
      </c>
    </row>
    <row r="5622" spans="1:7" x14ac:dyDescent="0.2">
      <c r="A5622" s="145" t="s">
        <v>1338</v>
      </c>
      <c r="B5622" s="146" t="s">
        <v>240</v>
      </c>
      <c r="C5622" s="145" t="s">
        <v>1248</v>
      </c>
      <c r="D5622" s="150">
        <v>90851000</v>
      </c>
      <c r="E5622" s="145" t="s">
        <v>1255</v>
      </c>
      <c r="F5622" s="152">
        <v>1536004</v>
      </c>
      <c r="G5622" s="153">
        <v>1536004</v>
      </c>
    </row>
    <row r="5623" spans="1:7" x14ac:dyDescent="0.2">
      <c r="A5623" s="145" t="s">
        <v>1338</v>
      </c>
      <c r="B5623" s="146" t="s">
        <v>240</v>
      </c>
      <c r="C5623" s="145" t="s">
        <v>1248</v>
      </c>
      <c r="D5623" s="150">
        <v>90851100</v>
      </c>
      <c r="E5623" s="145" t="s">
        <v>1255</v>
      </c>
      <c r="F5623" s="152">
        <v>2788979</v>
      </c>
      <c r="G5623" s="153">
        <v>2788979</v>
      </c>
    </row>
    <row r="5624" spans="1:7" x14ac:dyDescent="0.2">
      <c r="A5624" s="145" t="s">
        <v>1338</v>
      </c>
      <c r="B5624" s="146" t="s">
        <v>240</v>
      </c>
      <c r="C5624" s="145" t="s">
        <v>1248</v>
      </c>
      <c r="D5624" s="150">
        <v>90820100</v>
      </c>
      <c r="E5624" s="145" t="s">
        <v>1255</v>
      </c>
      <c r="F5624" s="152">
        <v>221320</v>
      </c>
      <c r="G5624" s="153">
        <v>221320</v>
      </c>
    </row>
    <row r="5625" spans="1:7" x14ac:dyDescent="0.2">
      <c r="A5625" s="145" t="s">
        <v>1338</v>
      </c>
      <c r="B5625" s="146" t="s">
        <v>240</v>
      </c>
      <c r="C5625" s="145" t="s">
        <v>1248</v>
      </c>
      <c r="D5625" s="150">
        <v>90850100</v>
      </c>
      <c r="E5625" s="145" t="s">
        <v>1255</v>
      </c>
      <c r="F5625" s="152">
        <v>1917270</v>
      </c>
      <c r="G5625" s="153">
        <v>1917270</v>
      </c>
    </row>
    <row r="5626" spans="1:7" x14ac:dyDescent="0.2">
      <c r="A5626" s="145" t="s">
        <v>1338</v>
      </c>
      <c r="B5626" s="146" t="s">
        <v>240</v>
      </c>
      <c r="C5626" s="145" t="s">
        <v>1248</v>
      </c>
      <c r="D5626" s="150">
        <v>90850200</v>
      </c>
      <c r="E5626" s="145" t="s">
        <v>1255</v>
      </c>
      <c r="F5626" s="152">
        <v>1025090</v>
      </c>
      <c r="G5626" s="153">
        <v>1025090</v>
      </c>
    </row>
    <row r="5627" spans="1:7" x14ac:dyDescent="0.2">
      <c r="A5627" s="145" t="s">
        <v>1338</v>
      </c>
      <c r="B5627" s="146" t="s">
        <v>240</v>
      </c>
      <c r="C5627" s="145" t="s">
        <v>1248</v>
      </c>
      <c r="D5627" s="150">
        <v>90850300</v>
      </c>
      <c r="E5627" s="145" t="s">
        <v>1255</v>
      </c>
      <c r="F5627" s="152">
        <v>1759780</v>
      </c>
      <c r="G5627" s="153">
        <v>1759780</v>
      </c>
    </row>
    <row r="5628" spans="1:7" x14ac:dyDescent="0.2">
      <c r="A5628" s="145" t="s">
        <v>1338</v>
      </c>
      <c r="B5628" s="146" t="s">
        <v>240</v>
      </c>
      <c r="C5628" s="145" t="s">
        <v>1248</v>
      </c>
      <c r="D5628" s="150">
        <v>90850400</v>
      </c>
      <c r="E5628" s="145" t="s">
        <v>1255</v>
      </c>
      <c r="F5628" s="152">
        <v>2082604</v>
      </c>
      <c r="G5628" s="153">
        <v>2082604</v>
      </c>
    </row>
    <row r="5629" spans="1:7" x14ac:dyDescent="0.2">
      <c r="A5629" s="145" t="s">
        <v>1338</v>
      </c>
      <c r="B5629" s="146" t="s">
        <v>240</v>
      </c>
      <c r="C5629" s="145" t="s">
        <v>1248</v>
      </c>
      <c r="D5629" s="150">
        <v>90850500</v>
      </c>
      <c r="E5629" s="145" t="s">
        <v>1255</v>
      </c>
      <c r="F5629" s="152">
        <v>5474750</v>
      </c>
      <c r="G5629" s="153">
        <v>5474750</v>
      </c>
    </row>
    <row r="5630" spans="1:7" x14ac:dyDescent="0.2">
      <c r="A5630" s="145" t="s">
        <v>1338</v>
      </c>
      <c r="B5630" s="146" t="s">
        <v>240</v>
      </c>
      <c r="C5630" s="145" t="s">
        <v>1248</v>
      </c>
      <c r="D5630" s="150">
        <v>90850600</v>
      </c>
      <c r="E5630" s="145" t="s">
        <v>1255</v>
      </c>
      <c r="F5630" s="152">
        <v>3211470</v>
      </c>
      <c r="G5630" s="153">
        <v>3211470</v>
      </c>
    </row>
    <row r="5631" spans="1:7" x14ac:dyDescent="0.2">
      <c r="A5631" s="145" t="s">
        <v>1338</v>
      </c>
      <c r="B5631" s="146" t="s">
        <v>240</v>
      </c>
      <c r="C5631" s="145" t="s">
        <v>1248</v>
      </c>
      <c r="D5631" s="150">
        <v>90850700</v>
      </c>
      <c r="E5631" s="145" t="s">
        <v>1255</v>
      </c>
      <c r="F5631" s="152">
        <v>6385047</v>
      </c>
      <c r="G5631" s="153">
        <v>6385047</v>
      </c>
    </row>
    <row r="5632" spans="1:7" x14ac:dyDescent="0.2">
      <c r="A5632" s="145" t="s">
        <v>1338</v>
      </c>
      <c r="B5632" s="146" t="s">
        <v>240</v>
      </c>
      <c r="C5632" s="145" t="s">
        <v>1248</v>
      </c>
      <c r="D5632" s="150">
        <v>90850800</v>
      </c>
      <c r="E5632" s="145" t="s">
        <v>1255</v>
      </c>
      <c r="F5632" s="152">
        <v>1308980</v>
      </c>
      <c r="G5632" s="153">
        <v>1308980</v>
      </c>
    </row>
    <row r="5633" spans="1:7" x14ac:dyDescent="0.2">
      <c r="A5633" s="145" t="s">
        <v>1338</v>
      </c>
      <c r="B5633" s="146" t="s">
        <v>240</v>
      </c>
      <c r="C5633" s="145" t="s">
        <v>1248</v>
      </c>
      <c r="D5633" s="150">
        <v>90850900</v>
      </c>
      <c r="E5633" s="145" t="s">
        <v>1255</v>
      </c>
      <c r="F5633" s="152">
        <v>2865730</v>
      </c>
      <c r="G5633" s="153">
        <v>2865730</v>
      </c>
    </row>
    <row r="5634" spans="1:7" x14ac:dyDescent="0.2">
      <c r="A5634" s="145" t="s">
        <v>1338</v>
      </c>
      <c r="B5634" s="146" t="s">
        <v>240</v>
      </c>
      <c r="C5634" s="145" t="s">
        <v>1248</v>
      </c>
      <c r="D5634" s="150">
        <v>90851000</v>
      </c>
      <c r="E5634" s="145" t="s">
        <v>1255</v>
      </c>
      <c r="F5634" s="152">
        <v>1108200</v>
      </c>
      <c r="G5634" s="153">
        <v>1108200</v>
      </c>
    </row>
    <row r="5635" spans="1:7" x14ac:dyDescent="0.2">
      <c r="A5635" s="145" t="s">
        <v>1338</v>
      </c>
      <c r="B5635" s="146" t="s">
        <v>240</v>
      </c>
      <c r="C5635" s="145" t="s">
        <v>1248</v>
      </c>
      <c r="D5635" s="150">
        <v>90851100</v>
      </c>
      <c r="E5635" s="145" t="s">
        <v>1255</v>
      </c>
      <c r="F5635" s="152">
        <v>2075770</v>
      </c>
      <c r="G5635" s="153">
        <v>2075770</v>
      </c>
    </row>
    <row r="5636" spans="1:7" x14ac:dyDescent="0.2">
      <c r="A5636" s="145" t="s">
        <v>1338</v>
      </c>
      <c r="B5636" s="146" t="s">
        <v>240</v>
      </c>
      <c r="C5636" s="145" t="s">
        <v>1248</v>
      </c>
      <c r="D5636" s="150">
        <v>90850200</v>
      </c>
      <c r="E5636" s="145" t="s">
        <v>1256</v>
      </c>
      <c r="F5636" s="152">
        <v>79811</v>
      </c>
      <c r="G5636" s="153">
        <v>79811</v>
      </c>
    </row>
    <row r="5637" spans="1:7" x14ac:dyDescent="0.2">
      <c r="A5637" s="145" t="s">
        <v>1338</v>
      </c>
      <c r="B5637" s="146" t="s">
        <v>240</v>
      </c>
      <c r="C5637" s="145" t="s">
        <v>1248</v>
      </c>
      <c r="D5637" s="150">
        <v>90850600</v>
      </c>
      <c r="E5637" s="145" t="s">
        <v>1256</v>
      </c>
      <c r="F5637" s="152">
        <v>112554</v>
      </c>
      <c r="G5637" s="153">
        <v>112554</v>
      </c>
    </row>
    <row r="5638" spans="1:7" x14ac:dyDescent="0.2">
      <c r="A5638" s="145" t="s">
        <v>1338</v>
      </c>
      <c r="B5638" s="146" t="s">
        <v>240</v>
      </c>
      <c r="C5638" s="145" t="s">
        <v>1248</v>
      </c>
      <c r="D5638" s="150">
        <v>90850700</v>
      </c>
      <c r="E5638" s="145" t="s">
        <v>1256</v>
      </c>
      <c r="F5638" s="152">
        <v>1725355</v>
      </c>
      <c r="G5638" s="153">
        <v>1725355</v>
      </c>
    </row>
    <row r="5639" spans="1:7" x14ac:dyDescent="0.2">
      <c r="A5639" s="145" t="s">
        <v>1338</v>
      </c>
      <c r="B5639" s="146" t="s">
        <v>240</v>
      </c>
      <c r="C5639" s="145" t="s">
        <v>1248</v>
      </c>
      <c r="D5639" s="150">
        <v>90850700</v>
      </c>
      <c r="E5639" s="145" t="s">
        <v>1256</v>
      </c>
      <c r="F5639" s="152">
        <v>593239</v>
      </c>
      <c r="G5639" s="153">
        <v>593239</v>
      </c>
    </row>
    <row r="5640" spans="1:7" x14ac:dyDescent="0.2">
      <c r="A5640" s="145" t="s">
        <v>1338</v>
      </c>
      <c r="B5640" s="146" t="s">
        <v>240</v>
      </c>
      <c r="C5640" s="145" t="s">
        <v>1248</v>
      </c>
      <c r="D5640" s="150">
        <v>90850800</v>
      </c>
      <c r="E5640" s="145" t="s">
        <v>1256</v>
      </c>
      <c r="F5640" s="152">
        <v>102527</v>
      </c>
      <c r="G5640" s="153">
        <v>102527</v>
      </c>
    </row>
    <row r="5641" spans="1:7" x14ac:dyDescent="0.2">
      <c r="A5641" s="145" t="s">
        <v>1338</v>
      </c>
      <c r="B5641" s="146" t="s">
        <v>240</v>
      </c>
      <c r="C5641" s="145" t="s">
        <v>1248</v>
      </c>
      <c r="D5641" s="150">
        <v>90850300</v>
      </c>
      <c r="E5641" s="145" t="s">
        <v>1256</v>
      </c>
      <c r="F5641" s="152">
        <v>533105</v>
      </c>
      <c r="G5641" s="153">
        <v>533105</v>
      </c>
    </row>
    <row r="5642" spans="1:7" x14ac:dyDescent="0.2">
      <c r="A5642" s="145" t="s">
        <v>1338</v>
      </c>
      <c r="B5642" s="146" t="s">
        <v>240</v>
      </c>
      <c r="C5642" s="145" t="s">
        <v>1248</v>
      </c>
      <c r="D5642" s="150">
        <v>90850600</v>
      </c>
      <c r="E5642" s="145" t="s">
        <v>1256</v>
      </c>
      <c r="F5642" s="152">
        <v>122200</v>
      </c>
      <c r="G5642" s="153">
        <v>122200</v>
      </c>
    </row>
    <row r="5643" spans="1:7" x14ac:dyDescent="0.2">
      <c r="A5643" s="145" t="s">
        <v>1338</v>
      </c>
      <c r="B5643" s="146" t="s">
        <v>240</v>
      </c>
      <c r="C5643" s="145" t="s">
        <v>1248</v>
      </c>
      <c r="D5643" s="150">
        <v>90850900</v>
      </c>
      <c r="E5643" s="145" t="s">
        <v>1256</v>
      </c>
      <c r="F5643" s="152">
        <v>185021</v>
      </c>
      <c r="G5643" s="153">
        <v>185021</v>
      </c>
    </row>
    <row r="5644" spans="1:7" x14ac:dyDescent="0.2">
      <c r="A5644" s="145" t="s">
        <v>1338</v>
      </c>
      <c r="B5644" s="146" t="s">
        <v>240</v>
      </c>
      <c r="C5644" s="145" t="s">
        <v>1248</v>
      </c>
      <c r="D5644" s="150">
        <v>90820100</v>
      </c>
      <c r="E5644" s="145" t="s">
        <v>223</v>
      </c>
      <c r="F5644" s="152">
        <v>414074.91</v>
      </c>
      <c r="G5644" s="153">
        <v>414074.91</v>
      </c>
    </row>
    <row r="5645" spans="1:7" x14ac:dyDescent="0.2">
      <c r="A5645" s="145" t="s">
        <v>1338</v>
      </c>
      <c r="B5645" s="146" t="s">
        <v>240</v>
      </c>
      <c r="C5645" s="145" t="s">
        <v>1248</v>
      </c>
      <c r="D5645" s="150">
        <v>90850100</v>
      </c>
      <c r="E5645" s="145" t="s">
        <v>223</v>
      </c>
      <c r="F5645" s="152">
        <v>303611.71999999997</v>
      </c>
      <c r="G5645" s="153">
        <v>303611.71999999997</v>
      </c>
    </row>
    <row r="5646" spans="1:7" x14ac:dyDescent="0.2">
      <c r="A5646" s="145" t="s">
        <v>1338</v>
      </c>
      <c r="B5646" s="146" t="s">
        <v>240</v>
      </c>
      <c r="C5646" s="145" t="s">
        <v>1248</v>
      </c>
      <c r="D5646" s="150">
        <v>90850200</v>
      </c>
      <c r="E5646" s="145" t="s">
        <v>223</v>
      </c>
      <c r="F5646" s="152">
        <v>508347.68</v>
      </c>
      <c r="G5646" s="153">
        <v>508347.68</v>
      </c>
    </row>
    <row r="5647" spans="1:7" x14ac:dyDescent="0.2">
      <c r="A5647" s="145" t="s">
        <v>1338</v>
      </c>
      <c r="B5647" s="146" t="s">
        <v>240</v>
      </c>
      <c r="C5647" s="145" t="s">
        <v>1248</v>
      </c>
      <c r="D5647" s="150">
        <v>90850400</v>
      </c>
      <c r="E5647" s="145" t="s">
        <v>223</v>
      </c>
      <c r="F5647" s="152">
        <v>541820.07999999996</v>
      </c>
      <c r="G5647" s="153">
        <v>541820.07999999996</v>
      </c>
    </row>
    <row r="5648" spans="1:7" x14ac:dyDescent="0.2">
      <c r="A5648" s="145" t="s">
        <v>1338</v>
      </c>
      <c r="B5648" s="146" t="s">
        <v>240</v>
      </c>
      <c r="C5648" s="145" t="s">
        <v>1248</v>
      </c>
      <c r="D5648" s="150">
        <v>90850500</v>
      </c>
      <c r="E5648" s="145" t="s">
        <v>223</v>
      </c>
      <c r="F5648" s="152">
        <v>375978.2</v>
      </c>
      <c r="G5648" s="153">
        <v>375978.2</v>
      </c>
    </row>
    <row r="5649" spans="1:7" x14ac:dyDescent="0.2">
      <c r="A5649" s="145" t="s">
        <v>1338</v>
      </c>
      <c r="B5649" s="146" t="s">
        <v>240</v>
      </c>
      <c r="C5649" s="145" t="s">
        <v>1248</v>
      </c>
      <c r="D5649" s="150">
        <v>90850600</v>
      </c>
      <c r="E5649" s="145" t="s">
        <v>223</v>
      </c>
      <c r="F5649" s="152">
        <v>415298.68</v>
      </c>
      <c r="G5649" s="153">
        <v>415298.68</v>
      </c>
    </row>
    <row r="5650" spans="1:7" x14ac:dyDescent="0.2">
      <c r="A5650" s="145" t="s">
        <v>1338</v>
      </c>
      <c r="B5650" s="146" t="s">
        <v>240</v>
      </c>
      <c r="C5650" s="145" t="s">
        <v>1248</v>
      </c>
      <c r="D5650" s="150">
        <v>90850500</v>
      </c>
      <c r="E5650" s="145" t="s">
        <v>223</v>
      </c>
      <c r="F5650" s="152">
        <v>450580.08</v>
      </c>
      <c r="G5650" s="153">
        <v>450580.08</v>
      </c>
    </row>
    <row r="5651" spans="1:7" x14ac:dyDescent="0.2">
      <c r="A5651" s="145" t="s">
        <v>1338</v>
      </c>
      <c r="B5651" s="146" t="s">
        <v>240</v>
      </c>
      <c r="C5651" s="145" t="s">
        <v>1248</v>
      </c>
      <c r="D5651" s="150">
        <v>90850800</v>
      </c>
      <c r="E5651" s="145" t="s">
        <v>223</v>
      </c>
      <c r="F5651" s="152">
        <v>63974.92</v>
      </c>
      <c r="G5651" s="153">
        <v>63974.92</v>
      </c>
    </row>
    <row r="5652" spans="1:7" x14ac:dyDescent="0.2">
      <c r="A5652" s="145" t="s">
        <v>1338</v>
      </c>
      <c r="B5652" s="146" t="s">
        <v>240</v>
      </c>
      <c r="C5652" s="145" t="s">
        <v>1248</v>
      </c>
      <c r="D5652" s="150">
        <v>90850900</v>
      </c>
      <c r="E5652" s="145" t="s">
        <v>223</v>
      </c>
      <c r="F5652" s="152">
        <v>293870.62</v>
      </c>
      <c r="G5652" s="153">
        <v>293870.62</v>
      </c>
    </row>
    <row r="5653" spans="1:7" x14ac:dyDescent="0.2">
      <c r="A5653" s="145" t="s">
        <v>1338</v>
      </c>
      <c r="B5653" s="146" t="s">
        <v>240</v>
      </c>
      <c r="C5653" s="145" t="s">
        <v>1248</v>
      </c>
      <c r="D5653" s="150">
        <v>90851000</v>
      </c>
      <c r="E5653" s="145" t="s">
        <v>223</v>
      </c>
      <c r="F5653" s="152">
        <v>470042.04</v>
      </c>
      <c r="G5653" s="153">
        <v>470042.04</v>
      </c>
    </row>
    <row r="5654" spans="1:7" x14ac:dyDescent="0.2">
      <c r="A5654" s="145" t="s">
        <v>1338</v>
      </c>
      <c r="B5654" s="146" t="s">
        <v>240</v>
      </c>
      <c r="C5654" s="145" t="s">
        <v>1248</v>
      </c>
      <c r="D5654" s="150">
        <v>90850500</v>
      </c>
      <c r="E5654" s="145" t="s">
        <v>223</v>
      </c>
      <c r="F5654" s="152">
        <v>140591.54</v>
      </c>
      <c r="G5654" s="153">
        <v>140591.54</v>
      </c>
    </row>
    <row r="5655" spans="1:7" x14ac:dyDescent="0.2">
      <c r="A5655" s="145" t="s">
        <v>1338</v>
      </c>
      <c r="B5655" s="146" t="s">
        <v>240</v>
      </c>
      <c r="C5655" s="145" t="s">
        <v>1248</v>
      </c>
      <c r="D5655" s="150">
        <v>90820100</v>
      </c>
      <c r="E5655" s="145" t="s">
        <v>223</v>
      </c>
      <c r="F5655" s="152">
        <v>4179475.79</v>
      </c>
      <c r="G5655" s="153">
        <v>4179475.79</v>
      </c>
    </row>
    <row r="5656" spans="1:7" x14ac:dyDescent="0.2">
      <c r="A5656" s="145" t="s">
        <v>1338</v>
      </c>
      <c r="B5656" s="146" t="s">
        <v>240</v>
      </c>
      <c r="C5656" s="145" t="s">
        <v>1248</v>
      </c>
      <c r="D5656" s="150">
        <v>908400</v>
      </c>
      <c r="E5656" s="145" t="s">
        <v>223</v>
      </c>
      <c r="F5656" s="152">
        <v>168932.22</v>
      </c>
      <c r="G5656" s="153">
        <v>168932.22</v>
      </c>
    </row>
    <row r="5657" spans="1:7" x14ac:dyDescent="0.2">
      <c r="A5657" s="145" t="s">
        <v>1338</v>
      </c>
      <c r="B5657" s="146" t="s">
        <v>240</v>
      </c>
      <c r="C5657" s="145" t="s">
        <v>1248</v>
      </c>
      <c r="D5657" s="150">
        <v>90850100</v>
      </c>
      <c r="E5657" s="145" t="s">
        <v>223</v>
      </c>
      <c r="F5657" s="152">
        <v>1294910.71</v>
      </c>
      <c r="G5657" s="153">
        <v>1294910.71</v>
      </c>
    </row>
    <row r="5658" spans="1:7" x14ac:dyDescent="0.2">
      <c r="A5658" s="145" t="s">
        <v>1338</v>
      </c>
      <c r="B5658" s="146" t="s">
        <v>240</v>
      </c>
      <c r="C5658" s="145" t="s">
        <v>1248</v>
      </c>
      <c r="D5658" s="150">
        <v>90850200</v>
      </c>
      <c r="E5658" s="145" t="s">
        <v>223</v>
      </c>
      <c r="F5658" s="152">
        <v>1178728.43</v>
      </c>
      <c r="G5658" s="153">
        <v>1178728.43</v>
      </c>
    </row>
    <row r="5659" spans="1:7" x14ac:dyDescent="0.2">
      <c r="A5659" s="145" t="s">
        <v>1338</v>
      </c>
      <c r="B5659" s="146" t="s">
        <v>240</v>
      </c>
      <c r="C5659" s="145" t="s">
        <v>1248</v>
      </c>
      <c r="D5659" s="150">
        <v>90850300</v>
      </c>
      <c r="E5659" s="145" t="s">
        <v>223</v>
      </c>
      <c r="F5659" s="152">
        <v>2633406.96</v>
      </c>
      <c r="G5659" s="153">
        <v>2633406.96</v>
      </c>
    </row>
    <row r="5660" spans="1:7" x14ac:dyDescent="0.2">
      <c r="A5660" s="145" t="s">
        <v>1338</v>
      </c>
      <c r="B5660" s="146" t="s">
        <v>240</v>
      </c>
      <c r="C5660" s="145" t="s">
        <v>1248</v>
      </c>
      <c r="D5660" s="150">
        <v>90850400</v>
      </c>
      <c r="E5660" s="145" t="s">
        <v>223</v>
      </c>
      <c r="F5660" s="152">
        <v>1984338.75</v>
      </c>
      <c r="G5660" s="153">
        <v>1984338.75</v>
      </c>
    </row>
    <row r="5661" spans="1:7" x14ac:dyDescent="0.2">
      <c r="A5661" s="145" t="s">
        <v>1338</v>
      </c>
      <c r="B5661" s="146" t="s">
        <v>240</v>
      </c>
      <c r="C5661" s="145" t="s">
        <v>1248</v>
      </c>
      <c r="D5661" s="150">
        <v>90850500</v>
      </c>
      <c r="E5661" s="145" t="s">
        <v>223</v>
      </c>
      <c r="F5661" s="152">
        <v>6417480.9699999997</v>
      </c>
      <c r="G5661" s="153">
        <v>6417480.9699999997</v>
      </c>
    </row>
    <row r="5662" spans="1:7" x14ac:dyDescent="0.2">
      <c r="A5662" s="145" t="s">
        <v>1338</v>
      </c>
      <c r="B5662" s="146" t="s">
        <v>240</v>
      </c>
      <c r="C5662" s="145" t="s">
        <v>1248</v>
      </c>
      <c r="D5662" s="150">
        <v>90820100</v>
      </c>
      <c r="E5662" s="145" t="s">
        <v>223</v>
      </c>
      <c r="F5662" s="152">
        <v>397777.9</v>
      </c>
      <c r="G5662" s="153">
        <v>397777.9</v>
      </c>
    </row>
    <row r="5663" spans="1:7" x14ac:dyDescent="0.2">
      <c r="A5663" s="145" t="s">
        <v>1338</v>
      </c>
      <c r="B5663" s="146" t="s">
        <v>240</v>
      </c>
      <c r="C5663" s="145" t="s">
        <v>1248</v>
      </c>
      <c r="D5663" s="150">
        <v>90850500</v>
      </c>
      <c r="E5663" s="145" t="s">
        <v>223</v>
      </c>
      <c r="F5663" s="152">
        <v>1378594.91</v>
      </c>
      <c r="G5663" s="153">
        <v>1378594.91</v>
      </c>
    </row>
    <row r="5664" spans="1:7" x14ac:dyDescent="0.2">
      <c r="A5664" s="145" t="s">
        <v>1338</v>
      </c>
      <c r="B5664" s="146" t="s">
        <v>240</v>
      </c>
      <c r="C5664" s="145" t="s">
        <v>1248</v>
      </c>
      <c r="D5664" s="150">
        <v>90850800</v>
      </c>
      <c r="E5664" s="145" t="s">
        <v>223</v>
      </c>
      <c r="F5664" s="152">
        <v>603899.66</v>
      </c>
      <c r="G5664" s="153">
        <v>603899.66</v>
      </c>
    </row>
    <row r="5665" spans="1:7" x14ac:dyDescent="0.2">
      <c r="A5665" s="145" t="s">
        <v>1338</v>
      </c>
      <c r="B5665" s="146" t="s">
        <v>240</v>
      </c>
      <c r="C5665" s="145" t="s">
        <v>1248</v>
      </c>
      <c r="D5665" s="150">
        <v>90850900</v>
      </c>
      <c r="E5665" s="145" t="s">
        <v>223</v>
      </c>
      <c r="F5665" s="152">
        <v>2419420.25</v>
      </c>
      <c r="G5665" s="153">
        <v>2419420.25</v>
      </c>
    </row>
    <row r="5666" spans="1:7" x14ac:dyDescent="0.2">
      <c r="A5666" s="145" t="s">
        <v>1338</v>
      </c>
      <c r="B5666" s="146" t="s">
        <v>240</v>
      </c>
      <c r="C5666" s="145" t="s">
        <v>1248</v>
      </c>
      <c r="D5666" s="150">
        <v>90851000</v>
      </c>
      <c r="E5666" s="145" t="s">
        <v>223</v>
      </c>
      <c r="F5666" s="152">
        <v>1618210.39</v>
      </c>
      <c r="G5666" s="153">
        <v>1618210.39</v>
      </c>
    </row>
    <row r="5667" spans="1:7" x14ac:dyDescent="0.2">
      <c r="A5667" s="145" t="s">
        <v>1338</v>
      </c>
      <c r="B5667" s="146" t="s">
        <v>240</v>
      </c>
      <c r="C5667" s="145" t="s">
        <v>1248</v>
      </c>
      <c r="D5667" s="150">
        <v>90850500</v>
      </c>
      <c r="E5667" s="145" t="s">
        <v>223</v>
      </c>
      <c r="F5667" s="152">
        <v>1278858.8799999999</v>
      </c>
      <c r="G5667" s="153">
        <v>1278858.8799999999</v>
      </c>
    </row>
    <row r="5668" spans="1:7" x14ac:dyDescent="0.2">
      <c r="A5668" s="145" t="s">
        <v>1340</v>
      </c>
      <c r="B5668" s="146" t="s">
        <v>240</v>
      </c>
      <c r="C5668" s="145" t="s">
        <v>1269</v>
      </c>
      <c r="D5668" s="150">
        <v>90820100</v>
      </c>
      <c r="E5668" s="145" t="s">
        <v>1308</v>
      </c>
      <c r="F5668" s="152">
        <v>39319102.979999997</v>
      </c>
      <c r="G5668" s="153">
        <v>39319102.979999997</v>
      </c>
    </row>
    <row r="5669" spans="1:7" x14ac:dyDescent="0.2">
      <c r="A5669" s="145" t="s">
        <v>1340</v>
      </c>
      <c r="B5669" s="146" t="s">
        <v>240</v>
      </c>
      <c r="C5669" s="145" t="s">
        <v>1269</v>
      </c>
      <c r="D5669" s="150">
        <v>90820100</v>
      </c>
      <c r="E5669" s="145" t="s">
        <v>1265</v>
      </c>
      <c r="F5669" s="152">
        <v>865623.29</v>
      </c>
      <c r="G5669" s="153">
        <v>865623.29</v>
      </c>
    </row>
    <row r="5670" spans="1:7" x14ac:dyDescent="0.2">
      <c r="A5670" s="145" t="s">
        <v>1340</v>
      </c>
      <c r="B5670" s="146" t="s">
        <v>240</v>
      </c>
      <c r="C5670" s="145" t="s">
        <v>1269</v>
      </c>
      <c r="D5670" s="150">
        <v>90820100</v>
      </c>
      <c r="E5670" s="145" t="s">
        <v>1277</v>
      </c>
      <c r="F5670" s="152">
        <v>6091805.5899999999</v>
      </c>
      <c r="G5670" s="153">
        <v>6091805.5899999999</v>
      </c>
    </row>
    <row r="5671" spans="1:7" x14ac:dyDescent="0.2">
      <c r="A5671" s="145" t="s">
        <v>1340</v>
      </c>
      <c r="B5671" s="146" t="s">
        <v>240</v>
      </c>
      <c r="C5671" s="145" t="s">
        <v>1269</v>
      </c>
      <c r="D5671" s="150">
        <v>90820100</v>
      </c>
      <c r="E5671" s="145" t="s">
        <v>1275</v>
      </c>
      <c r="F5671" s="152">
        <v>36969772.57</v>
      </c>
      <c r="G5671" s="153">
        <v>36969772.57</v>
      </c>
    </row>
    <row r="5672" spans="1:7" x14ac:dyDescent="0.2">
      <c r="A5672" s="145" t="s">
        <v>1340</v>
      </c>
      <c r="B5672" s="146" t="s">
        <v>240</v>
      </c>
      <c r="C5672" s="145" t="s">
        <v>1248</v>
      </c>
      <c r="D5672" s="150">
        <v>90820100</v>
      </c>
      <c r="E5672" s="145" t="s">
        <v>1260</v>
      </c>
      <c r="F5672" s="152">
        <v>793728</v>
      </c>
      <c r="G5672" s="153">
        <v>793728</v>
      </c>
    </row>
    <row r="5673" spans="1:7" x14ac:dyDescent="0.2">
      <c r="A5673" s="145" t="s">
        <v>1340</v>
      </c>
      <c r="B5673" s="146" t="s">
        <v>240</v>
      </c>
      <c r="C5673" s="145" t="s">
        <v>1269</v>
      </c>
      <c r="D5673" s="150">
        <v>90820100</v>
      </c>
      <c r="E5673" s="145" t="s">
        <v>1260</v>
      </c>
      <c r="F5673" s="152">
        <v>7926.95</v>
      </c>
      <c r="G5673" s="153">
        <v>7926.95</v>
      </c>
    </row>
    <row r="5674" spans="1:7" x14ac:dyDescent="0.2">
      <c r="A5674" s="145" t="s">
        <v>1340</v>
      </c>
      <c r="B5674" s="146" t="s">
        <v>240</v>
      </c>
      <c r="C5674" s="145" t="s">
        <v>1269</v>
      </c>
      <c r="D5674" s="150">
        <v>90820100</v>
      </c>
      <c r="E5674" s="145" t="s">
        <v>1262</v>
      </c>
      <c r="F5674" s="152">
        <v>118448.32000000001</v>
      </c>
      <c r="G5674" s="153">
        <v>118448.32000000001</v>
      </c>
    </row>
    <row r="5675" spans="1:7" x14ac:dyDescent="0.2">
      <c r="A5675" s="145" t="s">
        <v>1340</v>
      </c>
      <c r="B5675" s="146" t="s">
        <v>240</v>
      </c>
      <c r="C5675" s="145" t="s">
        <v>1269</v>
      </c>
      <c r="D5675" s="150">
        <v>90820100</v>
      </c>
      <c r="E5675" s="145" t="s">
        <v>1261</v>
      </c>
      <c r="F5675" s="152">
        <v>1905335</v>
      </c>
      <c r="G5675" s="153">
        <v>1905335</v>
      </c>
    </row>
    <row r="5676" spans="1:7" x14ac:dyDescent="0.2">
      <c r="A5676" s="145" t="s">
        <v>1340</v>
      </c>
      <c r="B5676" s="146" t="s">
        <v>240</v>
      </c>
      <c r="C5676" s="145" t="s">
        <v>1248</v>
      </c>
      <c r="D5676" s="150">
        <v>90820100</v>
      </c>
      <c r="E5676" s="145" t="s">
        <v>1274</v>
      </c>
      <c r="F5676" s="152">
        <v>3834655</v>
      </c>
      <c r="G5676" s="153">
        <v>3834655</v>
      </c>
    </row>
    <row r="5677" spans="1:7" x14ac:dyDescent="0.2">
      <c r="A5677" s="145" t="s">
        <v>1340</v>
      </c>
      <c r="B5677" s="146" t="s">
        <v>240</v>
      </c>
      <c r="C5677" s="145" t="s">
        <v>1269</v>
      </c>
      <c r="D5677" s="150">
        <v>90820100</v>
      </c>
      <c r="E5677" s="145" t="s">
        <v>1293</v>
      </c>
      <c r="F5677" s="152">
        <v>267584</v>
      </c>
      <c r="G5677" s="153">
        <v>267584</v>
      </c>
    </row>
    <row r="5678" spans="1:7" x14ac:dyDescent="0.2">
      <c r="A5678" s="145" t="s">
        <v>1340</v>
      </c>
      <c r="B5678" s="146" t="s">
        <v>240</v>
      </c>
      <c r="C5678" s="145" t="s">
        <v>1269</v>
      </c>
      <c r="D5678" s="150">
        <v>90820100</v>
      </c>
      <c r="E5678" s="145" t="s">
        <v>1282</v>
      </c>
      <c r="F5678" s="152">
        <v>2933296.94</v>
      </c>
      <c r="G5678" s="153">
        <v>2933296.94</v>
      </c>
    </row>
    <row r="5679" spans="1:7" x14ac:dyDescent="0.2">
      <c r="A5679" s="145" t="s">
        <v>1340</v>
      </c>
      <c r="B5679" s="146" t="s">
        <v>240</v>
      </c>
      <c r="C5679" s="145" t="s">
        <v>1269</v>
      </c>
      <c r="D5679" s="150">
        <v>90820100</v>
      </c>
      <c r="E5679" s="145" t="s">
        <v>1296</v>
      </c>
      <c r="F5679" s="152">
        <v>702020.81</v>
      </c>
      <c r="G5679" s="153">
        <v>702020.81</v>
      </c>
    </row>
    <row r="5680" spans="1:7" x14ac:dyDescent="0.2">
      <c r="A5680" s="145" t="s">
        <v>1340</v>
      </c>
      <c r="B5680" s="146" t="s">
        <v>240</v>
      </c>
      <c r="C5680" s="145" t="s">
        <v>1269</v>
      </c>
      <c r="D5680" s="150">
        <v>90820100</v>
      </c>
      <c r="E5680" s="145" t="s">
        <v>1294</v>
      </c>
      <c r="F5680" s="152">
        <v>22798846.130000003</v>
      </c>
      <c r="G5680" s="153">
        <v>22798846.130000003</v>
      </c>
    </row>
    <row r="5681" spans="1:7" x14ac:dyDescent="0.2">
      <c r="A5681" s="145" t="s">
        <v>1340</v>
      </c>
      <c r="B5681" s="146" t="s">
        <v>240</v>
      </c>
      <c r="C5681" s="145" t="s">
        <v>1269</v>
      </c>
      <c r="D5681" s="150">
        <v>90820100</v>
      </c>
      <c r="E5681" s="145" t="s">
        <v>1272</v>
      </c>
      <c r="F5681" s="152">
        <v>200000</v>
      </c>
      <c r="G5681" s="153">
        <v>200000</v>
      </c>
    </row>
    <row r="5682" spans="1:7" x14ac:dyDescent="0.2">
      <c r="A5682" s="145" t="s">
        <v>1340</v>
      </c>
      <c r="B5682" s="146" t="s">
        <v>240</v>
      </c>
      <c r="C5682" s="145" t="s">
        <v>1269</v>
      </c>
      <c r="D5682" s="150">
        <v>90820100</v>
      </c>
      <c r="E5682" s="145" t="s">
        <v>1259</v>
      </c>
      <c r="F5682" s="152">
        <v>664651</v>
      </c>
      <c r="G5682" s="153">
        <v>664651</v>
      </c>
    </row>
    <row r="5683" spans="1:7" x14ac:dyDescent="0.2">
      <c r="A5683" s="145" t="s">
        <v>1340</v>
      </c>
      <c r="B5683" s="146" t="s">
        <v>240</v>
      </c>
      <c r="C5683" s="145" t="s">
        <v>1269</v>
      </c>
      <c r="D5683" s="150">
        <v>90820100</v>
      </c>
      <c r="E5683" s="145" t="s">
        <v>1311</v>
      </c>
      <c r="F5683" s="152">
        <v>139077.98000000001</v>
      </c>
      <c r="G5683" s="153">
        <v>139077.98000000001</v>
      </c>
    </row>
    <row r="5684" spans="1:7" x14ac:dyDescent="0.2">
      <c r="A5684" s="145" t="s">
        <v>1340</v>
      </c>
      <c r="B5684" s="146" t="s">
        <v>240</v>
      </c>
      <c r="C5684" s="145" t="s">
        <v>1248</v>
      </c>
      <c r="D5684" s="150">
        <v>90820100</v>
      </c>
      <c r="E5684" s="145" t="s">
        <v>1295</v>
      </c>
      <c r="F5684" s="152">
        <v>8613961.4399999995</v>
      </c>
      <c r="G5684" s="153">
        <v>8613961.4399999995</v>
      </c>
    </row>
    <row r="5685" spans="1:7" x14ac:dyDescent="0.2">
      <c r="A5685" s="145" t="s">
        <v>1340</v>
      </c>
      <c r="B5685" s="146" t="s">
        <v>240</v>
      </c>
      <c r="C5685" s="145" t="s">
        <v>1269</v>
      </c>
      <c r="D5685" s="150">
        <v>908400</v>
      </c>
      <c r="E5685" s="145" t="s">
        <v>1322</v>
      </c>
      <c r="F5685" s="152">
        <v>2075155.83</v>
      </c>
      <c r="G5685" s="153">
        <v>2075155.83</v>
      </c>
    </row>
    <row r="5686" spans="1:7" x14ac:dyDescent="0.2">
      <c r="A5686" s="145" t="s">
        <v>1340</v>
      </c>
      <c r="B5686" s="146" t="s">
        <v>240</v>
      </c>
      <c r="C5686" s="145" t="s">
        <v>1248</v>
      </c>
      <c r="D5686" s="150">
        <v>90850100</v>
      </c>
      <c r="E5686" s="145" t="s">
        <v>1283</v>
      </c>
      <c r="F5686" s="152">
        <v>2615620.5</v>
      </c>
      <c r="G5686" s="153">
        <v>2615620.5</v>
      </c>
    </row>
    <row r="5687" spans="1:7" x14ac:dyDescent="0.2">
      <c r="A5687" s="145" t="s">
        <v>1340</v>
      </c>
      <c r="B5687" s="146" t="s">
        <v>240</v>
      </c>
      <c r="C5687" s="145" t="s">
        <v>1248</v>
      </c>
      <c r="D5687" s="150">
        <v>90850100</v>
      </c>
      <c r="E5687" s="145" t="s">
        <v>1265</v>
      </c>
      <c r="F5687" s="152">
        <v>791848.22</v>
      </c>
      <c r="G5687" s="153">
        <v>791848.22</v>
      </c>
    </row>
    <row r="5688" spans="1:7" x14ac:dyDescent="0.2">
      <c r="A5688" s="145" t="s">
        <v>1340</v>
      </c>
      <c r="B5688" s="146" t="s">
        <v>240</v>
      </c>
      <c r="C5688" s="145" t="s">
        <v>1248</v>
      </c>
      <c r="D5688" s="150">
        <v>90850100</v>
      </c>
      <c r="E5688" s="145" t="s">
        <v>1279</v>
      </c>
      <c r="F5688" s="152">
        <v>1068670</v>
      </c>
      <c r="G5688" s="153">
        <v>1068670</v>
      </c>
    </row>
    <row r="5689" spans="1:7" x14ac:dyDescent="0.2">
      <c r="A5689" s="145" t="s">
        <v>1340</v>
      </c>
      <c r="B5689" s="146" t="s">
        <v>240</v>
      </c>
      <c r="C5689" s="145" t="s">
        <v>1248</v>
      </c>
      <c r="D5689" s="150">
        <v>90850100</v>
      </c>
      <c r="E5689" s="145" t="s">
        <v>1277</v>
      </c>
      <c r="F5689" s="152">
        <v>2757405.47</v>
      </c>
      <c r="G5689" s="153">
        <v>2757405.47</v>
      </c>
    </row>
    <row r="5690" spans="1:7" x14ac:dyDescent="0.2">
      <c r="A5690" s="145" t="s">
        <v>1340</v>
      </c>
      <c r="B5690" s="146" t="s">
        <v>240</v>
      </c>
      <c r="C5690" s="145" t="s">
        <v>1248</v>
      </c>
      <c r="D5690" s="150">
        <v>90850100</v>
      </c>
      <c r="E5690" s="145" t="s">
        <v>1275</v>
      </c>
      <c r="F5690" s="152">
        <v>5391401.6200000001</v>
      </c>
      <c r="G5690" s="153">
        <v>5391401.6200000001</v>
      </c>
    </row>
    <row r="5691" spans="1:7" x14ac:dyDescent="0.2">
      <c r="A5691" s="145" t="s">
        <v>1340</v>
      </c>
      <c r="B5691" s="146" t="s">
        <v>240</v>
      </c>
      <c r="C5691" s="145" t="s">
        <v>1248</v>
      </c>
      <c r="D5691" s="150">
        <v>90850100</v>
      </c>
      <c r="E5691" s="145" t="s">
        <v>1274</v>
      </c>
      <c r="F5691" s="152">
        <v>10586148</v>
      </c>
      <c r="G5691" s="153">
        <v>10586148</v>
      </c>
    </row>
    <row r="5692" spans="1:7" x14ac:dyDescent="0.2">
      <c r="A5692" s="145" t="s">
        <v>1340</v>
      </c>
      <c r="B5692" s="146" t="s">
        <v>240</v>
      </c>
      <c r="C5692" s="145" t="s">
        <v>1248</v>
      </c>
      <c r="D5692" s="150">
        <v>90850100</v>
      </c>
      <c r="E5692" s="145" t="s">
        <v>1272</v>
      </c>
      <c r="F5692" s="152">
        <v>200000</v>
      </c>
      <c r="G5692" s="153">
        <v>200000</v>
      </c>
    </row>
    <row r="5693" spans="1:7" x14ac:dyDescent="0.2">
      <c r="A5693" s="145" t="s">
        <v>1340</v>
      </c>
      <c r="B5693" s="146" t="s">
        <v>240</v>
      </c>
      <c r="C5693" s="145" t="s">
        <v>1248</v>
      </c>
      <c r="D5693" s="150">
        <v>90850100</v>
      </c>
      <c r="E5693" s="145" t="s">
        <v>1259</v>
      </c>
      <c r="F5693" s="152">
        <v>1194186</v>
      </c>
      <c r="G5693" s="153">
        <v>1194186</v>
      </c>
    </row>
    <row r="5694" spans="1:7" x14ac:dyDescent="0.2">
      <c r="A5694" s="145" t="s">
        <v>1340</v>
      </c>
      <c r="B5694" s="146" t="s">
        <v>240</v>
      </c>
      <c r="C5694" s="145" t="s">
        <v>1248</v>
      </c>
      <c r="D5694" s="150">
        <v>90850100</v>
      </c>
      <c r="E5694" s="145" t="s">
        <v>1295</v>
      </c>
      <c r="F5694" s="152">
        <v>4229240.3499999996</v>
      </c>
      <c r="G5694" s="153">
        <v>4229240.3499999996</v>
      </c>
    </row>
    <row r="5695" spans="1:7" x14ac:dyDescent="0.2">
      <c r="A5695" s="145" t="s">
        <v>1340</v>
      </c>
      <c r="B5695" s="146" t="s">
        <v>240</v>
      </c>
      <c r="C5695" s="145" t="s">
        <v>1248</v>
      </c>
      <c r="D5695" s="150">
        <v>90850200</v>
      </c>
      <c r="E5695" s="145" t="s">
        <v>1265</v>
      </c>
      <c r="F5695" s="152">
        <v>271109.90000000002</v>
      </c>
      <c r="G5695" s="153">
        <v>271109.90000000002</v>
      </c>
    </row>
    <row r="5696" spans="1:7" x14ac:dyDescent="0.2">
      <c r="A5696" s="145" t="s">
        <v>1340</v>
      </c>
      <c r="B5696" s="146" t="s">
        <v>240</v>
      </c>
      <c r="C5696" s="145" t="s">
        <v>1248</v>
      </c>
      <c r="D5696" s="150">
        <v>90850200</v>
      </c>
      <c r="E5696" s="145" t="s">
        <v>1279</v>
      </c>
      <c r="F5696" s="152">
        <v>1309290</v>
      </c>
      <c r="G5696" s="153">
        <v>1309290</v>
      </c>
    </row>
    <row r="5697" spans="1:7" x14ac:dyDescent="0.2">
      <c r="A5697" s="145" t="s">
        <v>1340</v>
      </c>
      <c r="B5697" s="146" t="s">
        <v>240</v>
      </c>
      <c r="C5697" s="145" t="s">
        <v>1248</v>
      </c>
      <c r="D5697" s="150">
        <v>90850200</v>
      </c>
      <c r="E5697" s="145" t="s">
        <v>1277</v>
      </c>
      <c r="F5697" s="152">
        <v>1378162.96</v>
      </c>
      <c r="G5697" s="153">
        <v>1378162.96</v>
      </c>
    </row>
    <row r="5698" spans="1:7" x14ac:dyDescent="0.2">
      <c r="A5698" s="145" t="s">
        <v>1340</v>
      </c>
      <c r="B5698" s="146" t="s">
        <v>240</v>
      </c>
      <c r="C5698" s="145" t="s">
        <v>1269</v>
      </c>
      <c r="D5698" s="150">
        <v>90850200</v>
      </c>
      <c r="E5698" s="145" t="s">
        <v>1275</v>
      </c>
      <c r="F5698" s="152">
        <v>9055440</v>
      </c>
      <c r="G5698" s="153">
        <v>9055440</v>
      </c>
    </row>
    <row r="5699" spans="1:7" x14ac:dyDescent="0.2">
      <c r="A5699" s="145" t="s">
        <v>1340</v>
      </c>
      <c r="B5699" s="146" t="s">
        <v>240</v>
      </c>
      <c r="C5699" s="145" t="s">
        <v>1248</v>
      </c>
      <c r="D5699" s="150">
        <v>90850200</v>
      </c>
      <c r="E5699" s="145" t="s">
        <v>1261</v>
      </c>
      <c r="F5699" s="152">
        <v>1867330</v>
      </c>
      <c r="G5699" s="153">
        <v>1867330</v>
      </c>
    </row>
    <row r="5700" spans="1:7" x14ac:dyDescent="0.2">
      <c r="A5700" s="145" t="s">
        <v>1340</v>
      </c>
      <c r="B5700" s="146" t="s">
        <v>240</v>
      </c>
      <c r="C5700" s="145" t="s">
        <v>1248</v>
      </c>
      <c r="D5700" s="150">
        <v>90850200</v>
      </c>
      <c r="E5700" s="145" t="s">
        <v>1282</v>
      </c>
      <c r="F5700" s="152">
        <v>3368543.92</v>
      </c>
      <c r="G5700" s="153">
        <v>3368543.92</v>
      </c>
    </row>
    <row r="5701" spans="1:7" x14ac:dyDescent="0.2">
      <c r="A5701" s="145" t="s">
        <v>1340</v>
      </c>
      <c r="B5701" s="146" t="s">
        <v>240</v>
      </c>
      <c r="C5701" s="145" t="s">
        <v>1248</v>
      </c>
      <c r="D5701" s="150">
        <v>90850200</v>
      </c>
      <c r="E5701" s="145" t="s">
        <v>1259</v>
      </c>
      <c r="F5701" s="152">
        <v>1234928.76</v>
      </c>
      <c r="G5701" s="153">
        <v>1234928.76</v>
      </c>
    </row>
    <row r="5702" spans="1:7" x14ac:dyDescent="0.2">
      <c r="A5702" s="145" t="s">
        <v>1340</v>
      </c>
      <c r="B5702" s="146" t="s">
        <v>240</v>
      </c>
      <c r="C5702" s="145" t="s">
        <v>1248</v>
      </c>
      <c r="D5702" s="150">
        <v>90850200</v>
      </c>
      <c r="E5702" s="145" t="s">
        <v>1329</v>
      </c>
      <c r="F5702" s="152">
        <v>227034.74</v>
      </c>
      <c r="G5702" s="153">
        <v>227034.74</v>
      </c>
    </row>
    <row r="5703" spans="1:7" x14ac:dyDescent="0.2">
      <c r="A5703" s="145" t="s">
        <v>1340</v>
      </c>
      <c r="B5703" s="146" t="s">
        <v>240</v>
      </c>
      <c r="C5703" s="145" t="s">
        <v>1248</v>
      </c>
      <c r="D5703" s="150">
        <v>90850200</v>
      </c>
      <c r="E5703" s="145" t="s">
        <v>1341</v>
      </c>
      <c r="F5703" s="152">
        <v>258645.6</v>
      </c>
      <c r="G5703" s="153">
        <v>258645.6</v>
      </c>
    </row>
    <row r="5704" spans="1:7" x14ac:dyDescent="0.2">
      <c r="A5704" s="145" t="s">
        <v>1340</v>
      </c>
      <c r="B5704" s="146" t="s">
        <v>240</v>
      </c>
      <c r="C5704" s="145" t="s">
        <v>1269</v>
      </c>
      <c r="D5704" s="150">
        <v>90850300</v>
      </c>
      <c r="E5704" s="145" t="s">
        <v>1283</v>
      </c>
      <c r="F5704" s="152">
        <v>2150399</v>
      </c>
      <c r="G5704" s="153">
        <v>2150399</v>
      </c>
    </row>
    <row r="5705" spans="1:7" x14ac:dyDescent="0.2">
      <c r="A5705" s="145" t="s">
        <v>1340</v>
      </c>
      <c r="B5705" s="146" t="s">
        <v>240</v>
      </c>
      <c r="C5705" s="145" t="s">
        <v>1269</v>
      </c>
      <c r="D5705" s="150">
        <v>90850300</v>
      </c>
      <c r="E5705" s="145" t="s">
        <v>1279</v>
      </c>
      <c r="F5705" s="152">
        <v>0</v>
      </c>
      <c r="G5705" s="153">
        <v>0</v>
      </c>
    </row>
    <row r="5706" spans="1:7" x14ac:dyDescent="0.2">
      <c r="A5706" s="145" t="s">
        <v>1340</v>
      </c>
      <c r="B5706" s="146" t="s">
        <v>240</v>
      </c>
      <c r="C5706" s="145" t="s">
        <v>1269</v>
      </c>
      <c r="D5706" s="150">
        <v>90850300</v>
      </c>
      <c r="E5706" s="145" t="s">
        <v>1277</v>
      </c>
      <c r="F5706" s="152">
        <v>0</v>
      </c>
      <c r="G5706" s="153">
        <v>0</v>
      </c>
    </row>
    <row r="5707" spans="1:7" x14ac:dyDescent="0.2">
      <c r="A5707" s="145" t="s">
        <v>1340</v>
      </c>
      <c r="B5707" s="146" t="s">
        <v>240</v>
      </c>
      <c r="C5707" s="145" t="s">
        <v>1269</v>
      </c>
      <c r="D5707" s="150">
        <v>90850300</v>
      </c>
      <c r="E5707" s="145" t="s">
        <v>1270</v>
      </c>
      <c r="F5707" s="152">
        <v>21577.08</v>
      </c>
      <c r="G5707" s="153">
        <v>21577.08</v>
      </c>
    </row>
    <row r="5708" spans="1:7" x14ac:dyDescent="0.2">
      <c r="A5708" s="145" t="s">
        <v>1340</v>
      </c>
      <c r="B5708" s="146" t="s">
        <v>240</v>
      </c>
      <c r="C5708" s="145" t="s">
        <v>1269</v>
      </c>
      <c r="D5708" s="150">
        <v>90850300</v>
      </c>
      <c r="E5708" s="145" t="s">
        <v>1275</v>
      </c>
      <c r="F5708" s="152">
        <v>17706164.399999999</v>
      </c>
      <c r="G5708" s="153">
        <v>17706164.399999999</v>
      </c>
    </row>
    <row r="5709" spans="1:7" x14ac:dyDescent="0.2">
      <c r="A5709" s="145" t="s">
        <v>1340</v>
      </c>
      <c r="B5709" s="146" t="s">
        <v>240</v>
      </c>
      <c r="C5709" s="145" t="s">
        <v>1269</v>
      </c>
      <c r="D5709" s="150">
        <v>90850300</v>
      </c>
      <c r="E5709" s="145" t="s">
        <v>1260</v>
      </c>
      <c r="F5709" s="152">
        <v>44945.75</v>
      </c>
      <c r="G5709" s="153">
        <v>44945.75</v>
      </c>
    </row>
    <row r="5710" spans="1:7" x14ac:dyDescent="0.2">
      <c r="A5710" s="145" t="s">
        <v>1340</v>
      </c>
      <c r="B5710" s="146" t="s">
        <v>240</v>
      </c>
      <c r="C5710" s="145" t="s">
        <v>1269</v>
      </c>
      <c r="D5710" s="150">
        <v>90850300</v>
      </c>
      <c r="E5710" s="145" t="s">
        <v>1261</v>
      </c>
      <c r="F5710" s="152">
        <v>3257026.35</v>
      </c>
      <c r="G5710" s="153">
        <v>3257026.35</v>
      </c>
    </row>
    <row r="5711" spans="1:7" x14ac:dyDescent="0.2">
      <c r="A5711" s="145" t="s">
        <v>1340</v>
      </c>
      <c r="B5711" s="146" t="s">
        <v>240</v>
      </c>
      <c r="C5711" s="145" t="s">
        <v>1269</v>
      </c>
      <c r="D5711" s="150">
        <v>90850300</v>
      </c>
      <c r="E5711" s="145" t="s">
        <v>1274</v>
      </c>
      <c r="F5711" s="152">
        <v>14650233</v>
      </c>
      <c r="G5711" s="153">
        <v>14650233</v>
      </c>
    </row>
    <row r="5712" spans="1:7" x14ac:dyDescent="0.2">
      <c r="A5712" s="145" t="s">
        <v>1340</v>
      </c>
      <c r="B5712" s="146" t="s">
        <v>240</v>
      </c>
      <c r="C5712" s="145" t="s">
        <v>1269</v>
      </c>
      <c r="D5712" s="150">
        <v>90850300</v>
      </c>
      <c r="E5712" s="145" t="s">
        <v>1293</v>
      </c>
      <c r="F5712" s="152">
        <v>0</v>
      </c>
      <c r="G5712" s="153">
        <v>0</v>
      </c>
    </row>
    <row r="5713" spans="1:7" x14ac:dyDescent="0.2">
      <c r="A5713" s="145" t="s">
        <v>1340</v>
      </c>
      <c r="B5713" s="146" t="s">
        <v>240</v>
      </c>
      <c r="C5713" s="145" t="s">
        <v>1269</v>
      </c>
      <c r="D5713" s="150">
        <v>90850300</v>
      </c>
      <c r="E5713" s="145" t="s">
        <v>1278</v>
      </c>
      <c r="F5713" s="152">
        <v>558236.44999999995</v>
      </c>
      <c r="G5713" s="153">
        <v>558236.44999999995</v>
      </c>
    </row>
    <row r="5714" spans="1:7" x14ac:dyDescent="0.2">
      <c r="A5714" s="145" t="s">
        <v>1340</v>
      </c>
      <c r="B5714" s="146" t="s">
        <v>240</v>
      </c>
      <c r="C5714" s="145" t="s">
        <v>1269</v>
      </c>
      <c r="D5714" s="150">
        <v>90850300</v>
      </c>
      <c r="E5714" s="145" t="s">
        <v>1310</v>
      </c>
      <c r="F5714" s="152">
        <v>0</v>
      </c>
      <c r="G5714" s="153">
        <v>0</v>
      </c>
    </row>
    <row r="5715" spans="1:7" x14ac:dyDescent="0.2">
      <c r="A5715" s="145" t="s">
        <v>1340</v>
      </c>
      <c r="B5715" s="146" t="s">
        <v>240</v>
      </c>
      <c r="C5715" s="145" t="s">
        <v>1248</v>
      </c>
      <c r="D5715" s="150">
        <v>90850400</v>
      </c>
      <c r="E5715" s="145" t="s">
        <v>1265</v>
      </c>
      <c r="F5715" s="152">
        <v>2763575.34</v>
      </c>
      <c r="G5715" s="153">
        <v>2763575.34</v>
      </c>
    </row>
    <row r="5716" spans="1:7" x14ac:dyDescent="0.2">
      <c r="A5716" s="145" t="s">
        <v>1340</v>
      </c>
      <c r="B5716" s="146" t="s">
        <v>240</v>
      </c>
      <c r="C5716" s="145" t="s">
        <v>1248</v>
      </c>
      <c r="D5716" s="150">
        <v>90850400</v>
      </c>
      <c r="E5716" s="145" t="s">
        <v>1279</v>
      </c>
      <c r="F5716" s="152">
        <v>1667850</v>
      </c>
      <c r="G5716" s="153">
        <v>1667850</v>
      </c>
    </row>
    <row r="5717" spans="1:7" x14ac:dyDescent="0.2">
      <c r="A5717" s="145" t="s">
        <v>1340</v>
      </c>
      <c r="B5717" s="146" t="s">
        <v>240</v>
      </c>
      <c r="C5717" s="145" t="s">
        <v>1248</v>
      </c>
      <c r="D5717" s="150">
        <v>90850400</v>
      </c>
      <c r="E5717" s="145" t="s">
        <v>1277</v>
      </c>
      <c r="F5717" s="152">
        <v>0</v>
      </c>
      <c r="G5717" s="153">
        <v>0</v>
      </c>
    </row>
    <row r="5718" spans="1:7" x14ac:dyDescent="0.2">
      <c r="A5718" s="145" t="s">
        <v>1340</v>
      </c>
      <c r="B5718" s="146" t="s">
        <v>240</v>
      </c>
      <c r="C5718" s="145" t="s">
        <v>1248</v>
      </c>
      <c r="D5718" s="150">
        <v>90850400</v>
      </c>
      <c r="E5718" s="145" t="s">
        <v>1262</v>
      </c>
      <c r="F5718" s="152">
        <v>8137.92</v>
      </c>
      <c r="G5718" s="153">
        <v>8137.92</v>
      </c>
    </row>
    <row r="5719" spans="1:7" x14ac:dyDescent="0.2">
      <c r="A5719" s="145" t="s">
        <v>1340</v>
      </c>
      <c r="B5719" s="146" t="s">
        <v>240</v>
      </c>
      <c r="C5719" s="145" t="s">
        <v>1248</v>
      </c>
      <c r="D5719" s="150">
        <v>90850400</v>
      </c>
      <c r="E5719" s="145" t="s">
        <v>1261</v>
      </c>
      <c r="F5719" s="152">
        <v>1850241.01</v>
      </c>
      <c r="G5719" s="153">
        <v>1850241.01</v>
      </c>
    </row>
    <row r="5720" spans="1:7" x14ac:dyDescent="0.2">
      <c r="A5720" s="145" t="s">
        <v>1340</v>
      </c>
      <c r="B5720" s="146" t="s">
        <v>240</v>
      </c>
      <c r="C5720" s="145" t="s">
        <v>1248</v>
      </c>
      <c r="D5720" s="150">
        <v>90850400</v>
      </c>
      <c r="E5720" s="145" t="s">
        <v>1282</v>
      </c>
      <c r="F5720" s="152">
        <v>3390000</v>
      </c>
      <c r="G5720" s="153">
        <v>3390000</v>
      </c>
    </row>
    <row r="5721" spans="1:7" x14ac:dyDescent="0.2">
      <c r="A5721" s="145" t="s">
        <v>1340</v>
      </c>
      <c r="B5721" s="146" t="s">
        <v>240</v>
      </c>
      <c r="C5721" s="145" t="s">
        <v>1248</v>
      </c>
      <c r="D5721" s="150">
        <v>90850400</v>
      </c>
      <c r="E5721" s="145" t="s">
        <v>1296</v>
      </c>
      <c r="F5721" s="152">
        <v>229390</v>
      </c>
      <c r="G5721" s="153">
        <v>229390</v>
      </c>
    </row>
    <row r="5722" spans="1:7" x14ac:dyDescent="0.2">
      <c r="A5722" s="145" t="s">
        <v>1340</v>
      </c>
      <c r="B5722" s="146" t="s">
        <v>240</v>
      </c>
      <c r="C5722" s="145" t="s">
        <v>1248</v>
      </c>
      <c r="D5722" s="150">
        <v>90850400</v>
      </c>
      <c r="E5722" s="145" t="s">
        <v>1294</v>
      </c>
      <c r="F5722" s="152">
        <v>1723250</v>
      </c>
      <c r="G5722" s="153">
        <v>1723250</v>
      </c>
    </row>
    <row r="5723" spans="1:7" x14ac:dyDescent="0.2">
      <c r="A5723" s="145" t="s">
        <v>1340</v>
      </c>
      <c r="B5723" s="146" t="s">
        <v>240</v>
      </c>
      <c r="C5723" s="145" t="s">
        <v>1248</v>
      </c>
      <c r="D5723" s="150">
        <v>90850400</v>
      </c>
      <c r="E5723" s="145" t="s">
        <v>1259</v>
      </c>
      <c r="F5723" s="152">
        <v>1531952.63</v>
      </c>
      <c r="G5723" s="153">
        <v>1531952.63</v>
      </c>
    </row>
    <row r="5724" spans="1:7" x14ac:dyDescent="0.2">
      <c r="A5724" s="145" t="s">
        <v>1340</v>
      </c>
      <c r="B5724" s="146" t="s">
        <v>240</v>
      </c>
      <c r="C5724" s="145" t="s">
        <v>1248</v>
      </c>
      <c r="D5724" s="150">
        <v>90850400</v>
      </c>
      <c r="E5724" s="145" t="s">
        <v>1310</v>
      </c>
      <c r="F5724" s="152">
        <v>0</v>
      </c>
      <c r="G5724" s="153">
        <v>0</v>
      </c>
    </row>
    <row r="5725" spans="1:7" x14ac:dyDescent="0.2">
      <c r="A5725" s="145" t="s">
        <v>1340</v>
      </c>
      <c r="B5725" s="146" t="s">
        <v>240</v>
      </c>
      <c r="C5725" s="145" t="s">
        <v>1269</v>
      </c>
      <c r="D5725" s="150">
        <v>90850500</v>
      </c>
      <c r="E5725" s="145" t="s">
        <v>1283</v>
      </c>
      <c r="F5725" s="152">
        <v>39063900.5</v>
      </c>
      <c r="G5725" s="153">
        <v>39063900.5</v>
      </c>
    </row>
    <row r="5726" spans="1:7" x14ac:dyDescent="0.2">
      <c r="A5726" s="145" t="s">
        <v>1340</v>
      </c>
      <c r="B5726" s="146" t="s">
        <v>240</v>
      </c>
      <c r="C5726" s="145" t="s">
        <v>1269</v>
      </c>
      <c r="D5726" s="150">
        <v>90850500</v>
      </c>
      <c r="E5726" s="145" t="s">
        <v>1265</v>
      </c>
      <c r="F5726" s="152">
        <v>133464.81</v>
      </c>
      <c r="G5726" s="153">
        <v>133464.81</v>
      </c>
    </row>
    <row r="5727" spans="1:7" x14ac:dyDescent="0.2">
      <c r="A5727" s="145" t="s">
        <v>1340</v>
      </c>
      <c r="B5727" s="146" t="s">
        <v>240</v>
      </c>
      <c r="C5727" s="145" t="s">
        <v>1269</v>
      </c>
      <c r="D5727" s="150">
        <v>90850500</v>
      </c>
      <c r="E5727" s="145" t="s">
        <v>1279</v>
      </c>
      <c r="F5727" s="152">
        <v>2299149.6</v>
      </c>
      <c r="G5727" s="153">
        <v>2299149.6</v>
      </c>
    </row>
    <row r="5728" spans="1:7" x14ac:dyDescent="0.2">
      <c r="A5728" s="145" t="s">
        <v>1340</v>
      </c>
      <c r="B5728" s="146" t="s">
        <v>240</v>
      </c>
      <c r="C5728" s="145" t="s">
        <v>1269</v>
      </c>
      <c r="D5728" s="150">
        <v>90850500</v>
      </c>
      <c r="E5728" s="145" t="s">
        <v>1277</v>
      </c>
      <c r="F5728" s="152">
        <v>9848649.9100000001</v>
      </c>
      <c r="G5728" s="153">
        <v>9848649.9100000001</v>
      </c>
    </row>
    <row r="5729" spans="1:7" x14ac:dyDescent="0.2">
      <c r="A5729" s="145" t="s">
        <v>1340</v>
      </c>
      <c r="B5729" s="146" t="s">
        <v>240</v>
      </c>
      <c r="C5729" s="145" t="s">
        <v>1269</v>
      </c>
      <c r="D5729" s="150">
        <v>90850500</v>
      </c>
      <c r="E5729" s="145" t="s">
        <v>1270</v>
      </c>
      <c r="F5729" s="152">
        <v>33440</v>
      </c>
      <c r="G5729" s="153">
        <v>33440</v>
      </c>
    </row>
    <row r="5730" spans="1:7" x14ac:dyDescent="0.2">
      <c r="A5730" s="145" t="s">
        <v>1340</v>
      </c>
      <c r="B5730" s="146" t="s">
        <v>240</v>
      </c>
      <c r="C5730" s="145" t="s">
        <v>1269</v>
      </c>
      <c r="D5730" s="150">
        <v>90850500</v>
      </c>
      <c r="E5730" s="145" t="s">
        <v>1275</v>
      </c>
      <c r="F5730" s="152">
        <v>28465509.859999999</v>
      </c>
      <c r="G5730" s="153">
        <v>28465509.859999999</v>
      </c>
    </row>
    <row r="5731" spans="1:7" x14ac:dyDescent="0.2">
      <c r="A5731" s="145" t="s">
        <v>1340</v>
      </c>
      <c r="B5731" s="146" t="s">
        <v>240</v>
      </c>
      <c r="C5731" s="145" t="s">
        <v>1269</v>
      </c>
      <c r="D5731" s="150">
        <v>90850500</v>
      </c>
      <c r="E5731" s="145" t="s">
        <v>1262</v>
      </c>
      <c r="F5731" s="152">
        <v>14202.66</v>
      </c>
      <c r="G5731" s="153">
        <v>14202.66</v>
      </c>
    </row>
    <row r="5732" spans="1:7" x14ac:dyDescent="0.2">
      <c r="A5732" s="145" t="s">
        <v>1340</v>
      </c>
      <c r="B5732" s="146" t="s">
        <v>240</v>
      </c>
      <c r="C5732" s="145" t="s">
        <v>1269</v>
      </c>
      <c r="D5732" s="150">
        <v>90850500</v>
      </c>
      <c r="E5732" s="145" t="s">
        <v>1261</v>
      </c>
      <c r="F5732" s="152">
        <v>46490</v>
      </c>
      <c r="G5732" s="153">
        <v>46490</v>
      </c>
    </row>
    <row r="5733" spans="1:7" x14ac:dyDescent="0.2">
      <c r="A5733" s="145" t="s">
        <v>1340</v>
      </c>
      <c r="B5733" s="146" t="s">
        <v>240</v>
      </c>
      <c r="C5733" s="145" t="s">
        <v>1269</v>
      </c>
      <c r="D5733" s="150">
        <v>90850500</v>
      </c>
      <c r="E5733" s="145" t="s">
        <v>1274</v>
      </c>
      <c r="F5733" s="152">
        <v>25511106</v>
      </c>
      <c r="G5733" s="153">
        <v>25511106</v>
      </c>
    </row>
    <row r="5734" spans="1:7" x14ac:dyDescent="0.2">
      <c r="A5734" s="145" t="s">
        <v>1340</v>
      </c>
      <c r="B5734" s="146" t="s">
        <v>240</v>
      </c>
      <c r="C5734" s="145" t="s">
        <v>1269</v>
      </c>
      <c r="D5734" s="150">
        <v>90850500</v>
      </c>
      <c r="E5734" s="145" t="s">
        <v>1297</v>
      </c>
      <c r="F5734" s="152">
        <v>19776338.41</v>
      </c>
      <c r="G5734" s="153">
        <v>19776338.41</v>
      </c>
    </row>
    <row r="5735" spans="1:7" x14ac:dyDescent="0.2">
      <c r="A5735" s="145" t="s">
        <v>1340</v>
      </c>
      <c r="B5735" s="146" t="s">
        <v>240</v>
      </c>
      <c r="C5735" s="145" t="s">
        <v>1248</v>
      </c>
      <c r="D5735" s="150">
        <v>90850500</v>
      </c>
      <c r="E5735" s="145" t="s">
        <v>1295</v>
      </c>
      <c r="F5735" s="152">
        <v>366859.45</v>
      </c>
      <c r="G5735" s="153">
        <v>366859.45</v>
      </c>
    </row>
    <row r="5736" spans="1:7" x14ac:dyDescent="0.2">
      <c r="A5736" s="145" t="s">
        <v>1340</v>
      </c>
      <c r="B5736" s="146" t="s">
        <v>240</v>
      </c>
      <c r="C5736" s="145" t="s">
        <v>1248</v>
      </c>
      <c r="D5736" s="150">
        <v>90850600</v>
      </c>
      <c r="E5736" s="145" t="s">
        <v>1279</v>
      </c>
      <c r="F5736" s="152">
        <v>3622430</v>
      </c>
      <c r="G5736" s="153">
        <v>3622430</v>
      </c>
    </row>
    <row r="5737" spans="1:7" x14ac:dyDescent="0.2">
      <c r="A5737" s="145" t="s">
        <v>1340</v>
      </c>
      <c r="B5737" s="146" t="s">
        <v>240</v>
      </c>
      <c r="C5737" s="145" t="s">
        <v>1248</v>
      </c>
      <c r="D5737" s="150">
        <v>90850600</v>
      </c>
      <c r="E5737" s="145" t="s">
        <v>1277</v>
      </c>
      <c r="F5737" s="152">
        <v>2162707.94</v>
      </c>
      <c r="G5737" s="153">
        <v>2162707.94</v>
      </c>
    </row>
    <row r="5738" spans="1:7" x14ac:dyDescent="0.2">
      <c r="A5738" s="145" t="s">
        <v>1340</v>
      </c>
      <c r="B5738" s="146" t="s">
        <v>240</v>
      </c>
      <c r="C5738" s="145" t="s">
        <v>1248</v>
      </c>
      <c r="D5738" s="150">
        <v>90850600</v>
      </c>
      <c r="E5738" s="145" t="s">
        <v>1275</v>
      </c>
      <c r="F5738" s="152">
        <v>1722211.98</v>
      </c>
      <c r="G5738" s="153">
        <v>1722211.98</v>
      </c>
    </row>
    <row r="5739" spans="1:7" x14ac:dyDescent="0.2">
      <c r="A5739" s="145" t="s">
        <v>1340</v>
      </c>
      <c r="B5739" s="146" t="s">
        <v>240</v>
      </c>
      <c r="C5739" s="145" t="s">
        <v>1248</v>
      </c>
      <c r="D5739" s="150">
        <v>90850600</v>
      </c>
      <c r="E5739" s="145" t="s">
        <v>1272</v>
      </c>
      <c r="F5739" s="152">
        <v>150000</v>
      </c>
      <c r="G5739" s="153">
        <v>150000</v>
      </c>
    </row>
    <row r="5740" spans="1:7" x14ac:dyDescent="0.2">
      <c r="A5740" s="145" t="s">
        <v>1340</v>
      </c>
      <c r="B5740" s="146" t="s">
        <v>240</v>
      </c>
      <c r="C5740" s="145" t="s">
        <v>1248</v>
      </c>
      <c r="D5740" s="150">
        <v>90850600</v>
      </c>
      <c r="E5740" s="145" t="s">
        <v>1259</v>
      </c>
      <c r="F5740" s="152">
        <v>3242155.55</v>
      </c>
      <c r="G5740" s="153">
        <v>3242155.55</v>
      </c>
    </row>
    <row r="5741" spans="1:7" x14ac:dyDescent="0.2">
      <c r="A5741" s="145" t="s">
        <v>1340</v>
      </c>
      <c r="B5741" s="146" t="s">
        <v>240</v>
      </c>
      <c r="C5741" s="145" t="s">
        <v>1248</v>
      </c>
      <c r="D5741" s="150">
        <v>90850600</v>
      </c>
      <c r="E5741" s="145" t="s">
        <v>1295</v>
      </c>
      <c r="F5741" s="152">
        <v>11703198.1</v>
      </c>
      <c r="G5741" s="153">
        <v>11703198.1</v>
      </c>
    </row>
    <row r="5742" spans="1:7" x14ac:dyDescent="0.2">
      <c r="A5742" s="145" t="s">
        <v>1340</v>
      </c>
      <c r="B5742" s="146" t="s">
        <v>240</v>
      </c>
      <c r="C5742" s="145" t="s">
        <v>1248</v>
      </c>
      <c r="D5742" s="150">
        <v>90850700</v>
      </c>
      <c r="E5742" s="145" t="s">
        <v>1265</v>
      </c>
      <c r="F5742" s="152">
        <v>1081833.48</v>
      </c>
      <c r="G5742" s="153">
        <v>1081833.48</v>
      </c>
    </row>
    <row r="5743" spans="1:7" x14ac:dyDescent="0.2">
      <c r="A5743" s="145" t="s">
        <v>1340</v>
      </c>
      <c r="B5743" s="146" t="s">
        <v>240</v>
      </c>
      <c r="C5743" s="145" t="s">
        <v>1269</v>
      </c>
      <c r="D5743" s="150">
        <v>90850700</v>
      </c>
      <c r="E5743" s="145" t="s">
        <v>1275</v>
      </c>
      <c r="F5743" s="152">
        <v>513424.36</v>
      </c>
      <c r="G5743" s="153">
        <v>513424.36</v>
      </c>
    </row>
    <row r="5744" spans="1:7" x14ac:dyDescent="0.2">
      <c r="A5744" s="145" t="s">
        <v>1340</v>
      </c>
      <c r="B5744" s="146" t="s">
        <v>240</v>
      </c>
      <c r="C5744" s="145" t="s">
        <v>1248</v>
      </c>
      <c r="D5744" s="150">
        <v>90850700</v>
      </c>
      <c r="E5744" s="145" t="s">
        <v>1274</v>
      </c>
      <c r="F5744" s="152">
        <v>4234648</v>
      </c>
      <c r="G5744" s="153">
        <v>4234648</v>
      </c>
    </row>
    <row r="5745" spans="1:7" x14ac:dyDescent="0.2">
      <c r="A5745" s="145" t="s">
        <v>1340</v>
      </c>
      <c r="B5745" s="146" t="s">
        <v>240</v>
      </c>
      <c r="C5745" s="145" t="s">
        <v>1269</v>
      </c>
      <c r="D5745" s="150">
        <v>90850700</v>
      </c>
      <c r="E5745" s="145" t="s">
        <v>1282</v>
      </c>
      <c r="F5745" s="152">
        <v>2380083.9</v>
      </c>
      <c r="G5745" s="153">
        <v>2380083.9</v>
      </c>
    </row>
    <row r="5746" spans="1:7" x14ac:dyDescent="0.2">
      <c r="A5746" s="145" t="s">
        <v>1340</v>
      </c>
      <c r="B5746" s="146" t="s">
        <v>240</v>
      </c>
      <c r="C5746" s="145" t="s">
        <v>1269</v>
      </c>
      <c r="D5746" s="150">
        <v>90850700</v>
      </c>
      <c r="E5746" s="145" t="s">
        <v>1296</v>
      </c>
      <c r="F5746" s="152">
        <v>1309868.8799999999</v>
      </c>
      <c r="G5746" s="153">
        <v>1309868.8799999999</v>
      </c>
    </row>
    <row r="5747" spans="1:7" x14ac:dyDescent="0.2">
      <c r="A5747" s="145" t="s">
        <v>1340</v>
      </c>
      <c r="B5747" s="146" t="s">
        <v>240</v>
      </c>
      <c r="C5747" s="145" t="s">
        <v>1248</v>
      </c>
      <c r="D5747" s="150">
        <v>90850800</v>
      </c>
      <c r="E5747" s="145" t="s">
        <v>1281</v>
      </c>
      <c r="F5747" s="152">
        <v>23202666.66</v>
      </c>
      <c r="G5747" s="153">
        <v>23202666.66</v>
      </c>
    </row>
    <row r="5748" spans="1:7" x14ac:dyDescent="0.2">
      <c r="A5748" s="145" t="s">
        <v>1340</v>
      </c>
      <c r="B5748" s="146" t="s">
        <v>240</v>
      </c>
      <c r="C5748" s="145" t="s">
        <v>1248</v>
      </c>
      <c r="D5748" s="150">
        <v>90850800</v>
      </c>
      <c r="E5748" s="145" t="s">
        <v>1262</v>
      </c>
      <c r="F5748" s="152">
        <v>42090.29</v>
      </c>
      <c r="G5748" s="153">
        <v>42090.29</v>
      </c>
    </row>
    <row r="5749" spans="1:7" x14ac:dyDescent="0.2">
      <c r="A5749" s="145" t="s">
        <v>1340</v>
      </c>
      <c r="B5749" s="146" t="s">
        <v>240</v>
      </c>
      <c r="C5749" s="145" t="s">
        <v>1269</v>
      </c>
      <c r="D5749" s="150">
        <v>90850800</v>
      </c>
      <c r="E5749" s="145" t="s">
        <v>1261</v>
      </c>
      <c r="F5749" s="152">
        <v>614146.68000000005</v>
      </c>
      <c r="G5749" s="153">
        <v>614146.68000000005</v>
      </c>
    </row>
    <row r="5750" spans="1:7" x14ac:dyDescent="0.2">
      <c r="A5750" s="145" t="s">
        <v>1340</v>
      </c>
      <c r="B5750" s="146" t="s">
        <v>240</v>
      </c>
      <c r="C5750" s="145" t="s">
        <v>1248</v>
      </c>
      <c r="D5750" s="150">
        <v>90850800</v>
      </c>
      <c r="E5750" s="145" t="s">
        <v>1274</v>
      </c>
      <c r="F5750" s="152">
        <v>4475025</v>
      </c>
      <c r="G5750" s="153">
        <v>4475025</v>
      </c>
    </row>
    <row r="5751" spans="1:7" x14ac:dyDescent="0.2">
      <c r="A5751" s="145" t="s">
        <v>1340</v>
      </c>
      <c r="B5751" s="146" t="s">
        <v>240</v>
      </c>
      <c r="C5751" s="145" t="s">
        <v>1269</v>
      </c>
      <c r="D5751" s="150">
        <v>90850800</v>
      </c>
      <c r="E5751" s="145" t="s">
        <v>1274</v>
      </c>
      <c r="F5751" s="152">
        <v>1541983</v>
      </c>
      <c r="G5751" s="153">
        <v>1541983</v>
      </c>
    </row>
    <row r="5752" spans="1:7" x14ac:dyDescent="0.2">
      <c r="A5752" s="145" t="s">
        <v>1340</v>
      </c>
      <c r="B5752" s="146" t="s">
        <v>240</v>
      </c>
      <c r="C5752" s="145" t="s">
        <v>1248</v>
      </c>
      <c r="D5752" s="150">
        <v>90850800</v>
      </c>
      <c r="E5752" s="145" t="s">
        <v>1282</v>
      </c>
      <c r="F5752" s="152">
        <v>1790652.87</v>
      </c>
      <c r="G5752" s="153">
        <v>1790652.87</v>
      </c>
    </row>
    <row r="5753" spans="1:7" x14ac:dyDescent="0.2">
      <c r="A5753" s="145" t="s">
        <v>1340</v>
      </c>
      <c r="B5753" s="146" t="s">
        <v>240</v>
      </c>
      <c r="C5753" s="145" t="s">
        <v>1248</v>
      </c>
      <c r="D5753" s="150">
        <v>90850800</v>
      </c>
      <c r="E5753" s="145" t="s">
        <v>1294</v>
      </c>
      <c r="F5753" s="152">
        <v>322728</v>
      </c>
      <c r="G5753" s="153">
        <v>322728</v>
      </c>
    </row>
    <row r="5754" spans="1:7" x14ac:dyDescent="0.2">
      <c r="A5754" s="145" t="s">
        <v>1340</v>
      </c>
      <c r="B5754" s="146" t="s">
        <v>240</v>
      </c>
      <c r="C5754" s="145" t="s">
        <v>1248</v>
      </c>
      <c r="D5754" s="150">
        <v>90850800</v>
      </c>
      <c r="E5754" s="145" t="s">
        <v>1259</v>
      </c>
      <c r="F5754" s="152">
        <v>140236</v>
      </c>
      <c r="G5754" s="153">
        <v>140236</v>
      </c>
    </row>
    <row r="5755" spans="1:7" x14ac:dyDescent="0.2">
      <c r="A5755" s="145" t="s">
        <v>1340</v>
      </c>
      <c r="B5755" s="146" t="s">
        <v>240</v>
      </c>
      <c r="C5755" s="145" t="s">
        <v>1248</v>
      </c>
      <c r="D5755" s="150">
        <v>90850800</v>
      </c>
      <c r="E5755" s="145" t="s">
        <v>1278</v>
      </c>
      <c r="F5755" s="152">
        <v>6941804.5099999998</v>
      </c>
      <c r="G5755" s="153">
        <v>6941804.5099999998</v>
      </c>
    </row>
    <row r="5756" spans="1:7" x14ac:dyDescent="0.2">
      <c r="A5756" s="145" t="s">
        <v>1340</v>
      </c>
      <c r="B5756" s="146" t="s">
        <v>240</v>
      </c>
      <c r="C5756" s="145" t="s">
        <v>1248</v>
      </c>
      <c r="D5756" s="150">
        <v>90850900</v>
      </c>
      <c r="E5756" s="145" t="s">
        <v>1283</v>
      </c>
      <c r="F5756" s="152">
        <v>2864291</v>
      </c>
      <c r="G5756" s="153">
        <v>2864291</v>
      </c>
    </row>
    <row r="5757" spans="1:7" x14ac:dyDescent="0.2">
      <c r="A5757" s="145" t="s">
        <v>1340</v>
      </c>
      <c r="B5757" s="146" t="s">
        <v>240</v>
      </c>
      <c r="C5757" s="145" t="s">
        <v>1248</v>
      </c>
      <c r="D5757" s="150">
        <v>90850900</v>
      </c>
      <c r="E5757" s="145" t="s">
        <v>1265</v>
      </c>
      <c r="F5757" s="152">
        <v>167200.04</v>
      </c>
      <c r="G5757" s="153">
        <v>167200.04</v>
      </c>
    </row>
    <row r="5758" spans="1:7" x14ac:dyDescent="0.2">
      <c r="A5758" s="145" t="s">
        <v>1340</v>
      </c>
      <c r="B5758" s="146" t="s">
        <v>240</v>
      </c>
      <c r="C5758" s="145" t="s">
        <v>1248</v>
      </c>
      <c r="D5758" s="150">
        <v>90850900</v>
      </c>
      <c r="E5758" s="145" t="s">
        <v>1279</v>
      </c>
      <c r="F5758" s="152">
        <v>2194596.75</v>
      </c>
      <c r="G5758" s="153">
        <v>2194596.75</v>
      </c>
    </row>
    <row r="5759" spans="1:7" x14ac:dyDescent="0.2">
      <c r="A5759" s="145" t="s">
        <v>1340</v>
      </c>
      <c r="B5759" s="146" t="s">
        <v>240</v>
      </c>
      <c r="C5759" s="145" t="s">
        <v>1248</v>
      </c>
      <c r="D5759" s="150">
        <v>90850900</v>
      </c>
      <c r="E5759" s="145" t="s">
        <v>1277</v>
      </c>
      <c r="F5759" s="152">
        <v>1259135.17</v>
      </c>
      <c r="G5759" s="153">
        <v>1259135.17</v>
      </c>
    </row>
    <row r="5760" spans="1:7" x14ac:dyDescent="0.2">
      <c r="A5760" s="145" t="s">
        <v>1340</v>
      </c>
      <c r="B5760" s="146" t="s">
        <v>240</v>
      </c>
      <c r="C5760" s="145" t="s">
        <v>1248</v>
      </c>
      <c r="D5760" s="150">
        <v>90850900</v>
      </c>
      <c r="E5760" s="145" t="s">
        <v>1275</v>
      </c>
      <c r="F5760" s="152">
        <v>11457184.08</v>
      </c>
      <c r="G5760" s="153">
        <v>11457184.08</v>
      </c>
    </row>
    <row r="5761" spans="1:7" x14ac:dyDescent="0.2">
      <c r="A5761" s="145" t="s">
        <v>1340</v>
      </c>
      <c r="B5761" s="146" t="s">
        <v>240</v>
      </c>
      <c r="C5761" s="145" t="s">
        <v>1248</v>
      </c>
      <c r="D5761" s="150">
        <v>90850900</v>
      </c>
      <c r="E5761" s="145" t="s">
        <v>1262</v>
      </c>
      <c r="F5761" s="152">
        <v>34758.99</v>
      </c>
      <c r="G5761" s="153">
        <v>34758.99</v>
      </c>
    </row>
    <row r="5762" spans="1:7" x14ac:dyDescent="0.2">
      <c r="A5762" s="145" t="s">
        <v>1340</v>
      </c>
      <c r="B5762" s="146" t="s">
        <v>240</v>
      </c>
      <c r="C5762" s="145" t="s">
        <v>1248</v>
      </c>
      <c r="D5762" s="150">
        <v>90850900</v>
      </c>
      <c r="E5762" s="145" t="s">
        <v>1261</v>
      </c>
      <c r="F5762" s="152">
        <v>1864682.24</v>
      </c>
      <c r="G5762" s="153">
        <v>1864682.24</v>
      </c>
    </row>
    <row r="5763" spans="1:7" x14ac:dyDescent="0.2">
      <c r="A5763" s="145" t="s">
        <v>1340</v>
      </c>
      <c r="B5763" s="146" t="s">
        <v>240</v>
      </c>
      <c r="C5763" s="145" t="s">
        <v>1248</v>
      </c>
      <c r="D5763" s="150">
        <v>90850900</v>
      </c>
      <c r="E5763" s="145" t="s">
        <v>1272</v>
      </c>
      <c r="F5763" s="152">
        <v>400000</v>
      </c>
      <c r="G5763" s="153">
        <v>400000</v>
      </c>
    </row>
    <row r="5764" spans="1:7" x14ac:dyDescent="0.2">
      <c r="A5764" s="145" t="s">
        <v>1340</v>
      </c>
      <c r="B5764" s="146" t="s">
        <v>240</v>
      </c>
      <c r="C5764" s="145" t="s">
        <v>1248</v>
      </c>
      <c r="D5764" s="150">
        <v>90850900</v>
      </c>
      <c r="E5764" s="145" t="s">
        <v>1259</v>
      </c>
      <c r="F5764" s="152">
        <v>2837985</v>
      </c>
      <c r="G5764" s="153">
        <v>2837985</v>
      </c>
    </row>
    <row r="5765" spans="1:7" x14ac:dyDescent="0.2">
      <c r="A5765" s="145" t="s">
        <v>1340</v>
      </c>
      <c r="B5765" s="146" t="s">
        <v>240</v>
      </c>
      <c r="C5765" s="145" t="s">
        <v>1248</v>
      </c>
      <c r="D5765" s="150">
        <v>90850900</v>
      </c>
      <c r="E5765" s="145" t="s">
        <v>1310</v>
      </c>
      <c r="F5765" s="152">
        <v>0</v>
      </c>
      <c r="G5765" s="153">
        <v>0</v>
      </c>
    </row>
    <row r="5766" spans="1:7" x14ac:dyDescent="0.2">
      <c r="A5766" s="145" t="s">
        <v>1340</v>
      </c>
      <c r="B5766" s="146" t="s">
        <v>240</v>
      </c>
      <c r="C5766" s="145" t="s">
        <v>1248</v>
      </c>
      <c r="D5766" s="150">
        <v>90851000</v>
      </c>
      <c r="E5766" s="145" t="s">
        <v>1277</v>
      </c>
      <c r="F5766" s="152">
        <v>293874.3</v>
      </c>
      <c r="G5766" s="153">
        <v>293874.3</v>
      </c>
    </row>
    <row r="5767" spans="1:7" x14ac:dyDescent="0.2">
      <c r="A5767" s="145" t="s">
        <v>1340</v>
      </c>
      <c r="B5767" s="146" t="s">
        <v>240</v>
      </c>
      <c r="C5767" s="145" t="s">
        <v>1248</v>
      </c>
      <c r="D5767" s="150">
        <v>90851000</v>
      </c>
      <c r="E5767" s="145" t="s">
        <v>1275</v>
      </c>
      <c r="F5767" s="152">
        <v>10237800</v>
      </c>
      <c r="G5767" s="153">
        <v>10237800</v>
      </c>
    </row>
    <row r="5768" spans="1:7" x14ac:dyDescent="0.2">
      <c r="A5768" s="145" t="s">
        <v>1340</v>
      </c>
      <c r="B5768" s="146" t="s">
        <v>240</v>
      </c>
      <c r="C5768" s="145" t="s">
        <v>1248</v>
      </c>
      <c r="D5768" s="150">
        <v>90851000</v>
      </c>
      <c r="E5768" s="145" t="s">
        <v>1282</v>
      </c>
      <c r="F5768" s="152">
        <v>473691.48</v>
      </c>
      <c r="G5768" s="153">
        <v>473691.48</v>
      </c>
    </row>
    <row r="5769" spans="1:7" x14ac:dyDescent="0.2">
      <c r="A5769" s="145" t="s">
        <v>1340</v>
      </c>
      <c r="B5769" s="146" t="s">
        <v>240</v>
      </c>
      <c r="C5769" s="145" t="s">
        <v>1248</v>
      </c>
      <c r="D5769" s="150">
        <v>90851000</v>
      </c>
      <c r="E5769" s="145" t="s">
        <v>1278</v>
      </c>
      <c r="F5769" s="152">
        <v>989520.89</v>
      </c>
      <c r="G5769" s="153">
        <v>989520.89</v>
      </c>
    </row>
    <row r="5770" spans="1:7" x14ac:dyDescent="0.2">
      <c r="A5770" s="145" t="s">
        <v>1340</v>
      </c>
      <c r="B5770" s="146" t="s">
        <v>240</v>
      </c>
      <c r="C5770" s="145" t="s">
        <v>1248</v>
      </c>
      <c r="D5770" s="150">
        <v>90851100</v>
      </c>
      <c r="E5770" s="145" t="s">
        <v>1265</v>
      </c>
      <c r="F5770" s="152">
        <v>116681.14</v>
      </c>
      <c r="G5770" s="153">
        <v>116681.14</v>
      </c>
    </row>
    <row r="5771" spans="1:7" x14ac:dyDescent="0.2">
      <c r="A5771" s="145" t="s">
        <v>1340</v>
      </c>
      <c r="B5771" s="146" t="s">
        <v>240</v>
      </c>
      <c r="C5771" s="145" t="s">
        <v>1248</v>
      </c>
      <c r="D5771" s="150">
        <v>90851100</v>
      </c>
      <c r="E5771" s="145" t="s">
        <v>1279</v>
      </c>
      <c r="F5771" s="152">
        <v>229794.35</v>
      </c>
      <c r="G5771" s="153">
        <v>229794.35</v>
      </c>
    </row>
    <row r="5772" spans="1:7" x14ac:dyDescent="0.2">
      <c r="A5772" s="145" t="s">
        <v>1340</v>
      </c>
      <c r="B5772" s="146" t="s">
        <v>240</v>
      </c>
      <c r="C5772" s="145" t="s">
        <v>1248</v>
      </c>
      <c r="D5772" s="150">
        <v>90851100</v>
      </c>
      <c r="E5772" s="145" t="s">
        <v>1342</v>
      </c>
      <c r="F5772" s="152">
        <v>2429.5</v>
      </c>
      <c r="G5772" s="153">
        <v>2429.5</v>
      </c>
    </row>
    <row r="5773" spans="1:7" x14ac:dyDescent="0.2">
      <c r="A5773" s="145" t="s">
        <v>1340</v>
      </c>
      <c r="B5773" s="146" t="s">
        <v>240</v>
      </c>
      <c r="C5773" s="145" t="s">
        <v>1248</v>
      </c>
      <c r="D5773" s="150">
        <v>90851100</v>
      </c>
      <c r="E5773" s="145" t="s">
        <v>1298</v>
      </c>
      <c r="F5773" s="152">
        <v>248600</v>
      </c>
      <c r="G5773" s="153">
        <v>248600</v>
      </c>
    </row>
    <row r="5774" spans="1:7" x14ac:dyDescent="0.2">
      <c r="A5774" s="145" t="s">
        <v>1340</v>
      </c>
      <c r="B5774" s="146" t="s">
        <v>240</v>
      </c>
      <c r="C5774" s="145" t="s">
        <v>1248</v>
      </c>
      <c r="D5774" s="150">
        <v>90851100</v>
      </c>
      <c r="E5774" s="145" t="s">
        <v>1275</v>
      </c>
      <c r="F5774" s="152">
        <v>17127304.77</v>
      </c>
      <c r="G5774" s="153">
        <v>17127304.77</v>
      </c>
    </row>
    <row r="5775" spans="1:7" x14ac:dyDescent="0.2">
      <c r="A5775" s="145" t="s">
        <v>1340</v>
      </c>
      <c r="B5775" s="146" t="s">
        <v>240</v>
      </c>
      <c r="C5775" s="145" t="s">
        <v>1248</v>
      </c>
      <c r="D5775" s="150">
        <v>90851100</v>
      </c>
      <c r="E5775" s="145" t="s">
        <v>1260</v>
      </c>
      <c r="F5775" s="152">
        <v>39537.57</v>
      </c>
      <c r="G5775" s="153">
        <v>39537.57</v>
      </c>
    </row>
    <row r="5776" spans="1:7" x14ac:dyDescent="0.2">
      <c r="A5776" s="145" t="s">
        <v>1340</v>
      </c>
      <c r="B5776" s="146" t="s">
        <v>1263</v>
      </c>
      <c r="C5776" s="145" t="s">
        <v>1269</v>
      </c>
      <c r="D5776" s="150">
        <v>90820100</v>
      </c>
      <c r="E5776" s="145" t="s">
        <v>1312</v>
      </c>
      <c r="F5776" s="152">
        <v>103487.71</v>
      </c>
      <c r="G5776" s="153">
        <v>103487.71</v>
      </c>
    </row>
    <row r="5777" spans="1:7" x14ac:dyDescent="0.2">
      <c r="A5777" s="145" t="s">
        <v>1340</v>
      </c>
      <c r="B5777" s="146" t="s">
        <v>1263</v>
      </c>
      <c r="C5777" s="145" t="s">
        <v>1248</v>
      </c>
      <c r="D5777" s="150">
        <v>90850100</v>
      </c>
      <c r="E5777" s="145" t="s">
        <v>1294</v>
      </c>
      <c r="F5777" s="152">
        <v>846367.74</v>
      </c>
      <c r="G5777" s="153">
        <v>846367.74</v>
      </c>
    </row>
    <row r="5778" spans="1:7" x14ac:dyDescent="0.2">
      <c r="A5778" s="145" t="s">
        <v>1340</v>
      </c>
      <c r="B5778" s="146" t="s">
        <v>1263</v>
      </c>
      <c r="C5778" s="145" t="s">
        <v>1269</v>
      </c>
      <c r="D5778" s="150">
        <v>90850200</v>
      </c>
      <c r="E5778" s="145" t="s">
        <v>1313</v>
      </c>
      <c r="F5778" s="152">
        <v>4379981.83</v>
      </c>
      <c r="G5778" s="153">
        <v>4379981.83</v>
      </c>
    </row>
    <row r="5779" spans="1:7" x14ac:dyDescent="0.2">
      <c r="A5779" s="145" t="s">
        <v>1340</v>
      </c>
      <c r="B5779" s="146" t="s">
        <v>1263</v>
      </c>
      <c r="C5779" s="145" t="s">
        <v>1269</v>
      </c>
      <c r="D5779" s="150">
        <v>90850200</v>
      </c>
      <c r="E5779" s="145" t="s">
        <v>1260</v>
      </c>
      <c r="F5779" s="152">
        <v>10441.200000000001</v>
      </c>
      <c r="G5779" s="153">
        <v>10441.200000000001</v>
      </c>
    </row>
    <row r="5780" spans="1:7" x14ac:dyDescent="0.2">
      <c r="A5780" s="145" t="s">
        <v>1340</v>
      </c>
      <c r="B5780" s="146" t="s">
        <v>1263</v>
      </c>
      <c r="C5780" s="145" t="s">
        <v>1248</v>
      </c>
      <c r="D5780" s="150">
        <v>90850200</v>
      </c>
      <c r="E5780" s="145" t="s">
        <v>1294</v>
      </c>
      <c r="F5780" s="152">
        <v>666985.1</v>
      </c>
      <c r="G5780" s="153">
        <v>666985.1</v>
      </c>
    </row>
    <row r="5781" spans="1:7" x14ac:dyDescent="0.2">
      <c r="A5781" s="145" t="s">
        <v>1340</v>
      </c>
      <c r="B5781" s="146" t="s">
        <v>1263</v>
      </c>
      <c r="C5781" s="145" t="s">
        <v>1248</v>
      </c>
      <c r="D5781" s="150">
        <v>90850200</v>
      </c>
      <c r="E5781" s="145" t="s">
        <v>1278</v>
      </c>
      <c r="F5781" s="152">
        <v>161714.53</v>
      </c>
      <c r="G5781" s="153">
        <v>161714.53</v>
      </c>
    </row>
    <row r="5782" spans="1:7" x14ac:dyDescent="0.2">
      <c r="A5782" s="145" t="s">
        <v>1340</v>
      </c>
      <c r="B5782" s="146" t="s">
        <v>1263</v>
      </c>
      <c r="C5782" s="145" t="s">
        <v>1269</v>
      </c>
      <c r="D5782" s="150">
        <v>90850200</v>
      </c>
      <c r="E5782" s="145" t="s">
        <v>1327</v>
      </c>
      <c r="F5782" s="152">
        <v>44308224.020000003</v>
      </c>
      <c r="G5782" s="153">
        <v>44308224.020000003</v>
      </c>
    </row>
    <row r="5783" spans="1:7" x14ac:dyDescent="0.2">
      <c r="A5783" s="145" t="s">
        <v>1340</v>
      </c>
      <c r="B5783" s="146" t="s">
        <v>1263</v>
      </c>
      <c r="C5783" s="145" t="s">
        <v>1269</v>
      </c>
      <c r="D5783" s="150">
        <v>90850500</v>
      </c>
      <c r="E5783" s="145" t="s">
        <v>1270</v>
      </c>
      <c r="F5783" s="152">
        <v>16623.240000000002</v>
      </c>
      <c r="G5783" s="153">
        <v>16623.240000000002</v>
      </c>
    </row>
    <row r="5784" spans="1:7" x14ac:dyDescent="0.2">
      <c r="A5784" s="145" t="s">
        <v>1340</v>
      </c>
      <c r="B5784" s="146" t="s">
        <v>1263</v>
      </c>
      <c r="C5784" s="145" t="s">
        <v>1269</v>
      </c>
      <c r="D5784" s="150">
        <v>90850500</v>
      </c>
      <c r="E5784" s="145" t="s">
        <v>1260</v>
      </c>
      <c r="F5784" s="152">
        <v>33831.07</v>
      </c>
      <c r="G5784" s="153">
        <v>33831.07</v>
      </c>
    </row>
    <row r="5785" spans="1:7" x14ac:dyDescent="0.2">
      <c r="A5785" s="145" t="s">
        <v>1340</v>
      </c>
      <c r="B5785" s="146" t="s">
        <v>1263</v>
      </c>
      <c r="C5785" s="145" t="s">
        <v>1269</v>
      </c>
      <c r="D5785" s="150">
        <v>90850500</v>
      </c>
      <c r="E5785" s="145" t="s">
        <v>1311</v>
      </c>
      <c r="F5785" s="152">
        <v>243656.25</v>
      </c>
      <c r="G5785" s="153">
        <v>243656.25</v>
      </c>
    </row>
    <row r="5786" spans="1:7" x14ac:dyDescent="0.2">
      <c r="A5786" s="145" t="s">
        <v>1340</v>
      </c>
      <c r="B5786" s="146" t="s">
        <v>1263</v>
      </c>
      <c r="C5786" s="145" t="s">
        <v>1269</v>
      </c>
      <c r="D5786" s="150">
        <v>90850500</v>
      </c>
      <c r="E5786" s="145" t="s">
        <v>1312</v>
      </c>
      <c r="F5786" s="152">
        <v>2284374</v>
      </c>
      <c r="G5786" s="153">
        <v>2284374</v>
      </c>
    </row>
    <row r="5787" spans="1:7" x14ac:dyDescent="0.2">
      <c r="A5787" s="145" t="s">
        <v>1340</v>
      </c>
      <c r="B5787" s="146" t="s">
        <v>1263</v>
      </c>
      <c r="C5787" s="145" t="s">
        <v>1248</v>
      </c>
      <c r="D5787" s="150">
        <v>90850600</v>
      </c>
      <c r="E5787" s="145" t="s">
        <v>1300</v>
      </c>
      <c r="F5787" s="152">
        <v>683650</v>
      </c>
      <c r="G5787" s="153">
        <v>683650</v>
      </c>
    </row>
    <row r="5788" spans="1:7" x14ac:dyDescent="0.2">
      <c r="A5788" s="145" t="s">
        <v>1340</v>
      </c>
      <c r="B5788" s="146" t="s">
        <v>1264</v>
      </c>
      <c r="C5788" s="145" t="s">
        <v>1269</v>
      </c>
      <c r="D5788" s="150">
        <v>90820100</v>
      </c>
      <c r="E5788" s="145" t="s">
        <v>1334</v>
      </c>
      <c r="F5788" s="152">
        <v>2297360</v>
      </c>
      <c r="G5788" s="153">
        <v>2297360</v>
      </c>
    </row>
    <row r="5789" spans="1:7" x14ac:dyDescent="0.2">
      <c r="A5789" s="145" t="s">
        <v>1340</v>
      </c>
      <c r="B5789" s="146" t="s">
        <v>1264</v>
      </c>
      <c r="C5789" s="145" t="s">
        <v>1248</v>
      </c>
      <c r="D5789" s="150">
        <v>90850100</v>
      </c>
      <c r="E5789" s="145" t="s">
        <v>1275</v>
      </c>
      <c r="F5789" s="152">
        <v>2895076.32</v>
      </c>
      <c r="G5789" s="153">
        <v>2895076.32</v>
      </c>
    </row>
    <row r="5790" spans="1:7" x14ac:dyDescent="0.2">
      <c r="A5790" s="145" t="s">
        <v>1340</v>
      </c>
      <c r="B5790" s="146" t="s">
        <v>1264</v>
      </c>
      <c r="C5790" s="145" t="s">
        <v>1248</v>
      </c>
      <c r="D5790" s="150">
        <v>90850100</v>
      </c>
      <c r="E5790" s="145" t="s">
        <v>1260</v>
      </c>
      <c r="F5790" s="152">
        <v>163850</v>
      </c>
      <c r="G5790" s="153">
        <v>163850</v>
      </c>
    </row>
    <row r="5791" spans="1:7" x14ac:dyDescent="0.2">
      <c r="A5791" s="145" t="s">
        <v>1340</v>
      </c>
      <c r="B5791" s="146" t="s">
        <v>1264</v>
      </c>
      <c r="C5791" s="145" t="s">
        <v>1248</v>
      </c>
      <c r="D5791" s="150">
        <v>90850100</v>
      </c>
      <c r="E5791" s="145" t="s">
        <v>1261</v>
      </c>
      <c r="F5791" s="152">
        <v>45400</v>
      </c>
      <c r="G5791" s="153">
        <v>45400</v>
      </c>
    </row>
    <row r="5792" spans="1:7" x14ac:dyDescent="0.2">
      <c r="A5792" s="145" t="s">
        <v>1340</v>
      </c>
      <c r="B5792" s="146" t="s">
        <v>1264</v>
      </c>
      <c r="C5792" s="145" t="s">
        <v>1269</v>
      </c>
      <c r="D5792" s="150">
        <v>90850200</v>
      </c>
      <c r="E5792" s="145" t="s">
        <v>1275</v>
      </c>
      <c r="F5792" s="152">
        <v>8155643.1399999997</v>
      </c>
      <c r="G5792" s="153">
        <v>8155643.1399999997</v>
      </c>
    </row>
    <row r="5793" spans="1:7" x14ac:dyDescent="0.2">
      <c r="A5793" s="145" t="s">
        <v>1340</v>
      </c>
      <c r="B5793" s="146" t="s">
        <v>1264</v>
      </c>
      <c r="C5793" s="145" t="s">
        <v>1269</v>
      </c>
      <c r="D5793" s="150">
        <v>90850300</v>
      </c>
      <c r="E5793" s="145" t="s">
        <v>1283</v>
      </c>
      <c r="F5793" s="152">
        <v>0</v>
      </c>
      <c r="G5793" s="153">
        <v>0</v>
      </c>
    </row>
    <row r="5794" spans="1:7" x14ac:dyDescent="0.2">
      <c r="A5794" s="145" t="s">
        <v>1340</v>
      </c>
      <c r="B5794" s="146" t="s">
        <v>1264</v>
      </c>
      <c r="C5794" s="145" t="s">
        <v>1269</v>
      </c>
      <c r="D5794" s="150">
        <v>90850300</v>
      </c>
      <c r="E5794" s="145" t="s">
        <v>1265</v>
      </c>
      <c r="F5794" s="152">
        <v>72656.61</v>
      </c>
      <c r="G5794" s="153">
        <v>72656.61</v>
      </c>
    </row>
    <row r="5795" spans="1:7" x14ac:dyDescent="0.2">
      <c r="A5795" s="145" t="s">
        <v>1340</v>
      </c>
      <c r="B5795" s="146" t="s">
        <v>1264</v>
      </c>
      <c r="C5795" s="145" t="s">
        <v>1248</v>
      </c>
      <c r="D5795" s="150">
        <v>90850400</v>
      </c>
      <c r="E5795" s="145" t="s">
        <v>1282</v>
      </c>
      <c r="F5795" s="152">
        <v>791000</v>
      </c>
      <c r="G5795" s="153">
        <v>791000</v>
      </c>
    </row>
    <row r="5796" spans="1:7" x14ac:dyDescent="0.2">
      <c r="A5796" s="145" t="s">
        <v>1340</v>
      </c>
      <c r="B5796" s="146" t="s">
        <v>1264</v>
      </c>
      <c r="C5796" s="145" t="s">
        <v>1248</v>
      </c>
      <c r="D5796" s="150">
        <v>90850400</v>
      </c>
      <c r="E5796" s="145" t="s">
        <v>1294</v>
      </c>
      <c r="F5796" s="152">
        <v>296625</v>
      </c>
      <c r="G5796" s="153">
        <v>296625</v>
      </c>
    </row>
    <row r="5797" spans="1:7" x14ac:dyDescent="0.2">
      <c r="A5797" s="145" t="s">
        <v>1340</v>
      </c>
      <c r="B5797" s="146" t="s">
        <v>1264</v>
      </c>
      <c r="C5797" s="145" t="s">
        <v>1248</v>
      </c>
      <c r="D5797" s="150">
        <v>90850400</v>
      </c>
      <c r="E5797" s="145" t="s">
        <v>1311</v>
      </c>
      <c r="F5797" s="152">
        <v>282942.14</v>
      </c>
      <c r="G5797" s="153">
        <v>282942.14</v>
      </c>
    </row>
    <row r="5798" spans="1:7" x14ac:dyDescent="0.2">
      <c r="A5798" s="145" t="s">
        <v>1340</v>
      </c>
      <c r="B5798" s="146" t="s">
        <v>1264</v>
      </c>
      <c r="C5798" s="145" t="s">
        <v>1269</v>
      </c>
      <c r="D5798" s="150">
        <v>90850500</v>
      </c>
      <c r="E5798" s="145" t="s">
        <v>1275</v>
      </c>
      <c r="F5798" s="152">
        <v>34851560.240000002</v>
      </c>
      <c r="G5798" s="153">
        <v>34851560.240000002</v>
      </c>
    </row>
    <row r="5799" spans="1:7" x14ac:dyDescent="0.2">
      <c r="A5799" s="145" t="s">
        <v>1340</v>
      </c>
      <c r="B5799" s="146" t="s">
        <v>1264</v>
      </c>
      <c r="C5799" s="145" t="s">
        <v>1269</v>
      </c>
      <c r="D5799" s="150">
        <v>90850500</v>
      </c>
      <c r="E5799" s="145" t="s">
        <v>1300</v>
      </c>
      <c r="F5799" s="152">
        <v>994400</v>
      </c>
      <c r="G5799" s="153">
        <v>994400</v>
      </c>
    </row>
    <row r="5800" spans="1:7" x14ac:dyDescent="0.2">
      <c r="A5800" s="145" t="s">
        <v>1340</v>
      </c>
      <c r="B5800" s="146" t="s">
        <v>1264</v>
      </c>
      <c r="C5800" s="145" t="s">
        <v>1248</v>
      </c>
      <c r="D5800" s="150">
        <v>90850600</v>
      </c>
      <c r="E5800" s="145" t="s">
        <v>1275</v>
      </c>
      <c r="F5800" s="152">
        <v>312000.01</v>
      </c>
      <c r="G5800" s="153">
        <v>312000.01</v>
      </c>
    </row>
    <row r="5801" spans="1:7" x14ac:dyDescent="0.2">
      <c r="A5801" s="145" t="s">
        <v>1340</v>
      </c>
      <c r="B5801" s="146" t="s">
        <v>1264</v>
      </c>
      <c r="C5801" s="145" t="s">
        <v>1248</v>
      </c>
      <c r="D5801" s="150">
        <v>90850600</v>
      </c>
      <c r="E5801" s="145" t="s">
        <v>1261</v>
      </c>
      <c r="F5801" s="152">
        <v>1340000</v>
      </c>
      <c r="G5801" s="153">
        <v>1340000</v>
      </c>
    </row>
    <row r="5802" spans="1:7" x14ac:dyDescent="0.2">
      <c r="A5802" s="145" t="s">
        <v>1340</v>
      </c>
      <c r="B5802" s="146" t="s">
        <v>1264</v>
      </c>
      <c r="C5802" s="145" t="s">
        <v>1248</v>
      </c>
      <c r="D5802" s="150">
        <v>90850600</v>
      </c>
      <c r="E5802" s="145" t="s">
        <v>1282</v>
      </c>
      <c r="F5802" s="152">
        <v>5260606.2</v>
      </c>
      <c r="G5802" s="153">
        <v>5260606.2</v>
      </c>
    </row>
    <row r="5803" spans="1:7" x14ac:dyDescent="0.2">
      <c r="A5803" s="145" t="s">
        <v>1340</v>
      </c>
      <c r="B5803" s="146" t="s">
        <v>1264</v>
      </c>
      <c r="C5803" s="145" t="s">
        <v>1248</v>
      </c>
      <c r="D5803" s="150">
        <v>90850800</v>
      </c>
      <c r="E5803" s="145" t="s">
        <v>1277</v>
      </c>
      <c r="F5803" s="152">
        <v>3199987.19</v>
      </c>
      <c r="G5803" s="153">
        <v>3199987.19</v>
      </c>
    </row>
    <row r="5804" spans="1:7" x14ac:dyDescent="0.2">
      <c r="A5804" s="145" t="s">
        <v>1340</v>
      </c>
      <c r="B5804" s="146" t="s">
        <v>1264</v>
      </c>
      <c r="C5804" s="145" t="s">
        <v>1269</v>
      </c>
      <c r="D5804" s="150">
        <v>90850800</v>
      </c>
      <c r="E5804" s="145" t="s">
        <v>1274</v>
      </c>
      <c r="F5804" s="152">
        <v>15869562</v>
      </c>
      <c r="G5804" s="153">
        <v>15869562</v>
      </c>
    </row>
    <row r="5805" spans="1:7" x14ac:dyDescent="0.2">
      <c r="A5805" s="145" t="s">
        <v>1340</v>
      </c>
      <c r="B5805" s="146" t="s">
        <v>1264</v>
      </c>
      <c r="C5805" s="145" t="s">
        <v>1269</v>
      </c>
      <c r="D5805" s="150">
        <v>90850800</v>
      </c>
      <c r="E5805" s="145" t="s">
        <v>1278</v>
      </c>
      <c r="F5805" s="152">
        <v>472889.07</v>
      </c>
      <c r="G5805" s="153">
        <v>472889.07</v>
      </c>
    </row>
    <row r="5806" spans="1:7" x14ac:dyDescent="0.2">
      <c r="A5806" s="145" t="s">
        <v>1340</v>
      </c>
      <c r="B5806" s="146" t="s">
        <v>1264</v>
      </c>
      <c r="C5806" s="145" t="s">
        <v>1248</v>
      </c>
      <c r="D5806" s="150">
        <v>90850900</v>
      </c>
      <c r="E5806" s="145" t="s">
        <v>1260</v>
      </c>
      <c r="F5806" s="152">
        <v>60589.47</v>
      </c>
      <c r="G5806" s="153">
        <v>60589.47</v>
      </c>
    </row>
    <row r="5807" spans="1:7" x14ac:dyDescent="0.2">
      <c r="A5807" s="145" t="s">
        <v>1340</v>
      </c>
      <c r="B5807" s="146" t="s">
        <v>1264</v>
      </c>
      <c r="C5807" s="145" t="s">
        <v>1248</v>
      </c>
      <c r="D5807" s="150">
        <v>90850900</v>
      </c>
      <c r="E5807" s="145" t="s">
        <v>1296</v>
      </c>
      <c r="F5807" s="152">
        <v>271200</v>
      </c>
      <c r="G5807" s="153">
        <v>271200</v>
      </c>
    </row>
    <row r="5808" spans="1:7" x14ac:dyDescent="0.2">
      <c r="A5808" s="145" t="s">
        <v>1340</v>
      </c>
      <c r="B5808" s="146" t="s">
        <v>1264</v>
      </c>
      <c r="C5808" s="145" t="s">
        <v>1248</v>
      </c>
      <c r="D5808" s="150">
        <v>90850900</v>
      </c>
      <c r="E5808" s="145" t="s">
        <v>1299</v>
      </c>
      <c r="F5808" s="152">
        <v>898800.38</v>
      </c>
      <c r="G5808" s="153">
        <v>898800.38</v>
      </c>
    </row>
    <row r="5809" spans="1:7" x14ac:dyDescent="0.2">
      <c r="A5809" s="145" t="s">
        <v>1340</v>
      </c>
      <c r="B5809" s="146" t="s">
        <v>1264</v>
      </c>
      <c r="C5809" s="145" t="s">
        <v>1248</v>
      </c>
      <c r="D5809" s="150">
        <v>90851000</v>
      </c>
      <c r="E5809" s="145" t="s">
        <v>1265</v>
      </c>
      <c r="F5809" s="152">
        <v>225732.65</v>
      </c>
      <c r="G5809" s="153">
        <v>225732.65</v>
      </c>
    </row>
    <row r="5810" spans="1:7" x14ac:dyDescent="0.2">
      <c r="A5810" s="145" t="s">
        <v>1340</v>
      </c>
      <c r="B5810" s="146" t="s">
        <v>1264</v>
      </c>
      <c r="C5810" s="145" t="s">
        <v>1248</v>
      </c>
      <c r="D5810" s="150">
        <v>90851000</v>
      </c>
      <c r="E5810" s="145" t="s">
        <v>1277</v>
      </c>
      <c r="F5810" s="152">
        <v>7527782.5999999996</v>
      </c>
      <c r="G5810" s="153">
        <v>7527782.5999999996</v>
      </c>
    </row>
    <row r="5811" spans="1:7" x14ac:dyDescent="0.2">
      <c r="A5811" s="145" t="s">
        <v>1340</v>
      </c>
      <c r="B5811" s="146" t="s">
        <v>1264</v>
      </c>
      <c r="C5811" s="145" t="s">
        <v>1248</v>
      </c>
      <c r="D5811" s="150">
        <v>90851000</v>
      </c>
      <c r="E5811" s="145" t="s">
        <v>1282</v>
      </c>
      <c r="F5811" s="152">
        <v>6373298.8099999996</v>
      </c>
      <c r="G5811" s="153">
        <v>6373298.8099999996</v>
      </c>
    </row>
    <row r="5812" spans="1:7" x14ac:dyDescent="0.2">
      <c r="A5812" s="145" t="s">
        <v>1340</v>
      </c>
      <c r="B5812" s="146" t="s">
        <v>1258</v>
      </c>
      <c r="C5812" s="145" t="s">
        <v>1248</v>
      </c>
      <c r="D5812" s="150">
        <v>90850100</v>
      </c>
      <c r="E5812" s="145" t="s">
        <v>1261</v>
      </c>
      <c r="F5812" s="152">
        <v>1338065</v>
      </c>
      <c r="G5812" s="153">
        <v>1338065</v>
      </c>
    </row>
    <row r="5813" spans="1:7" x14ac:dyDescent="0.2">
      <c r="A5813" s="145" t="s">
        <v>1340</v>
      </c>
      <c r="B5813" s="146" t="s">
        <v>1258</v>
      </c>
      <c r="C5813" s="145" t="s">
        <v>1248</v>
      </c>
      <c r="D5813" s="150">
        <v>90850100</v>
      </c>
      <c r="E5813" s="145" t="s">
        <v>1341</v>
      </c>
      <c r="F5813" s="152">
        <v>42525.86</v>
      </c>
      <c r="G5813" s="153">
        <v>42525.86</v>
      </c>
    </row>
    <row r="5814" spans="1:7" x14ac:dyDescent="0.2">
      <c r="A5814" s="145" t="s">
        <v>1340</v>
      </c>
      <c r="B5814" s="146" t="s">
        <v>1258</v>
      </c>
      <c r="C5814" s="145" t="s">
        <v>1248</v>
      </c>
      <c r="D5814" s="150">
        <v>90850200</v>
      </c>
      <c r="E5814" s="145" t="s">
        <v>1274</v>
      </c>
      <c r="F5814" s="152">
        <v>14066147</v>
      </c>
      <c r="G5814" s="153">
        <v>14066147</v>
      </c>
    </row>
    <row r="5815" spans="1:7" x14ac:dyDescent="0.2">
      <c r="A5815" s="145" t="s">
        <v>1340</v>
      </c>
      <c r="B5815" s="146" t="s">
        <v>1258</v>
      </c>
      <c r="C5815" s="145" t="s">
        <v>1269</v>
      </c>
      <c r="D5815" s="150">
        <v>90850300</v>
      </c>
      <c r="E5815" s="145" t="s">
        <v>1282</v>
      </c>
      <c r="F5815" s="152">
        <v>5148704.25</v>
      </c>
      <c r="G5815" s="153">
        <v>5148704.25</v>
      </c>
    </row>
    <row r="5816" spans="1:7" x14ac:dyDescent="0.2">
      <c r="A5816" s="145" t="s">
        <v>1340</v>
      </c>
      <c r="B5816" s="146" t="s">
        <v>1258</v>
      </c>
      <c r="C5816" s="145" t="s">
        <v>1269</v>
      </c>
      <c r="D5816" s="150">
        <v>90850300</v>
      </c>
      <c r="E5816" s="145" t="s">
        <v>1294</v>
      </c>
      <c r="F5816" s="152">
        <v>4993470</v>
      </c>
      <c r="G5816" s="153">
        <v>4993470</v>
      </c>
    </row>
    <row r="5817" spans="1:7" x14ac:dyDescent="0.2">
      <c r="A5817" s="145" t="s">
        <v>1340</v>
      </c>
      <c r="B5817" s="146" t="s">
        <v>1258</v>
      </c>
      <c r="C5817" s="145" t="s">
        <v>1269</v>
      </c>
      <c r="D5817" s="150">
        <v>90850300</v>
      </c>
      <c r="E5817" s="145" t="s">
        <v>1259</v>
      </c>
      <c r="F5817" s="152">
        <v>1282179.73</v>
      </c>
      <c r="G5817" s="153">
        <v>1282179.73</v>
      </c>
    </row>
    <row r="5818" spans="1:7" x14ac:dyDescent="0.2">
      <c r="A5818" s="145" t="s">
        <v>1340</v>
      </c>
      <c r="B5818" s="146" t="s">
        <v>1258</v>
      </c>
      <c r="C5818" s="145" t="s">
        <v>1248</v>
      </c>
      <c r="D5818" s="150">
        <v>90850400</v>
      </c>
      <c r="E5818" s="145" t="s">
        <v>1275</v>
      </c>
      <c r="F5818" s="152">
        <v>5462042.1399999997</v>
      </c>
      <c r="G5818" s="153">
        <v>5462042.1399999997</v>
      </c>
    </row>
    <row r="5819" spans="1:7" x14ac:dyDescent="0.2">
      <c r="A5819" s="145" t="s">
        <v>1340</v>
      </c>
      <c r="B5819" s="146" t="s">
        <v>1258</v>
      </c>
      <c r="C5819" s="145" t="s">
        <v>1248</v>
      </c>
      <c r="D5819" s="150">
        <v>90850400</v>
      </c>
      <c r="E5819" s="145" t="s">
        <v>1274</v>
      </c>
      <c r="F5819" s="152">
        <v>19982020</v>
      </c>
      <c r="G5819" s="153">
        <v>19982020</v>
      </c>
    </row>
    <row r="5820" spans="1:7" x14ac:dyDescent="0.2">
      <c r="A5820" s="145" t="s">
        <v>1340</v>
      </c>
      <c r="B5820" s="146" t="s">
        <v>1258</v>
      </c>
      <c r="C5820" s="145" t="s">
        <v>1269</v>
      </c>
      <c r="D5820" s="150">
        <v>90850500</v>
      </c>
      <c r="E5820" s="145" t="s">
        <v>1313</v>
      </c>
      <c r="F5820" s="152">
        <v>22472375</v>
      </c>
      <c r="G5820" s="153">
        <v>22472375</v>
      </c>
    </row>
    <row r="5821" spans="1:7" x14ac:dyDescent="0.2">
      <c r="A5821" s="145" t="s">
        <v>1340</v>
      </c>
      <c r="B5821" s="146" t="s">
        <v>1258</v>
      </c>
      <c r="C5821" s="145" t="s">
        <v>1269</v>
      </c>
      <c r="D5821" s="150">
        <v>90850500</v>
      </c>
      <c r="E5821" s="145" t="s">
        <v>1261</v>
      </c>
      <c r="F5821" s="152">
        <v>3808081.24</v>
      </c>
      <c r="G5821" s="153">
        <v>3808081.24</v>
      </c>
    </row>
    <row r="5822" spans="1:7" x14ac:dyDescent="0.2">
      <c r="A5822" s="145" t="s">
        <v>1340</v>
      </c>
      <c r="B5822" s="146" t="s">
        <v>1258</v>
      </c>
      <c r="C5822" s="145" t="s">
        <v>1269</v>
      </c>
      <c r="D5822" s="150">
        <v>90850500</v>
      </c>
      <c r="E5822" s="145" t="s">
        <v>1302</v>
      </c>
      <c r="F5822" s="152">
        <v>143510</v>
      </c>
      <c r="G5822" s="153">
        <v>143510</v>
      </c>
    </row>
    <row r="5823" spans="1:7" x14ac:dyDescent="0.2">
      <c r="A5823" s="145" t="s">
        <v>1340</v>
      </c>
      <c r="B5823" s="146" t="s">
        <v>1258</v>
      </c>
      <c r="C5823" s="145" t="s">
        <v>1269</v>
      </c>
      <c r="D5823" s="150">
        <v>90850500</v>
      </c>
      <c r="E5823" s="145" t="s">
        <v>1293</v>
      </c>
      <c r="F5823" s="152">
        <v>186174.28</v>
      </c>
      <c r="G5823" s="153">
        <v>186174.28</v>
      </c>
    </row>
    <row r="5824" spans="1:7" x14ac:dyDescent="0.2">
      <c r="A5824" s="145" t="s">
        <v>1340</v>
      </c>
      <c r="B5824" s="146" t="s">
        <v>1258</v>
      </c>
      <c r="C5824" s="145" t="s">
        <v>1269</v>
      </c>
      <c r="D5824" s="150">
        <v>90850500</v>
      </c>
      <c r="E5824" s="145" t="s">
        <v>1282</v>
      </c>
      <c r="F5824" s="152">
        <v>6661246.0999999996</v>
      </c>
      <c r="G5824" s="153">
        <v>6661246.0999999996</v>
      </c>
    </row>
    <row r="5825" spans="1:7" x14ac:dyDescent="0.2">
      <c r="A5825" s="145" t="s">
        <v>1340</v>
      </c>
      <c r="B5825" s="146" t="s">
        <v>1258</v>
      </c>
      <c r="C5825" s="145" t="s">
        <v>1269</v>
      </c>
      <c r="D5825" s="150">
        <v>90850500</v>
      </c>
      <c r="E5825" s="145" t="s">
        <v>1259</v>
      </c>
      <c r="F5825" s="152">
        <v>3184833.12</v>
      </c>
      <c r="G5825" s="153">
        <v>3184833.12</v>
      </c>
    </row>
    <row r="5826" spans="1:7" x14ac:dyDescent="0.2">
      <c r="A5826" s="145" t="s">
        <v>1340</v>
      </c>
      <c r="B5826" s="146" t="s">
        <v>1258</v>
      </c>
      <c r="C5826" s="145" t="s">
        <v>1248</v>
      </c>
      <c r="D5826" s="150">
        <v>90850600</v>
      </c>
      <c r="E5826" s="145" t="s">
        <v>1260</v>
      </c>
      <c r="F5826" s="152">
        <v>28027.39</v>
      </c>
      <c r="G5826" s="153">
        <v>28027.39</v>
      </c>
    </row>
    <row r="5827" spans="1:7" x14ac:dyDescent="0.2">
      <c r="A5827" s="145" t="s">
        <v>1340</v>
      </c>
      <c r="B5827" s="146" t="s">
        <v>1258</v>
      </c>
      <c r="C5827" s="145" t="s">
        <v>1248</v>
      </c>
      <c r="D5827" s="150">
        <v>90850600</v>
      </c>
      <c r="E5827" s="145" t="s">
        <v>1261</v>
      </c>
      <c r="F5827" s="152">
        <v>65130.15</v>
      </c>
      <c r="G5827" s="153">
        <v>65130.15</v>
      </c>
    </row>
    <row r="5828" spans="1:7" x14ac:dyDescent="0.2">
      <c r="A5828" s="145" t="s">
        <v>1340</v>
      </c>
      <c r="B5828" s="146" t="s">
        <v>1258</v>
      </c>
      <c r="C5828" s="145" t="s">
        <v>1248</v>
      </c>
      <c r="D5828" s="150">
        <v>90850600</v>
      </c>
      <c r="E5828" s="145" t="s">
        <v>1332</v>
      </c>
      <c r="F5828" s="152">
        <v>6445750.2400000002</v>
      </c>
      <c r="G5828" s="153">
        <v>6445750.2400000002</v>
      </c>
    </row>
    <row r="5829" spans="1:7" x14ac:dyDescent="0.2">
      <c r="A5829" s="145" t="s">
        <v>1340</v>
      </c>
      <c r="B5829" s="146" t="s">
        <v>1258</v>
      </c>
      <c r="C5829" s="145" t="s">
        <v>1248</v>
      </c>
      <c r="D5829" s="150">
        <v>90850700</v>
      </c>
      <c r="E5829" s="145" t="s">
        <v>1262</v>
      </c>
      <c r="F5829" s="152">
        <v>32410</v>
      </c>
      <c r="G5829" s="153">
        <v>32410</v>
      </c>
    </row>
    <row r="5830" spans="1:7" x14ac:dyDescent="0.2">
      <c r="A5830" s="145" t="s">
        <v>1340</v>
      </c>
      <c r="B5830" s="146" t="s">
        <v>1258</v>
      </c>
      <c r="C5830" s="145" t="s">
        <v>1248</v>
      </c>
      <c r="D5830" s="150">
        <v>90850700</v>
      </c>
      <c r="E5830" s="145" t="s">
        <v>1261</v>
      </c>
      <c r="F5830" s="152">
        <v>4864656.97</v>
      </c>
      <c r="G5830" s="153">
        <v>4864656.97</v>
      </c>
    </row>
    <row r="5831" spans="1:7" x14ac:dyDescent="0.2">
      <c r="A5831" s="145" t="s">
        <v>1340</v>
      </c>
      <c r="B5831" s="146" t="s">
        <v>1258</v>
      </c>
      <c r="C5831" s="145" t="s">
        <v>1269</v>
      </c>
      <c r="D5831" s="150">
        <v>90850700</v>
      </c>
      <c r="E5831" s="145" t="s">
        <v>1274</v>
      </c>
      <c r="F5831" s="152">
        <v>16809145</v>
      </c>
      <c r="G5831" s="153">
        <v>16809145</v>
      </c>
    </row>
    <row r="5832" spans="1:7" x14ac:dyDescent="0.2">
      <c r="A5832" s="145" t="s">
        <v>1340</v>
      </c>
      <c r="B5832" s="146" t="s">
        <v>1258</v>
      </c>
      <c r="C5832" s="145" t="s">
        <v>1269</v>
      </c>
      <c r="D5832" s="150">
        <v>90850700</v>
      </c>
      <c r="E5832" s="145" t="s">
        <v>1282</v>
      </c>
      <c r="F5832" s="152">
        <v>2045767.2</v>
      </c>
      <c r="G5832" s="153">
        <v>2045767.2</v>
      </c>
    </row>
    <row r="5833" spans="1:7" x14ac:dyDescent="0.2">
      <c r="A5833" s="145" t="s">
        <v>1340</v>
      </c>
      <c r="B5833" s="146" t="s">
        <v>1258</v>
      </c>
      <c r="C5833" s="145" t="s">
        <v>1269</v>
      </c>
      <c r="D5833" s="150">
        <v>90850700</v>
      </c>
      <c r="E5833" s="145" t="s">
        <v>1259</v>
      </c>
      <c r="F5833" s="152">
        <v>4274930.37</v>
      </c>
      <c r="G5833" s="153">
        <v>4274930.37</v>
      </c>
    </row>
    <row r="5834" spans="1:7" x14ac:dyDescent="0.2">
      <c r="A5834" s="145" t="s">
        <v>1340</v>
      </c>
      <c r="B5834" s="146" t="s">
        <v>1258</v>
      </c>
      <c r="C5834" s="145" t="s">
        <v>1248</v>
      </c>
      <c r="D5834" s="150">
        <v>90850900</v>
      </c>
      <c r="E5834" s="145" t="s">
        <v>1275</v>
      </c>
      <c r="F5834" s="152">
        <v>3844707.2</v>
      </c>
      <c r="G5834" s="153">
        <v>3844707.2</v>
      </c>
    </row>
    <row r="5835" spans="1:7" x14ac:dyDescent="0.2">
      <c r="A5835" s="145" t="s">
        <v>1340</v>
      </c>
      <c r="B5835" s="146" t="s">
        <v>1258</v>
      </c>
      <c r="C5835" s="145" t="s">
        <v>1248</v>
      </c>
      <c r="D5835" s="150">
        <v>90850900</v>
      </c>
      <c r="E5835" s="145" t="s">
        <v>1261</v>
      </c>
      <c r="F5835" s="152">
        <v>19300</v>
      </c>
      <c r="G5835" s="153">
        <v>19300</v>
      </c>
    </row>
    <row r="5836" spans="1:7" x14ac:dyDescent="0.2">
      <c r="A5836" s="145" t="s">
        <v>1340</v>
      </c>
      <c r="B5836" s="146" t="s">
        <v>1258</v>
      </c>
      <c r="C5836" s="145" t="s">
        <v>1248</v>
      </c>
      <c r="D5836" s="150">
        <v>90851000</v>
      </c>
      <c r="E5836" s="145" t="s">
        <v>1279</v>
      </c>
      <c r="F5836" s="152">
        <v>1150215</v>
      </c>
      <c r="G5836" s="153">
        <v>1150215</v>
      </c>
    </row>
    <row r="5837" spans="1:7" x14ac:dyDescent="0.2">
      <c r="A5837" s="145" t="s">
        <v>1340</v>
      </c>
      <c r="B5837" s="146" t="s">
        <v>1258</v>
      </c>
      <c r="C5837" s="145" t="s">
        <v>1248</v>
      </c>
      <c r="D5837" s="150">
        <v>90851000</v>
      </c>
      <c r="E5837" s="145" t="s">
        <v>1275</v>
      </c>
      <c r="F5837" s="152">
        <v>5072500.96</v>
      </c>
      <c r="G5837" s="153">
        <v>5072500.96</v>
      </c>
    </row>
    <row r="5838" spans="1:7" x14ac:dyDescent="0.2">
      <c r="A5838" s="145" t="s">
        <v>1340</v>
      </c>
      <c r="B5838" s="146" t="s">
        <v>1258</v>
      </c>
      <c r="C5838" s="145" t="s">
        <v>1248</v>
      </c>
      <c r="D5838" s="150">
        <v>90851000</v>
      </c>
      <c r="E5838" s="145" t="s">
        <v>1261</v>
      </c>
      <c r="F5838" s="152">
        <v>1450180.16</v>
      </c>
      <c r="G5838" s="153">
        <v>1450180.16</v>
      </c>
    </row>
    <row r="5839" spans="1:7" x14ac:dyDescent="0.2">
      <c r="A5839" s="145" t="s">
        <v>1340</v>
      </c>
      <c r="B5839" s="146" t="s">
        <v>1258</v>
      </c>
      <c r="C5839" s="145" t="s">
        <v>1248</v>
      </c>
      <c r="D5839" s="150">
        <v>90851000</v>
      </c>
      <c r="E5839" s="145" t="s">
        <v>1259</v>
      </c>
      <c r="F5839" s="152">
        <v>1921695</v>
      </c>
      <c r="G5839" s="153">
        <v>1921695</v>
      </c>
    </row>
    <row r="5840" spans="1:7" x14ac:dyDescent="0.2">
      <c r="A5840" s="145" t="s">
        <v>1340</v>
      </c>
      <c r="B5840" s="146" t="s">
        <v>1258</v>
      </c>
      <c r="C5840" s="145" t="s">
        <v>1248</v>
      </c>
      <c r="D5840" s="150">
        <v>90851000</v>
      </c>
      <c r="E5840" s="145" t="s">
        <v>1299</v>
      </c>
      <c r="F5840" s="152">
        <v>1255377.79</v>
      </c>
      <c r="G5840" s="153">
        <v>1255377.79</v>
      </c>
    </row>
    <row r="5841" spans="1:7" x14ac:dyDescent="0.2">
      <c r="A5841" s="145" t="s">
        <v>1340</v>
      </c>
      <c r="B5841" s="146" t="s">
        <v>1258</v>
      </c>
      <c r="C5841" s="145" t="s">
        <v>1248</v>
      </c>
      <c r="D5841" s="150">
        <v>90851100</v>
      </c>
      <c r="E5841" s="145" t="s">
        <v>1334</v>
      </c>
      <c r="F5841" s="152">
        <v>1164800</v>
      </c>
      <c r="G5841" s="153">
        <v>1164800</v>
      </c>
    </row>
    <row r="5842" spans="1:7" x14ac:dyDescent="0.2">
      <c r="A5842" s="145" t="s">
        <v>1340</v>
      </c>
      <c r="B5842" s="146" t="s">
        <v>1258</v>
      </c>
      <c r="C5842" s="145" t="s">
        <v>1248</v>
      </c>
      <c r="D5842" s="150">
        <v>90851100</v>
      </c>
      <c r="E5842" s="145" t="s">
        <v>1262</v>
      </c>
      <c r="F5842" s="152">
        <v>37346.65</v>
      </c>
      <c r="G5842" s="153">
        <v>37346.65</v>
      </c>
    </row>
    <row r="5843" spans="1:7" x14ac:dyDescent="0.2">
      <c r="A5843" s="145" t="s">
        <v>1340</v>
      </c>
      <c r="B5843" s="146" t="s">
        <v>1258</v>
      </c>
      <c r="C5843" s="145" t="s">
        <v>1248</v>
      </c>
      <c r="D5843" s="150">
        <v>90851100</v>
      </c>
      <c r="E5843" s="145" t="s">
        <v>1261</v>
      </c>
      <c r="F5843" s="152">
        <v>1439539.84</v>
      </c>
      <c r="G5843" s="153">
        <v>1439539.84</v>
      </c>
    </row>
    <row r="5844" spans="1:7" x14ac:dyDescent="0.2">
      <c r="A5844" s="145" t="s">
        <v>1340</v>
      </c>
      <c r="B5844" s="146" t="s">
        <v>1258</v>
      </c>
      <c r="C5844" s="145" t="s">
        <v>1248</v>
      </c>
      <c r="D5844" s="150">
        <v>90851100</v>
      </c>
      <c r="E5844" s="145" t="s">
        <v>1293</v>
      </c>
      <c r="F5844" s="152">
        <v>1267860</v>
      </c>
      <c r="G5844" s="153">
        <v>1267860</v>
      </c>
    </row>
    <row r="5845" spans="1:7" x14ac:dyDescent="0.2">
      <c r="A5845" s="145" t="s">
        <v>1340</v>
      </c>
      <c r="B5845" s="146" t="s">
        <v>1258</v>
      </c>
      <c r="C5845" s="145" t="s">
        <v>1248</v>
      </c>
      <c r="D5845" s="150">
        <v>90851100</v>
      </c>
      <c r="E5845" s="145" t="s">
        <v>1282</v>
      </c>
      <c r="F5845" s="152">
        <v>15300143.5</v>
      </c>
      <c r="G5845" s="153">
        <v>15300143.5</v>
      </c>
    </row>
    <row r="5846" spans="1:7" x14ac:dyDescent="0.2">
      <c r="A5846" s="145" t="s">
        <v>1340</v>
      </c>
      <c r="B5846" s="146" t="s">
        <v>1258</v>
      </c>
      <c r="C5846" s="145" t="s">
        <v>1248</v>
      </c>
      <c r="D5846" s="150">
        <v>90851100</v>
      </c>
      <c r="E5846" s="145" t="s">
        <v>1296</v>
      </c>
      <c r="F5846" s="152">
        <v>1893880</v>
      </c>
      <c r="G5846" s="153">
        <v>1893880</v>
      </c>
    </row>
    <row r="5847" spans="1:7" x14ac:dyDescent="0.2">
      <c r="A5847" s="145" t="s">
        <v>1340</v>
      </c>
      <c r="B5847" s="146" t="s">
        <v>1258</v>
      </c>
      <c r="C5847" s="145" t="s">
        <v>1248</v>
      </c>
      <c r="D5847" s="150">
        <v>90851100</v>
      </c>
      <c r="E5847" s="145" t="s">
        <v>1294</v>
      </c>
      <c r="F5847" s="152">
        <v>3164000</v>
      </c>
      <c r="G5847" s="153">
        <v>3164000</v>
      </c>
    </row>
    <row r="5848" spans="1:7" x14ac:dyDescent="0.2">
      <c r="A5848" s="145" t="s">
        <v>1340</v>
      </c>
      <c r="B5848" s="146" t="s">
        <v>1258</v>
      </c>
      <c r="C5848" s="145" t="s">
        <v>1248</v>
      </c>
      <c r="D5848" s="150">
        <v>90851100</v>
      </c>
      <c r="E5848" s="145" t="s">
        <v>1272</v>
      </c>
      <c r="F5848" s="152">
        <v>200000</v>
      </c>
      <c r="G5848" s="153">
        <v>200000</v>
      </c>
    </row>
    <row r="5849" spans="1:7" x14ac:dyDescent="0.2">
      <c r="A5849" s="145" t="s">
        <v>1340</v>
      </c>
      <c r="B5849" s="146" t="s">
        <v>1258</v>
      </c>
      <c r="C5849" s="145" t="s">
        <v>1248</v>
      </c>
      <c r="D5849" s="150">
        <v>90851100</v>
      </c>
      <c r="E5849" s="145" t="s">
        <v>1259</v>
      </c>
      <c r="F5849" s="152">
        <v>2293176</v>
      </c>
      <c r="G5849" s="153">
        <v>2293176</v>
      </c>
    </row>
    <row r="5850" spans="1:7" x14ac:dyDescent="0.2">
      <c r="A5850" s="145" t="s">
        <v>1340</v>
      </c>
      <c r="B5850" s="146" t="s">
        <v>240</v>
      </c>
      <c r="C5850" s="145"/>
      <c r="D5850" s="150"/>
      <c r="E5850" s="145" t="s">
        <v>1279</v>
      </c>
      <c r="F5850" s="152">
        <v>0.45</v>
      </c>
      <c r="G5850" s="153">
        <v>0.45</v>
      </c>
    </row>
    <row r="5851" spans="1:7" x14ac:dyDescent="0.2">
      <c r="A5851" s="145" t="s">
        <v>1340</v>
      </c>
      <c r="B5851" s="146" t="s">
        <v>240</v>
      </c>
      <c r="C5851" s="145" t="s">
        <v>1248</v>
      </c>
      <c r="D5851" s="150">
        <v>90820100</v>
      </c>
      <c r="E5851" s="145" t="s">
        <v>1295</v>
      </c>
      <c r="F5851" s="152">
        <v>8213605.4800000004</v>
      </c>
      <c r="G5851" s="152">
        <v>8213605.4800000004</v>
      </c>
    </row>
    <row r="5852" spans="1:7" x14ac:dyDescent="0.2">
      <c r="A5852" s="145" t="s">
        <v>1338</v>
      </c>
      <c r="B5852" s="146" t="s">
        <v>240</v>
      </c>
      <c r="C5852" s="145" t="s">
        <v>1248</v>
      </c>
      <c r="D5852" s="150">
        <v>90850200</v>
      </c>
      <c r="E5852" s="145" t="s">
        <v>1285</v>
      </c>
      <c r="F5852" s="152">
        <v>994668.5</v>
      </c>
      <c r="G5852" s="153">
        <v>994668.5</v>
      </c>
    </row>
    <row r="5853" spans="1:7" x14ac:dyDescent="0.2">
      <c r="A5853" s="145" t="s">
        <v>1338</v>
      </c>
      <c r="B5853" s="146" t="s">
        <v>240</v>
      </c>
      <c r="C5853" s="145" t="s">
        <v>1248</v>
      </c>
      <c r="D5853" s="150">
        <v>90850400</v>
      </c>
      <c r="E5853" s="145" t="s">
        <v>1285</v>
      </c>
      <c r="F5853" s="152">
        <v>1066484</v>
      </c>
      <c r="G5853" s="153">
        <v>1066484</v>
      </c>
    </row>
    <row r="5854" spans="1:7" x14ac:dyDescent="0.2">
      <c r="A5854" s="145" t="s">
        <v>1338</v>
      </c>
      <c r="B5854" s="146" t="s">
        <v>240</v>
      </c>
      <c r="C5854" s="145" t="s">
        <v>1248</v>
      </c>
      <c r="D5854" s="150">
        <v>90850500</v>
      </c>
      <c r="E5854" s="145" t="s">
        <v>1285</v>
      </c>
      <c r="F5854" s="152">
        <v>1249615</v>
      </c>
      <c r="G5854" s="153">
        <v>1249615</v>
      </c>
    </row>
    <row r="5855" spans="1:7" x14ac:dyDescent="0.2">
      <c r="A5855" s="145" t="s">
        <v>1338</v>
      </c>
      <c r="B5855" s="146" t="s">
        <v>240</v>
      </c>
      <c r="C5855" s="145" t="s">
        <v>1248</v>
      </c>
      <c r="D5855" s="150">
        <v>90850600</v>
      </c>
      <c r="E5855" s="145" t="s">
        <v>1285</v>
      </c>
      <c r="F5855" s="152">
        <v>2328502</v>
      </c>
      <c r="G5855" s="153">
        <v>2328502</v>
      </c>
    </row>
    <row r="5856" spans="1:7" x14ac:dyDescent="0.2">
      <c r="A5856" s="145" t="s">
        <v>1338</v>
      </c>
      <c r="B5856" s="146" t="s">
        <v>240</v>
      </c>
      <c r="C5856" s="145" t="s">
        <v>1248</v>
      </c>
      <c r="D5856" s="150">
        <v>90850700</v>
      </c>
      <c r="E5856" s="145" t="s">
        <v>1285</v>
      </c>
      <c r="F5856" s="152">
        <v>982881</v>
      </c>
      <c r="G5856" s="153">
        <v>982881</v>
      </c>
    </row>
    <row r="5857" spans="1:7" x14ac:dyDescent="0.2">
      <c r="A5857" s="145" t="s">
        <v>1338</v>
      </c>
      <c r="B5857" s="146" t="s">
        <v>240</v>
      </c>
      <c r="C5857" s="145" t="s">
        <v>1248</v>
      </c>
      <c r="D5857" s="150">
        <v>90850800</v>
      </c>
      <c r="E5857" s="145" t="s">
        <v>1285</v>
      </c>
      <c r="F5857" s="152">
        <v>111028</v>
      </c>
      <c r="G5857" s="153">
        <v>111028</v>
      </c>
    </row>
    <row r="5858" spans="1:7" x14ac:dyDescent="0.2">
      <c r="A5858" s="145" t="s">
        <v>1338</v>
      </c>
      <c r="B5858" s="146" t="s">
        <v>240</v>
      </c>
      <c r="C5858" s="145" t="s">
        <v>1248</v>
      </c>
      <c r="D5858" s="150">
        <v>90850900</v>
      </c>
      <c r="E5858" s="145" t="s">
        <v>1285</v>
      </c>
      <c r="F5858" s="152">
        <v>611371</v>
      </c>
      <c r="G5858" s="153">
        <v>611371</v>
      </c>
    </row>
    <row r="5859" spans="1:7" x14ac:dyDescent="0.2">
      <c r="A5859" s="145" t="s">
        <v>1338</v>
      </c>
      <c r="B5859" s="146" t="s">
        <v>240</v>
      </c>
      <c r="C5859" s="145" t="s">
        <v>1248</v>
      </c>
      <c r="D5859" s="150">
        <v>90851000</v>
      </c>
      <c r="E5859" s="145" t="s">
        <v>1285</v>
      </c>
      <c r="F5859" s="152">
        <v>1327683</v>
      </c>
      <c r="G5859" s="153">
        <v>1327683</v>
      </c>
    </row>
    <row r="5860" spans="1:7" x14ac:dyDescent="0.2">
      <c r="A5860" s="145" t="s">
        <v>1338</v>
      </c>
      <c r="B5860" s="146" t="s">
        <v>240</v>
      </c>
      <c r="C5860" s="145" t="s">
        <v>1248</v>
      </c>
      <c r="D5860" s="150">
        <v>90851100</v>
      </c>
      <c r="E5860" s="145" t="s">
        <v>1285</v>
      </c>
      <c r="F5860" s="152">
        <v>589980</v>
      </c>
      <c r="G5860" s="153">
        <v>589980</v>
      </c>
    </row>
    <row r="5861" spans="1:7" x14ac:dyDescent="0.2">
      <c r="A5861" s="145" t="s">
        <v>1338</v>
      </c>
      <c r="B5861" s="146" t="s">
        <v>240</v>
      </c>
      <c r="C5861" s="145" t="s">
        <v>1248</v>
      </c>
      <c r="D5861" s="150">
        <v>90820100</v>
      </c>
      <c r="E5861" s="145" t="s">
        <v>1285</v>
      </c>
      <c r="F5861" s="152">
        <v>2092596</v>
      </c>
      <c r="G5861" s="153">
        <v>2092596</v>
      </c>
    </row>
    <row r="5862" spans="1:7" x14ac:dyDescent="0.2">
      <c r="A5862" s="145" t="s">
        <v>1338</v>
      </c>
      <c r="B5862" s="146" t="s">
        <v>240</v>
      </c>
      <c r="C5862" s="145" t="s">
        <v>1248</v>
      </c>
      <c r="D5862" s="150">
        <v>90850100</v>
      </c>
      <c r="E5862" s="145" t="s">
        <v>1285</v>
      </c>
      <c r="F5862" s="152">
        <v>674341</v>
      </c>
      <c r="G5862" s="153">
        <v>674341</v>
      </c>
    </row>
    <row r="5863" spans="1:7" x14ac:dyDescent="0.2">
      <c r="A5863" s="145" t="s">
        <v>1338</v>
      </c>
      <c r="B5863" s="146" t="s">
        <v>240</v>
      </c>
      <c r="C5863" s="145" t="s">
        <v>1248</v>
      </c>
      <c r="D5863" s="150">
        <v>90850200</v>
      </c>
      <c r="E5863" s="145" t="s">
        <v>1286</v>
      </c>
      <c r="F5863" s="152">
        <v>54031</v>
      </c>
      <c r="G5863" s="153">
        <v>54031</v>
      </c>
    </row>
    <row r="5864" spans="1:7" x14ac:dyDescent="0.2">
      <c r="A5864" s="145" t="s">
        <v>1338</v>
      </c>
      <c r="B5864" s="146" t="s">
        <v>240</v>
      </c>
      <c r="C5864" s="145" t="s">
        <v>1248</v>
      </c>
      <c r="D5864" s="150">
        <v>90850400</v>
      </c>
      <c r="E5864" s="145" t="s">
        <v>1286</v>
      </c>
      <c r="F5864" s="152">
        <v>57647</v>
      </c>
      <c r="G5864" s="153">
        <v>57647</v>
      </c>
    </row>
    <row r="5865" spans="1:7" x14ac:dyDescent="0.2">
      <c r="A5865" s="145" t="s">
        <v>1338</v>
      </c>
      <c r="B5865" s="146" t="s">
        <v>240</v>
      </c>
      <c r="C5865" s="145" t="s">
        <v>1248</v>
      </c>
      <c r="D5865" s="150">
        <v>90850500</v>
      </c>
      <c r="E5865" s="145" t="s">
        <v>1286</v>
      </c>
      <c r="F5865" s="152">
        <v>67547</v>
      </c>
      <c r="G5865" s="153">
        <v>67547</v>
      </c>
    </row>
    <row r="5866" spans="1:7" x14ac:dyDescent="0.2">
      <c r="A5866" s="145" t="s">
        <v>1338</v>
      </c>
      <c r="B5866" s="146" t="s">
        <v>240</v>
      </c>
      <c r="C5866" s="145" t="s">
        <v>1248</v>
      </c>
      <c r="D5866" s="150">
        <v>90850600</v>
      </c>
      <c r="E5866" s="145" t="s">
        <v>1286</v>
      </c>
      <c r="F5866" s="152">
        <v>125865</v>
      </c>
      <c r="G5866" s="153">
        <v>125865</v>
      </c>
    </row>
    <row r="5867" spans="1:7" x14ac:dyDescent="0.2">
      <c r="A5867" s="145" t="s">
        <v>1338</v>
      </c>
      <c r="B5867" s="146" t="s">
        <v>240</v>
      </c>
      <c r="C5867" s="145" t="s">
        <v>1248</v>
      </c>
      <c r="D5867" s="150">
        <v>90850700</v>
      </c>
      <c r="E5867" s="145" t="s">
        <v>1286</v>
      </c>
      <c r="F5867" s="152">
        <v>53127</v>
      </c>
      <c r="G5867" s="153">
        <v>53127</v>
      </c>
    </row>
    <row r="5868" spans="1:7" x14ac:dyDescent="0.2">
      <c r="A5868" s="145" t="s">
        <v>1338</v>
      </c>
      <c r="B5868" s="146" t="s">
        <v>240</v>
      </c>
      <c r="C5868" s="145" t="s">
        <v>1248</v>
      </c>
      <c r="D5868" s="150">
        <v>90850800</v>
      </c>
      <c r="E5868" s="145" t="s">
        <v>1286</v>
      </c>
      <c r="F5868" s="152">
        <v>6001</v>
      </c>
      <c r="G5868" s="153">
        <v>6001</v>
      </c>
    </row>
    <row r="5869" spans="1:7" x14ac:dyDescent="0.2">
      <c r="A5869" s="145" t="s">
        <v>1338</v>
      </c>
      <c r="B5869" s="146" t="s">
        <v>240</v>
      </c>
      <c r="C5869" s="145" t="s">
        <v>1248</v>
      </c>
      <c r="D5869" s="150">
        <v>90850900</v>
      </c>
      <c r="E5869" s="145" t="s">
        <v>1286</v>
      </c>
      <c r="F5869" s="152">
        <v>33046</v>
      </c>
      <c r="G5869" s="153">
        <v>33046</v>
      </c>
    </row>
    <row r="5870" spans="1:7" x14ac:dyDescent="0.2">
      <c r="A5870" s="145" t="s">
        <v>1338</v>
      </c>
      <c r="B5870" s="146" t="s">
        <v>240</v>
      </c>
      <c r="C5870" s="145" t="s">
        <v>1248</v>
      </c>
      <c r="D5870" s="150">
        <v>90851000</v>
      </c>
      <c r="E5870" s="145" t="s">
        <v>1286</v>
      </c>
      <c r="F5870" s="152">
        <v>71767</v>
      </c>
      <c r="G5870" s="153">
        <v>71767</v>
      </c>
    </row>
    <row r="5871" spans="1:7" x14ac:dyDescent="0.2">
      <c r="A5871" s="145" t="s">
        <v>1338</v>
      </c>
      <c r="B5871" s="146" t="s">
        <v>240</v>
      </c>
      <c r="C5871" s="145" t="s">
        <v>1248</v>
      </c>
      <c r="D5871" s="150">
        <v>90851100</v>
      </c>
      <c r="E5871" s="145" t="s">
        <v>1286</v>
      </c>
      <c r="F5871" s="152">
        <v>31891</v>
      </c>
      <c r="G5871" s="153">
        <v>31891</v>
      </c>
    </row>
    <row r="5872" spans="1:7" x14ac:dyDescent="0.2">
      <c r="A5872" s="145" t="s">
        <v>1338</v>
      </c>
      <c r="B5872" s="146" t="s">
        <v>240</v>
      </c>
      <c r="C5872" s="145" t="s">
        <v>1248</v>
      </c>
      <c r="D5872" s="150">
        <v>90820100</v>
      </c>
      <c r="E5872" s="145" t="s">
        <v>1286</v>
      </c>
      <c r="F5872" s="152">
        <v>113111</v>
      </c>
      <c r="G5872" s="153">
        <v>113111</v>
      </c>
    </row>
    <row r="5873" spans="1:7" x14ac:dyDescent="0.2">
      <c r="A5873" s="145" t="s">
        <v>1338</v>
      </c>
      <c r="B5873" s="146" t="s">
        <v>240</v>
      </c>
      <c r="C5873" s="145" t="s">
        <v>1248</v>
      </c>
      <c r="D5873" s="150">
        <v>90850100</v>
      </c>
      <c r="E5873" s="145" t="s">
        <v>1286</v>
      </c>
      <c r="F5873" s="152">
        <v>36450</v>
      </c>
      <c r="G5873" s="153">
        <v>36450</v>
      </c>
    </row>
    <row r="5874" spans="1:7" x14ac:dyDescent="0.2">
      <c r="A5874" s="145" t="s">
        <v>1338</v>
      </c>
      <c r="B5874" s="146" t="s">
        <v>240</v>
      </c>
      <c r="C5874" s="145" t="s">
        <v>1248</v>
      </c>
      <c r="D5874" s="150">
        <v>90850200</v>
      </c>
      <c r="E5874" s="145" t="s">
        <v>1287</v>
      </c>
      <c r="F5874" s="152">
        <v>585639</v>
      </c>
      <c r="G5874" s="153">
        <v>585639</v>
      </c>
    </row>
    <row r="5875" spans="1:7" x14ac:dyDescent="0.2">
      <c r="A5875" s="145" t="s">
        <v>1338</v>
      </c>
      <c r="B5875" s="146" t="s">
        <v>240</v>
      </c>
      <c r="C5875" s="145" t="s">
        <v>1248</v>
      </c>
      <c r="D5875" s="150">
        <v>90850400</v>
      </c>
      <c r="E5875" s="145" t="s">
        <v>1287</v>
      </c>
      <c r="F5875" s="152">
        <v>624903</v>
      </c>
      <c r="G5875" s="153">
        <v>624903</v>
      </c>
    </row>
    <row r="5876" spans="1:7" x14ac:dyDescent="0.2">
      <c r="A5876" s="145" t="s">
        <v>1338</v>
      </c>
      <c r="B5876" s="146" t="s">
        <v>240</v>
      </c>
      <c r="C5876" s="145" t="s">
        <v>1248</v>
      </c>
      <c r="D5876" s="150">
        <v>90850500</v>
      </c>
      <c r="E5876" s="145" t="s">
        <v>1287</v>
      </c>
      <c r="F5876" s="152">
        <v>732208</v>
      </c>
      <c r="G5876" s="153">
        <v>732208</v>
      </c>
    </row>
    <row r="5877" spans="1:7" x14ac:dyDescent="0.2">
      <c r="A5877" s="145" t="s">
        <v>1338</v>
      </c>
      <c r="B5877" s="146" t="s">
        <v>240</v>
      </c>
      <c r="C5877" s="145" t="s">
        <v>1248</v>
      </c>
      <c r="D5877" s="150">
        <v>90850600</v>
      </c>
      <c r="E5877" s="145" t="s">
        <v>1287</v>
      </c>
      <c r="F5877" s="152">
        <v>1364367</v>
      </c>
      <c r="G5877" s="153">
        <v>1364367</v>
      </c>
    </row>
    <row r="5878" spans="1:7" x14ac:dyDescent="0.2">
      <c r="A5878" s="145" t="s">
        <v>1338</v>
      </c>
      <c r="B5878" s="146" t="s">
        <v>240</v>
      </c>
      <c r="C5878" s="145" t="s">
        <v>1248</v>
      </c>
      <c r="D5878" s="150">
        <v>90850700</v>
      </c>
      <c r="E5878" s="145" t="s">
        <v>1287</v>
      </c>
      <c r="F5878" s="152">
        <v>575915</v>
      </c>
      <c r="G5878" s="153">
        <v>575915</v>
      </c>
    </row>
    <row r="5879" spans="1:7" x14ac:dyDescent="0.2">
      <c r="A5879" s="145" t="s">
        <v>1338</v>
      </c>
      <c r="B5879" s="146" t="s">
        <v>240</v>
      </c>
      <c r="C5879" s="145" t="s">
        <v>1248</v>
      </c>
      <c r="D5879" s="150">
        <v>90850800</v>
      </c>
      <c r="E5879" s="145" t="s">
        <v>1287</v>
      </c>
      <c r="F5879" s="152">
        <v>65056</v>
      </c>
      <c r="G5879" s="153">
        <v>65056</v>
      </c>
    </row>
    <row r="5880" spans="1:7" x14ac:dyDescent="0.2">
      <c r="A5880" s="145" t="s">
        <v>1338</v>
      </c>
      <c r="B5880" s="146" t="s">
        <v>240</v>
      </c>
      <c r="C5880" s="145" t="s">
        <v>1248</v>
      </c>
      <c r="D5880" s="150">
        <v>90850900</v>
      </c>
      <c r="E5880" s="145" t="s">
        <v>1287</v>
      </c>
      <c r="F5880" s="152">
        <v>358230</v>
      </c>
      <c r="G5880" s="153">
        <v>358230</v>
      </c>
    </row>
    <row r="5881" spans="1:7" x14ac:dyDescent="0.2">
      <c r="A5881" s="145" t="s">
        <v>1338</v>
      </c>
      <c r="B5881" s="146" t="s">
        <v>240</v>
      </c>
      <c r="C5881" s="145" t="s">
        <v>1248</v>
      </c>
      <c r="D5881" s="150">
        <v>90851000</v>
      </c>
      <c r="E5881" s="145" t="s">
        <v>1287</v>
      </c>
      <c r="F5881" s="152">
        <v>777949</v>
      </c>
      <c r="G5881" s="153">
        <v>777949</v>
      </c>
    </row>
    <row r="5882" spans="1:7" x14ac:dyDescent="0.2">
      <c r="A5882" s="145" t="s">
        <v>1338</v>
      </c>
      <c r="B5882" s="146" t="s">
        <v>240</v>
      </c>
      <c r="C5882" s="145" t="s">
        <v>1248</v>
      </c>
      <c r="D5882" s="150">
        <v>90851100</v>
      </c>
      <c r="E5882" s="145" t="s">
        <v>1287</v>
      </c>
      <c r="F5882" s="152">
        <v>345697</v>
      </c>
      <c r="G5882" s="153">
        <v>345697</v>
      </c>
    </row>
    <row r="5883" spans="1:7" x14ac:dyDescent="0.2">
      <c r="A5883" s="145" t="s">
        <v>1338</v>
      </c>
      <c r="B5883" s="146" t="s">
        <v>240</v>
      </c>
      <c r="C5883" s="145" t="s">
        <v>1248</v>
      </c>
      <c r="D5883" s="150">
        <v>90820100</v>
      </c>
      <c r="E5883" s="145" t="s">
        <v>1287</v>
      </c>
      <c r="F5883" s="152">
        <v>1226151</v>
      </c>
      <c r="G5883" s="153">
        <v>1226151</v>
      </c>
    </row>
    <row r="5884" spans="1:7" x14ac:dyDescent="0.2">
      <c r="A5884" s="145" t="s">
        <v>1338</v>
      </c>
      <c r="B5884" s="146" t="s">
        <v>240</v>
      </c>
      <c r="C5884" s="145" t="s">
        <v>1248</v>
      </c>
      <c r="D5884" s="150">
        <v>90850100</v>
      </c>
      <c r="E5884" s="145" t="s">
        <v>1287</v>
      </c>
      <c r="F5884" s="152">
        <v>395127</v>
      </c>
      <c r="G5884" s="153">
        <v>395127</v>
      </c>
    </row>
    <row r="5885" spans="1:7" x14ac:dyDescent="0.2">
      <c r="A5885" s="145" t="s">
        <v>1338</v>
      </c>
      <c r="B5885" s="146" t="s">
        <v>240</v>
      </c>
      <c r="C5885" s="145" t="s">
        <v>1248</v>
      </c>
      <c r="D5885" s="150">
        <v>90850200</v>
      </c>
      <c r="E5885" s="145" t="s">
        <v>1288</v>
      </c>
      <c r="F5885" s="152">
        <v>324151</v>
      </c>
      <c r="G5885" s="153">
        <v>324151</v>
      </c>
    </row>
    <row r="5886" spans="1:7" x14ac:dyDescent="0.2">
      <c r="A5886" s="145" t="s">
        <v>1338</v>
      </c>
      <c r="B5886" s="146" t="s">
        <v>240</v>
      </c>
      <c r="C5886" s="145" t="s">
        <v>1248</v>
      </c>
      <c r="D5886" s="150">
        <v>90850400</v>
      </c>
      <c r="E5886" s="145" t="s">
        <v>1288</v>
      </c>
      <c r="F5886" s="152">
        <v>345886</v>
      </c>
      <c r="G5886" s="153">
        <v>345886</v>
      </c>
    </row>
    <row r="5887" spans="1:7" x14ac:dyDescent="0.2">
      <c r="A5887" s="145" t="s">
        <v>1338</v>
      </c>
      <c r="B5887" s="146" t="s">
        <v>240</v>
      </c>
      <c r="C5887" s="145" t="s">
        <v>1248</v>
      </c>
      <c r="D5887" s="150">
        <v>90850500</v>
      </c>
      <c r="E5887" s="145" t="s">
        <v>1288</v>
      </c>
      <c r="F5887" s="152">
        <v>405281</v>
      </c>
      <c r="G5887" s="153">
        <v>405281</v>
      </c>
    </row>
    <row r="5888" spans="1:7" x14ac:dyDescent="0.2">
      <c r="A5888" s="145" t="s">
        <v>1338</v>
      </c>
      <c r="B5888" s="146" t="s">
        <v>240</v>
      </c>
      <c r="C5888" s="145" t="s">
        <v>1248</v>
      </c>
      <c r="D5888" s="150">
        <v>90850600</v>
      </c>
      <c r="E5888" s="145" t="s">
        <v>1288</v>
      </c>
      <c r="F5888" s="152">
        <v>755196</v>
      </c>
      <c r="G5888" s="153">
        <v>755196</v>
      </c>
    </row>
    <row r="5889" spans="1:7" x14ac:dyDescent="0.2">
      <c r="A5889" s="145" t="s">
        <v>1338</v>
      </c>
      <c r="B5889" s="146" t="s">
        <v>240</v>
      </c>
      <c r="C5889" s="145" t="s">
        <v>1248</v>
      </c>
      <c r="D5889" s="150">
        <v>90850700</v>
      </c>
      <c r="E5889" s="145" t="s">
        <v>1288</v>
      </c>
      <c r="F5889" s="152">
        <v>318771</v>
      </c>
      <c r="G5889" s="153">
        <v>318771</v>
      </c>
    </row>
    <row r="5890" spans="1:7" x14ac:dyDescent="0.2">
      <c r="A5890" s="145" t="s">
        <v>1338</v>
      </c>
      <c r="B5890" s="146" t="s">
        <v>240</v>
      </c>
      <c r="C5890" s="145" t="s">
        <v>1248</v>
      </c>
      <c r="D5890" s="150">
        <v>90850800</v>
      </c>
      <c r="E5890" s="145" t="s">
        <v>1288</v>
      </c>
      <c r="F5890" s="152">
        <v>36009</v>
      </c>
      <c r="G5890" s="153">
        <v>36009</v>
      </c>
    </row>
    <row r="5891" spans="1:7" x14ac:dyDescent="0.2">
      <c r="A5891" s="145" t="s">
        <v>1338</v>
      </c>
      <c r="B5891" s="146" t="s">
        <v>240</v>
      </c>
      <c r="C5891" s="145" t="s">
        <v>1248</v>
      </c>
      <c r="D5891" s="150">
        <v>90850900</v>
      </c>
      <c r="E5891" s="145" t="s">
        <v>1288</v>
      </c>
      <c r="F5891" s="152">
        <v>198283</v>
      </c>
      <c r="G5891" s="153">
        <v>198283</v>
      </c>
    </row>
    <row r="5892" spans="1:7" x14ac:dyDescent="0.2">
      <c r="A5892" s="145" t="s">
        <v>1338</v>
      </c>
      <c r="B5892" s="146" t="s">
        <v>240</v>
      </c>
      <c r="C5892" s="145" t="s">
        <v>1248</v>
      </c>
      <c r="D5892" s="150">
        <v>90851000</v>
      </c>
      <c r="E5892" s="145" t="s">
        <v>1288</v>
      </c>
      <c r="F5892" s="152">
        <v>430600</v>
      </c>
      <c r="G5892" s="153">
        <v>430600</v>
      </c>
    </row>
    <row r="5893" spans="1:7" x14ac:dyDescent="0.2">
      <c r="A5893" s="145" t="s">
        <v>1338</v>
      </c>
      <c r="B5893" s="146" t="s">
        <v>240</v>
      </c>
      <c r="C5893" s="145" t="s">
        <v>1248</v>
      </c>
      <c r="D5893" s="150">
        <v>90851100</v>
      </c>
      <c r="E5893" s="145" t="s">
        <v>1288</v>
      </c>
      <c r="F5893" s="152">
        <v>191347</v>
      </c>
      <c r="G5893" s="153">
        <v>191347</v>
      </c>
    </row>
    <row r="5894" spans="1:7" x14ac:dyDescent="0.2">
      <c r="A5894" s="145" t="s">
        <v>1338</v>
      </c>
      <c r="B5894" s="146" t="s">
        <v>240</v>
      </c>
      <c r="C5894" s="145" t="s">
        <v>1248</v>
      </c>
      <c r="D5894" s="150">
        <v>90820100</v>
      </c>
      <c r="E5894" s="145" t="s">
        <v>1288</v>
      </c>
      <c r="F5894" s="152">
        <v>678679</v>
      </c>
      <c r="G5894" s="153">
        <v>678679</v>
      </c>
    </row>
    <row r="5895" spans="1:7" x14ac:dyDescent="0.2">
      <c r="A5895" s="145" t="s">
        <v>1338</v>
      </c>
      <c r="B5895" s="146" t="s">
        <v>240</v>
      </c>
      <c r="C5895" s="145" t="s">
        <v>1248</v>
      </c>
      <c r="D5895" s="150">
        <v>90850100</v>
      </c>
      <c r="E5895" s="145" t="s">
        <v>1288</v>
      </c>
      <c r="F5895" s="152">
        <v>218704</v>
      </c>
      <c r="G5895" s="153">
        <v>218704</v>
      </c>
    </row>
    <row r="5896" spans="1:7" x14ac:dyDescent="0.2">
      <c r="A5896" s="145" t="s">
        <v>1338</v>
      </c>
      <c r="B5896" s="146" t="s">
        <v>240</v>
      </c>
      <c r="C5896" s="145" t="s">
        <v>1248</v>
      </c>
      <c r="D5896" s="150">
        <v>90850200</v>
      </c>
      <c r="E5896" s="145" t="s">
        <v>1289</v>
      </c>
      <c r="F5896" s="152">
        <v>162074</v>
      </c>
      <c r="G5896" s="153">
        <v>162074</v>
      </c>
    </row>
    <row r="5897" spans="1:7" x14ac:dyDescent="0.2">
      <c r="A5897" s="145" t="s">
        <v>1338</v>
      </c>
      <c r="B5897" s="146" t="s">
        <v>240</v>
      </c>
      <c r="C5897" s="145" t="s">
        <v>1248</v>
      </c>
      <c r="D5897" s="150">
        <v>90850400</v>
      </c>
      <c r="E5897" s="145" t="s">
        <v>1289</v>
      </c>
      <c r="F5897" s="152">
        <v>172943</v>
      </c>
      <c r="G5897" s="153">
        <v>172943</v>
      </c>
    </row>
    <row r="5898" spans="1:7" x14ac:dyDescent="0.2">
      <c r="A5898" s="145" t="s">
        <v>1338</v>
      </c>
      <c r="B5898" s="146" t="s">
        <v>240</v>
      </c>
      <c r="C5898" s="145" t="s">
        <v>1248</v>
      </c>
      <c r="D5898" s="150">
        <v>90850500</v>
      </c>
      <c r="E5898" s="145" t="s">
        <v>1289</v>
      </c>
      <c r="F5898" s="152">
        <v>202642</v>
      </c>
      <c r="G5898" s="153">
        <v>202642</v>
      </c>
    </row>
    <row r="5899" spans="1:7" x14ac:dyDescent="0.2">
      <c r="A5899" s="145" t="s">
        <v>1338</v>
      </c>
      <c r="B5899" s="146" t="s">
        <v>240</v>
      </c>
      <c r="C5899" s="145" t="s">
        <v>1248</v>
      </c>
      <c r="D5899" s="150">
        <v>90850600</v>
      </c>
      <c r="E5899" s="145" t="s">
        <v>1289</v>
      </c>
      <c r="F5899" s="152">
        <v>377594</v>
      </c>
      <c r="G5899" s="153">
        <v>377594</v>
      </c>
    </row>
    <row r="5900" spans="1:7" x14ac:dyDescent="0.2">
      <c r="A5900" s="145" t="s">
        <v>1338</v>
      </c>
      <c r="B5900" s="146" t="s">
        <v>240</v>
      </c>
      <c r="C5900" s="145" t="s">
        <v>1248</v>
      </c>
      <c r="D5900" s="150">
        <v>90850700</v>
      </c>
      <c r="E5900" s="145" t="s">
        <v>1289</v>
      </c>
      <c r="F5900" s="152">
        <v>159386</v>
      </c>
      <c r="G5900" s="153">
        <v>159386</v>
      </c>
    </row>
    <row r="5901" spans="1:7" x14ac:dyDescent="0.2">
      <c r="A5901" s="145" t="s">
        <v>1338</v>
      </c>
      <c r="B5901" s="146" t="s">
        <v>240</v>
      </c>
      <c r="C5901" s="145" t="s">
        <v>1248</v>
      </c>
      <c r="D5901" s="150">
        <v>90850800</v>
      </c>
      <c r="E5901" s="145" t="s">
        <v>1289</v>
      </c>
      <c r="F5901" s="152">
        <v>18004</v>
      </c>
      <c r="G5901" s="153">
        <v>18004</v>
      </c>
    </row>
    <row r="5902" spans="1:7" x14ac:dyDescent="0.2">
      <c r="A5902" s="145" t="s">
        <v>1338</v>
      </c>
      <c r="B5902" s="146" t="s">
        <v>240</v>
      </c>
      <c r="C5902" s="145" t="s">
        <v>1248</v>
      </c>
      <c r="D5902" s="150">
        <v>90850900</v>
      </c>
      <c r="E5902" s="145" t="s">
        <v>1289</v>
      </c>
      <c r="F5902" s="152">
        <v>99141</v>
      </c>
      <c r="G5902" s="153">
        <v>99141</v>
      </c>
    </row>
    <row r="5903" spans="1:7" x14ac:dyDescent="0.2">
      <c r="A5903" s="145" t="s">
        <v>1338</v>
      </c>
      <c r="B5903" s="146" t="s">
        <v>240</v>
      </c>
      <c r="C5903" s="145" t="s">
        <v>1248</v>
      </c>
      <c r="D5903" s="150">
        <v>90851000</v>
      </c>
      <c r="E5903" s="145" t="s">
        <v>1289</v>
      </c>
      <c r="F5903" s="152">
        <v>215302</v>
      </c>
      <c r="G5903" s="153">
        <v>215302</v>
      </c>
    </row>
    <row r="5904" spans="1:7" x14ac:dyDescent="0.2">
      <c r="A5904" s="145" t="s">
        <v>1338</v>
      </c>
      <c r="B5904" s="146" t="s">
        <v>240</v>
      </c>
      <c r="C5904" s="145" t="s">
        <v>1248</v>
      </c>
      <c r="D5904" s="150">
        <v>90851100</v>
      </c>
      <c r="E5904" s="145" t="s">
        <v>1289</v>
      </c>
      <c r="F5904" s="152">
        <v>95672</v>
      </c>
      <c r="G5904" s="153">
        <v>95672</v>
      </c>
    </row>
    <row r="5905" spans="1:7" x14ac:dyDescent="0.2">
      <c r="A5905" s="145" t="s">
        <v>1338</v>
      </c>
      <c r="B5905" s="146" t="s">
        <v>240</v>
      </c>
      <c r="C5905" s="145" t="s">
        <v>1248</v>
      </c>
      <c r="D5905" s="150">
        <v>90820100</v>
      </c>
      <c r="E5905" s="145" t="s">
        <v>1289</v>
      </c>
      <c r="F5905" s="152">
        <v>339341</v>
      </c>
      <c r="G5905" s="153">
        <v>339341</v>
      </c>
    </row>
    <row r="5906" spans="1:7" x14ac:dyDescent="0.2">
      <c r="A5906" s="145" t="s">
        <v>1338</v>
      </c>
      <c r="B5906" s="146" t="s">
        <v>240</v>
      </c>
      <c r="C5906" s="145" t="s">
        <v>1248</v>
      </c>
      <c r="D5906" s="150">
        <v>90850100</v>
      </c>
      <c r="E5906" s="145" t="s">
        <v>1289</v>
      </c>
      <c r="F5906" s="152">
        <v>109352</v>
      </c>
      <c r="G5906" s="153">
        <v>109352</v>
      </c>
    </row>
    <row r="5907" spans="1:7" x14ac:dyDescent="0.2">
      <c r="A5907" s="145" t="s">
        <v>1338</v>
      </c>
      <c r="B5907" s="146" t="s">
        <v>240</v>
      </c>
      <c r="C5907" s="145" t="s">
        <v>1248</v>
      </c>
      <c r="D5907" s="150">
        <v>90820100</v>
      </c>
      <c r="E5907" s="145" t="s">
        <v>1285</v>
      </c>
      <c r="F5907" s="152">
        <v>12089292.5</v>
      </c>
      <c r="G5907" s="153">
        <v>12089292.5</v>
      </c>
    </row>
    <row r="5908" spans="1:7" x14ac:dyDescent="0.2">
      <c r="A5908" s="145" t="s">
        <v>1338</v>
      </c>
      <c r="B5908" s="146" t="s">
        <v>240</v>
      </c>
      <c r="C5908" s="145" t="s">
        <v>1248</v>
      </c>
      <c r="D5908" s="150">
        <v>90850100</v>
      </c>
      <c r="E5908" s="145" t="s">
        <v>1285</v>
      </c>
      <c r="F5908" s="152">
        <v>3261858</v>
      </c>
      <c r="G5908" s="153">
        <v>3261858</v>
      </c>
    </row>
    <row r="5909" spans="1:7" x14ac:dyDescent="0.2">
      <c r="A5909" s="145" t="s">
        <v>1338</v>
      </c>
      <c r="B5909" s="146" t="s">
        <v>240</v>
      </c>
      <c r="C5909" s="145" t="s">
        <v>1248</v>
      </c>
      <c r="D5909" s="150">
        <v>90850200</v>
      </c>
      <c r="E5909" s="145" t="s">
        <v>1285</v>
      </c>
      <c r="F5909" s="152">
        <v>3435911</v>
      </c>
      <c r="G5909" s="153">
        <v>3435911</v>
      </c>
    </row>
    <row r="5910" spans="1:7" x14ac:dyDescent="0.2">
      <c r="A5910" s="145" t="s">
        <v>1338</v>
      </c>
      <c r="B5910" s="146" t="s">
        <v>240</v>
      </c>
      <c r="C5910" s="145" t="s">
        <v>1248</v>
      </c>
      <c r="D5910" s="150">
        <v>90850300</v>
      </c>
      <c r="E5910" s="145" t="s">
        <v>1285</v>
      </c>
      <c r="F5910" s="152">
        <v>6332640</v>
      </c>
      <c r="G5910" s="153">
        <v>6332640</v>
      </c>
    </row>
    <row r="5911" spans="1:7" x14ac:dyDescent="0.2">
      <c r="A5911" s="145" t="s">
        <v>1338</v>
      </c>
      <c r="B5911" s="146" t="s">
        <v>240</v>
      </c>
      <c r="C5911" s="145" t="s">
        <v>1248</v>
      </c>
      <c r="D5911" s="150">
        <v>90850400</v>
      </c>
      <c r="E5911" s="145" t="s">
        <v>1285</v>
      </c>
      <c r="F5911" s="152">
        <v>5443649</v>
      </c>
      <c r="G5911" s="153">
        <v>5443649</v>
      </c>
    </row>
    <row r="5912" spans="1:7" x14ac:dyDescent="0.2">
      <c r="A5912" s="145" t="s">
        <v>1338</v>
      </c>
      <c r="B5912" s="146" t="s">
        <v>240</v>
      </c>
      <c r="C5912" s="145" t="s">
        <v>1248</v>
      </c>
      <c r="D5912" s="150">
        <v>90850500</v>
      </c>
      <c r="E5912" s="145" t="s">
        <v>1285</v>
      </c>
      <c r="F5912" s="152">
        <v>14563046</v>
      </c>
      <c r="G5912" s="153">
        <v>14563046</v>
      </c>
    </row>
    <row r="5913" spans="1:7" x14ac:dyDescent="0.2">
      <c r="A5913" s="145" t="s">
        <v>1338</v>
      </c>
      <c r="B5913" s="146" t="s">
        <v>240</v>
      </c>
      <c r="C5913" s="145" t="s">
        <v>1248</v>
      </c>
      <c r="D5913" s="150">
        <v>90850700</v>
      </c>
      <c r="E5913" s="145" t="s">
        <v>1285</v>
      </c>
      <c r="F5913" s="152">
        <v>10160952</v>
      </c>
      <c r="G5913" s="153">
        <v>10160952</v>
      </c>
    </row>
    <row r="5914" spans="1:7" x14ac:dyDescent="0.2">
      <c r="A5914" s="145" t="s">
        <v>1338</v>
      </c>
      <c r="B5914" s="146" t="s">
        <v>240</v>
      </c>
      <c r="C5914" s="145" t="s">
        <v>1248</v>
      </c>
      <c r="D5914" s="150">
        <v>908400</v>
      </c>
      <c r="E5914" s="145" t="s">
        <v>1285</v>
      </c>
      <c r="F5914" s="152">
        <v>517347</v>
      </c>
      <c r="G5914" s="153">
        <v>517347</v>
      </c>
    </row>
    <row r="5915" spans="1:7" x14ac:dyDescent="0.2">
      <c r="A5915" s="145" t="s">
        <v>1338</v>
      </c>
      <c r="B5915" s="146" t="s">
        <v>240</v>
      </c>
      <c r="C5915" s="145" t="s">
        <v>1248</v>
      </c>
      <c r="D5915" s="150">
        <v>90851100</v>
      </c>
      <c r="E5915" s="145" t="s">
        <v>1285</v>
      </c>
      <c r="F5915" s="152">
        <v>4721467</v>
      </c>
      <c r="G5915" s="153">
        <v>4721467</v>
      </c>
    </row>
    <row r="5916" spans="1:7" x14ac:dyDescent="0.2">
      <c r="A5916" s="145" t="s">
        <v>1338</v>
      </c>
      <c r="B5916" s="146" t="s">
        <v>240</v>
      </c>
      <c r="C5916" s="145" t="s">
        <v>1248</v>
      </c>
      <c r="D5916" s="150">
        <v>90850600</v>
      </c>
      <c r="E5916" s="145" t="s">
        <v>1285</v>
      </c>
      <c r="F5916" s="152">
        <v>5583085</v>
      </c>
      <c r="G5916" s="153">
        <v>5583085</v>
      </c>
    </row>
    <row r="5917" spans="1:7" x14ac:dyDescent="0.2">
      <c r="A5917" s="145" t="s">
        <v>1338</v>
      </c>
      <c r="B5917" s="146" t="s">
        <v>240</v>
      </c>
      <c r="C5917" s="145" t="s">
        <v>1248</v>
      </c>
      <c r="D5917" s="150">
        <v>90850800</v>
      </c>
      <c r="E5917" s="145" t="s">
        <v>1285</v>
      </c>
      <c r="F5917" s="152">
        <v>2123938</v>
      </c>
      <c r="G5917" s="153">
        <v>2123938</v>
      </c>
    </row>
    <row r="5918" spans="1:7" x14ac:dyDescent="0.2">
      <c r="A5918" s="145" t="s">
        <v>1338</v>
      </c>
      <c r="B5918" s="146" t="s">
        <v>240</v>
      </c>
      <c r="C5918" s="145" t="s">
        <v>1248</v>
      </c>
      <c r="D5918" s="150">
        <v>90850900</v>
      </c>
      <c r="E5918" s="145" t="s">
        <v>1285</v>
      </c>
      <c r="F5918" s="152">
        <v>7081465</v>
      </c>
      <c r="G5918" s="153">
        <v>7081465</v>
      </c>
    </row>
    <row r="5919" spans="1:7" x14ac:dyDescent="0.2">
      <c r="A5919" s="145" t="s">
        <v>1338</v>
      </c>
      <c r="B5919" s="146" t="s">
        <v>240</v>
      </c>
      <c r="C5919" s="145" t="s">
        <v>1248</v>
      </c>
      <c r="D5919" s="150">
        <v>90851000</v>
      </c>
      <c r="E5919" s="145" t="s">
        <v>1285</v>
      </c>
      <c r="F5919" s="152">
        <v>3337989</v>
      </c>
      <c r="G5919" s="153">
        <v>3337989</v>
      </c>
    </row>
    <row r="5920" spans="1:7" x14ac:dyDescent="0.2">
      <c r="A5920" s="145" t="s">
        <v>1338</v>
      </c>
      <c r="B5920" s="146" t="s">
        <v>240</v>
      </c>
      <c r="C5920" s="145" t="s">
        <v>1248</v>
      </c>
      <c r="D5920" s="150">
        <v>90820100</v>
      </c>
      <c r="E5920" s="145" t="s">
        <v>1286</v>
      </c>
      <c r="F5920" s="152">
        <v>651343</v>
      </c>
      <c r="G5920" s="153">
        <v>651343</v>
      </c>
    </row>
    <row r="5921" spans="1:7" x14ac:dyDescent="0.2">
      <c r="A5921" s="145" t="s">
        <v>1338</v>
      </c>
      <c r="B5921" s="146" t="s">
        <v>240</v>
      </c>
      <c r="C5921" s="145" t="s">
        <v>1248</v>
      </c>
      <c r="D5921" s="150">
        <v>90850100</v>
      </c>
      <c r="E5921" s="145" t="s">
        <v>1286</v>
      </c>
      <c r="F5921" s="152">
        <v>176316</v>
      </c>
      <c r="G5921" s="153">
        <v>176316</v>
      </c>
    </row>
    <row r="5922" spans="1:7" x14ac:dyDescent="0.2">
      <c r="A5922" s="145" t="s">
        <v>1338</v>
      </c>
      <c r="B5922" s="146" t="s">
        <v>240</v>
      </c>
      <c r="C5922" s="145" t="s">
        <v>1248</v>
      </c>
      <c r="D5922" s="150">
        <v>90850200</v>
      </c>
      <c r="E5922" s="145" t="s">
        <v>1286</v>
      </c>
      <c r="F5922" s="152">
        <v>185725</v>
      </c>
      <c r="G5922" s="153">
        <v>185725</v>
      </c>
    </row>
    <row r="5923" spans="1:7" x14ac:dyDescent="0.2">
      <c r="A5923" s="145" t="s">
        <v>1338</v>
      </c>
      <c r="B5923" s="146" t="s">
        <v>240</v>
      </c>
      <c r="C5923" s="145" t="s">
        <v>1248</v>
      </c>
      <c r="D5923" s="150">
        <v>90850300</v>
      </c>
      <c r="E5923" s="145" t="s">
        <v>1286</v>
      </c>
      <c r="F5923" s="152">
        <v>342303</v>
      </c>
      <c r="G5923" s="153">
        <v>342303</v>
      </c>
    </row>
    <row r="5924" spans="1:7" x14ac:dyDescent="0.2">
      <c r="A5924" s="145" t="s">
        <v>1338</v>
      </c>
      <c r="B5924" s="146" t="s">
        <v>240</v>
      </c>
      <c r="C5924" s="145" t="s">
        <v>1248</v>
      </c>
      <c r="D5924" s="150">
        <v>90850400</v>
      </c>
      <c r="E5924" s="145" t="s">
        <v>1286</v>
      </c>
      <c r="F5924" s="152">
        <v>294252</v>
      </c>
      <c r="G5924" s="153">
        <v>294252</v>
      </c>
    </row>
    <row r="5925" spans="1:7" x14ac:dyDescent="0.2">
      <c r="A5925" s="145" t="s">
        <v>1338</v>
      </c>
      <c r="B5925" s="146" t="s">
        <v>240</v>
      </c>
      <c r="C5925" s="145" t="s">
        <v>1248</v>
      </c>
      <c r="D5925" s="150">
        <v>90850500</v>
      </c>
      <c r="E5925" s="145" t="s">
        <v>1286</v>
      </c>
      <c r="F5925" s="152">
        <v>787193</v>
      </c>
      <c r="G5925" s="153">
        <v>787193</v>
      </c>
    </row>
    <row r="5926" spans="1:7" x14ac:dyDescent="0.2">
      <c r="A5926" s="145" t="s">
        <v>1338</v>
      </c>
      <c r="B5926" s="146" t="s">
        <v>240</v>
      </c>
      <c r="C5926" s="145" t="s">
        <v>1248</v>
      </c>
      <c r="D5926" s="150">
        <v>90850700</v>
      </c>
      <c r="E5926" s="145" t="s">
        <v>1286</v>
      </c>
      <c r="F5926" s="152">
        <v>549243</v>
      </c>
      <c r="G5926" s="153">
        <v>549243</v>
      </c>
    </row>
    <row r="5927" spans="1:7" x14ac:dyDescent="0.2">
      <c r="A5927" s="145" t="s">
        <v>1338</v>
      </c>
      <c r="B5927" s="146" t="s">
        <v>240</v>
      </c>
      <c r="C5927" s="145" t="s">
        <v>1248</v>
      </c>
      <c r="D5927" s="150">
        <v>908400</v>
      </c>
      <c r="E5927" s="145" t="s">
        <v>1286</v>
      </c>
      <c r="F5927" s="152">
        <v>27965</v>
      </c>
      <c r="G5927" s="153">
        <v>27965</v>
      </c>
    </row>
    <row r="5928" spans="1:7" x14ac:dyDescent="0.2">
      <c r="A5928" s="145" t="s">
        <v>1338</v>
      </c>
      <c r="B5928" s="146" t="s">
        <v>240</v>
      </c>
      <c r="C5928" s="145" t="s">
        <v>1248</v>
      </c>
      <c r="D5928" s="150">
        <v>90851100</v>
      </c>
      <c r="E5928" s="145" t="s">
        <v>1286</v>
      </c>
      <c r="F5928" s="152">
        <v>255216</v>
      </c>
      <c r="G5928" s="153">
        <v>255216</v>
      </c>
    </row>
    <row r="5929" spans="1:7" x14ac:dyDescent="0.2">
      <c r="A5929" s="145" t="s">
        <v>1338</v>
      </c>
      <c r="B5929" s="146" t="s">
        <v>240</v>
      </c>
      <c r="C5929" s="145" t="s">
        <v>1248</v>
      </c>
      <c r="D5929" s="150">
        <v>90850600</v>
      </c>
      <c r="E5929" s="145" t="s">
        <v>1286</v>
      </c>
      <c r="F5929" s="152">
        <v>300866</v>
      </c>
      <c r="G5929" s="153">
        <v>300866</v>
      </c>
    </row>
    <row r="5930" spans="1:7" x14ac:dyDescent="0.2">
      <c r="A5930" s="145" t="s">
        <v>1338</v>
      </c>
      <c r="B5930" s="146" t="s">
        <v>240</v>
      </c>
      <c r="C5930" s="145" t="s">
        <v>1248</v>
      </c>
      <c r="D5930" s="150">
        <v>90850800</v>
      </c>
      <c r="E5930" s="145" t="s">
        <v>1286</v>
      </c>
      <c r="F5930" s="152">
        <v>114809</v>
      </c>
      <c r="G5930" s="153">
        <v>114809</v>
      </c>
    </row>
    <row r="5931" spans="1:7" x14ac:dyDescent="0.2">
      <c r="A5931" s="145" t="s">
        <v>1338</v>
      </c>
      <c r="B5931" s="146" t="s">
        <v>240</v>
      </c>
      <c r="C5931" s="145" t="s">
        <v>1248</v>
      </c>
      <c r="D5931" s="150">
        <v>90850900</v>
      </c>
      <c r="E5931" s="145" t="s">
        <v>1286</v>
      </c>
      <c r="F5931" s="152">
        <v>382780</v>
      </c>
      <c r="G5931" s="153">
        <v>382780</v>
      </c>
    </row>
    <row r="5932" spans="1:7" x14ac:dyDescent="0.2">
      <c r="A5932" s="145" t="s">
        <v>1338</v>
      </c>
      <c r="B5932" s="146" t="s">
        <v>240</v>
      </c>
      <c r="C5932" s="145" t="s">
        <v>1248</v>
      </c>
      <c r="D5932" s="150">
        <v>90851000</v>
      </c>
      <c r="E5932" s="145" t="s">
        <v>1286</v>
      </c>
      <c r="F5932" s="152">
        <v>180433</v>
      </c>
      <c r="G5932" s="153">
        <v>180433</v>
      </c>
    </row>
    <row r="5933" spans="1:7" x14ac:dyDescent="0.2">
      <c r="A5933" s="145" t="s">
        <v>1338</v>
      </c>
      <c r="B5933" s="146" t="s">
        <v>240</v>
      </c>
      <c r="C5933" s="145" t="s">
        <v>1248</v>
      </c>
      <c r="D5933" s="150">
        <v>90820100</v>
      </c>
      <c r="E5933" s="145" t="s">
        <v>1287</v>
      </c>
      <c r="F5933" s="152">
        <v>7060535</v>
      </c>
      <c r="G5933" s="153">
        <v>7060535</v>
      </c>
    </row>
    <row r="5934" spans="1:7" x14ac:dyDescent="0.2">
      <c r="A5934" s="145" t="s">
        <v>1338</v>
      </c>
      <c r="B5934" s="146" t="s">
        <v>240</v>
      </c>
      <c r="C5934" s="145" t="s">
        <v>1248</v>
      </c>
      <c r="D5934" s="150">
        <v>90850100</v>
      </c>
      <c r="E5934" s="145" t="s">
        <v>1287</v>
      </c>
      <c r="F5934" s="152">
        <v>1911271</v>
      </c>
      <c r="G5934" s="153">
        <v>1911271</v>
      </c>
    </row>
    <row r="5935" spans="1:7" x14ac:dyDescent="0.2">
      <c r="A5935" s="145" t="s">
        <v>1338</v>
      </c>
      <c r="B5935" s="146" t="s">
        <v>240</v>
      </c>
      <c r="C5935" s="145" t="s">
        <v>1248</v>
      </c>
      <c r="D5935" s="150">
        <v>90850200</v>
      </c>
      <c r="E5935" s="145" t="s">
        <v>1287</v>
      </c>
      <c r="F5935" s="152">
        <v>2013263</v>
      </c>
      <c r="G5935" s="153">
        <v>2013263</v>
      </c>
    </row>
    <row r="5936" spans="1:7" x14ac:dyDescent="0.2">
      <c r="A5936" s="145" t="s">
        <v>1338</v>
      </c>
      <c r="B5936" s="146" t="s">
        <v>240</v>
      </c>
      <c r="C5936" s="145" t="s">
        <v>1248</v>
      </c>
      <c r="D5936" s="150">
        <v>90850300</v>
      </c>
      <c r="E5936" s="145" t="s">
        <v>1287</v>
      </c>
      <c r="F5936" s="152">
        <v>3710584</v>
      </c>
      <c r="G5936" s="153">
        <v>3710584</v>
      </c>
    </row>
    <row r="5937" spans="1:7" x14ac:dyDescent="0.2">
      <c r="A5937" s="145" t="s">
        <v>1338</v>
      </c>
      <c r="B5937" s="146" t="s">
        <v>240</v>
      </c>
      <c r="C5937" s="145" t="s">
        <v>1248</v>
      </c>
      <c r="D5937" s="150">
        <v>90850400</v>
      </c>
      <c r="E5937" s="145" t="s">
        <v>1287</v>
      </c>
      <c r="F5937" s="152">
        <v>3189685</v>
      </c>
      <c r="G5937" s="153">
        <v>3189685</v>
      </c>
    </row>
    <row r="5938" spans="1:7" x14ac:dyDescent="0.2">
      <c r="A5938" s="145" t="s">
        <v>1338</v>
      </c>
      <c r="B5938" s="146" t="s">
        <v>240</v>
      </c>
      <c r="C5938" s="145" t="s">
        <v>1248</v>
      </c>
      <c r="D5938" s="150">
        <v>90850500</v>
      </c>
      <c r="E5938" s="145" t="s">
        <v>1287</v>
      </c>
      <c r="F5938" s="152">
        <v>8498828</v>
      </c>
      <c r="G5938" s="153">
        <v>8498828</v>
      </c>
    </row>
    <row r="5939" spans="1:7" x14ac:dyDescent="0.2">
      <c r="A5939" s="145" t="s">
        <v>1338</v>
      </c>
      <c r="B5939" s="146" t="s">
        <v>240</v>
      </c>
      <c r="C5939" s="145" t="s">
        <v>1248</v>
      </c>
      <c r="D5939" s="150">
        <v>90850700</v>
      </c>
      <c r="E5939" s="145" t="s">
        <v>1287</v>
      </c>
      <c r="F5939" s="152">
        <v>5918078</v>
      </c>
      <c r="G5939" s="153">
        <v>5918078</v>
      </c>
    </row>
    <row r="5940" spans="1:7" x14ac:dyDescent="0.2">
      <c r="A5940" s="145" t="s">
        <v>1338</v>
      </c>
      <c r="B5940" s="146" t="s">
        <v>240</v>
      </c>
      <c r="C5940" s="145" t="s">
        <v>1248</v>
      </c>
      <c r="D5940" s="150">
        <v>908400</v>
      </c>
      <c r="E5940" s="145" t="s">
        <v>1287</v>
      </c>
      <c r="F5940" s="152">
        <v>303137</v>
      </c>
      <c r="G5940" s="153">
        <v>303137</v>
      </c>
    </row>
    <row r="5941" spans="1:7" x14ac:dyDescent="0.2">
      <c r="A5941" s="145" t="s">
        <v>1338</v>
      </c>
      <c r="B5941" s="146" t="s">
        <v>240</v>
      </c>
      <c r="C5941" s="145" t="s">
        <v>1248</v>
      </c>
      <c r="D5941" s="150">
        <v>90851100</v>
      </c>
      <c r="E5941" s="145" t="s">
        <v>1287</v>
      </c>
      <c r="F5941" s="152">
        <v>2766525</v>
      </c>
      <c r="G5941" s="153">
        <v>2766525</v>
      </c>
    </row>
    <row r="5942" spans="1:7" x14ac:dyDescent="0.2">
      <c r="A5942" s="145" t="s">
        <v>1338</v>
      </c>
      <c r="B5942" s="146" t="s">
        <v>240</v>
      </c>
      <c r="C5942" s="145" t="s">
        <v>1248</v>
      </c>
      <c r="D5942" s="150">
        <v>90850600</v>
      </c>
      <c r="E5942" s="145" t="s">
        <v>1287</v>
      </c>
      <c r="F5942" s="152">
        <v>3236798</v>
      </c>
      <c r="G5942" s="153">
        <v>3236798</v>
      </c>
    </row>
    <row r="5943" spans="1:7" x14ac:dyDescent="0.2">
      <c r="A5943" s="145" t="s">
        <v>1338</v>
      </c>
      <c r="B5943" s="146" t="s">
        <v>240</v>
      </c>
      <c r="C5943" s="145" t="s">
        <v>1248</v>
      </c>
      <c r="D5943" s="150">
        <v>90850800</v>
      </c>
      <c r="E5943" s="145" t="s">
        <v>1287</v>
      </c>
      <c r="F5943" s="152">
        <v>1244517</v>
      </c>
      <c r="G5943" s="153">
        <v>1244517</v>
      </c>
    </row>
    <row r="5944" spans="1:7" x14ac:dyDescent="0.2">
      <c r="A5944" s="145" t="s">
        <v>1338</v>
      </c>
      <c r="B5944" s="146" t="s">
        <v>240</v>
      </c>
      <c r="C5944" s="145" t="s">
        <v>1248</v>
      </c>
      <c r="D5944" s="150">
        <v>90850900</v>
      </c>
      <c r="E5944" s="145" t="s">
        <v>1287</v>
      </c>
      <c r="F5944" s="152">
        <v>4149355</v>
      </c>
      <c r="G5944" s="153">
        <v>4149355</v>
      </c>
    </row>
    <row r="5945" spans="1:7" x14ac:dyDescent="0.2">
      <c r="A5945" s="145" t="s">
        <v>1338</v>
      </c>
      <c r="B5945" s="146" t="s">
        <v>240</v>
      </c>
      <c r="C5945" s="145" t="s">
        <v>1248</v>
      </c>
      <c r="D5945" s="150">
        <v>90851000</v>
      </c>
      <c r="E5945" s="145" t="s">
        <v>1287</v>
      </c>
      <c r="F5945" s="152">
        <v>1955884</v>
      </c>
      <c r="G5945" s="153">
        <v>1955884</v>
      </c>
    </row>
    <row r="5946" spans="1:7" x14ac:dyDescent="0.2">
      <c r="A5946" s="145" t="s">
        <v>1338</v>
      </c>
      <c r="B5946" s="146" t="s">
        <v>240</v>
      </c>
      <c r="C5946" s="145" t="s">
        <v>1248</v>
      </c>
      <c r="D5946" s="150">
        <v>90820100</v>
      </c>
      <c r="E5946" s="145" t="s">
        <v>1288</v>
      </c>
      <c r="F5946" s="152">
        <v>3908043</v>
      </c>
      <c r="G5946" s="153">
        <v>3908043</v>
      </c>
    </row>
    <row r="5947" spans="1:7" x14ac:dyDescent="0.2">
      <c r="A5947" s="145" t="s">
        <v>1338</v>
      </c>
      <c r="B5947" s="146" t="s">
        <v>240</v>
      </c>
      <c r="C5947" s="145" t="s">
        <v>1248</v>
      </c>
      <c r="D5947" s="150">
        <v>90850100</v>
      </c>
      <c r="E5947" s="145" t="s">
        <v>1288</v>
      </c>
      <c r="F5947" s="152">
        <v>1057902</v>
      </c>
      <c r="G5947" s="153">
        <v>1057902</v>
      </c>
    </row>
    <row r="5948" spans="1:7" x14ac:dyDescent="0.2">
      <c r="A5948" s="145" t="s">
        <v>1338</v>
      </c>
      <c r="B5948" s="146" t="s">
        <v>240</v>
      </c>
      <c r="C5948" s="145" t="s">
        <v>1248</v>
      </c>
      <c r="D5948" s="150">
        <v>90850200</v>
      </c>
      <c r="E5948" s="145" t="s">
        <v>1288</v>
      </c>
      <c r="F5948" s="152">
        <v>1114350</v>
      </c>
      <c r="G5948" s="153">
        <v>1114350</v>
      </c>
    </row>
    <row r="5949" spans="1:7" x14ac:dyDescent="0.2">
      <c r="A5949" s="145" t="s">
        <v>1338</v>
      </c>
      <c r="B5949" s="146" t="s">
        <v>240</v>
      </c>
      <c r="C5949" s="145" t="s">
        <v>1248</v>
      </c>
      <c r="D5949" s="150">
        <v>90850300</v>
      </c>
      <c r="E5949" s="145" t="s">
        <v>1288</v>
      </c>
      <c r="F5949" s="152">
        <v>2053835</v>
      </c>
      <c r="G5949" s="153">
        <v>2053835</v>
      </c>
    </row>
    <row r="5950" spans="1:7" x14ac:dyDescent="0.2">
      <c r="A5950" s="145" t="s">
        <v>1338</v>
      </c>
      <c r="B5950" s="146" t="s">
        <v>240</v>
      </c>
      <c r="C5950" s="145" t="s">
        <v>1248</v>
      </c>
      <c r="D5950" s="150">
        <v>90850400</v>
      </c>
      <c r="E5950" s="145" t="s">
        <v>1288</v>
      </c>
      <c r="F5950" s="152">
        <v>1765511</v>
      </c>
      <c r="G5950" s="153">
        <v>1765511</v>
      </c>
    </row>
    <row r="5951" spans="1:7" x14ac:dyDescent="0.2">
      <c r="A5951" s="145" t="s">
        <v>1338</v>
      </c>
      <c r="B5951" s="146" t="s">
        <v>240</v>
      </c>
      <c r="C5951" s="145" t="s">
        <v>1248</v>
      </c>
      <c r="D5951" s="150">
        <v>90850500</v>
      </c>
      <c r="E5951" s="145" t="s">
        <v>1288</v>
      </c>
      <c r="F5951" s="152">
        <v>4723152</v>
      </c>
      <c r="G5951" s="153">
        <v>4723152</v>
      </c>
    </row>
    <row r="5952" spans="1:7" x14ac:dyDescent="0.2">
      <c r="A5952" s="145" t="s">
        <v>1338</v>
      </c>
      <c r="B5952" s="146" t="s">
        <v>240</v>
      </c>
      <c r="C5952" s="145" t="s">
        <v>1248</v>
      </c>
      <c r="D5952" s="150">
        <v>90850700</v>
      </c>
      <c r="E5952" s="145" t="s">
        <v>1288</v>
      </c>
      <c r="F5952" s="152">
        <v>3295439</v>
      </c>
      <c r="G5952" s="153">
        <v>3295439</v>
      </c>
    </row>
    <row r="5953" spans="1:7" x14ac:dyDescent="0.2">
      <c r="A5953" s="145" t="s">
        <v>1338</v>
      </c>
      <c r="B5953" s="146" t="s">
        <v>240</v>
      </c>
      <c r="C5953" s="145" t="s">
        <v>1248</v>
      </c>
      <c r="D5953" s="150">
        <v>908400</v>
      </c>
      <c r="E5953" s="145" t="s">
        <v>1288</v>
      </c>
      <c r="F5953" s="152">
        <v>167788</v>
      </c>
      <c r="G5953" s="153">
        <v>167788</v>
      </c>
    </row>
    <row r="5954" spans="1:7" x14ac:dyDescent="0.2">
      <c r="A5954" s="145" t="s">
        <v>1338</v>
      </c>
      <c r="B5954" s="146" t="s">
        <v>240</v>
      </c>
      <c r="C5954" s="145" t="s">
        <v>1248</v>
      </c>
      <c r="D5954" s="150">
        <v>90851100</v>
      </c>
      <c r="E5954" s="145" t="s">
        <v>1288</v>
      </c>
      <c r="F5954" s="152">
        <v>1531286</v>
      </c>
      <c r="G5954" s="153">
        <v>1531286</v>
      </c>
    </row>
    <row r="5955" spans="1:7" x14ac:dyDescent="0.2">
      <c r="A5955" s="145" t="s">
        <v>1338</v>
      </c>
      <c r="B5955" s="146" t="s">
        <v>240</v>
      </c>
      <c r="C5955" s="145" t="s">
        <v>1248</v>
      </c>
      <c r="D5955" s="150">
        <v>90850600</v>
      </c>
      <c r="E5955" s="145" t="s">
        <v>1288</v>
      </c>
      <c r="F5955" s="152">
        <v>1805238</v>
      </c>
      <c r="G5955" s="153">
        <v>1805238</v>
      </c>
    </row>
    <row r="5956" spans="1:7" x14ac:dyDescent="0.2">
      <c r="A5956" s="145" t="s">
        <v>1338</v>
      </c>
      <c r="B5956" s="146" t="s">
        <v>240</v>
      </c>
      <c r="C5956" s="145" t="s">
        <v>1248</v>
      </c>
      <c r="D5956" s="150">
        <v>90850800</v>
      </c>
      <c r="E5956" s="145" t="s">
        <v>1288</v>
      </c>
      <c r="F5956" s="152">
        <v>688846</v>
      </c>
      <c r="G5956" s="153">
        <v>688846</v>
      </c>
    </row>
    <row r="5957" spans="1:7" x14ac:dyDescent="0.2">
      <c r="A5957" s="145" t="s">
        <v>1338</v>
      </c>
      <c r="B5957" s="146" t="s">
        <v>240</v>
      </c>
      <c r="C5957" s="145" t="s">
        <v>1248</v>
      </c>
      <c r="D5957" s="150">
        <v>90850900</v>
      </c>
      <c r="E5957" s="145" t="s">
        <v>1288</v>
      </c>
      <c r="F5957" s="152">
        <v>2296696</v>
      </c>
      <c r="G5957" s="153">
        <v>2296696</v>
      </c>
    </row>
    <row r="5958" spans="1:7" x14ac:dyDescent="0.2">
      <c r="A5958" s="145" t="s">
        <v>1338</v>
      </c>
      <c r="B5958" s="146" t="s">
        <v>240</v>
      </c>
      <c r="C5958" s="145" t="s">
        <v>1248</v>
      </c>
      <c r="D5958" s="150">
        <v>90851000</v>
      </c>
      <c r="E5958" s="145" t="s">
        <v>1288</v>
      </c>
      <c r="F5958" s="152">
        <v>1082595</v>
      </c>
      <c r="G5958" s="153">
        <v>1082595</v>
      </c>
    </row>
    <row r="5959" spans="1:7" x14ac:dyDescent="0.2">
      <c r="A5959" s="145" t="s">
        <v>1338</v>
      </c>
      <c r="B5959" s="146" t="s">
        <v>240</v>
      </c>
      <c r="C5959" s="145" t="s">
        <v>1248</v>
      </c>
      <c r="D5959" s="150">
        <v>90820100</v>
      </c>
      <c r="E5959" s="145" t="s">
        <v>1289</v>
      </c>
      <c r="F5959" s="152">
        <v>1954025</v>
      </c>
      <c r="G5959" s="153">
        <v>1954025</v>
      </c>
    </row>
    <row r="5960" spans="1:7" x14ac:dyDescent="0.2">
      <c r="A5960" s="145" t="s">
        <v>1338</v>
      </c>
      <c r="B5960" s="146" t="s">
        <v>240</v>
      </c>
      <c r="C5960" s="145" t="s">
        <v>1248</v>
      </c>
      <c r="D5960" s="150">
        <v>90850100</v>
      </c>
      <c r="E5960" s="145" t="s">
        <v>1289</v>
      </c>
      <c r="F5960" s="152">
        <v>528949</v>
      </c>
      <c r="G5960" s="153">
        <v>528949</v>
      </c>
    </row>
    <row r="5961" spans="1:7" x14ac:dyDescent="0.2">
      <c r="A5961" s="145" t="s">
        <v>1338</v>
      </c>
      <c r="B5961" s="146" t="s">
        <v>240</v>
      </c>
      <c r="C5961" s="145" t="s">
        <v>1248</v>
      </c>
      <c r="D5961" s="150">
        <v>90850200</v>
      </c>
      <c r="E5961" s="145" t="s">
        <v>1289</v>
      </c>
      <c r="F5961" s="152">
        <v>557175</v>
      </c>
      <c r="G5961" s="153">
        <v>557175</v>
      </c>
    </row>
    <row r="5962" spans="1:7" x14ac:dyDescent="0.2">
      <c r="A5962" s="145" t="s">
        <v>1338</v>
      </c>
      <c r="B5962" s="146" t="s">
        <v>240</v>
      </c>
      <c r="C5962" s="145" t="s">
        <v>1248</v>
      </c>
      <c r="D5962" s="150">
        <v>90850300</v>
      </c>
      <c r="E5962" s="145" t="s">
        <v>1289</v>
      </c>
      <c r="F5962" s="152">
        <v>1026915</v>
      </c>
      <c r="G5962" s="153">
        <v>1026915</v>
      </c>
    </row>
    <row r="5963" spans="1:7" x14ac:dyDescent="0.2">
      <c r="A5963" s="145" t="s">
        <v>1338</v>
      </c>
      <c r="B5963" s="146" t="s">
        <v>240</v>
      </c>
      <c r="C5963" s="145" t="s">
        <v>1248</v>
      </c>
      <c r="D5963" s="150">
        <v>90850400</v>
      </c>
      <c r="E5963" s="145" t="s">
        <v>1289</v>
      </c>
      <c r="F5963" s="152">
        <v>882755</v>
      </c>
      <c r="G5963" s="153">
        <v>882755</v>
      </c>
    </row>
    <row r="5964" spans="1:7" x14ac:dyDescent="0.2">
      <c r="A5964" s="145" t="s">
        <v>1338</v>
      </c>
      <c r="B5964" s="146" t="s">
        <v>240</v>
      </c>
      <c r="C5964" s="145" t="s">
        <v>1248</v>
      </c>
      <c r="D5964" s="150">
        <v>90850500</v>
      </c>
      <c r="E5964" s="145" t="s">
        <v>1289</v>
      </c>
      <c r="F5964" s="152">
        <v>2361580</v>
      </c>
      <c r="G5964" s="153">
        <v>2361580</v>
      </c>
    </row>
    <row r="5965" spans="1:7" x14ac:dyDescent="0.2">
      <c r="A5965" s="145" t="s">
        <v>1338</v>
      </c>
      <c r="B5965" s="146" t="s">
        <v>240</v>
      </c>
      <c r="C5965" s="145" t="s">
        <v>1248</v>
      </c>
      <c r="D5965" s="150">
        <v>90850700</v>
      </c>
      <c r="E5965" s="145" t="s">
        <v>1289</v>
      </c>
      <c r="F5965" s="152">
        <v>1647723</v>
      </c>
      <c r="G5965" s="153">
        <v>1647723</v>
      </c>
    </row>
    <row r="5966" spans="1:7" x14ac:dyDescent="0.2">
      <c r="A5966" s="145" t="s">
        <v>1338</v>
      </c>
      <c r="B5966" s="146" t="s">
        <v>240</v>
      </c>
      <c r="C5966" s="145" t="s">
        <v>1248</v>
      </c>
      <c r="D5966" s="150">
        <v>908400</v>
      </c>
      <c r="E5966" s="145" t="s">
        <v>1289</v>
      </c>
      <c r="F5966" s="152">
        <v>83894</v>
      </c>
      <c r="G5966" s="153">
        <v>83894</v>
      </c>
    </row>
    <row r="5967" spans="1:7" x14ac:dyDescent="0.2">
      <c r="A5967" s="145" t="s">
        <v>1338</v>
      </c>
      <c r="B5967" s="146" t="s">
        <v>240</v>
      </c>
      <c r="C5967" s="145" t="s">
        <v>1248</v>
      </c>
      <c r="D5967" s="150">
        <v>90851100</v>
      </c>
      <c r="E5967" s="145" t="s">
        <v>1289</v>
      </c>
      <c r="F5967" s="152">
        <v>765647</v>
      </c>
      <c r="G5967" s="153">
        <v>765647</v>
      </c>
    </row>
    <row r="5968" spans="1:7" x14ac:dyDescent="0.2">
      <c r="A5968" s="145" t="s">
        <v>1338</v>
      </c>
      <c r="B5968" s="146" t="s">
        <v>240</v>
      </c>
      <c r="C5968" s="145" t="s">
        <v>1248</v>
      </c>
      <c r="D5968" s="150">
        <v>90850600</v>
      </c>
      <c r="E5968" s="145" t="s">
        <v>1289</v>
      </c>
      <c r="F5968" s="152">
        <v>902615</v>
      </c>
      <c r="G5968" s="153">
        <v>902615</v>
      </c>
    </row>
    <row r="5969" spans="1:7" x14ac:dyDescent="0.2">
      <c r="A5969" s="145" t="s">
        <v>1338</v>
      </c>
      <c r="B5969" s="146" t="s">
        <v>240</v>
      </c>
      <c r="C5969" s="145" t="s">
        <v>1248</v>
      </c>
      <c r="D5969" s="150">
        <v>90850800</v>
      </c>
      <c r="E5969" s="145" t="s">
        <v>1289</v>
      </c>
      <c r="F5969" s="152">
        <v>344423</v>
      </c>
      <c r="G5969" s="153">
        <v>344423</v>
      </c>
    </row>
    <row r="5970" spans="1:7" x14ac:dyDescent="0.2">
      <c r="A5970" s="145" t="s">
        <v>1338</v>
      </c>
      <c r="B5970" s="146" t="s">
        <v>240</v>
      </c>
      <c r="C5970" s="145" t="s">
        <v>1248</v>
      </c>
      <c r="D5970" s="150">
        <v>90850900</v>
      </c>
      <c r="E5970" s="145" t="s">
        <v>1289</v>
      </c>
      <c r="F5970" s="152">
        <v>1148344</v>
      </c>
      <c r="G5970" s="153">
        <v>1148344</v>
      </c>
    </row>
    <row r="5971" spans="1:7" x14ac:dyDescent="0.2">
      <c r="A5971" s="145" t="s">
        <v>1338</v>
      </c>
      <c r="B5971" s="146" t="s">
        <v>240</v>
      </c>
      <c r="C5971" s="145" t="s">
        <v>1248</v>
      </c>
      <c r="D5971" s="150">
        <v>90851000</v>
      </c>
      <c r="E5971" s="145" t="s">
        <v>1289</v>
      </c>
      <c r="F5971" s="152">
        <v>541296</v>
      </c>
      <c r="G5971" s="153">
        <v>541296</v>
      </c>
    </row>
    <row r="5972" spans="1:7" x14ac:dyDescent="0.2">
      <c r="A5972" s="145" t="s">
        <v>1338</v>
      </c>
      <c r="B5972" s="146" t="s">
        <v>240</v>
      </c>
      <c r="C5972" s="145" t="s">
        <v>1248</v>
      </c>
      <c r="D5972" s="150">
        <v>90820100</v>
      </c>
      <c r="E5972" s="145" t="s">
        <v>1252</v>
      </c>
      <c r="F5972" s="152">
        <v>10717501</v>
      </c>
      <c r="G5972" s="153">
        <v>10717501</v>
      </c>
    </row>
    <row r="5973" spans="1:7" x14ac:dyDescent="0.2">
      <c r="A5973" s="145" t="s">
        <v>1338</v>
      </c>
      <c r="B5973" s="146" t="s">
        <v>240</v>
      </c>
      <c r="C5973" s="145" t="s">
        <v>1248</v>
      </c>
      <c r="D5973" s="150">
        <v>90820100</v>
      </c>
      <c r="E5973" s="145" t="s">
        <v>1285</v>
      </c>
      <c r="F5973" s="152">
        <v>10647829</v>
      </c>
      <c r="G5973" s="153">
        <v>10647829</v>
      </c>
    </row>
    <row r="5974" spans="1:7" x14ac:dyDescent="0.2">
      <c r="A5974" s="145" t="s">
        <v>1338</v>
      </c>
      <c r="B5974" s="146" t="s">
        <v>240</v>
      </c>
      <c r="C5974" s="145" t="s">
        <v>1248</v>
      </c>
      <c r="D5974" s="150">
        <v>90820100</v>
      </c>
      <c r="E5974" s="145" t="s">
        <v>1286</v>
      </c>
      <c r="F5974" s="152">
        <v>575638</v>
      </c>
      <c r="G5974" s="153">
        <v>575638</v>
      </c>
    </row>
    <row r="5975" spans="1:7" x14ac:dyDescent="0.2">
      <c r="A5975" s="145" t="s">
        <v>1338</v>
      </c>
      <c r="B5975" s="146" t="s">
        <v>240</v>
      </c>
      <c r="C5975" s="145" t="s">
        <v>1248</v>
      </c>
      <c r="D5975" s="150">
        <v>90820100</v>
      </c>
      <c r="E5975" s="145" t="s">
        <v>1287</v>
      </c>
      <c r="F5975" s="152">
        <v>5724415</v>
      </c>
      <c r="G5975" s="153">
        <v>5724415</v>
      </c>
    </row>
    <row r="5976" spans="1:7" x14ac:dyDescent="0.2">
      <c r="A5976" s="145" t="s">
        <v>1338</v>
      </c>
      <c r="B5976" s="146" t="s">
        <v>240</v>
      </c>
      <c r="C5976" s="145" t="s">
        <v>1248</v>
      </c>
      <c r="D5976" s="150">
        <v>90820100</v>
      </c>
      <c r="E5976" s="145" t="s">
        <v>1288</v>
      </c>
      <c r="F5976" s="152">
        <v>1726598</v>
      </c>
      <c r="G5976" s="153">
        <v>1726598</v>
      </c>
    </row>
    <row r="5977" spans="1:7" x14ac:dyDescent="0.2">
      <c r="A5977" s="145" t="s">
        <v>1338</v>
      </c>
      <c r="B5977" s="146" t="s">
        <v>240</v>
      </c>
      <c r="C5977" s="145" t="s">
        <v>1248</v>
      </c>
      <c r="D5977" s="150">
        <v>90820100</v>
      </c>
      <c r="E5977" s="145" t="s">
        <v>1289</v>
      </c>
      <c r="F5977" s="152">
        <v>3453301</v>
      </c>
      <c r="G5977" s="153">
        <v>3453301</v>
      </c>
    </row>
    <row r="5978" spans="1:7" ht="11.5" x14ac:dyDescent="0.25">
      <c r="A5978" s="145" t="s">
        <v>1338</v>
      </c>
      <c r="B5978" s="146" t="s">
        <v>240</v>
      </c>
      <c r="C5978" s="145" t="s">
        <v>1269</v>
      </c>
      <c r="D5978" s="150">
        <v>90820100</v>
      </c>
      <c r="E5978" s="145" t="s">
        <v>1333</v>
      </c>
      <c r="F5978" s="154">
        <v>18259299</v>
      </c>
      <c r="G5978" s="154">
        <v>18259299</v>
      </c>
    </row>
    <row r="5979" spans="1:7" x14ac:dyDescent="0.2">
      <c r="A5979" s="145" t="s">
        <v>1338</v>
      </c>
      <c r="B5979" s="146" t="s">
        <v>240</v>
      </c>
      <c r="C5979" s="145" t="s">
        <v>1248</v>
      </c>
      <c r="D5979" s="150">
        <v>90820100</v>
      </c>
      <c r="E5979" s="145" t="s">
        <v>1290</v>
      </c>
      <c r="F5979" s="152">
        <v>179368</v>
      </c>
      <c r="G5979" s="153">
        <v>179368</v>
      </c>
    </row>
    <row r="5980" spans="1:7" x14ac:dyDescent="0.2">
      <c r="A5980" s="145" t="s">
        <v>1338</v>
      </c>
      <c r="B5980" s="146" t="s">
        <v>240</v>
      </c>
      <c r="C5980" s="145" t="s">
        <v>1248</v>
      </c>
      <c r="D5980" s="150">
        <v>90850100</v>
      </c>
      <c r="E5980" s="145" t="s">
        <v>1290</v>
      </c>
      <c r="F5980" s="152">
        <v>191392</v>
      </c>
      <c r="G5980" s="153">
        <v>191392</v>
      </c>
    </row>
    <row r="5981" spans="1:7" x14ac:dyDescent="0.2">
      <c r="A5981" s="145" t="s">
        <v>1338</v>
      </c>
      <c r="B5981" s="146" t="s">
        <v>240</v>
      </c>
      <c r="C5981" s="145" t="s">
        <v>1248</v>
      </c>
      <c r="D5981" s="150">
        <v>90850200</v>
      </c>
      <c r="E5981" s="145" t="s">
        <v>1290</v>
      </c>
      <c r="F5981" s="152">
        <v>224256</v>
      </c>
      <c r="G5981" s="153">
        <v>224256</v>
      </c>
    </row>
    <row r="5982" spans="1:7" x14ac:dyDescent="0.2">
      <c r="A5982" s="145" t="s">
        <v>1338</v>
      </c>
      <c r="B5982" s="146" t="s">
        <v>240</v>
      </c>
      <c r="C5982" s="145" t="s">
        <v>1248</v>
      </c>
      <c r="D5982" s="150">
        <v>90850400</v>
      </c>
      <c r="E5982" s="145" t="s">
        <v>1290</v>
      </c>
      <c r="F5982" s="152">
        <v>417869</v>
      </c>
      <c r="G5982" s="153">
        <v>417869</v>
      </c>
    </row>
    <row r="5983" spans="1:7" x14ac:dyDescent="0.2">
      <c r="A5983" s="145" t="s">
        <v>1338</v>
      </c>
      <c r="B5983" s="146" t="s">
        <v>240</v>
      </c>
      <c r="C5983" s="145" t="s">
        <v>1248</v>
      </c>
      <c r="D5983" s="150">
        <v>90850500</v>
      </c>
      <c r="E5983" s="145" t="s">
        <v>1290</v>
      </c>
      <c r="F5983" s="152">
        <v>176386</v>
      </c>
      <c r="G5983" s="153">
        <v>176386</v>
      </c>
    </row>
    <row r="5984" spans="1:7" x14ac:dyDescent="0.2">
      <c r="A5984" s="145" t="s">
        <v>1338</v>
      </c>
      <c r="B5984" s="146" t="s">
        <v>240</v>
      </c>
      <c r="C5984" s="145" t="s">
        <v>1248</v>
      </c>
      <c r="D5984" s="150">
        <v>90850600</v>
      </c>
      <c r="E5984" s="145" t="s">
        <v>1290</v>
      </c>
      <c r="F5984" s="152">
        <v>19925</v>
      </c>
      <c r="G5984" s="153">
        <v>19925</v>
      </c>
    </row>
    <row r="5985" spans="1:7" x14ac:dyDescent="0.2">
      <c r="A5985" s="145" t="s">
        <v>1338</v>
      </c>
      <c r="B5985" s="146" t="s">
        <v>240</v>
      </c>
      <c r="C5985" s="145" t="s">
        <v>1248</v>
      </c>
      <c r="D5985" s="150">
        <v>90850700</v>
      </c>
      <c r="E5985" s="145" t="s">
        <v>1290</v>
      </c>
      <c r="F5985" s="152">
        <v>109717</v>
      </c>
      <c r="G5985" s="153">
        <v>109717</v>
      </c>
    </row>
    <row r="5986" spans="1:7" x14ac:dyDescent="0.2">
      <c r="A5986" s="145" t="s">
        <v>1338</v>
      </c>
      <c r="B5986" s="146" t="s">
        <v>240</v>
      </c>
      <c r="C5986" s="145" t="s">
        <v>1248</v>
      </c>
      <c r="D5986" s="150">
        <v>90820100</v>
      </c>
      <c r="E5986" s="145" t="s">
        <v>1290</v>
      </c>
      <c r="F5986" s="152">
        <v>238263</v>
      </c>
      <c r="G5986" s="153">
        <v>238263</v>
      </c>
    </row>
    <row r="5987" spans="1:7" x14ac:dyDescent="0.2">
      <c r="A5987" s="145" t="s">
        <v>1338</v>
      </c>
      <c r="B5987" s="146" t="s">
        <v>240</v>
      </c>
      <c r="C5987" s="145" t="s">
        <v>1248</v>
      </c>
      <c r="D5987" s="150">
        <v>90850900</v>
      </c>
      <c r="E5987" s="145" t="s">
        <v>1290</v>
      </c>
      <c r="F5987" s="152">
        <v>105877</v>
      </c>
      <c r="G5987" s="153">
        <v>105877</v>
      </c>
    </row>
    <row r="5988" spans="1:7" x14ac:dyDescent="0.2">
      <c r="A5988" s="145" t="s">
        <v>1338</v>
      </c>
      <c r="B5988" s="146" t="s">
        <v>240</v>
      </c>
      <c r="C5988" s="145" t="s">
        <v>1248</v>
      </c>
      <c r="D5988" s="150">
        <v>90851000</v>
      </c>
      <c r="E5988" s="145" t="s">
        <v>1290</v>
      </c>
      <c r="F5988" s="152">
        <v>375537</v>
      </c>
      <c r="G5988" s="153">
        <v>375537</v>
      </c>
    </row>
    <row r="5989" spans="1:7" x14ac:dyDescent="0.2">
      <c r="A5989" s="145" t="s">
        <v>1338</v>
      </c>
      <c r="B5989" s="146" t="s">
        <v>240</v>
      </c>
      <c r="C5989" s="145" t="s">
        <v>1248</v>
      </c>
      <c r="D5989" s="150">
        <v>90851100</v>
      </c>
      <c r="E5989" s="145" t="s">
        <v>1290</v>
      </c>
      <c r="F5989" s="152">
        <v>121016</v>
      </c>
      <c r="G5989" s="153">
        <v>121016</v>
      </c>
    </row>
    <row r="5990" spans="1:7" x14ac:dyDescent="0.2">
      <c r="A5990" s="145" t="s">
        <v>1338</v>
      </c>
      <c r="B5990" s="146" t="s">
        <v>240</v>
      </c>
      <c r="C5990" s="145" t="s">
        <v>1248</v>
      </c>
      <c r="D5990" s="150">
        <v>90820100</v>
      </c>
      <c r="E5990" s="145" t="s">
        <v>1290</v>
      </c>
      <c r="F5990" s="152">
        <v>2162461</v>
      </c>
      <c r="G5990" s="153">
        <v>2162461</v>
      </c>
    </row>
    <row r="5991" spans="1:7" x14ac:dyDescent="0.2">
      <c r="A5991" s="145" t="s">
        <v>1338</v>
      </c>
      <c r="B5991" s="146" t="s">
        <v>240</v>
      </c>
      <c r="C5991" s="145" t="s">
        <v>1248</v>
      </c>
      <c r="D5991" s="150">
        <v>90850100</v>
      </c>
      <c r="E5991" s="145" t="s">
        <v>1290</v>
      </c>
      <c r="F5991" s="152">
        <v>585367</v>
      </c>
      <c r="G5991" s="153">
        <v>585367</v>
      </c>
    </row>
    <row r="5992" spans="1:7" x14ac:dyDescent="0.2">
      <c r="A5992" s="145" t="s">
        <v>1338</v>
      </c>
      <c r="B5992" s="146" t="s">
        <v>240</v>
      </c>
      <c r="C5992" s="145" t="s">
        <v>1248</v>
      </c>
      <c r="D5992" s="150">
        <v>90850200</v>
      </c>
      <c r="E5992" s="145" t="s">
        <v>1290</v>
      </c>
      <c r="F5992" s="152">
        <v>616607</v>
      </c>
      <c r="G5992" s="153">
        <v>616607</v>
      </c>
    </row>
    <row r="5993" spans="1:7" x14ac:dyDescent="0.2">
      <c r="A5993" s="145" t="s">
        <v>1338</v>
      </c>
      <c r="B5993" s="146" t="s">
        <v>240</v>
      </c>
      <c r="C5993" s="145" t="s">
        <v>1248</v>
      </c>
      <c r="D5993" s="150">
        <v>90850300</v>
      </c>
      <c r="E5993" s="145" t="s">
        <v>1290</v>
      </c>
      <c r="F5993" s="152">
        <v>1136461</v>
      </c>
      <c r="G5993" s="153">
        <v>1136461</v>
      </c>
    </row>
    <row r="5994" spans="1:7" x14ac:dyDescent="0.2">
      <c r="A5994" s="145" t="s">
        <v>1338</v>
      </c>
      <c r="B5994" s="146" t="s">
        <v>240</v>
      </c>
      <c r="C5994" s="145" t="s">
        <v>1248</v>
      </c>
      <c r="D5994" s="150">
        <v>90850400</v>
      </c>
      <c r="E5994" s="145" t="s">
        <v>1290</v>
      </c>
      <c r="F5994" s="152">
        <v>976911</v>
      </c>
      <c r="G5994" s="153">
        <v>976911</v>
      </c>
    </row>
    <row r="5995" spans="1:7" x14ac:dyDescent="0.2">
      <c r="A5995" s="145" t="s">
        <v>1338</v>
      </c>
      <c r="B5995" s="146" t="s">
        <v>240</v>
      </c>
      <c r="C5995" s="145" t="s">
        <v>1248</v>
      </c>
      <c r="D5995" s="150">
        <v>90850500</v>
      </c>
      <c r="E5995" s="145" t="s">
        <v>1290</v>
      </c>
      <c r="F5995" s="152">
        <v>2613478</v>
      </c>
      <c r="G5995" s="153">
        <v>2613478</v>
      </c>
    </row>
    <row r="5996" spans="1:7" x14ac:dyDescent="0.2">
      <c r="A5996" s="145" t="s">
        <v>1338</v>
      </c>
      <c r="B5996" s="146" t="s">
        <v>240</v>
      </c>
      <c r="C5996" s="145" t="s">
        <v>1248</v>
      </c>
      <c r="D5996" s="150">
        <v>90850700</v>
      </c>
      <c r="E5996" s="145" t="s">
        <v>1290</v>
      </c>
      <c r="F5996" s="152">
        <v>1823466</v>
      </c>
      <c r="G5996" s="153">
        <v>1823466</v>
      </c>
    </row>
    <row r="5997" spans="1:7" x14ac:dyDescent="0.2">
      <c r="A5997" s="145" t="s">
        <v>1338</v>
      </c>
      <c r="B5997" s="146" t="s">
        <v>240</v>
      </c>
      <c r="C5997" s="145" t="s">
        <v>1248</v>
      </c>
      <c r="D5997" s="150">
        <v>908400</v>
      </c>
      <c r="E5997" s="145" t="s">
        <v>1290</v>
      </c>
      <c r="F5997" s="152">
        <v>92842</v>
      </c>
      <c r="G5997" s="153">
        <v>92842</v>
      </c>
    </row>
    <row r="5998" spans="1:7" x14ac:dyDescent="0.2">
      <c r="A5998" s="145" t="s">
        <v>1338</v>
      </c>
      <c r="B5998" s="146" t="s">
        <v>240</v>
      </c>
      <c r="C5998" s="145" t="s">
        <v>1248</v>
      </c>
      <c r="D5998" s="150">
        <v>90851100</v>
      </c>
      <c r="E5998" s="145" t="s">
        <v>1290</v>
      </c>
      <c r="F5998" s="152">
        <v>847312</v>
      </c>
      <c r="G5998" s="153">
        <v>847312</v>
      </c>
    </row>
    <row r="5999" spans="1:7" x14ac:dyDescent="0.2">
      <c r="A5999" s="145" t="s">
        <v>1338</v>
      </c>
      <c r="B5999" s="146" t="s">
        <v>240</v>
      </c>
      <c r="C5999" s="145" t="s">
        <v>1248</v>
      </c>
      <c r="D5999" s="150">
        <v>90850600</v>
      </c>
      <c r="E5999" s="145" t="s">
        <v>1290</v>
      </c>
      <c r="F5999" s="152">
        <v>998895</v>
      </c>
      <c r="G5999" s="153">
        <v>998895</v>
      </c>
    </row>
    <row r="6000" spans="1:7" x14ac:dyDescent="0.2">
      <c r="A6000" s="145" t="s">
        <v>1338</v>
      </c>
      <c r="B6000" s="146" t="s">
        <v>240</v>
      </c>
      <c r="C6000" s="145" t="s">
        <v>1248</v>
      </c>
      <c r="D6000" s="150">
        <v>90850800</v>
      </c>
      <c r="E6000" s="145" t="s">
        <v>1290</v>
      </c>
      <c r="F6000" s="152">
        <v>381162</v>
      </c>
      <c r="G6000" s="153">
        <v>381162</v>
      </c>
    </row>
    <row r="6001" spans="1:7" x14ac:dyDescent="0.2">
      <c r="A6001" s="145" t="s">
        <v>1338</v>
      </c>
      <c r="B6001" s="146" t="s">
        <v>240</v>
      </c>
      <c r="C6001" s="145" t="s">
        <v>1248</v>
      </c>
      <c r="D6001" s="150">
        <v>90850900</v>
      </c>
      <c r="E6001" s="145" t="s">
        <v>1290</v>
      </c>
      <c r="F6001" s="152">
        <v>1270837</v>
      </c>
      <c r="G6001" s="153">
        <v>1270837</v>
      </c>
    </row>
    <row r="6002" spans="1:7" x14ac:dyDescent="0.2">
      <c r="A6002" s="145" t="s">
        <v>1338</v>
      </c>
      <c r="B6002" s="146" t="s">
        <v>240</v>
      </c>
      <c r="C6002" s="145" t="s">
        <v>1248</v>
      </c>
      <c r="D6002" s="150">
        <v>90851000</v>
      </c>
      <c r="E6002" s="145" t="s">
        <v>1290</v>
      </c>
      <c r="F6002" s="152">
        <v>599033</v>
      </c>
      <c r="G6002" s="153">
        <v>599033</v>
      </c>
    </row>
    <row r="6003" spans="1:7" x14ac:dyDescent="0.2">
      <c r="A6003" s="145" t="s">
        <v>1340</v>
      </c>
      <c r="B6003" s="146" t="s">
        <v>240</v>
      </c>
      <c r="C6003" s="145" t="s">
        <v>1248</v>
      </c>
      <c r="D6003" s="150">
        <v>90820100</v>
      </c>
      <c r="E6003" s="145" t="s">
        <v>1252</v>
      </c>
      <c r="F6003" s="152">
        <v>5479250</v>
      </c>
      <c r="G6003" s="153">
        <v>5479250</v>
      </c>
    </row>
    <row r="6004" spans="1:7" x14ac:dyDescent="0.2">
      <c r="A6004" s="145" t="s">
        <v>1340</v>
      </c>
      <c r="B6004" s="146" t="s">
        <v>240</v>
      </c>
      <c r="C6004" s="145" t="s">
        <v>1248</v>
      </c>
      <c r="D6004" s="150">
        <v>90850100</v>
      </c>
      <c r="E6004" s="145" t="s">
        <v>1252</v>
      </c>
      <c r="F6004" s="152">
        <v>1784850</v>
      </c>
      <c r="G6004" s="153">
        <v>1784850</v>
      </c>
    </row>
    <row r="6005" spans="1:7" x14ac:dyDescent="0.2">
      <c r="A6005" s="145" t="s">
        <v>1340</v>
      </c>
      <c r="B6005" s="146" t="s">
        <v>240</v>
      </c>
      <c r="C6005" s="145" t="s">
        <v>1248</v>
      </c>
      <c r="D6005" s="150">
        <v>90850200</v>
      </c>
      <c r="E6005" s="145" t="s">
        <v>1252</v>
      </c>
      <c r="F6005" s="152">
        <v>2627100</v>
      </c>
      <c r="G6005" s="153">
        <v>2627100</v>
      </c>
    </row>
    <row r="6006" spans="1:7" x14ac:dyDescent="0.2">
      <c r="A6006" s="145" t="s">
        <v>1340</v>
      </c>
      <c r="B6006" s="146" t="s">
        <v>240</v>
      </c>
      <c r="C6006" s="145" t="s">
        <v>1248</v>
      </c>
      <c r="D6006" s="150">
        <v>90850400</v>
      </c>
      <c r="E6006" s="145" t="s">
        <v>1252</v>
      </c>
      <c r="F6006" s="152">
        <v>2759125</v>
      </c>
      <c r="G6006" s="153">
        <v>2759125</v>
      </c>
    </row>
    <row r="6007" spans="1:7" x14ac:dyDescent="0.2">
      <c r="A6007" s="145" t="s">
        <v>1340</v>
      </c>
      <c r="B6007" s="146" t="s">
        <v>240</v>
      </c>
      <c r="C6007" s="145" t="s">
        <v>1248</v>
      </c>
      <c r="D6007" s="150">
        <v>90850500</v>
      </c>
      <c r="E6007" s="145" t="s">
        <v>1252</v>
      </c>
      <c r="F6007" s="152">
        <v>3201675</v>
      </c>
      <c r="G6007" s="153">
        <v>3201675</v>
      </c>
    </row>
    <row r="6008" spans="1:7" x14ac:dyDescent="0.2">
      <c r="A6008" s="145" t="s">
        <v>1340</v>
      </c>
      <c r="B6008" s="146" t="s">
        <v>240</v>
      </c>
      <c r="C6008" s="145" t="s">
        <v>1248</v>
      </c>
      <c r="D6008" s="150">
        <v>90850600</v>
      </c>
      <c r="E6008" s="145" t="s">
        <v>1252</v>
      </c>
      <c r="F6008" s="152">
        <v>6231933</v>
      </c>
      <c r="G6008" s="153">
        <v>6231933</v>
      </c>
    </row>
    <row r="6009" spans="1:7" x14ac:dyDescent="0.2">
      <c r="A6009" s="145" t="s">
        <v>1340</v>
      </c>
      <c r="B6009" s="146" t="s">
        <v>240</v>
      </c>
      <c r="C6009" s="145" t="s">
        <v>1248</v>
      </c>
      <c r="D6009" s="150">
        <v>90850700</v>
      </c>
      <c r="E6009" s="145" t="s">
        <v>1252</v>
      </c>
      <c r="F6009" s="152">
        <v>2626850</v>
      </c>
      <c r="G6009" s="153">
        <v>2626850</v>
      </c>
    </row>
    <row r="6010" spans="1:7" x14ac:dyDescent="0.2">
      <c r="A6010" s="145" t="s">
        <v>1340</v>
      </c>
      <c r="B6010" s="146" t="s">
        <v>240</v>
      </c>
      <c r="C6010" s="145" t="s">
        <v>1248</v>
      </c>
      <c r="D6010" s="150">
        <v>90850800</v>
      </c>
      <c r="E6010" s="145" t="s">
        <v>1252</v>
      </c>
      <c r="F6010" s="152">
        <v>267025</v>
      </c>
      <c r="G6010" s="153">
        <v>267025</v>
      </c>
    </row>
    <row r="6011" spans="1:7" x14ac:dyDescent="0.2">
      <c r="A6011" s="145" t="s">
        <v>1340</v>
      </c>
      <c r="B6011" s="146" t="s">
        <v>240</v>
      </c>
      <c r="C6011" s="145" t="s">
        <v>1248</v>
      </c>
      <c r="D6011" s="150">
        <v>90850900</v>
      </c>
      <c r="E6011" s="145" t="s">
        <v>1252</v>
      </c>
      <c r="F6011" s="152">
        <v>1554000</v>
      </c>
      <c r="G6011" s="153">
        <v>1554000</v>
      </c>
    </row>
    <row r="6012" spans="1:7" x14ac:dyDescent="0.2">
      <c r="A6012" s="145" t="s">
        <v>1340</v>
      </c>
      <c r="B6012" s="146" t="s">
        <v>240</v>
      </c>
      <c r="C6012" s="145" t="s">
        <v>1248</v>
      </c>
      <c r="D6012" s="150">
        <v>90851000</v>
      </c>
      <c r="E6012" s="145" t="s">
        <v>1252</v>
      </c>
      <c r="F6012" s="152">
        <v>3329350</v>
      </c>
      <c r="G6012" s="153">
        <v>3329350</v>
      </c>
    </row>
    <row r="6013" spans="1:7" x14ac:dyDescent="0.2">
      <c r="A6013" s="145" t="s">
        <v>1340</v>
      </c>
      <c r="B6013" s="146" t="s">
        <v>240</v>
      </c>
      <c r="C6013" s="145" t="s">
        <v>1248</v>
      </c>
      <c r="D6013" s="150">
        <v>90851100</v>
      </c>
      <c r="E6013" s="145" t="s">
        <v>1252</v>
      </c>
      <c r="F6013" s="152">
        <v>1467400</v>
      </c>
      <c r="G6013" s="153">
        <v>1467400</v>
      </c>
    </row>
    <row r="6014" spans="1:7" x14ac:dyDescent="0.2">
      <c r="A6014" s="145" t="s">
        <v>1340</v>
      </c>
      <c r="B6014" s="146" t="s">
        <v>240</v>
      </c>
      <c r="C6014" s="145" t="s">
        <v>1248</v>
      </c>
      <c r="D6014" s="150">
        <v>90820100</v>
      </c>
      <c r="E6014" s="145" t="s">
        <v>1253</v>
      </c>
      <c r="F6014" s="152">
        <v>1514964</v>
      </c>
      <c r="G6014" s="153">
        <v>1514964</v>
      </c>
    </row>
    <row r="6015" spans="1:7" x14ac:dyDescent="0.2">
      <c r="A6015" s="145" t="s">
        <v>1340</v>
      </c>
      <c r="B6015" s="146" t="s">
        <v>240</v>
      </c>
      <c r="C6015" s="145" t="s">
        <v>1248</v>
      </c>
      <c r="D6015" s="150">
        <v>90850100</v>
      </c>
      <c r="E6015" s="145" t="s">
        <v>1253</v>
      </c>
      <c r="F6015" s="152">
        <v>297117</v>
      </c>
      <c r="G6015" s="153">
        <v>297117</v>
      </c>
    </row>
    <row r="6016" spans="1:7" x14ac:dyDescent="0.2">
      <c r="A6016" s="145" t="s">
        <v>1340</v>
      </c>
      <c r="B6016" s="146" t="s">
        <v>240</v>
      </c>
      <c r="C6016" s="145" t="s">
        <v>1248</v>
      </c>
      <c r="D6016" s="150">
        <v>90850200</v>
      </c>
      <c r="E6016" s="145" t="s">
        <v>1253</v>
      </c>
      <c r="F6016" s="152">
        <v>850837</v>
      </c>
      <c r="G6016" s="153">
        <v>850837</v>
      </c>
    </row>
    <row r="6017" spans="1:7" x14ac:dyDescent="0.2">
      <c r="A6017" s="145" t="s">
        <v>1340</v>
      </c>
      <c r="B6017" s="146" t="s">
        <v>240</v>
      </c>
      <c r="C6017" s="145" t="s">
        <v>1248</v>
      </c>
      <c r="D6017" s="150">
        <v>90850400</v>
      </c>
      <c r="E6017" s="145" t="s">
        <v>1253</v>
      </c>
      <c r="F6017" s="152">
        <v>906975</v>
      </c>
      <c r="G6017" s="153">
        <v>906975</v>
      </c>
    </row>
    <row r="6018" spans="1:7" x14ac:dyDescent="0.2">
      <c r="A6018" s="145" t="s">
        <v>1340</v>
      </c>
      <c r="B6018" s="146" t="s">
        <v>240</v>
      </c>
      <c r="C6018" s="145" t="s">
        <v>1248</v>
      </c>
      <c r="D6018" s="150">
        <v>90850500</v>
      </c>
      <c r="E6018" s="145" t="s">
        <v>1253</v>
      </c>
      <c r="F6018" s="152">
        <v>1088919</v>
      </c>
      <c r="G6018" s="153">
        <v>1088919</v>
      </c>
    </row>
    <row r="6019" spans="1:7" x14ac:dyDescent="0.2">
      <c r="A6019" s="145" t="s">
        <v>1340</v>
      </c>
      <c r="B6019" s="146" t="s">
        <v>240</v>
      </c>
      <c r="C6019" s="145" t="s">
        <v>1248</v>
      </c>
      <c r="D6019" s="150">
        <v>90850600</v>
      </c>
      <c r="E6019" s="145" t="s">
        <v>1253</v>
      </c>
      <c r="F6019" s="152">
        <v>1993375</v>
      </c>
      <c r="G6019" s="153">
        <v>1993375</v>
      </c>
    </row>
    <row r="6020" spans="1:7" x14ac:dyDescent="0.2">
      <c r="A6020" s="145" t="s">
        <v>1340</v>
      </c>
      <c r="B6020" s="146" t="s">
        <v>240</v>
      </c>
      <c r="C6020" s="145" t="s">
        <v>1248</v>
      </c>
      <c r="D6020" s="150">
        <v>90850700</v>
      </c>
      <c r="E6020" s="145" t="s">
        <v>1253</v>
      </c>
      <c r="F6020" s="152">
        <v>511194</v>
      </c>
      <c r="G6020" s="153">
        <v>511194</v>
      </c>
    </row>
    <row r="6021" spans="1:7" x14ac:dyDescent="0.2">
      <c r="A6021" s="145" t="s">
        <v>1340</v>
      </c>
      <c r="B6021" s="146" t="s">
        <v>240</v>
      </c>
      <c r="C6021" s="145" t="s">
        <v>1248</v>
      </c>
      <c r="D6021" s="150">
        <v>90850800</v>
      </c>
      <c r="E6021" s="145" t="s">
        <v>1253</v>
      </c>
      <c r="F6021" s="152">
        <v>110003</v>
      </c>
      <c r="G6021" s="153">
        <v>110003</v>
      </c>
    </row>
    <row r="6022" spans="1:7" x14ac:dyDescent="0.2">
      <c r="A6022" s="145" t="s">
        <v>1340</v>
      </c>
      <c r="B6022" s="146" t="s">
        <v>240</v>
      </c>
      <c r="C6022" s="145" t="s">
        <v>1248</v>
      </c>
      <c r="D6022" s="150">
        <v>90850900</v>
      </c>
      <c r="E6022" s="145" t="s">
        <v>1253</v>
      </c>
      <c r="F6022" s="152">
        <v>706716</v>
      </c>
      <c r="G6022" s="153">
        <v>706716</v>
      </c>
    </row>
    <row r="6023" spans="1:7" x14ac:dyDescent="0.2">
      <c r="A6023" s="145" t="s">
        <v>1340</v>
      </c>
      <c r="B6023" s="146" t="s">
        <v>240</v>
      </c>
      <c r="C6023" s="145" t="s">
        <v>1248</v>
      </c>
      <c r="D6023" s="150">
        <v>90851000</v>
      </c>
      <c r="E6023" s="145" t="s">
        <v>1253</v>
      </c>
      <c r="F6023" s="152">
        <v>1212934</v>
      </c>
      <c r="G6023" s="153">
        <v>1212934</v>
      </c>
    </row>
    <row r="6024" spans="1:7" x14ac:dyDescent="0.2">
      <c r="A6024" s="145" t="s">
        <v>1340</v>
      </c>
      <c r="B6024" s="146" t="s">
        <v>240</v>
      </c>
      <c r="C6024" s="145" t="s">
        <v>1248</v>
      </c>
      <c r="D6024" s="150">
        <v>90851100</v>
      </c>
      <c r="E6024" s="145" t="s">
        <v>1253</v>
      </c>
      <c r="F6024" s="152">
        <v>509747</v>
      </c>
      <c r="G6024" s="153">
        <v>509747</v>
      </c>
    </row>
    <row r="6025" spans="1:7" x14ac:dyDescent="0.2">
      <c r="A6025" s="145" t="s">
        <v>1340</v>
      </c>
      <c r="B6025" s="146" t="s">
        <v>240</v>
      </c>
      <c r="C6025" s="145" t="s">
        <v>1248</v>
      </c>
      <c r="D6025" s="150">
        <v>90820100</v>
      </c>
      <c r="E6025" s="145" t="s">
        <v>1254</v>
      </c>
      <c r="F6025" s="152">
        <v>1625072</v>
      </c>
      <c r="G6025" s="153">
        <v>1625072</v>
      </c>
    </row>
    <row r="6026" spans="1:7" x14ac:dyDescent="0.2">
      <c r="A6026" s="145" t="s">
        <v>1340</v>
      </c>
      <c r="B6026" s="146" t="s">
        <v>240</v>
      </c>
      <c r="C6026" s="145" t="s">
        <v>1248</v>
      </c>
      <c r="D6026" s="150">
        <v>90850100</v>
      </c>
      <c r="E6026" s="145" t="s">
        <v>1254</v>
      </c>
      <c r="F6026" s="152">
        <v>595712</v>
      </c>
      <c r="G6026" s="153">
        <v>595712</v>
      </c>
    </row>
    <row r="6027" spans="1:7" x14ac:dyDescent="0.2">
      <c r="A6027" s="145" t="s">
        <v>1340</v>
      </c>
      <c r="B6027" s="146" t="s">
        <v>240</v>
      </c>
      <c r="C6027" s="145" t="s">
        <v>1248</v>
      </c>
      <c r="D6027" s="150">
        <v>90850200</v>
      </c>
      <c r="E6027" s="145" t="s">
        <v>1254</v>
      </c>
      <c r="F6027" s="152">
        <v>969684</v>
      </c>
      <c r="G6027" s="153">
        <v>969684</v>
      </c>
    </row>
    <row r="6028" spans="1:7" x14ac:dyDescent="0.2">
      <c r="A6028" s="145" t="s">
        <v>1340</v>
      </c>
      <c r="B6028" s="146" t="s">
        <v>240</v>
      </c>
      <c r="C6028" s="145" t="s">
        <v>1248</v>
      </c>
      <c r="D6028" s="150">
        <v>90850400</v>
      </c>
      <c r="E6028" s="145" t="s">
        <v>1254</v>
      </c>
      <c r="F6028" s="152">
        <v>1156684</v>
      </c>
      <c r="G6028" s="153">
        <v>1156684</v>
      </c>
    </row>
    <row r="6029" spans="1:7" x14ac:dyDescent="0.2">
      <c r="A6029" s="145" t="s">
        <v>1340</v>
      </c>
      <c r="B6029" s="146" t="s">
        <v>240</v>
      </c>
      <c r="C6029" s="145" t="s">
        <v>1248</v>
      </c>
      <c r="D6029" s="150">
        <v>90850500</v>
      </c>
      <c r="E6029" s="145" t="s">
        <v>1254</v>
      </c>
      <c r="F6029" s="152">
        <v>1133785</v>
      </c>
      <c r="G6029" s="153">
        <v>1133785</v>
      </c>
    </row>
    <row r="6030" spans="1:7" x14ac:dyDescent="0.2">
      <c r="A6030" s="145" t="s">
        <v>1340</v>
      </c>
      <c r="B6030" s="146" t="s">
        <v>240</v>
      </c>
      <c r="C6030" s="145" t="s">
        <v>1248</v>
      </c>
      <c r="D6030" s="150">
        <v>90850600</v>
      </c>
      <c r="E6030" s="145" t="s">
        <v>1254</v>
      </c>
      <c r="F6030" s="152">
        <v>1970652</v>
      </c>
      <c r="G6030" s="153">
        <v>1970652</v>
      </c>
    </row>
    <row r="6031" spans="1:7" x14ac:dyDescent="0.2">
      <c r="A6031" s="145" t="s">
        <v>1340</v>
      </c>
      <c r="B6031" s="146" t="s">
        <v>240</v>
      </c>
      <c r="C6031" s="145" t="s">
        <v>1248</v>
      </c>
      <c r="D6031" s="150">
        <v>90850700</v>
      </c>
      <c r="E6031" s="145" t="s">
        <v>1254</v>
      </c>
      <c r="F6031" s="152">
        <v>742224</v>
      </c>
      <c r="G6031" s="153">
        <v>742224</v>
      </c>
    </row>
    <row r="6032" spans="1:7" x14ac:dyDescent="0.2">
      <c r="A6032" s="145" t="s">
        <v>1340</v>
      </c>
      <c r="B6032" s="146" t="s">
        <v>240</v>
      </c>
      <c r="C6032" s="145" t="s">
        <v>1248</v>
      </c>
      <c r="D6032" s="150">
        <v>90850800</v>
      </c>
      <c r="E6032" s="145" t="s">
        <v>1254</v>
      </c>
      <c r="F6032" s="152">
        <v>146864</v>
      </c>
      <c r="G6032" s="153">
        <v>146864</v>
      </c>
    </row>
    <row r="6033" spans="1:7" x14ac:dyDescent="0.2">
      <c r="A6033" s="145" t="s">
        <v>1340</v>
      </c>
      <c r="B6033" s="146" t="s">
        <v>240</v>
      </c>
      <c r="C6033" s="145" t="s">
        <v>1248</v>
      </c>
      <c r="D6033" s="150">
        <v>90850900</v>
      </c>
      <c r="E6033" s="145" t="s">
        <v>1254</v>
      </c>
      <c r="F6033" s="152">
        <v>641081</v>
      </c>
      <c r="G6033" s="153">
        <v>641081</v>
      </c>
    </row>
    <row r="6034" spans="1:7" x14ac:dyDescent="0.2">
      <c r="A6034" s="145" t="s">
        <v>1340</v>
      </c>
      <c r="B6034" s="146" t="s">
        <v>240</v>
      </c>
      <c r="C6034" s="145" t="s">
        <v>1248</v>
      </c>
      <c r="D6034" s="150">
        <v>90851000</v>
      </c>
      <c r="E6034" s="145" t="s">
        <v>1254</v>
      </c>
      <c r="F6034" s="152">
        <v>1351221</v>
      </c>
      <c r="G6034" s="153">
        <v>1351221</v>
      </c>
    </row>
    <row r="6035" spans="1:7" x14ac:dyDescent="0.2">
      <c r="A6035" s="145" t="s">
        <v>1340</v>
      </c>
      <c r="B6035" s="146" t="s">
        <v>240</v>
      </c>
      <c r="C6035" s="145" t="s">
        <v>1248</v>
      </c>
      <c r="D6035" s="150">
        <v>90851100</v>
      </c>
      <c r="E6035" s="145" t="s">
        <v>1254</v>
      </c>
      <c r="F6035" s="152">
        <v>305498</v>
      </c>
      <c r="G6035" s="153">
        <v>305498</v>
      </c>
    </row>
    <row r="6036" spans="1:7" x14ac:dyDescent="0.2">
      <c r="A6036" s="145" t="s">
        <v>1340</v>
      </c>
      <c r="B6036" s="146" t="s">
        <v>240</v>
      </c>
      <c r="C6036" s="145" t="s">
        <v>1248</v>
      </c>
      <c r="D6036" s="150">
        <v>90820100</v>
      </c>
      <c r="E6036" s="145" t="s">
        <v>1254</v>
      </c>
      <c r="F6036" s="152">
        <v>1057337</v>
      </c>
      <c r="G6036" s="153">
        <v>1057337</v>
      </c>
    </row>
    <row r="6037" spans="1:7" x14ac:dyDescent="0.2">
      <c r="A6037" s="145" t="s">
        <v>1340</v>
      </c>
      <c r="B6037" s="146" t="s">
        <v>240</v>
      </c>
      <c r="C6037" s="145" t="s">
        <v>1248</v>
      </c>
      <c r="D6037" s="150">
        <v>90850100</v>
      </c>
      <c r="E6037" s="145" t="s">
        <v>1254</v>
      </c>
      <c r="F6037" s="152">
        <v>203255</v>
      </c>
      <c r="G6037" s="153">
        <v>203255</v>
      </c>
    </row>
    <row r="6038" spans="1:7" x14ac:dyDescent="0.2">
      <c r="A6038" s="145" t="s">
        <v>1340</v>
      </c>
      <c r="B6038" s="146" t="s">
        <v>240</v>
      </c>
      <c r="C6038" s="145" t="s">
        <v>1248</v>
      </c>
      <c r="D6038" s="150">
        <v>90850600</v>
      </c>
      <c r="E6038" s="145" t="s">
        <v>1254</v>
      </c>
      <c r="F6038" s="152">
        <v>521896</v>
      </c>
      <c r="G6038" s="153">
        <v>521896</v>
      </c>
    </row>
    <row r="6039" spans="1:7" x14ac:dyDescent="0.2">
      <c r="A6039" s="145" t="s">
        <v>1340</v>
      </c>
      <c r="B6039" s="146" t="s">
        <v>240</v>
      </c>
      <c r="C6039" s="145" t="s">
        <v>1248</v>
      </c>
      <c r="D6039" s="150">
        <v>90850700</v>
      </c>
      <c r="E6039" s="145" t="s">
        <v>1254</v>
      </c>
      <c r="F6039" s="152">
        <v>309964</v>
      </c>
      <c r="G6039" s="153">
        <v>309964</v>
      </c>
    </row>
    <row r="6040" spans="1:7" x14ac:dyDescent="0.2">
      <c r="A6040" s="145" t="s">
        <v>1340</v>
      </c>
      <c r="B6040" s="146" t="s">
        <v>240</v>
      </c>
      <c r="C6040" s="145" t="s">
        <v>1248</v>
      </c>
      <c r="D6040" s="150">
        <v>90851100</v>
      </c>
      <c r="E6040" s="145" t="s">
        <v>1254</v>
      </c>
      <c r="F6040" s="152">
        <v>229856</v>
      </c>
      <c r="G6040" s="153">
        <v>229856</v>
      </c>
    </row>
    <row r="6041" spans="1:7" x14ac:dyDescent="0.2">
      <c r="A6041" s="145" t="s">
        <v>1340</v>
      </c>
      <c r="B6041" s="146" t="s">
        <v>240</v>
      </c>
      <c r="C6041" s="145" t="s">
        <v>1248</v>
      </c>
      <c r="D6041" s="150">
        <v>90850200</v>
      </c>
      <c r="E6041" s="145" t="s">
        <v>1254</v>
      </c>
      <c r="F6041" s="152">
        <v>229856</v>
      </c>
      <c r="G6041" s="153">
        <v>229856</v>
      </c>
    </row>
    <row r="6042" spans="1:7" x14ac:dyDescent="0.2">
      <c r="A6042" s="145" t="s">
        <v>1340</v>
      </c>
      <c r="B6042" s="146" t="s">
        <v>240</v>
      </c>
      <c r="C6042" s="145" t="s">
        <v>1248</v>
      </c>
      <c r="D6042" s="150">
        <v>90820100</v>
      </c>
      <c r="E6042" s="145" t="s">
        <v>1255</v>
      </c>
      <c r="F6042" s="152">
        <v>548362</v>
      </c>
      <c r="G6042" s="153">
        <v>548362</v>
      </c>
    </row>
    <row r="6043" spans="1:7" x14ac:dyDescent="0.2">
      <c r="A6043" s="145" t="s">
        <v>1340</v>
      </c>
      <c r="B6043" s="146" t="s">
        <v>240</v>
      </c>
      <c r="C6043" s="145" t="s">
        <v>1248</v>
      </c>
      <c r="D6043" s="150">
        <v>90850100</v>
      </c>
      <c r="E6043" s="145" t="s">
        <v>1255</v>
      </c>
      <c r="F6043" s="152">
        <v>147177</v>
      </c>
      <c r="G6043" s="153">
        <v>147177</v>
      </c>
    </row>
    <row r="6044" spans="1:7" x14ac:dyDescent="0.2">
      <c r="A6044" s="145" t="s">
        <v>1340</v>
      </c>
      <c r="B6044" s="146" t="s">
        <v>240</v>
      </c>
      <c r="C6044" s="145" t="s">
        <v>1248</v>
      </c>
      <c r="D6044" s="150">
        <v>90850200</v>
      </c>
      <c r="E6044" s="145" t="s">
        <v>1255</v>
      </c>
      <c r="F6044" s="152">
        <v>322200</v>
      </c>
      <c r="G6044" s="153">
        <v>322200</v>
      </c>
    </row>
    <row r="6045" spans="1:7" x14ac:dyDescent="0.2">
      <c r="A6045" s="145" t="s">
        <v>1340</v>
      </c>
      <c r="B6045" s="146" t="s">
        <v>240</v>
      </c>
      <c r="C6045" s="145" t="s">
        <v>1248</v>
      </c>
      <c r="D6045" s="150">
        <v>90850400</v>
      </c>
      <c r="E6045" s="145" t="s">
        <v>1255</v>
      </c>
      <c r="F6045" s="152">
        <v>269922</v>
      </c>
      <c r="G6045" s="153">
        <v>269922</v>
      </c>
    </row>
    <row r="6046" spans="1:7" x14ac:dyDescent="0.2">
      <c r="A6046" s="145" t="s">
        <v>1340</v>
      </c>
      <c r="B6046" s="146" t="s">
        <v>240</v>
      </c>
      <c r="C6046" s="145" t="s">
        <v>1248</v>
      </c>
      <c r="D6046" s="150">
        <v>90850500</v>
      </c>
      <c r="E6046" s="145" t="s">
        <v>1255</v>
      </c>
      <c r="F6046" s="152">
        <v>225028</v>
      </c>
      <c r="G6046" s="153">
        <v>225028</v>
      </c>
    </row>
    <row r="6047" spans="1:7" x14ac:dyDescent="0.2">
      <c r="A6047" s="145" t="s">
        <v>1340</v>
      </c>
      <c r="B6047" s="146" t="s">
        <v>240</v>
      </c>
      <c r="C6047" s="145" t="s">
        <v>1248</v>
      </c>
      <c r="D6047" s="150">
        <v>90850600</v>
      </c>
      <c r="E6047" s="145" t="s">
        <v>1255</v>
      </c>
      <c r="F6047" s="152">
        <v>579617</v>
      </c>
      <c r="G6047" s="153">
        <v>579617</v>
      </c>
    </row>
    <row r="6048" spans="1:7" x14ac:dyDescent="0.2">
      <c r="A6048" s="145" t="s">
        <v>1340</v>
      </c>
      <c r="B6048" s="146" t="s">
        <v>240</v>
      </c>
      <c r="C6048" s="145" t="s">
        <v>1248</v>
      </c>
      <c r="D6048" s="150">
        <v>90850700</v>
      </c>
      <c r="E6048" s="145" t="s">
        <v>1255</v>
      </c>
      <c r="F6048" s="152">
        <v>161953</v>
      </c>
      <c r="G6048" s="153">
        <v>161953</v>
      </c>
    </row>
    <row r="6049" spans="1:7" x14ac:dyDescent="0.2">
      <c r="A6049" s="145" t="s">
        <v>1340</v>
      </c>
      <c r="B6049" s="146" t="s">
        <v>240</v>
      </c>
      <c r="C6049" s="145" t="s">
        <v>1248</v>
      </c>
      <c r="D6049" s="150">
        <v>90850800</v>
      </c>
      <c r="E6049" s="145" t="s">
        <v>1255</v>
      </c>
      <c r="F6049" s="152">
        <v>21594</v>
      </c>
      <c r="G6049" s="153">
        <v>21594</v>
      </c>
    </row>
    <row r="6050" spans="1:7" x14ac:dyDescent="0.2">
      <c r="A6050" s="145" t="s">
        <v>1340</v>
      </c>
      <c r="B6050" s="146" t="s">
        <v>240</v>
      </c>
      <c r="C6050" s="145" t="s">
        <v>1248</v>
      </c>
      <c r="D6050" s="150">
        <v>90850900</v>
      </c>
      <c r="E6050" s="145" t="s">
        <v>1255</v>
      </c>
      <c r="F6050" s="152">
        <v>139790</v>
      </c>
      <c r="G6050" s="153">
        <v>139790</v>
      </c>
    </row>
    <row r="6051" spans="1:7" x14ac:dyDescent="0.2">
      <c r="A6051" s="145" t="s">
        <v>1340</v>
      </c>
      <c r="B6051" s="146" t="s">
        <v>240</v>
      </c>
      <c r="C6051" s="145" t="s">
        <v>1248</v>
      </c>
      <c r="D6051" s="150">
        <v>90851000</v>
      </c>
      <c r="E6051" s="145" t="s">
        <v>1255</v>
      </c>
      <c r="F6051" s="152">
        <v>438121</v>
      </c>
      <c r="G6051" s="153">
        <v>438121</v>
      </c>
    </row>
    <row r="6052" spans="1:7" x14ac:dyDescent="0.2">
      <c r="A6052" s="145" t="s">
        <v>1340</v>
      </c>
      <c r="B6052" s="146" t="s">
        <v>240</v>
      </c>
      <c r="C6052" s="145" t="s">
        <v>1248</v>
      </c>
      <c r="D6052" s="150">
        <v>90851100</v>
      </c>
      <c r="E6052" s="145" t="s">
        <v>1255</v>
      </c>
      <c r="F6052" s="152">
        <v>125015</v>
      </c>
      <c r="G6052" s="153">
        <v>125015</v>
      </c>
    </row>
    <row r="6053" spans="1:7" x14ac:dyDescent="0.2">
      <c r="A6053" s="145" t="s">
        <v>1340</v>
      </c>
      <c r="B6053" s="146" t="s">
        <v>240</v>
      </c>
      <c r="C6053" s="145" t="s">
        <v>1248</v>
      </c>
      <c r="D6053" s="150">
        <v>90851000</v>
      </c>
      <c r="E6053" s="145" t="s">
        <v>1255</v>
      </c>
      <c r="F6053" s="152">
        <v>46670</v>
      </c>
      <c r="G6053" s="153">
        <v>46670</v>
      </c>
    </row>
    <row r="6054" spans="1:7" x14ac:dyDescent="0.2">
      <c r="A6054" s="145" t="s">
        <v>1340</v>
      </c>
      <c r="B6054" s="146" t="s">
        <v>240</v>
      </c>
      <c r="C6054" s="145" t="s">
        <v>1248</v>
      </c>
      <c r="D6054" s="150">
        <v>90820100</v>
      </c>
      <c r="E6054" s="145" t="s">
        <v>1255</v>
      </c>
      <c r="F6054" s="152">
        <v>93746</v>
      </c>
      <c r="G6054" s="153">
        <v>93746</v>
      </c>
    </row>
    <row r="6055" spans="1:7" x14ac:dyDescent="0.2">
      <c r="A6055" s="145" t="s">
        <v>1340</v>
      </c>
      <c r="B6055" s="146" t="s">
        <v>240</v>
      </c>
      <c r="C6055" s="145" t="s">
        <v>1248</v>
      </c>
      <c r="D6055" s="150">
        <v>90850100</v>
      </c>
      <c r="E6055" s="145" t="s">
        <v>1255</v>
      </c>
      <c r="F6055" s="152">
        <v>122591</v>
      </c>
      <c r="G6055" s="153">
        <v>122591</v>
      </c>
    </row>
    <row r="6056" spans="1:7" x14ac:dyDescent="0.2">
      <c r="A6056" s="145" t="s">
        <v>1340</v>
      </c>
      <c r="B6056" s="146" t="s">
        <v>240</v>
      </c>
      <c r="C6056" s="145" t="s">
        <v>1248</v>
      </c>
      <c r="D6056" s="150">
        <v>90850200</v>
      </c>
      <c r="E6056" s="145" t="s">
        <v>1255</v>
      </c>
      <c r="F6056" s="152">
        <v>295664</v>
      </c>
      <c r="G6056" s="153">
        <v>295664</v>
      </c>
    </row>
    <row r="6057" spans="1:7" x14ac:dyDescent="0.2">
      <c r="A6057" s="145" t="s">
        <v>1340</v>
      </c>
      <c r="B6057" s="146" t="s">
        <v>240</v>
      </c>
      <c r="C6057" s="145" t="s">
        <v>1248</v>
      </c>
      <c r="D6057" s="150">
        <v>90850400</v>
      </c>
      <c r="E6057" s="145" t="s">
        <v>1255</v>
      </c>
      <c r="F6057" s="152">
        <v>403831</v>
      </c>
      <c r="G6057" s="153">
        <v>403831</v>
      </c>
    </row>
    <row r="6058" spans="1:7" x14ac:dyDescent="0.2">
      <c r="A6058" s="145" t="s">
        <v>1340</v>
      </c>
      <c r="B6058" s="146" t="s">
        <v>240</v>
      </c>
      <c r="C6058" s="145" t="s">
        <v>1248</v>
      </c>
      <c r="D6058" s="150">
        <v>90850500</v>
      </c>
      <c r="E6058" s="145" t="s">
        <v>1255</v>
      </c>
      <c r="F6058" s="152">
        <v>241579</v>
      </c>
      <c r="G6058" s="153">
        <v>241579</v>
      </c>
    </row>
    <row r="6059" spans="1:7" x14ac:dyDescent="0.2">
      <c r="A6059" s="145" t="s">
        <v>1340</v>
      </c>
      <c r="B6059" s="146" t="s">
        <v>240</v>
      </c>
      <c r="C6059" s="145" t="s">
        <v>1248</v>
      </c>
      <c r="D6059" s="150">
        <v>90850600</v>
      </c>
      <c r="E6059" s="145" t="s">
        <v>1255</v>
      </c>
      <c r="F6059" s="152">
        <v>1308851</v>
      </c>
      <c r="G6059" s="153">
        <v>1308851</v>
      </c>
    </row>
    <row r="6060" spans="1:7" x14ac:dyDescent="0.2">
      <c r="A6060" s="145" t="s">
        <v>1340</v>
      </c>
      <c r="B6060" s="146" t="s">
        <v>240</v>
      </c>
      <c r="C6060" s="145" t="s">
        <v>1248</v>
      </c>
      <c r="D6060" s="150">
        <v>90850700</v>
      </c>
      <c r="E6060" s="145" t="s">
        <v>1255</v>
      </c>
      <c r="F6060" s="152">
        <v>385805</v>
      </c>
      <c r="G6060" s="153">
        <v>385805</v>
      </c>
    </row>
    <row r="6061" spans="1:7" x14ac:dyDescent="0.2">
      <c r="A6061" s="145" t="s">
        <v>1340</v>
      </c>
      <c r="B6061" s="146" t="s">
        <v>240</v>
      </c>
      <c r="C6061" s="145" t="s">
        <v>1248</v>
      </c>
      <c r="D6061" s="150">
        <v>90850800</v>
      </c>
      <c r="E6061" s="145" t="s">
        <v>1255</v>
      </c>
      <c r="F6061" s="152">
        <v>14423</v>
      </c>
      <c r="G6061" s="153">
        <v>14423</v>
      </c>
    </row>
    <row r="6062" spans="1:7" x14ac:dyDescent="0.2">
      <c r="A6062" s="145" t="s">
        <v>1340</v>
      </c>
      <c r="B6062" s="146" t="s">
        <v>240</v>
      </c>
      <c r="C6062" s="145" t="s">
        <v>1248</v>
      </c>
      <c r="D6062" s="150">
        <v>90850900</v>
      </c>
      <c r="E6062" s="145" t="s">
        <v>1255</v>
      </c>
      <c r="F6062" s="152">
        <v>237972</v>
      </c>
      <c r="G6062" s="153">
        <v>237972</v>
      </c>
    </row>
    <row r="6063" spans="1:7" x14ac:dyDescent="0.2">
      <c r="A6063" s="145" t="s">
        <v>1340</v>
      </c>
      <c r="B6063" s="146" t="s">
        <v>240</v>
      </c>
      <c r="C6063" s="145" t="s">
        <v>1248</v>
      </c>
      <c r="D6063" s="150">
        <v>90851000</v>
      </c>
      <c r="E6063" s="145" t="s">
        <v>1255</v>
      </c>
      <c r="F6063" s="152">
        <v>468733</v>
      </c>
      <c r="G6063" s="153">
        <v>468733</v>
      </c>
    </row>
    <row r="6064" spans="1:7" x14ac:dyDescent="0.2">
      <c r="A6064" s="145" t="s">
        <v>1340</v>
      </c>
      <c r="B6064" s="146" t="s">
        <v>240</v>
      </c>
      <c r="C6064" s="145" t="s">
        <v>1248</v>
      </c>
      <c r="D6064" s="150">
        <v>90851100</v>
      </c>
      <c r="E6064" s="145" t="s">
        <v>1255</v>
      </c>
      <c r="F6064" s="152">
        <v>252395</v>
      </c>
      <c r="G6064" s="153">
        <v>252395</v>
      </c>
    </row>
    <row r="6065" spans="1:7" x14ac:dyDescent="0.2">
      <c r="A6065" s="145" t="s">
        <v>1340</v>
      </c>
      <c r="B6065" s="146" t="s">
        <v>240</v>
      </c>
      <c r="C6065" s="145" t="s">
        <v>1248</v>
      </c>
      <c r="D6065" s="150">
        <v>90850100</v>
      </c>
      <c r="E6065" s="145" t="s">
        <v>1255</v>
      </c>
      <c r="F6065" s="152">
        <v>225740</v>
      </c>
      <c r="G6065" s="153">
        <v>225740</v>
      </c>
    </row>
    <row r="6066" spans="1:7" x14ac:dyDescent="0.2">
      <c r="A6066" s="145" t="s">
        <v>1340</v>
      </c>
      <c r="B6066" s="146" t="s">
        <v>240</v>
      </c>
      <c r="C6066" s="145" t="s">
        <v>1248</v>
      </c>
      <c r="D6066" s="150">
        <v>90850200</v>
      </c>
      <c r="E6066" s="145" t="s">
        <v>1255</v>
      </c>
      <c r="F6066" s="152">
        <v>103710</v>
      </c>
      <c r="G6066" s="153">
        <v>103710</v>
      </c>
    </row>
    <row r="6067" spans="1:7" x14ac:dyDescent="0.2">
      <c r="A6067" s="145" t="s">
        <v>1340</v>
      </c>
      <c r="B6067" s="146" t="s">
        <v>240</v>
      </c>
      <c r="C6067" s="145" t="s">
        <v>1248</v>
      </c>
      <c r="D6067" s="150">
        <v>90850400</v>
      </c>
      <c r="E6067" s="145" t="s">
        <v>1255</v>
      </c>
      <c r="F6067" s="152">
        <v>103710</v>
      </c>
      <c r="G6067" s="153">
        <v>103710</v>
      </c>
    </row>
    <row r="6068" spans="1:7" x14ac:dyDescent="0.2">
      <c r="A6068" s="145" t="s">
        <v>1340</v>
      </c>
      <c r="B6068" s="146" t="s">
        <v>240</v>
      </c>
      <c r="C6068" s="145" t="s">
        <v>1248</v>
      </c>
      <c r="D6068" s="150">
        <v>90850500</v>
      </c>
      <c r="E6068" s="145" t="s">
        <v>1255</v>
      </c>
      <c r="F6068" s="152">
        <v>207420</v>
      </c>
      <c r="G6068" s="153">
        <v>207420</v>
      </c>
    </row>
    <row r="6069" spans="1:7" x14ac:dyDescent="0.2">
      <c r="A6069" s="145" t="s">
        <v>1340</v>
      </c>
      <c r="B6069" s="146" t="s">
        <v>240</v>
      </c>
      <c r="C6069" s="145" t="s">
        <v>1248</v>
      </c>
      <c r="D6069" s="150">
        <v>90850600</v>
      </c>
      <c r="E6069" s="145" t="s">
        <v>1255</v>
      </c>
      <c r="F6069" s="152">
        <v>536870</v>
      </c>
      <c r="G6069" s="153">
        <v>536870</v>
      </c>
    </row>
    <row r="6070" spans="1:7" x14ac:dyDescent="0.2">
      <c r="A6070" s="145" t="s">
        <v>1340</v>
      </c>
      <c r="B6070" s="146" t="s">
        <v>240</v>
      </c>
      <c r="C6070" s="145" t="s">
        <v>1248</v>
      </c>
      <c r="D6070" s="150">
        <v>90850700</v>
      </c>
      <c r="E6070" s="145" t="s">
        <v>1255</v>
      </c>
      <c r="F6070" s="152">
        <v>536870</v>
      </c>
      <c r="G6070" s="153">
        <v>536870</v>
      </c>
    </row>
    <row r="6071" spans="1:7" x14ac:dyDescent="0.2">
      <c r="A6071" s="145" t="s">
        <v>1340</v>
      </c>
      <c r="B6071" s="146" t="s">
        <v>240</v>
      </c>
      <c r="C6071" s="145" t="s">
        <v>1248</v>
      </c>
      <c r="D6071" s="150">
        <v>90851000</v>
      </c>
      <c r="E6071" s="145" t="s">
        <v>1255</v>
      </c>
      <c r="F6071" s="152">
        <v>311130</v>
      </c>
      <c r="G6071" s="153">
        <v>311130</v>
      </c>
    </row>
    <row r="6072" spans="1:7" x14ac:dyDescent="0.2">
      <c r="A6072" s="145" t="s">
        <v>1340</v>
      </c>
      <c r="B6072" s="146" t="s">
        <v>240</v>
      </c>
      <c r="C6072" s="145" t="s">
        <v>1248</v>
      </c>
      <c r="D6072" s="150">
        <v>90851100</v>
      </c>
      <c r="E6072" s="145" t="s">
        <v>1255</v>
      </c>
      <c r="F6072" s="152">
        <v>207420</v>
      </c>
      <c r="G6072" s="153">
        <v>207420</v>
      </c>
    </row>
    <row r="6073" spans="1:7" x14ac:dyDescent="0.2">
      <c r="A6073" s="145" t="s">
        <v>1340</v>
      </c>
      <c r="B6073" s="146" t="s">
        <v>240</v>
      </c>
      <c r="C6073" s="145" t="s">
        <v>1248</v>
      </c>
      <c r="D6073" s="150">
        <v>90851100</v>
      </c>
      <c r="E6073" s="145" t="s">
        <v>1256</v>
      </c>
      <c r="F6073" s="152">
        <v>1229386</v>
      </c>
      <c r="G6073" s="153">
        <v>1229386</v>
      </c>
    </row>
    <row r="6074" spans="1:7" x14ac:dyDescent="0.2">
      <c r="A6074" s="145" t="s">
        <v>1340</v>
      </c>
      <c r="B6074" s="146" t="s">
        <v>240</v>
      </c>
      <c r="C6074" s="145" t="s">
        <v>1248</v>
      </c>
      <c r="D6074" s="150">
        <v>90820100</v>
      </c>
      <c r="E6074" s="145" t="s">
        <v>1252</v>
      </c>
      <c r="F6074" s="152">
        <v>33027726</v>
      </c>
      <c r="G6074" s="153">
        <v>33027726</v>
      </c>
    </row>
    <row r="6075" spans="1:7" x14ac:dyDescent="0.2">
      <c r="A6075" s="145" t="s">
        <v>1340</v>
      </c>
      <c r="B6075" s="146" t="s">
        <v>240</v>
      </c>
      <c r="C6075" s="145" t="s">
        <v>1248</v>
      </c>
      <c r="D6075" s="150">
        <v>908400</v>
      </c>
      <c r="E6075" s="145" t="s">
        <v>1252</v>
      </c>
      <c r="F6075" s="152">
        <v>1309800</v>
      </c>
      <c r="G6075" s="153">
        <v>1309800</v>
      </c>
    </row>
    <row r="6076" spans="1:7" x14ac:dyDescent="0.2">
      <c r="A6076" s="145" t="s">
        <v>1340</v>
      </c>
      <c r="B6076" s="146" t="s">
        <v>240</v>
      </c>
      <c r="C6076" s="145" t="s">
        <v>1248</v>
      </c>
      <c r="D6076" s="150">
        <v>90850100</v>
      </c>
      <c r="E6076" s="145" t="s">
        <v>1252</v>
      </c>
      <c r="F6076" s="152">
        <v>9894278</v>
      </c>
      <c r="G6076" s="153">
        <v>9894278</v>
      </c>
    </row>
    <row r="6077" spans="1:7" x14ac:dyDescent="0.2">
      <c r="A6077" s="145" t="s">
        <v>1340</v>
      </c>
      <c r="B6077" s="146" t="s">
        <v>240</v>
      </c>
      <c r="C6077" s="145" t="s">
        <v>1248</v>
      </c>
      <c r="D6077" s="150">
        <v>90850200</v>
      </c>
      <c r="E6077" s="145" t="s">
        <v>1252</v>
      </c>
      <c r="F6077" s="152">
        <v>10298351</v>
      </c>
      <c r="G6077" s="153">
        <v>10298351</v>
      </c>
    </row>
    <row r="6078" spans="1:7" x14ac:dyDescent="0.2">
      <c r="A6078" s="145" t="s">
        <v>1340</v>
      </c>
      <c r="B6078" s="146" t="s">
        <v>240</v>
      </c>
      <c r="C6078" s="145" t="s">
        <v>1248</v>
      </c>
      <c r="D6078" s="150">
        <v>90850300</v>
      </c>
      <c r="E6078" s="145" t="s">
        <v>1252</v>
      </c>
      <c r="F6078" s="152">
        <v>18209065</v>
      </c>
      <c r="G6078" s="153">
        <v>18209065</v>
      </c>
    </row>
    <row r="6079" spans="1:7" x14ac:dyDescent="0.2">
      <c r="A6079" s="145" t="s">
        <v>1340</v>
      </c>
      <c r="B6079" s="146" t="s">
        <v>240</v>
      </c>
      <c r="C6079" s="145" t="s">
        <v>1248</v>
      </c>
      <c r="D6079" s="150">
        <v>90850400</v>
      </c>
      <c r="E6079" s="145" t="s">
        <v>1252</v>
      </c>
      <c r="F6079" s="152">
        <v>15252611</v>
      </c>
      <c r="G6079" s="153">
        <v>15252611</v>
      </c>
    </row>
    <row r="6080" spans="1:7" x14ac:dyDescent="0.2">
      <c r="A6080" s="145" t="s">
        <v>1340</v>
      </c>
      <c r="B6080" s="146" t="s">
        <v>240</v>
      </c>
      <c r="C6080" s="145" t="s">
        <v>1248</v>
      </c>
      <c r="D6080" s="150">
        <v>90850500</v>
      </c>
      <c r="E6080" s="145" t="s">
        <v>1252</v>
      </c>
      <c r="F6080" s="152">
        <v>41378187</v>
      </c>
      <c r="G6080" s="153">
        <v>41378187</v>
      </c>
    </row>
    <row r="6081" spans="1:7" x14ac:dyDescent="0.2">
      <c r="A6081" s="145" t="s">
        <v>1340</v>
      </c>
      <c r="B6081" s="146" t="s">
        <v>240</v>
      </c>
      <c r="C6081" s="145" t="s">
        <v>1248</v>
      </c>
      <c r="D6081" s="150">
        <v>90850600</v>
      </c>
      <c r="E6081" s="145" t="s">
        <v>1252</v>
      </c>
      <c r="F6081" s="152">
        <v>14578336</v>
      </c>
      <c r="G6081" s="153">
        <v>14578336</v>
      </c>
    </row>
    <row r="6082" spans="1:7" x14ac:dyDescent="0.2">
      <c r="A6082" s="145" t="s">
        <v>1340</v>
      </c>
      <c r="B6082" s="146" t="s">
        <v>240</v>
      </c>
      <c r="C6082" s="145" t="s">
        <v>1248</v>
      </c>
      <c r="D6082" s="150">
        <v>90850700</v>
      </c>
      <c r="E6082" s="145" t="s">
        <v>1252</v>
      </c>
      <c r="F6082" s="152">
        <v>27851263</v>
      </c>
      <c r="G6082" s="153">
        <v>27851263</v>
      </c>
    </row>
    <row r="6083" spans="1:7" x14ac:dyDescent="0.2">
      <c r="A6083" s="145" t="s">
        <v>1340</v>
      </c>
      <c r="B6083" s="146" t="s">
        <v>240</v>
      </c>
      <c r="C6083" s="145" t="s">
        <v>1248</v>
      </c>
      <c r="D6083" s="150">
        <v>90850800</v>
      </c>
      <c r="E6083" s="145" t="s">
        <v>1252</v>
      </c>
      <c r="F6083" s="152">
        <v>5431975</v>
      </c>
      <c r="G6083" s="153">
        <v>5431975</v>
      </c>
    </row>
    <row r="6084" spans="1:7" x14ac:dyDescent="0.2">
      <c r="A6084" s="145" t="s">
        <v>1340</v>
      </c>
      <c r="B6084" s="146" t="s">
        <v>240</v>
      </c>
      <c r="C6084" s="145" t="s">
        <v>1248</v>
      </c>
      <c r="D6084" s="150">
        <v>90850900</v>
      </c>
      <c r="E6084" s="145" t="s">
        <v>1252</v>
      </c>
      <c r="F6084" s="152">
        <v>18929174</v>
      </c>
      <c r="G6084" s="153">
        <v>18929174</v>
      </c>
    </row>
    <row r="6085" spans="1:7" x14ac:dyDescent="0.2">
      <c r="A6085" s="145" t="s">
        <v>1340</v>
      </c>
      <c r="B6085" s="146" t="s">
        <v>240</v>
      </c>
      <c r="C6085" s="145" t="s">
        <v>1248</v>
      </c>
      <c r="D6085" s="150">
        <v>90851000</v>
      </c>
      <c r="E6085" s="145" t="s">
        <v>1252</v>
      </c>
      <c r="F6085" s="152">
        <v>9606196</v>
      </c>
      <c r="G6085" s="153">
        <v>9606196</v>
      </c>
    </row>
    <row r="6086" spans="1:7" x14ac:dyDescent="0.2">
      <c r="A6086" s="145" t="s">
        <v>1340</v>
      </c>
      <c r="B6086" s="146" t="s">
        <v>240</v>
      </c>
      <c r="C6086" s="145" t="s">
        <v>1248</v>
      </c>
      <c r="D6086" s="150">
        <v>90851100</v>
      </c>
      <c r="E6086" s="145" t="s">
        <v>1252</v>
      </c>
      <c r="F6086" s="152">
        <v>12865100</v>
      </c>
      <c r="G6086" s="153">
        <v>12865100</v>
      </c>
    </row>
    <row r="6087" spans="1:7" x14ac:dyDescent="0.2">
      <c r="A6087" s="145" t="s">
        <v>1340</v>
      </c>
      <c r="B6087" s="146" t="s">
        <v>240</v>
      </c>
      <c r="C6087" s="145" t="s">
        <v>1248</v>
      </c>
      <c r="D6087" s="150">
        <v>90820100</v>
      </c>
      <c r="E6087" s="145" t="s">
        <v>1284</v>
      </c>
      <c r="F6087" s="152">
        <v>103410</v>
      </c>
      <c r="G6087" s="153">
        <v>103410</v>
      </c>
    </row>
    <row r="6088" spans="1:7" x14ac:dyDescent="0.2">
      <c r="A6088" s="145" t="s">
        <v>1340</v>
      </c>
      <c r="B6088" s="146" t="s">
        <v>240</v>
      </c>
      <c r="C6088" s="145" t="s">
        <v>1248</v>
      </c>
      <c r="D6088" s="150">
        <v>90820100</v>
      </c>
      <c r="E6088" s="145" t="s">
        <v>1253</v>
      </c>
      <c r="F6088" s="152">
        <v>11821959</v>
      </c>
      <c r="G6088" s="153">
        <v>11821959</v>
      </c>
    </row>
    <row r="6089" spans="1:7" x14ac:dyDescent="0.2">
      <c r="A6089" s="145" t="s">
        <v>1340</v>
      </c>
      <c r="B6089" s="146" t="s">
        <v>240</v>
      </c>
      <c r="C6089" s="145" t="s">
        <v>1248</v>
      </c>
      <c r="D6089" s="150">
        <v>908400</v>
      </c>
      <c r="E6089" s="145" t="s">
        <v>1253</v>
      </c>
      <c r="F6089" s="152">
        <v>359050</v>
      </c>
      <c r="G6089" s="153">
        <v>359050</v>
      </c>
    </row>
    <row r="6090" spans="1:7" x14ac:dyDescent="0.2">
      <c r="A6090" s="145" t="s">
        <v>1340</v>
      </c>
      <c r="B6090" s="146" t="s">
        <v>240</v>
      </c>
      <c r="C6090" s="145" t="s">
        <v>1248</v>
      </c>
      <c r="D6090" s="150">
        <v>90850100</v>
      </c>
      <c r="E6090" s="145" t="s">
        <v>1253</v>
      </c>
      <c r="F6090" s="152">
        <v>2153491</v>
      </c>
      <c r="G6090" s="153">
        <v>2153491</v>
      </c>
    </row>
    <row r="6091" spans="1:7" x14ac:dyDescent="0.2">
      <c r="A6091" s="145" t="s">
        <v>1340</v>
      </c>
      <c r="B6091" s="146" t="s">
        <v>240</v>
      </c>
      <c r="C6091" s="145" t="s">
        <v>1248</v>
      </c>
      <c r="D6091" s="150">
        <v>90850200</v>
      </c>
      <c r="E6091" s="145" t="s">
        <v>1253</v>
      </c>
      <c r="F6091" s="152">
        <v>2640941</v>
      </c>
      <c r="G6091" s="153">
        <v>2640941</v>
      </c>
    </row>
    <row r="6092" spans="1:7" x14ac:dyDescent="0.2">
      <c r="A6092" s="145" t="s">
        <v>1340</v>
      </c>
      <c r="B6092" s="146" t="s">
        <v>240</v>
      </c>
      <c r="C6092" s="145" t="s">
        <v>1248</v>
      </c>
      <c r="D6092" s="150">
        <v>90850300</v>
      </c>
      <c r="E6092" s="145" t="s">
        <v>1253</v>
      </c>
      <c r="F6092" s="152">
        <v>5293732</v>
      </c>
      <c r="G6092" s="153">
        <v>5293732</v>
      </c>
    </row>
    <row r="6093" spans="1:7" x14ac:dyDescent="0.2">
      <c r="A6093" s="145" t="s">
        <v>1340</v>
      </c>
      <c r="B6093" s="146" t="s">
        <v>240</v>
      </c>
      <c r="C6093" s="145" t="s">
        <v>1248</v>
      </c>
      <c r="D6093" s="150">
        <v>90850400</v>
      </c>
      <c r="E6093" s="145" t="s">
        <v>1253</v>
      </c>
      <c r="F6093" s="152">
        <v>4555643</v>
      </c>
      <c r="G6093" s="153">
        <v>4555643</v>
      </c>
    </row>
    <row r="6094" spans="1:7" x14ac:dyDescent="0.2">
      <c r="A6094" s="145" t="s">
        <v>1340</v>
      </c>
      <c r="B6094" s="146" t="s">
        <v>240</v>
      </c>
      <c r="C6094" s="145" t="s">
        <v>1248</v>
      </c>
      <c r="D6094" s="150">
        <v>90850500</v>
      </c>
      <c r="E6094" s="145" t="s">
        <v>1253</v>
      </c>
      <c r="F6094" s="152">
        <v>13423952</v>
      </c>
      <c r="G6094" s="153">
        <v>13423952</v>
      </c>
    </row>
    <row r="6095" spans="1:7" x14ac:dyDescent="0.2">
      <c r="A6095" s="145" t="s">
        <v>1340</v>
      </c>
      <c r="B6095" s="146" t="s">
        <v>240</v>
      </c>
      <c r="C6095" s="145" t="s">
        <v>1248</v>
      </c>
      <c r="D6095" s="150">
        <v>90850600</v>
      </c>
      <c r="E6095" s="145" t="s">
        <v>1253</v>
      </c>
      <c r="F6095" s="152">
        <v>4645108</v>
      </c>
      <c r="G6095" s="153">
        <v>4645108</v>
      </c>
    </row>
    <row r="6096" spans="1:7" x14ac:dyDescent="0.2">
      <c r="A6096" s="145" t="s">
        <v>1340</v>
      </c>
      <c r="B6096" s="146" t="s">
        <v>240</v>
      </c>
      <c r="C6096" s="145" t="s">
        <v>1248</v>
      </c>
      <c r="D6096" s="150">
        <v>90850700</v>
      </c>
      <c r="E6096" s="145" t="s">
        <v>1253</v>
      </c>
      <c r="F6096" s="152">
        <v>7744778</v>
      </c>
      <c r="G6096" s="153">
        <v>7744778</v>
      </c>
    </row>
    <row r="6097" spans="1:7" x14ac:dyDescent="0.2">
      <c r="A6097" s="145" t="s">
        <v>1340</v>
      </c>
      <c r="B6097" s="146" t="s">
        <v>240</v>
      </c>
      <c r="C6097" s="145" t="s">
        <v>1248</v>
      </c>
      <c r="D6097" s="150">
        <v>90850800</v>
      </c>
      <c r="E6097" s="145" t="s">
        <v>1253</v>
      </c>
      <c r="F6097" s="152">
        <v>1893310</v>
      </c>
      <c r="G6097" s="153">
        <v>1893310</v>
      </c>
    </row>
    <row r="6098" spans="1:7" x14ac:dyDescent="0.2">
      <c r="A6098" s="145" t="s">
        <v>1340</v>
      </c>
      <c r="B6098" s="146" t="s">
        <v>240</v>
      </c>
      <c r="C6098" s="145" t="s">
        <v>1248</v>
      </c>
      <c r="D6098" s="150">
        <v>90850900</v>
      </c>
      <c r="E6098" s="145" t="s">
        <v>1253</v>
      </c>
      <c r="F6098" s="152">
        <v>5848223</v>
      </c>
      <c r="G6098" s="153">
        <v>5848223</v>
      </c>
    </row>
    <row r="6099" spans="1:7" x14ac:dyDescent="0.2">
      <c r="A6099" s="145" t="s">
        <v>1340</v>
      </c>
      <c r="B6099" s="146" t="s">
        <v>240</v>
      </c>
      <c r="C6099" s="145" t="s">
        <v>1248</v>
      </c>
      <c r="D6099" s="150">
        <v>90851000</v>
      </c>
      <c r="E6099" s="145" t="s">
        <v>1253</v>
      </c>
      <c r="F6099" s="152">
        <v>2884611</v>
      </c>
      <c r="G6099" s="153">
        <v>2884611</v>
      </c>
    </row>
    <row r="6100" spans="1:7" x14ac:dyDescent="0.2">
      <c r="A6100" s="145" t="s">
        <v>1340</v>
      </c>
      <c r="B6100" s="146" t="s">
        <v>240</v>
      </c>
      <c r="C6100" s="145" t="s">
        <v>1248</v>
      </c>
      <c r="D6100" s="150">
        <v>90851100</v>
      </c>
      <c r="E6100" s="145" t="s">
        <v>1253</v>
      </c>
      <c r="F6100" s="152">
        <v>4237843</v>
      </c>
      <c r="G6100" s="153">
        <v>4237843</v>
      </c>
    </row>
    <row r="6101" spans="1:7" x14ac:dyDescent="0.2">
      <c r="A6101" s="145" t="s">
        <v>1340</v>
      </c>
      <c r="B6101" s="146" t="s">
        <v>240</v>
      </c>
      <c r="C6101" s="145" t="s">
        <v>1248</v>
      </c>
      <c r="D6101" s="150">
        <v>90820100</v>
      </c>
      <c r="E6101" s="145" t="s">
        <v>1254</v>
      </c>
      <c r="F6101" s="152">
        <v>11114186</v>
      </c>
      <c r="G6101" s="153">
        <v>11114186</v>
      </c>
    </row>
    <row r="6102" spans="1:7" x14ac:dyDescent="0.2">
      <c r="A6102" s="145" t="s">
        <v>1340</v>
      </c>
      <c r="B6102" s="146" t="s">
        <v>240</v>
      </c>
      <c r="C6102" s="145" t="s">
        <v>1248</v>
      </c>
      <c r="D6102" s="150">
        <v>90850100</v>
      </c>
      <c r="E6102" s="145" t="s">
        <v>1254</v>
      </c>
      <c r="F6102" s="152">
        <v>1015696</v>
      </c>
      <c r="G6102" s="153">
        <v>1015696</v>
      </c>
    </row>
    <row r="6103" spans="1:7" x14ac:dyDescent="0.2">
      <c r="A6103" s="145" t="s">
        <v>1340</v>
      </c>
      <c r="B6103" s="146" t="s">
        <v>240</v>
      </c>
      <c r="C6103" s="145" t="s">
        <v>1248</v>
      </c>
      <c r="D6103" s="150">
        <v>90850200</v>
      </c>
      <c r="E6103" s="145" t="s">
        <v>1254</v>
      </c>
      <c r="F6103" s="152">
        <v>1692680</v>
      </c>
      <c r="G6103" s="153">
        <v>1692680</v>
      </c>
    </row>
    <row r="6104" spans="1:7" x14ac:dyDescent="0.2">
      <c r="A6104" s="145" t="s">
        <v>1340</v>
      </c>
      <c r="B6104" s="146" t="s">
        <v>240</v>
      </c>
      <c r="C6104" s="145" t="s">
        <v>1248</v>
      </c>
      <c r="D6104" s="150">
        <v>90850300</v>
      </c>
      <c r="E6104" s="145" t="s">
        <v>1254</v>
      </c>
      <c r="F6104" s="152">
        <v>2305818</v>
      </c>
      <c r="G6104" s="153">
        <v>2305818</v>
      </c>
    </row>
    <row r="6105" spans="1:7" x14ac:dyDescent="0.2">
      <c r="A6105" s="145" t="s">
        <v>1340</v>
      </c>
      <c r="B6105" s="146" t="s">
        <v>240</v>
      </c>
      <c r="C6105" s="145" t="s">
        <v>1248</v>
      </c>
      <c r="D6105" s="150">
        <v>90850400</v>
      </c>
      <c r="E6105" s="145" t="s">
        <v>1254</v>
      </c>
      <c r="F6105" s="152">
        <v>2106858</v>
      </c>
      <c r="G6105" s="153">
        <v>2106858</v>
      </c>
    </row>
    <row r="6106" spans="1:7" x14ac:dyDescent="0.2">
      <c r="A6106" s="145" t="s">
        <v>1340</v>
      </c>
      <c r="B6106" s="146" t="s">
        <v>240</v>
      </c>
      <c r="C6106" s="145" t="s">
        <v>1248</v>
      </c>
      <c r="D6106" s="150">
        <v>90850500</v>
      </c>
      <c r="E6106" s="145" t="s">
        <v>1254</v>
      </c>
      <c r="F6106" s="152">
        <v>6832464</v>
      </c>
      <c r="G6106" s="153">
        <v>6832464</v>
      </c>
    </row>
    <row r="6107" spans="1:7" x14ac:dyDescent="0.2">
      <c r="A6107" s="145" t="s">
        <v>1340</v>
      </c>
      <c r="B6107" s="146" t="s">
        <v>240</v>
      </c>
      <c r="C6107" s="145" t="s">
        <v>1248</v>
      </c>
      <c r="D6107" s="150">
        <v>90850600</v>
      </c>
      <c r="E6107" s="145" t="s">
        <v>1254</v>
      </c>
      <c r="F6107" s="152">
        <v>2019454</v>
      </c>
      <c r="G6107" s="153">
        <v>2019454</v>
      </c>
    </row>
    <row r="6108" spans="1:7" x14ac:dyDescent="0.2">
      <c r="A6108" s="145" t="s">
        <v>1340</v>
      </c>
      <c r="B6108" s="146" t="s">
        <v>240</v>
      </c>
      <c r="C6108" s="145" t="s">
        <v>1248</v>
      </c>
      <c r="D6108" s="150">
        <v>90850700</v>
      </c>
      <c r="E6108" s="145" t="s">
        <v>1254</v>
      </c>
      <c r="F6108" s="152">
        <v>2417891</v>
      </c>
      <c r="G6108" s="153">
        <v>2417891</v>
      </c>
    </row>
    <row r="6109" spans="1:7" x14ac:dyDescent="0.2">
      <c r="A6109" s="145" t="s">
        <v>1340</v>
      </c>
      <c r="B6109" s="146" t="s">
        <v>240</v>
      </c>
      <c r="C6109" s="145" t="s">
        <v>1248</v>
      </c>
      <c r="D6109" s="150">
        <v>90850800</v>
      </c>
      <c r="E6109" s="145" t="s">
        <v>1254</v>
      </c>
      <c r="F6109" s="152">
        <v>621301</v>
      </c>
      <c r="G6109" s="153">
        <v>621301</v>
      </c>
    </row>
    <row r="6110" spans="1:7" x14ac:dyDescent="0.2">
      <c r="A6110" s="145" t="s">
        <v>1340</v>
      </c>
      <c r="B6110" s="146" t="s">
        <v>240</v>
      </c>
      <c r="C6110" s="145" t="s">
        <v>1248</v>
      </c>
      <c r="D6110" s="150">
        <v>90850900</v>
      </c>
      <c r="E6110" s="145" t="s">
        <v>1254</v>
      </c>
      <c r="F6110" s="152">
        <v>2343616</v>
      </c>
      <c r="G6110" s="153">
        <v>2343616</v>
      </c>
    </row>
    <row r="6111" spans="1:7" x14ac:dyDescent="0.2">
      <c r="A6111" s="145" t="s">
        <v>1340</v>
      </c>
      <c r="B6111" s="146" t="s">
        <v>240</v>
      </c>
      <c r="C6111" s="145" t="s">
        <v>1248</v>
      </c>
      <c r="D6111" s="150">
        <v>90851000</v>
      </c>
      <c r="E6111" s="145" t="s">
        <v>1254</v>
      </c>
      <c r="F6111" s="152">
        <v>1366620</v>
      </c>
      <c r="G6111" s="153">
        <v>1366620</v>
      </c>
    </row>
    <row r="6112" spans="1:7" x14ac:dyDescent="0.2">
      <c r="A6112" s="145" t="s">
        <v>1340</v>
      </c>
      <c r="B6112" s="146" t="s">
        <v>240</v>
      </c>
      <c r="C6112" s="145" t="s">
        <v>1248</v>
      </c>
      <c r="D6112" s="150">
        <v>90851100</v>
      </c>
      <c r="E6112" s="145" t="s">
        <v>1254</v>
      </c>
      <c r="F6112" s="152">
        <v>1614710</v>
      </c>
      <c r="G6112" s="153">
        <v>1614710</v>
      </c>
    </row>
    <row r="6113" spans="1:7" x14ac:dyDescent="0.2">
      <c r="A6113" s="145" t="s">
        <v>1340</v>
      </c>
      <c r="B6113" s="146" t="s">
        <v>240</v>
      </c>
      <c r="C6113" s="145" t="s">
        <v>1248</v>
      </c>
      <c r="D6113" s="150">
        <v>90820100</v>
      </c>
      <c r="E6113" s="145" t="s">
        <v>1254</v>
      </c>
      <c r="F6113" s="152">
        <v>3572893</v>
      </c>
      <c r="G6113" s="153">
        <v>3572893</v>
      </c>
    </row>
    <row r="6114" spans="1:7" x14ac:dyDescent="0.2">
      <c r="A6114" s="145" t="s">
        <v>1340</v>
      </c>
      <c r="B6114" s="146" t="s">
        <v>240</v>
      </c>
      <c r="C6114" s="145" t="s">
        <v>1248</v>
      </c>
      <c r="D6114" s="150">
        <v>908400</v>
      </c>
      <c r="E6114" s="145" t="s">
        <v>1254</v>
      </c>
      <c r="F6114" s="152">
        <v>727602</v>
      </c>
      <c r="G6114" s="153">
        <v>727602</v>
      </c>
    </row>
    <row r="6115" spans="1:7" x14ac:dyDescent="0.2">
      <c r="A6115" s="145" t="s">
        <v>1340</v>
      </c>
      <c r="B6115" s="146" t="s">
        <v>240</v>
      </c>
      <c r="C6115" s="145" t="s">
        <v>1248</v>
      </c>
      <c r="D6115" s="150">
        <v>90850100</v>
      </c>
      <c r="E6115" s="145" t="s">
        <v>1254</v>
      </c>
      <c r="F6115" s="152">
        <v>702221</v>
      </c>
      <c r="G6115" s="153">
        <v>702221</v>
      </c>
    </row>
    <row r="6116" spans="1:7" x14ac:dyDescent="0.2">
      <c r="A6116" s="145" t="s">
        <v>1340</v>
      </c>
      <c r="B6116" s="146" t="s">
        <v>240</v>
      </c>
      <c r="C6116" s="145" t="s">
        <v>1248</v>
      </c>
      <c r="D6116" s="150">
        <v>90850200</v>
      </c>
      <c r="E6116" s="145" t="s">
        <v>1254</v>
      </c>
      <c r="F6116" s="152">
        <v>194873</v>
      </c>
      <c r="G6116" s="153">
        <v>194873</v>
      </c>
    </row>
    <row r="6117" spans="1:7" x14ac:dyDescent="0.2">
      <c r="A6117" s="145" t="s">
        <v>1340</v>
      </c>
      <c r="B6117" s="146" t="s">
        <v>240</v>
      </c>
      <c r="C6117" s="145" t="s">
        <v>1248</v>
      </c>
      <c r="D6117" s="150">
        <v>90850300</v>
      </c>
      <c r="E6117" s="145" t="s">
        <v>1254</v>
      </c>
      <c r="F6117" s="152">
        <v>1766631</v>
      </c>
      <c r="G6117" s="153">
        <v>1766631</v>
      </c>
    </row>
    <row r="6118" spans="1:7" x14ac:dyDescent="0.2">
      <c r="A6118" s="145" t="s">
        <v>1340</v>
      </c>
      <c r="B6118" s="146" t="s">
        <v>240</v>
      </c>
      <c r="C6118" s="145" t="s">
        <v>1248</v>
      </c>
      <c r="D6118" s="150">
        <v>90850400</v>
      </c>
      <c r="E6118" s="145" t="s">
        <v>1254</v>
      </c>
      <c r="F6118" s="152">
        <v>1000435</v>
      </c>
      <c r="G6118" s="153">
        <v>1000435</v>
      </c>
    </row>
    <row r="6119" spans="1:7" x14ac:dyDescent="0.2">
      <c r="A6119" s="145" t="s">
        <v>1340</v>
      </c>
      <c r="B6119" s="146" t="s">
        <v>240</v>
      </c>
      <c r="C6119" s="145" t="s">
        <v>1248</v>
      </c>
      <c r="D6119" s="150">
        <v>90850500</v>
      </c>
      <c r="E6119" s="145" t="s">
        <v>1254</v>
      </c>
      <c r="F6119" s="152">
        <v>2773382</v>
      </c>
      <c r="G6119" s="153">
        <v>2773382</v>
      </c>
    </row>
    <row r="6120" spans="1:7" x14ac:dyDescent="0.2">
      <c r="A6120" s="145" t="s">
        <v>1340</v>
      </c>
      <c r="B6120" s="146" t="s">
        <v>240</v>
      </c>
      <c r="C6120" s="145" t="s">
        <v>1248</v>
      </c>
      <c r="D6120" s="150">
        <v>90850700</v>
      </c>
      <c r="E6120" s="145" t="s">
        <v>1254</v>
      </c>
      <c r="F6120" s="152">
        <v>757387</v>
      </c>
      <c r="G6120" s="153">
        <v>757387</v>
      </c>
    </row>
    <row r="6121" spans="1:7" x14ac:dyDescent="0.2">
      <c r="A6121" s="145" t="s">
        <v>1340</v>
      </c>
      <c r="B6121" s="146" t="s">
        <v>240</v>
      </c>
      <c r="C6121" s="145" t="s">
        <v>1248</v>
      </c>
      <c r="D6121" s="150">
        <v>90850800</v>
      </c>
      <c r="E6121" s="145" t="s">
        <v>1254</v>
      </c>
      <c r="F6121" s="152">
        <v>229856</v>
      </c>
      <c r="G6121" s="153">
        <v>229856</v>
      </c>
    </row>
    <row r="6122" spans="1:7" x14ac:dyDescent="0.2">
      <c r="A6122" s="145" t="s">
        <v>1340</v>
      </c>
      <c r="B6122" s="146" t="s">
        <v>240</v>
      </c>
      <c r="C6122" s="145" t="s">
        <v>1248</v>
      </c>
      <c r="D6122" s="150">
        <v>90850900</v>
      </c>
      <c r="E6122" s="145" t="s">
        <v>1254</v>
      </c>
      <c r="F6122" s="152">
        <v>1988716</v>
      </c>
      <c r="G6122" s="153">
        <v>1988716</v>
      </c>
    </row>
    <row r="6123" spans="1:7" x14ac:dyDescent="0.2">
      <c r="A6123" s="145" t="s">
        <v>1340</v>
      </c>
      <c r="B6123" s="146" t="s">
        <v>240</v>
      </c>
      <c r="C6123" s="145" t="s">
        <v>1248</v>
      </c>
      <c r="D6123" s="150">
        <v>90851000</v>
      </c>
      <c r="E6123" s="145" t="s">
        <v>1254</v>
      </c>
      <c r="F6123" s="152">
        <v>433111</v>
      </c>
      <c r="G6123" s="153">
        <v>433111</v>
      </c>
    </row>
    <row r="6124" spans="1:7" x14ac:dyDescent="0.2">
      <c r="A6124" s="145" t="s">
        <v>1340</v>
      </c>
      <c r="B6124" s="146" t="s">
        <v>240</v>
      </c>
      <c r="C6124" s="145" t="s">
        <v>1248</v>
      </c>
      <c r="D6124" s="150">
        <v>90851100</v>
      </c>
      <c r="E6124" s="145" t="s">
        <v>1254</v>
      </c>
      <c r="F6124" s="152">
        <v>787178</v>
      </c>
      <c r="G6124" s="153">
        <v>787178</v>
      </c>
    </row>
    <row r="6125" spans="1:7" x14ac:dyDescent="0.2">
      <c r="A6125" s="145" t="s">
        <v>1340</v>
      </c>
      <c r="B6125" s="146" t="s">
        <v>240</v>
      </c>
      <c r="C6125" s="145" t="s">
        <v>1248</v>
      </c>
      <c r="D6125" s="150">
        <v>90820100</v>
      </c>
      <c r="E6125" s="145" t="s">
        <v>1255</v>
      </c>
      <c r="F6125" s="152">
        <v>2987681</v>
      </c>
      <c r="G6125" s="153">
        <v>2987681</v>
      </c>
    </row>
    <row r="6126" spans="1:7" x14ac:dyDescent="0.2">
      <c r="A6126" s="145" t="s">
        <v>1340</v>
      </c>
      <c r="B6126" s="146" t="s">
        <v>240</v>
      </c>
      <c r="C6126" s="145" t="s">
        <v>1248</v>
      </c>
      <c r="D6126" s="150">
        <v>908400</v>
      </c>
      <c r="E6126" s="145" t="s">
        <v>1255</v>
      </c>
      <c r="F6126" s="152">
        <v>134107</v>
      </c>
      <c r="G6126" s="153">
        <v>134107</v>
      </c>
    </row>
    <row r="6127" spans="1:7" x14ac:dyDescent="0.2">
      <c r="A6127" s="145" t="s">
        <v>1340</v>
      </c>
      <c r="B6127" s="146" t="s">
        <v>240</v>
      </c>
      <c r="C6127" s="145" t="s">
        <v>1248</v>
      </c>
      <c r="D6127" s="150">
        <v>90850100</v>
      </c>
      <c r="E6127" s="145" t="s">
        <v>1255</v>
      </c>
      <c r="F6127" s="152">
        <v>314358</v>
      </c>
      <c r="G6127" s="153">
        <v>314358</v>
      </c>
    </row>
    <row r="6128" spans="1:7" x14ac:dyDescent="0.2">
      <c r="A6128" s="145" t="s">
        <v>1340</v>
      </c>
      <c r="B6128" s="146" t="s">
        <v>240</v>
      </c>
      <c r="C6128" s="145" t="s">
        <v>1248</v>
      </c>
      <c r="D6128" s="150">
        <v>90850200</v>
      </c>
      <c r="E6128" s="145" t="s">
        <v>1255</v>
      </c>
      <c r="F6128" s="152">
        <v>329246</v>
      </c>
      <c r="G6128" s="153">
        <v>329246</v>
      </c>
    </row>
    <row r="6129" spans="1:7" x14ac:dyDescent="0.2">
      <c r="A6129" s="145" t="s">
        <v>1340</v>
      </c>
      <c r="B6129" s="146" t="s">
        <v>240</v>
      </c>
      <c r="C6129" s="145" t="s">
        <v>1248</v>
      </c>
      <c r="D6129" s="150">
        <v>90850300</v>
      </c>
      <c r="E6129" s="145" t="s">
        <v>1255</v>
      </c>
      <c r="F6129" s="152">
        <v>684026</v>
      </c>
      <c r="G6129" s="153">
        <v>684026</v>
      </c>
    </row>
    <row r="6130" spans="1:7" x14ac:dyDescent="0.2">
      <c r="A6130" s="145" t="s">
        <v>1340</v>
      </c>
      <c r="B6130" s="146" t="s">
        <v>240</v>
      </c>
      <c r="C6130" s="145" t="s">
        <v>1248</v>
      </c>
      <c r="D6130" s="150">
        <v>90850400</v>
      </c>
      <c r="E6130" s="145" t="s">
        <v>1255</v>
      </c>
      <c r="F6130" s="152">
        <v>573367</v>
      </c>
      <c r="G6130" s="153">
        <v>573367</v>
      </c>
    </row>
    <row r="6131" spans="1:7" x14ac:dyDescent="0.2">
      <c r="A6131" s="145" t="s">
        <v>1340</v>
      </c>
      <c r="B6131" s="146" t="s">
        <v>240</v>
      </c>
      <c r="C6131" s="145" t="s">
        <v>1248</v>
      </c>
      <c r="D6131" s="150">
        <v>90850500</v>
      </c>
      <c r="E6131" s="145" t="s">
        <v>1255</v>
      </c>
      <c r="F6131" s="152">
        <v>1781773</v>
      </c>
      <c r="G6131" s="153">
        <v>1781773</v>
      </c>
    </row>
    <row r="6132" spans="1:7" x14ac:dyDescent="0.2">
      <c r="A6132" s="145" t="s">
        <v>1340</v>
      </c>
      <c r="B6132" s="146" t="s">
        <v>240</v>
      </c>
      <c r="C6132" s="145" t="s">
        <v>1248</v>
      </c>
      <c r="D6132" s="150">
        <v>90850600</v>
      </c>
      <c r="E6132" s="145" t="s">
        <v>1255</v>
      </c>
      <c r="F6132" s="152">
        <v>371069</v>
      </c>
      <c r="G6132" s="153">
        <v>371069</v>
      </c>
    </row>
    <row r="6133" spans="1:7" x14ac:dyDescent="0.2">
      <c r="A6133" s="145" t="s">
        <v>1340</v>
      </c>
      <c r="B6133" s="146" t="s">
        <v>240</v>
      </c>
      <c r="C6133" s="145" t="s">
        <v>1248</v>
      </c>
      <c r="D6133" s="150">
        <v>90850700</v>
      </c>
      <c r="E6133" s="145" t="s">
        <v>1255</v>
      </c>
      <c r="F6133" s="152">
        <v>616289</v>
      </c>
      <c r="G6133" s="153">
        <v>616289</v>
      </c>
    </row>
    <row r="6134" spans="1:7" x14ac:dyDescent="0.2">
      <c r="A6134" s="145" t="s">
        <v>1340</v>
      </c>
      <c r="B6134" s="146" t="s">
        <v>240</v>
      </c>
      <c r="C6134" s="145" t="s">
        <v>1248</v>
      </c>
      <c r="D6134" s="150">
        <v>90850800</v>
      </c>
      <c r="E6134" s="145" t="s">
        <v>1255</v>
      </c>
      <c r="F6134" s="152">
        <v>205139</v>
      </c>
      <c r="G6134" s="153">
        <v>205139</v>
      </c>
    </row>
    <row r="6135" spans="1:7" x14ac:dyDescent="0.2">
      <c r="A6135" s="145" t="s">
        <v>1340</v>
      </c>
      <c r="B6135" s="146" t="s">
        <v>240</v>
      </c>
      <c r="C6135" s="145" t="s">
        <v>1248</v>
      </c>
      <c r="D6135" s="150">
        <v>90850900</v>
      </c>
      <c r="E6135" s="145" t="s">
        <v>1255</v>
      </c>
      <c r="F6135" s="152">
        <v>960689</v>
      </c>
      <c r="G6135" s="153">
        <v>960689</v>
      </c>
    </row>
    <row r="6136" spans="1:7" x14ac:dyDescent="0.2">
      <c r="A6136" s="145" t="s">
        <v>1340</v>
      </c>
      <c r="B6136" s="146" t="s">
        <v>240</v>
      </c>
      <c r="C6136" s="145" t="s">
        <v>1248</v>
      </c>
      <c r="D6136" s="150">
        <v>90851000</v>
      </c>
      <c r="E6136" s="145" t="s">
        <v>1255</v>
      </c>
      <c r="F6136" s="152">
        <v>438121</v>
      </c>
      <c r="G6136" s="153">
        <v>438121</v>
      </c>
    </row>
    <row r="6137" spans="1:7" x14ac:dyDescent="0.2">
      <c r="A6137" s="145" t="s">
        <v>1340</v>
      </c>
      <c r="B6137" s="146" t="s">
        <v>240</v>
      </c>
      <c r="C6137" s="145" t="s">
        <v>1248</v>
      </c>
      <c r="D6137" s="150">
        <v>90851100</v>
      </c>
      <c r="E6137" s="145" t="s">
        <v>1255</v>
      </c>
      <c r="F6137" s="152">
        <v>453958</v>
      </c>
      <c r="G6137" s="153">
        <v>453958</v>
      </c>
    </row>
    <row r="6138" spans="1:7" x14ac:dyDescent="0.2">
      <c r="A6138" s="145" t="s">
        <v>1340</v>
      </c>
      <c r="B6138" s="146" t="s">
        <v>240</v>
      </c>
      <c r="C6138" s="145" t="s">
        <v>1248</v>
      </c>
      <c r="D6138" s="150">
        <v>90850100</v>
      </c>
      <c r="E6138" s="145" t="s">
        <v>1255</v>
      </c>
      <c r="F6138" s="152">
        <v>30200</v>
      </c>
      <c r="G6138" s="153">
        <v>30200</v>
      </c>
    </row>
    <row r="6139" spans="1:7" x14ac:dyDescent="0.2">
      <c r="A6139" s="145" t="s">
        <v>1340</v>
      </c>
      <c r="B6139" s="146" t="s">
        <v>240</v>
      </c>
      <c r="C6139" s="145" t="s">
        <v>1248</v>
      </c>
      <c r="D6139" s="150">
        <v>90850300</v>
      </c>
      <c r="E6139" s="145" t="s">
        <v>1255</v>
      </c>
      <c r="F6139" s="152">
        <v>113284</v>
      </c>
      <c r="G6139" s="153">
        <v>113284</v>
      </c>
    </row>
    <row r="6140" spans="1:7" x14ac:dyDescent="0.2">
      <c r="A6140" s="145" t="s">
        <v>1340</v>
      </c>
      <c r="B6140" s="146" t="s">
        <v>240</v>
      </c>
      <c r="C6140" s="145" t="s">
        <v>1248</v>
      </c>
      <c r="D6140" s="150">
        <v>90850500</v>
      </c>
      <c r="E6140" s="145" t="s">
        <v>1255</v>
      </c>
      <c r="F6140" s="152">
        <v>264450</v>
      </c>
      <c r="G6140" s="153">
        <v>264450</v>
      </c>
    </row>
    <row r="6141" spans="1:7" x14ac:dyDescent="0.2">
      <c r="A6141" s="145" t="s">
        <v>1340</v>
      </c>
      <c r="B6141" s="146" t="s">
        <v>240</v>
      </c>
      <c r="C6141" s="145" t="s">
        <v>1248</v>
      </c>
      <c r="D6141" s="150">
        <v>90850600</v>
      </c>
      <c r="E6141" s="145" t="s">
        <v>1255</v>
      </c>
      <c r="F6141" s="152">
        <v>165710</v>
      </c>
      <c r="G6141" s="153">
        <v>165710</v>
      </c>
    </row>
    <row r="6142" spans="1:7" x14ac:dyDescent="0.2">
      <c r="A6142" s="145" t="s">
        <v>1340</v>
      </c>
      <c r="B6142" s="146" t="s">
        <v>240</v>
      </c>
      <c r="C6142" s="145" t="s">
        <v>1248</v>
      </c>
      <c r="D6142" s="150">
        <v>90851000</v>
      </c>
      <c r="E6142" s="145" t="s">
        <v>1255</v>
      </c>
      <c r="F6142" s="152">
        <v>26213</v>
      </c>
      <c r="G6142" s="153">
        <v>26213</v>
      </c>
    </row>
    <row r="6143" spans="1:7" x14ac:dyDescent="0.2">
      <c r="A6143" s="145" t="s">
        <v>1340</v>
      </c>
      <c r="B6143" s="146" t="s">
        <v>240</v>
      </c>
      <c r="C6143" s="145" t="s">
        <v>1248</v>
      </c>
      <c r="D6143" s="150">
        <v>90851100</v>
      </c>
      <c r="E6143" s="145" t="s">
        <v>1255</v>
      </c>
      <c r="F6143" s="152">
        <v>119035</v>
      </c>
      <c r="G6143" s="153">
        <v>119035</v>
      </c>
    </row>
    <row r="6144" spans="1:7" x14ac:dyDescent="0.2">
      <c r="A6144" s="145" t="s">
        <v>1340</v>
      </c>
      <c r="B6144" s="146" t="s">
        <v>240</v>
      </c>
      <c r="C6144" s="145" t="s">
        <v>1248</v>
      </c>
      <c r="D6144" s="150">
        <v>90820100</v>
      </c>
      <c r="E6144" s="145" t="s">
        <v>1255</v>
      </c>
      <c r="F6144" s="152">
        <v>354550</v>
      </c>
      <c r="G6144" s="153">
        <v>354550</v>
      </c>
    </row>
    <row r="6145" spans="1:7" x14ac:dyDescent="0.2">
      <c r="A6145" s="145" t="s">
        <v>1340</v>
      </c>
      <c r="B6145" s="146" t="s">
        <v>240</v>
      </c>
      <c r="C6145" s="145" t="s">
        <v>1248</v>
      </c>
      <c r="D6145" s="150">
        <v>90820100</v>
      </c>
      <c r="E6145" s="145" t="s">
        <v>1255</v>
      </c>
      <c r="F6145" s="152">
        <v>153232</v>
      </c>
      <c r="G6145" s="153">
        <v>153232</v>
      </c>
    </row>
    <row r="6146" spans="1:7" x14ac:dyDescent="0.2">
      <c r="A6146" s="145" t="s">
        <v>1340</v>
      </c>
      <c r="B6146" s="146" t="s">
        <v>240</v>
      </c>
      <c r="C6146" s="145" t="s">
        <v>1248</v>
      </c>
      <c r="D6146" s="150">
        <v>90820100</v>
      </c>
      <c r="E6146" s="145" t="s">
        <v>1255</v>
      </c>
      <c r="F6146" s="152">
        <v>345421</v>
      </c>
      <c r="G6146" s="153">
        <v>345421</v>
      </c>
    </row>
    <row r="6147" spans="1:7" x14ac:dyDescent="0.2">
      <c r="A6147" s="145" t="s">
        <v>1340</v>
      </c>
      <c r="B6147" s="146" t="s">
        <v>240</v>
      </c>
      <c r="C6147" s="145" t="s">
        <v>1248</v>
      </c>
      <c r="D6147" s="150">
        <v>90850100</v>
      </c>
      <c r="E6147" s="145" t="s">
        <v>1255</v>
      </c>
      <c r="F6147" s="152">
        <v>1725663</v>
      </c>
      <c r="G6147" s="153">
        <v>1725663</v>
      </c>
    </row>
    <row r="6148" spans="1:7" x14ac:dyDescent="0.2">
      <c r="A6148" s="145" t="s">
        <v>1340</v>
      </c>
      <c r="B6148" s="146" t="s">
        <v>240</v>
      </c>
      <c r="C6148" s="145" t="s">
        <v>1248</v>
      </c>
      <c r="D6148" s="150">
        <v>90850200</v>
      </c>
      <c r="E6148" s="145" t="s">
        <v>1255</v>
      </c>
      <c r="F6148" s="152">
        <v>1783841</v>
      </c>
      <c r="G6148" s="153">
        <v>1783841</v>
      </c>
    </row>
    <row r="6149" spans="1:7" x14ac:dyDescent="0.2">
      <c r="A6149" s="145" t="s">
        <v>1340</v>
      </c>
      <c r="B6149" s="146" t="s">
        <v>240</v>
      </c>
      <c r="C6149" s="145" t="s">
        <v>1248</v>
      </c>
      <c r="D6149" s="150">
        <v>90850300</v>
      </c>
      <c r="E6149" s="145" t="s">
        <v>1255</v>
      </c>
      <c r="F6149" s="152">
        <v>2699439</v>
      </c>
      <c r="G6149" s="153">
        <v>2699439</v>
      </c>
    </row>
    <row r="6150" spans="1:7" x14ac:dyDescent="0.2">
      <c r="A6150" s="145" t="s">
        <v>1340</v>
      </c>
      <c r="B6150" s="146" t="s">
        <v>240</v>
      </c>
      <c r="C6150" s="145" t="s">
        <v>1248</v>
      </c>
      <c r="D6150" s="150">
        <v>90850400</v>
      </c>
      <c r="E6150" s="145" t="s">
        <v>1255</v>
      </c>
      <c r="F6150" s="152">
        <v>2499195</v>
      </c>
      <c r="G6150" s="153">
        <v>2499195</v>
      </c>
    </row>
    <row r="6151" spans="1:7" x14ac:dyDescent="0.2">
      <c r="A6151" s="145" t="s">
        <v>1340</v>
      </c>
      <c r="B6151" s="146" t="s">
        <v>240</v>
      </c>
      <c r="C6151" s="145" t="s">
        <v>1248</v>
      </c>
      <c r="D6151" s="150">
        <v>90850500</v>
      </c>
      <c r="E6151" s="145" t="s">
        <v>1255</v>
      </c>
      <c r="F6151" s="152">
        <v>5009451</v>
      </c>
      <c r="G6151" s="153">
        <v>5009451</v>
      </c>
    </row>
    <row r="6152" spans="1:7" x14ac:dyDescent="0.2">
      <c r="A6152" s="145" t="s">
        <v>1340</v>
      </c>
      <c r="B6152" s="146" t="s">
        <v>240</v>
      </c>
      <c r="C6152" s="145" t="s">
        <v>1248</v>
      </c>
      <c r="D6152" s="150">
        <v>90850600</v>
      </c>
      <c r="E6152" s="145" t="s">
        <v>1255</v>
      </c>
      <c r="F6152" s="152">
        <v>4413318</v>
      </c>
      <c r="G6152" s="153">
        <v>4413318</v>
      </c>
    </row>
    <row r="6153" spans="1:7" x14ac:dyDescent="0.2">
      <c r="A6153" s="145" t="s">
        <v>1340</v>
      </c>
      <c r="B6153" s="146" t="s">
        <v>240</v>
      </c>
      <c r="C6153" s="145" t="s">
        <v>1248</v>
      </c>
      <c r="D6153" s="150">
        <v>90850700</v>
      </c>
      <c r="E6153" s="145" t="s">
        <v>1255</v>
      </c>
      <c r="F6153" s="152">
        <v>8023277</v>
      </c>
      <c r="G6153" s="153">
        <v>8023277</v>
      </c>
    </row>
    <row r="6154" spans="1:7" x14ac:dyDescent="0.2">
      <c r="A6154" s="145" t="s">
        <v>1340</v>
      </c>
      <c r="B6154" s="146" t="s">
        <v>240</v>
      </c>
      <c r="C6154" s="145" t="s">
        <v>1248</v>
      </c>
      <c r="D6154" s="150">
        <v>90850800</v>
      </c>
      <c r="E6154" s="145" t="s">
        <v>1255</v>
      </c>
      <c r="F6154" s="152">
        <v>1471105</v>
      </c>
      <c r="G6154" s="153">
        <v>1471105</v>
      </c>
    </row>
    <row r="6155" spans="1:7" x14ac:dyDescent="0.2">
      <c r="A6155" s="145" t="s">
        <v>1340</v>
      </c>
      <c r="B6155" s="146" t="s">
        <v>240</v>
      </c>
      <c r="C6155" s="145" t="s">
        <v>1248</v>
      </c>
      <c r="D6155" s="150">
        <v>90850900</v>
      </c>
      <c r="E6155" s="145" t="s">
        <v>1255</v>
      </c>
      <c r="F6155" s="152">
        <v>3728232</v>
      </c>
      <c r="G6155" s="153">
        <v>3728232</v>
      </c>
    </row>
    <row r="6156" spans="1:7" x14ac:dyDescent="0.2">
      <c r="A6156" s="145" t="s">
        <v>1340</v>
      </c>
      <c r="B6156" s="146" t="s">
        <v>240</v>
      </c>
      <c r="C6156" s="145" t="s">
        <v>1248</v>
      </c>
      <c r="D6156" s="150">
        <v>90851000</v>
      </c>
      <c r="E6156" s="145" t="s">
        <v>1255</v>
      </c>
      <c r="F6156" s="152">
        <v>1665807</v>
      </c>
      <c r="G6156" s="153">
        <v>1665807</v>
      </c>
    </row>
    <row r="6157" spans="1:7" x14ac:dyDescent="0.2">
      <c r="A6157" s="145" t="s">
        <v>1340</v>
      </c>
      <c r="B6157" s="146" t="s">
        <v>240</v>
      </c>
      <c r="C6157" s="145" t="s">
        <v>1248</v>
      </c>
      <c r="D6157" s="150">
        <v>90851100</v>
      </c>
      <c r="E6157" s="145" t="s">
        <v>1255</v>
      </c>
      <c r="F6157" s="152">
        <v>2784653</v>
      </c>
      <c r="G6157" s="153">
        <v>2784653</v>
      </c>
    </row>
    <row r="6158" spans="1:7" x14ac:dyDescent="0.2">
      <c r="A6158" s="145" t="s">
        <v>1340</v>
      </c>
      <c r="B6158" s="146" t="s">
        <v>240</v>
      </c>
      <c r="C6158" s="145" t="s">
        <v>1248</v>
      </c>
      <c r="D6158" s="150">
        <v>90820100</v>
      </c>
      <c r="E6158" s="145" t="s">
        <v>1255</v>
      </c>
      <c r="F6158" s="152">
        <v>221320</v>
      </c>
      <c r="G6158" s="153">
        <v>221320</v>
      </c>
    </row>
    <row r="6159" spans="1:7" x14ac:dyDescent="0.2">
      <c r="A6159" s="145" t="s">
        <v>1340</v>
      </c>
      <c r="B6159" s="146" t="s">
        <v>240</v>
      </c>
      <c r="C6159" s="145" t="s">
        <v>1248</v>
      </c>
      <c r="D6159" s="150">
        <v>90850100</v>
      </c>
      <c r="E6159" s="145" t="s">
        <v>1255</v>
      </c>
      <c r="F6159" s="152">
        <v>1917270</v>
      </c>
      <c r="G6159" s="153">
        <v>1917270</v>
      </c>
    </row>
    <row r="6160" spans="1:7" x14ac:dyDescent="0.2">
      <c r="A6160" s="145" t="s">
        <v>1340</v>
      </c>
      <c r="B6160" s="146" t="s">
        <v>240</v>
      </c>
      <c r="C6160" s="145" t="s">
        <v>1248</v>
      </c>
      <c r="D6160" s="150">
        <v>90850200</v>
      </c>
      <c r="E6160" s="145" t="s">
        <v>1255</v>
      </c>
      <c r="F6160" s="152">
        <v>1025090</v>
      </c>
      <c r="G6160" s="153">
        <v>1025090</v>
      </c>
    </row>
    <row r="6161" spans="1:7" x14ac:dyDescent="0.2">
      <c r="A6161" s="145" t="s">
        <v>1340</v>
      </c>
      <c r="B6161" s="146" t="s">
        <v>240</v>
      </c>
      <c r="C6161" s="145" t="s">
        <v>1248</v>
      </c>
      <c r="D6161" s="150">
        <v>90850300</v>
      </c>
      <c r="E6161" s="145" t="s">
        <v>1255</v>
      </c>
      <c r="F6161" s="152">
        <v>1674280</v>
      </c>
      <c r="G6161" s="153">
        <v>1674280</v>
      </c>
    </row>
    <row r="6162" spans="1:7" x14ac:dyDescent="0.2">
      <c r="A6162" s="145" t="s">
        <v>1340</v>
      </c>
      <c r="B6162" s="146" t="s">
        <v>240</v>
      </c>
      <c r="C6162" s="145" t="s">
        <v>1248</v>
      </c>
      <c r="D6162" s="150">
        <v>90850400</v>
      </c>
      <c r="E6162" s="145" t="s">
        <v>1255</v>
      </c>
      <c r="F6162" s="152">
        <v>2015175</v>
      </c>
      <c r="G6162" s="153">
        <v>2015175</v>
      </c>
    </row>
    <row r="6163" spans="1:7" x14ac:dyDescent="0.2">
      <c r="A6163" s="145" t="s">
        <v>1340</v>
      </c>
      <c r="B6163" s="146" t="s">
        <v>240</v>
      </c>
      <c r="C6163" s="145" t="s">
        <v>1248</v>
      </c>
      <c r="D6163" s="150">
        <v>90850500</v>
      </c>
      <c r="E6163" s="145" t="s">
        <v>1255</v>
      </c>
      <c r="F6163" s="152">
        <v>5408868</v>
      </c>
      <c r="G6163" s="153">
        <v>5408868</v>
      </c>
    </row>
    <row r="6164" spans="1:7" x14ac:dyDescent="0.2">
      <c r="A6164" s="145" t="s">
        <v>1340</v>
      </c>
      <c r="B6164" s="146" t="s">
        <v>240</v>
      </c>
      <c r="C6164" s="145" t="s">
        <v>1248</v>
      </c>
      <c r="D6164" s="150">
        <v>90850600</v>
      </c>
      <c r="E6164" s="145" t="s">
        <v>1255</v>
      </c>
      <c r="F6164" s="152">
        <v>3194240</v>
      </c>
      <c r="G6164" s="153">
        <v>3194240</v>
      </c>
    </row>
    <row r="6165" spans="1:7" x14ac:dyDescent="0.2">
      <c r="A6165" s="145" t="s">
        <v>1340</v>
      </c>
      <c r="B6165" s="146" t="s">
        <v>240</v>
      </c>
      <c r="C6165" s="145" t="s">
        <v>1248</v>
      </c>
      <c r="D6165" s="150">
        <v>90850700</v>
      </c>
      <c r="E6165" s="145" t="s">
        <v>1255</v>
      </c>
      <c r="F6165" s="152">
        <v>6423880</v>
      </c>
      <c r="G6165" s="153">
        <v>6423880</v>
      </c>
    </row>
    <row r="6166" spans="1:7" x14ac:dyDescent="0.2">
      <c r="A6166" s="145" t="s">
        <v>1340</v>
      </c>
      <c r="B6166" s="146" t="s">
        <v>240</v>
      </c>
      <c r="C6166" s="145" t="s">
        <v>1248</v>
      </c>
      <c r="D6166" s="150">
        <v>90850800</v>
      </c>
      <c r="E6166" s="145" t="s">
        <v>1255</v>
      </c>
      <c r="F6166" s="152">
        <v>1308980</v>
      </c>
      <c r="G6166" s="153">
        <v>1308980</v>
      </c>
    </row>
    <row r="6167" spans="1:7" x14ac:dyDescent="0.2">
      <c r="A6167" s="145" t="s">
        <v>1340</v>
      </c>
      <c r="B6167" s="146" t="s">
        <v>240</v>
      </c>
      <c r="C6167" s="145" t="s">
        <v>1248</v>
      </c>
      <c r="D6167" s="150">
        <v>90850900</v>
      </c>
      <c r="E6167" s="145" t="s">
        <v>1255</v>
      </c>
      <c r="F6167" s="152">
        <v>2865730</v>
      </c>
      <c r="G6167" s="153">
        <v>2865730</v>
      </c>
    </row>
    <row r="6168" spans="1:7" x14ac:dyDescent="0.2">
      <c r="A6168" s="145" t="s">
        <v>1340</v>
      </c>
      <c r="B6168" s="146" t="s">
        <v>240</v>
      </c>
      <c r="C6168" s="145" t="s">
        <v>1248</v>
      </c>
      <c r="D6168" s="150">
        <v>90851000</v>
      </c>
      <c r="E6168" s="145" t="s">
        <v>1255</v>
      </c>
      <c r="F6168" s="152">
        <v>1242420</v>
      </c>
      <c r="G6168" s="153">
        <v>1242420</v>
      </c>
    </row>
    <row r="6169" spans="1:7" x14ac:dyDescent="0.2">
      <c r="A6169" s="145" t="s">
        <v>1340</v>
      </c>
      <c r="B6169" s="146" t="s">
        <v>240</v>
      </c>
      <c r="C6169" s="145" t="s">
        <v>1248</v>
      </c>
      <c r="D6169" s="150">
        <v>90851100</v>
      </c>
      <c r="E6169" s="145" t="s">
        <v>1255</v>
      </c>
      <c r="F6169" s="152">
        <v>2075770</v>
      </c>
      <c r="G6169" s="153">
        <v>2075770</v>
      </c>
    </row>
    <row r="6170" spans="1:7" x14ac:dyDescent="0.2">
      <c r="A6170" s="145" t="s">
        <v>1340</v>
      </c>
      <c r="B6170" s="146" t="s">
        <v>240</v>
      </c>
      <c r="C6170" s="145" t="s">
        <v>1248</v>
      </c>
      <c r="D6170" s="150">
        <v>90850600</v>
      </c>
      <c r="E6170" s="145" t="s">
        <v>1256</v>
      </c>
      <c r="F6170" s="152">
        <v>26588</v>
      </c>
      <c r="G6170" s="153">
        <v>26588</v>
      </c>
    </row>
    <row r="6171" spans="1:7" x14ac:dyDescent="0.2">
      <c r="A6171" s="145" t="s">
        <v>1340</v>
      </c>
      <c r="B6171" s="146" t="s">
        <v>240</v>
      </c>
      <c r="C6171" s="145" t="s">
        <v>1248</v>
      </c>
      <c r="D6171" s="150">
        <v>90850100</v>
      </c>
      <c r="E6171" s="145" t="s">
        <v>1256</v>
      </c>
      <c r="F6171" s="152">
        <v>62104</v>
      </c>
      <c r="G6171" s="153">
        <v>62104</v>
      </c>
    </row>
    <row r="6172" spans="1:7" x14ac:dyDescent="0.2">
      <c r="A6172" s="145" t="s">
        <v>1340</v>
      </c>
      <c r="B6172" s="146" t="s">
        <v>240</v>
      </c>
      <c r="C6172" s="145" t="s">
        <v>1248</v>
      </c>
      <c r="D6172" s="150">
        <v>90850200</v>
      </c>
      <c r="E6172" s="145" t="s">
        <v>1256</v>
      </c>
      <c r="F6172" s="152">
        <v>92264</v>
      </c>
      <c r="G6172" s="153">
        <v>92264</v>
      </c>
    </row>
    <row r="6173" spans="1:7" x14ac:dyDescent="0.2">
      <c r="A6173" s="145" t="s">
        <v>1340</v>
      </c>
      <c r="B6173" s="146" t="s">
        <v>240</v>
      </c>
      <c r="C6173" s="145" t="s">
        <v>1248</v>
      </c>
      <c r="D6173" s="150">
        <v>90850300</v>
      </c>
      <c r="E6173" s="145" t="s">
        <v>1256</v>
      </c>
      <c r="F6173" s="152">
        <v>2700967</v>
      </c>
      <c r="G6173" s="153">
        <v>2700967</v>
      </c>
    </row>
    <row r="6174" spans="1:7" x14ac:dyDescent="0.2">
      <c r="A6174" s="145" t="s">
        <v>1340</v>
      </c>
      <c r="B6174" s="146" t="s">
        <v>240</v>
      </c>
      <c r="C6174" s="145" t="s">
        <v>1248</v>
      </c>
      <c r="D6174" s="150">
        <v>90850700</v>
      </c>
      <c r="E6174" s="145" t="s">
        <v>1256</v>
      </c>
      <c r="F6174" s="152">
        <v>135749</v>
      </c>
      <c r="G6174" s="153">
        <v>135749</v>
      </c>
    </row>
    <row r="6175" spans="1:7" x14ac:dyDescent="0.2">
      <c r="A6175" s="145" t="s">
        <v>1340</v>
      </c>
      <c r="B6175" s="146" t="s">
        <v>240</v>
      </c>
      <c r="C6175" s="145" t="s">
        <v>1248</v>
      </c>
      <c r="D6175" s="150">
        <v>90850800</v>
      </c>
      <c r="E6175" s="145" t="s">
        <v>1256</v>
      </c>
      <c r="F6175" s="152">
        <v>1303119</v>
      </c>
      <c r="G6175" s="153">
        <v>1303119</v>
      </c>
    </row>
    <row r="6176" spans="1:7" x14ac:dyDescent="0.2">
      <c r="A6176" s="145" t="s">
        <v>1340</v>
      </c>
      <c r="B6176" s="146" t="s">
        <v>240</v>
      </c>
      <c r="C6176" s="145" t="s">
        <v>1248</v>
      </c>
      <c r="D6176" s="150">
        <v>90850900</v>
      </c>
      <c r="E6176" s="145" t="s">
        <v>1256</v>
      </c>
      <c r="F6176" s="152">
        <v>788035</v>
      </c>
      <c r="G6176" s="153">
        <v>788035</v>
      </c>
    </row>
    <row r="6177" spans="1:7" x14ac:dyDescent="0.2">
      <c r="A6177" s="145" t="s">
        <v>1340</v>
      </c>
      <c r="B6177" s="146" t="s">
        <v>240</v>
      </c>
      <c r="C6177" s="145" t="s">
        <v>1248</v>
      </c>
      <c r="D6177" s="150">
        <v>90851100</v>
      </c>
      <c r="E6177" s="145" t="s">
        <v>1256</v>
      </c>
      <c r="F6177" s="152">
        <v>77016</v>
      </c>
      <c r="G6177" s="153">
        <v>77016</v>
      </c>
    </row>
    <row r="6178" spans="1:7" x14ac:dyDescent="0.2">
      <c r="A6178" s="145" t="s">
        <v>1340</v>
      </c>
      <c r="B6178" s="146" t="s">
        <v>240</v>
      </c>
      <c r="C6178" s="145" t="s">
        <v>1248</v>
      </c>
      <c r="D6178" s="150">
        <v>90820100</v>
      </c>
      <c r="E6178" s="145" t="s">
        <v>1252</v>
      </c>
      <c r="F6178" s="152">
        <v>1254630</v>
      </c>
      <c r="G6178" s="153">
        <v>1254630</v>
      </c>
    </row>
    <row r="6179" spans="1:7" x14ac:dyDescent="0.2">
      <c r="A6179" s="145" t="s">
        <v>1340</v>
      </c>
      <c r="B6179" s="146" t="s">
        <v>240</v>
      </c>
      <c r="C6179" s="145" t="s">
        <v>1248</v>
      </c>
      <c r="D6179" s="150">
        <v>90820100</v>
      </c>
      <c r="E6179" s="145" t="s">
        <v>1252</v>
      </c>
      <c r="F6179" s="152">
        <v>5479250</v>
      </c>
      <c r="G6179" s="153">
        <v>5479250</v>
      </c>
    </row>
    <row r="6180" spans="1:7" x14ac:dyDescent="0.2">
      <c r="A6180" s="145" t="s">
        <v>1340</v>
      </c>
      <c r="B6180" s="146" t="s">
        <v>240</v>
      </c>
      <c r="C6180" s="145" t="s">
        <v>1248</v>
      </c>
      <c r="D6180" s="150">
        <v>90850100</v>
      </c>
      <c r="E6180" s="145" t="s">
        <v>1252</v>
      </c>
      <c r="F6180" s="152">
        <v>1784850</v>
      </c>
      <c r="G6180" s="153">
        <v>1784850</v>
      </c>
    </row>
    <row r="6181" spans="1:7" x14ac:dyDescent="0.2">
      <c r="A6181" s="145" t="s">
        <v>1340</v>
      </c>
      <c r="B6181" s="146" t="s">
        <v>240</v>
      </c>
      <c r="C6181" s="145" t="s">
        <v>1248</v>
      </c>
      <c r="D6181" s="150">
        <v>90850200</v>
      </c>
      <c r="E6181" s="145" t="s">
        <v>1252</v>
      </c>
      <c r="F6181" s="152">
        <v>2609298</v>
      </c>
      <c r="G6181" s="153">
        <v>2609298</v>
      </c>
    </row>
    <row r="6182" spans="1:7" x14ac:dyDescent="0.2">
      <c r="A6182" s="145" t="s">
        <v>1340</v>
      </c>
      <c r="B6182" s="146" t="s">
        <v>240</v>
      </c>
      <c r="C6182" s="145" t="s">
        <v>1248</v>
      </c>
      <c r="D6182" s="150">
        <v>90850400</v>
      </c>
      <c r="E6182" s="145" t="s">
        <v>1252</v>
      </c>
      <c r="F6182" s="152">
        <v>2675738</v>
      </c>
      <c r="G6182" s="153">
        <v>2675738</v>
      </c>
    </row>
    <row r="6183" spans="1:7" x14ac:dyDescent="0.2">
      <c r="A6183" s="145" t="s">
        <v>1340</v>
      </c>
      <c r="B6183" s="146" t="s">
        <v>240</v>
      </c>
      <c r="C6183" s="145" t="s">
        <v>1248</v>
      </c>
      <c r="D6183" s="150">
        <v>90850500</v>
      </c>
      <c r="E6183" s="145" t="s">
        <v>1252</v>
      </c>
      <c r="F6183" s="152">
        <v>3201675</v>
      </c>
      <c r="G6183" s="153">
        <v>3201675</v>
      </c>
    </row>
    <row r="6184" spans="1:7" x14ac:dyDescent="0.2">
      <c r="A6184" s="145" t="s">
        <v>1340</v>
      </c>
      <c r="B6184" s="146" t="s">
        <v>240</v>
      </c>
      <c r="C6184" s="145" t="s">
        <v>1248</v>
      </c>
      <c r="D6184" s="150">
        <v>90850600</v>
      </c>
      <c r="E6184" s="145" t="s">
        <v>1252</v>
      </c>
      <c r="F6184" s="152">
        <v>6412082</v>
      </c>
      <c r="G6184" s="153">
        <v>6412082</v>
      </c>
    </row>
    <row r="6185" spans="1:7" x14ac:dyDescent="0.2">
      <c r="A6185" s="145" t="s">
        <v>1340</v>
      </c>
      <c r="B6185" s="146" t="s">
        <v>240</v>
      </c>
      <c r="C6185" s="145" t="s">
        <v>1248</v>
      </c>
      <c r="D6185" s="150">
        <v>90850700</v>
      </c>
      <c r="E6185" s="145" t="s">
        <v>1252</v>
      </c>
      <c r="F6185" s="152">
        <v>2626850</v>
      </c>
      <c r="G6185" s="153">
        <v>2626850</v>
      </c>
    </row>
    <row r="6186" spans="1:7" x14ac:dyDescent="0.2">
      <c r="A6186" s="145" t="s">
        <v>1340</v>
      </c>
      <c r="B6186" s="146" t="s">
        <v>240</v>
      </c>
      <c r="C6186" s="145" t="s">
        <v>1248</v>
      </c>
      <c r="D6186" s="150">
        <v>90850800</v>
      </c>
      <c r="E6186" s="145" t="s">
        <v>1252</v>
      </c>
      <c r="F6186" s="152">
        <v>267025</v>
      </c>
      <c r="G6186" s="153">
        <v>267025</v>
      </c>
    </row>
    <row r="6187" spans="1:7" x14ac:dyDescent="0.2">
      <c r="A6187" s="145" t="s">
        <v>1340</v>
      </c>
      <c r="B6187" s="146" t="s">
        <v>240</v>
      </c>
      <c r="C6187" s="145" t="s">
        <v>1248</v>
      </c>
      <c r="D6187" s="150">
        <v>90850900</v>
      </c>
      <c r="E6187" s="145" t="s">
        <v>1252</v>
      </c>
      <c r="F6187" s="152">
        <v>1554000</v>
      </c>
      <c r="G6187" s="153">
        <v>1554000</v>
      </c>
    </row>
    <row r="6188" spans="1:7" x14ac:dyDescent="0.2">
      <c r="A6188" s="145" t="s">
        <v>1340</v>
      </c>
      <c r="B6188" s="146" t="s">
        <v>240</v>
      </c>
      <c r="C6188" s="145" t="s">
        <v>1248</v>
      </c>
      <c r="D6188" s="150">
        <v>90851000</v>
      </c>
      <c r="E6188" s="145" t="s">
        <v>1252</v>
      </c>
      <c r="F6188" s="152">
        <v>3016650</v>
      </c>
      <c r="G6188" s="153">
        <v>3016650</v>
      </c>
    </row>
    <row r="6189" spans="1:7" x14ac:dyDescent="0.2">
      <c r="A6189" s="145" t="s">
        <v>1340</v>
      </c>
      <c r="B6189" s="146" t="s">
        <v>240</v>
      </c>
      <c r="C6189" s="145" t="s">
        <v>1248</v>
      </c>
      <c r="D6189" s="150">
        <v>90851100</v>
      </c>
      <c r="E6189" s="145" t="s">
        <v>1252</v>
      </c>
      <c r="F6189" s="152">
        <v>1467400</v>
      </c>
      <c r="G6189" s="153">
        <v>1467400</v>
      </c>
    </row>
    <row r="6190" spans="1:7" x14ac:dyDescent="0.2">
      <c r="A6190" s="145" t="s">
        <v>1340</v>
      </c>
      <c r="B6190" s="146" t="s">
        <v>240</v>
      </c>
      <c r="C6190" s="145" t="s">
        <v>1248</v>
      </c>
      <c r="D6190" s="150">
        <v>90820100</v>
      </c>
      <c r="E6190" s="145" t="s">
        <v>1253</v>
      </c>
      <c r="F6190" s="152">
        <v>1514964</v>
      </c>
      <c r="G6190" s="153">
        <v>1514964</v>
      </c>
    </row>
    <row r="6191" spans="1:7" x14ac:dyDescent="0.2">
      <c r="A6191" s="145" t="s">
        <v>1340</v>
      </c>
      <c r="B6191" s="146" t="s">
        <v>240</v>
      </c>
      <c r="C6191" s="145" t="s">
        <v>1248</v>
      </c>
      <c r="D6191" s="150">
        <v>90850100</v>
      </c>
      <c r="E6191" s="145" t="s">
        <v>1253</v>
      </c>
      <c r="F6191" s="152">
        <v>297117</v>
      </c>
      <c r="G6191" s="153">
        <v>297117</v>
      </c>
    </row>
    <row r="6192" spans="1:7" x14ac:dyDescent="0.2">
      <c r="A6192" s="145" t="s">
        <v>1340</v>
      </c>
      <c r="B6192" s="146" t="s">
        <v>240</v>
      </c>
      <c r="C6192" s="145" t="s">
        <v>1248</v>
      </c>
      <c r="D6192" s="150">
        <v>90850200</v>
      </c>
      <c r="E6192" s="145" t="s">
        <v>1253</v>
      </c>
      <c r="F6192" s="152">
        <v>847502</v>
      </c>
      <c r="G6192" s="153">
        <v>847502</v>
      </c>
    </row>
    <row r="6193" spans="1:7" x14ac:dyDescent="0.2">
      <c r="A6193" s="145" t="s">
        <v>1340</v>
      </c>
      <c r="B6193" s="146" t="s">
        <v>240</v>
      </c>
      <c r="C6193" s="145" t="s">
        <v>1248</v>
      </c>
      <c r="D6193" s="150">
        <v>90850400</v>
      </c>
      <c r="E6193" s="145" t="s">
        <v>1253</v>
      </c>
      <c r="F6193" s="152">
        <v>877153</v>
      </c>
      <c r="G6193" s="153">
        <v>877153</v>
      </c>
    </row>
    <row r="6194" spans="1:7" x14ac:dyDescent="0.2">
      <c r="A6194" s="145" t="s">
        <v>1340</v>
      </c>
      <c r="B6194" s="146" t="s">
        <v>240</v>
      </c>
      <c r="C6194" s="145" t="s">
        <v>1248</v>
      </c>
      <c r="D6194" s="150">
        <v>90850500</v>
      </c>
      <c r="E6194" s="145" t="s">
        <v>1253</v>
      </c>
      <c r="F6194" s="152">
        <v>1149279</v>
      </c>
      <c r="G6194" s="153">
        <v>1149279</v>
      </c>
    </row>
    <row r="6195" spans="1:7" x14ac:dyDescent="0.2">
      <c r="A6195" s="145" t="s">
        <v>1340</v>
      </c>
      <c r="B6195" s="146" t="s">
        <v>240</v>
      </c>
      <c r="C6195" s="145" t="s">
        <v>1248</v>
      </c>
      <c r="D6195" s="150">
        <v>90850600</v>
      </c>
      <c r="E6195" s="145" t="s">
        <v>1253</v>
      </c>
      <c r="F6195" s="152">
        <v>2135419</v>
      </c>
      <c r="G6195" s="153">
        <v>2135419</v>
      </c>
    </row>
    <row r="6196" spans="1:7" x14ac:dyDescent="0.2">
      <c r="A6196" s="145" t="s">
        <v>1340</v>
      </c>
      <c r="B6196" s="146" t="s">
        <v>240</v>
      </c>
      <c r="C6196" s="145" t="s">
        <v>1248</v>
      </c>
      <c r="D6196" s="150">
        <v>90850700</v>
      </c>
      <c r="E6196" s="145" t="s">
        <v>1253</v>
      </c>
      <c r="F6196" s="152">
        <v>591748</v>
      </c>
      <c r="G6196" s="153">
        <v>591748</v>
      </c>
    </row>
    <row r="6197" spans="1:7" x14ac:dyDescent="0.2">
      <c r="A6197" s="145" t="s">
        <v>1340</v>
      </c>
      <c r="B6197" s="146" t="s">
        <v>240</v>
      </c>
      <c r="C6197" s="145" t="s">
        <v>1248</v>
      </c>
      <c r="D6197" s="150">
        <v>90850800</v>
      </c>
      <c r="E6197" s="145" t="s">
        <v>1253</v>
      </c>
      <c r="F6197" s="152">
        <v>110003</v>
      </c>
      <c r="G6197" s="153">
        <v>110003</v>
      </c>
    </row>
    <row r="6198" spans="1:7" x14ac:dyDescent="0.2">
      <c r="A6198" s="145" t="s">
        <v>1340</v>
      </c>
      <c r="B6198" s="146" t="s">
        <v>240</v>
      </c>
      <c r="C6198" s="145" t="s">
        <v>1248</v>
      </c>
      <c r="D6198" s="150">
        <v>90850900</v>
      </c>
      <c r="E6198" s="145" t="s">
        <v>1253</v>
      </c>
      <c r="F6198" s="152">
        <v>706716</v>
      </c>
      <c r="G6198" s="153">
        <v>706716</v>
      </c>
    </row>
    <row r="6199" spans="1:7" x14ac:dyDescent="0.2">
      <c r="A6199" s="145" t="s">
        <v>1340</v>
      </c>
      <c r="B6199" s="146" t="s">
        <v>240</v>
      </c>
      <c r="C6199" s="145" t="s">
        <v>1248</v>
      </c>
      <c r="D6199" s="150">
        <v>90851000</v>
      </c>
      <c r="E6199" s="145" t="s">
        <v>1253</v>
      </c>
      <c r="F6199" s="152">
        <v>1171577</v>
      </c>
      <c r="G6199" s="153">
        <v>1171577</v>
      </c>
    </row>
    <row r="6200" spans="1:7" x14ac:dyDescent="0.2">
      <c r="A6200" s="145" t="s">
        <v>1340</v>
      </c>
      <c r="B6200" s="146" t="s">
        <v>240</v>
      </c>
      <c r="C6200" s="145" t="s">
        <v>1248</v>
      </c>
      <c r="D6200" s="150">
        <v>90851100</v>
      </c>
      <c r="E6200" s="145" t="s">
        <v>1253</v>
      </c>
      <c r="F6200" s="152">
        <v>509747</v>
      </c>
      <c r="G6200" s="153">
        <v>509747</v>
      </c>
    </row>
    <row r="6201" spans="1:7" x14ac:dyDescent="0.2">
      <c r="A6201" s="145" t="s">
        <v>1340</v>
      </c>
      <c r="B6201" s="146" t="s">
        <v>240</v>
      </c>
      <c r="C6201" s="145" t="s">
        <v>1248</v>
      </c>
      <c r="D6201" s="150">
        <v>90820100</v>
      </c>
      <c r="E6201" s="145" t="s">
        <v>1254</v>
      </c>
      <c r="F6201" s="152">
        <v>1625072</v>
      </c>
      <c r="G6201" s="153">
        <v>1625072</v>
      </c>
    </row>
    <row r="6202" spans="1:7" x14ac:dyDescent="0.2">
      <c r="A6202" s="145" t="s">
        <v>1340</v>
      </c>
      <c r="B6202" s="146" t="s">
        <v>240</v>
      </c>
      <c r="C6202" s="145" t="s">
        <v>1248</v>
      </c>
      <c r="D6202" s="150">
        <v>90850100</v>
      </c>
      <c r="E6202" s="145" t="s">
        <v>1254</v>
      </c>
      <c r="F6202" s="152">
        <v>595712</v>
      </c>
      <c r="G6202" s="153">
        <v>595712</v>
      </c>
    </row>
    <row r="6203" spans="1:7" x14ac:dyDescent="0.2">
      <c r="A6203" s="145" t="s">
        <v>1340</v>
      </c>
      <c r="B6203" s="146" t="s">
        <v>240</v>
      </c>
      <c r="C6203" s="145" t="s">
        <v>1248</v>
      </c>
      <c r="D6203" s="150">
        <v>90850200</v>
      </c>
      <c r="E6203" s="145" t="s">
        <v>1254</v>
      </c>
      <c r="F6203" s="152">
        <v>966124</v>
      </c>
      <c r="G6203" s="153">
        <v>966124</v>
      </c>
    </row>
    <row r="6204" spans="1:7" x14ac:dyDescent="0.2">
      <c r="A6204" s="145" t="s">
        <v>1340</v>
      </c>
      <c r="B6204" s="146" t="s">
        <v>240</v>
      </c>
      <c r="C6204" s="145" t="s">
        <v>1248</v>
      </c>
      <c r="D6204" s="150">
        <v>90850400</v>
      </c>
      <c r="E6204" s="145" t="s">
        <v>1254</v>
      </c>
      <c r="F6204" s="152">
        <v>1135837</v>
      </c>
      <c r="G6204" s="153">
        <v>1135837</v>
      </c>
    </row>
    <row r="6205" spans="1:7" x14ac:dyDescent="0.2">
      <c r="A6205" s="145" t="s">
        <v>1340</v>
      </c>
      <c r="B6205" s="146" t="s">
        <v>240</v>
      </c>
      <c r="C6205" s="145" t="s">
        <v>1248</v>
      </c>
      <c r="D6205" s="150">
        <v>90850500</v>
      </c>
      <c r="E6205" s="145" t="s">
        <v>1254</v>
      </c>
      <c r="F6205" s="152">
        <v>1133785</v>
      </c>
      <c r="G6205" s="153">
        <v>1133785</v>
      </c>
    </row>
    <row r="6206" spans="1:7" x14ac:dyDescent="0.2">
      <c r="A6206" s="145" t="s">
        <v>1340</v>
      </c>
      <c r="B6206" s="146" t="s">
        <v>240</v>
      </c>
      <c r="C6206" s="145" t="s">
        <v>1248</v>
      </c>
      <c r="D6206" s="150">
        <v>90850600</v>
      </c>
      <c r="E6206" s="145" t="s">
        <v>1254</v>
      </c>
      <c r="F6206" s="152">
        <v>1757032</v>
      </c>
      <c r="G6206" s="153">
        <v>1757032</v>
      </c>
    </row>
    <row r="6207" spans="1:7" x14ac:dyDescent="0.2">
      <c r="A6207" s="145" t="s">
        <v>1340</v>
      </c>
      <c r="B6207" s="146" t="s">
        <v>240</v>
      </c>
      <c r="C6207" s="145" t="s">
        <v>1248</v>
      </c>
      <c r="D6207" s="150">
        <v>90850700</v>
      </c>
      <c r="E6207" s="145" t="s">
        <v>1254</v>
      </c>
      <c r="F6207" s="152">
        <v>742224</v>
      </c>
      <c r="G6207" s="153">
        <v>742224</v>
      </c>
    </row>
    <row r="6208" spans="1:7" x14ac:dyDescent="0.2">
      <c r="A6208" s="145" t="s">
        <v>1340</v>
      </c>
      <c r="B6208" s="146" t="s">
        <v>240</v>
      </c>
      <c r="C6208" s="145" t="s">
        <v>1248</v>
      </c>
      <c r="D6208" s="150">
        <v>90850800</v>
      </c>
      <c r="E6208" s="145" t="s">
        <v>1254</v>
      </c>
      <c r="F6208" s="152">
        <v>146864</v>
      </c>
      <c r="G6208" s="153">
        <v>146864</v>
      </c>
    </row>
    <row r="6209" spans="1:7" x14ac:dyDescent="0.2">
      <c r="A6209" s="145" t="s">
        <v>1340</v>
      </c>
      <c r="B6209" s="146" t="s">
        <v>240</v>
      </c>
      <c r="C6209" s="145" t="s">
        <v>1248</v>
      </c>
      <c r="D6209" s="150">
        <v>90850900</v>
      </c>
      <c r="E6209" s="145" t="s">
        <v>1254</v>
      </c>
      <c r="F6209" s="152">
        <v>641081</v>
      </c>
      <c r="G6209" s="153">
        <v>641081</v>
      </c>
    </row>
    <row r="6210" spans="1:7" x14ac:dyDescent="0.2">
      <c r="A6210" s="145" t="s">
        <v>1340</v>
      </c>
      <c r="B6210" s="146" t="s">
        <v>240</v>
      </c>
      <c r="C6210" s="145" t="s">
        <v>1248</v>
      </c>
      <c r="D6210" s="150">
        <v>90851000</v>
      </c>
      <c r="E6210" s="145" t="s">
        <v>1254</v>
      </c>
      <c r="F6210" s="152">
        <v>1032372</v>
      </c>
      <c r="G6210" s="153">
        <v>1032372</v>
      </c>
    </row>
    <row r="6211" spans="1:7" x14ac:dyDescent="0.2">
      <c r="A6211" s="145" t="s">
        <v>1340</v>
      </c>
      <c r="B6211" s="146" t="s">
        <v>240</v>
      </c>
      <c r="C6211" s="145" t="s">
        <v>1248</v>
      </c>
      <c r="D6211" s="150">
        <v>90851100</v>
      </c>
      <c r="E6211" s="145" t="s">
        <v>1254</v>
      </c>
      <c r="F6211" s="152">
        <v>305498</v>
      </c>
      <c r="G6211" s="153">
        <v>305498</v>
      </c>
    </row>
    <row r="6212" spans="1:7" x14ac:dyDescent="0.2">
      <c r="A6212" s="145" t="s">
        <v>1340</v>
      </c>
      <c r="B6212" s="146" t="s">
        <v>240</v>
      </c>
      <c r="C6212" s="145" t="s">
        <v>1248</v>
      </c>
      <c r="D6212" s="150">
        <v>90820100</v>
      </c>
      <c r="E6212" s="145" t="s">
        <v>1254</v>
      </c>
      <c r="F6212" s="152">
        <v>1057337</v>
      </c>
      <c r="G6212" s="153">
        <v>1057337</v>
      </c>
    </row>
    <row r="6213" spans="1:7" x14ac:dyDescent="0.2">
      <c r="A6213" s="145" t="s">
        <v>1340</v>
      </c>
      <c r="B6213" s="146" t="s">
        <v>240</v>
      </c>
      <c r="C6213" s="145" t="s">
        <v>1248</v>
      </c>
      <c r="D6213" s="150">
        <v>90850100</v>
      </c>
      <c r="E6213" s="145" t="s">
        <v>1254</v>
      </c>
      <c r="F6213" s="152">
        <v>203255</v>
      </c>
      <c r="G6213" s="153">
        <v>203255</v>
      </c>
    </row>
    <row r="6214" spans="1:7" x14ac:dyDescent="0.2">
      <c r="A6214" s="145" t="s">
        <v>1340</v>
      </c>
      <c r="B6214" s="146" t="s">
        <v>240</v>
      </c>
      <c r="C6214" s="145" t="s">
        <v>1248</v>
      </c>
      <c r="D6214" s="150">
        <v>90850600</v>
      </c>
      <c r="E6214" s="145" t="s">
        <v>1254</v>
      </c>
      <c r="F6214" s="152">
        <v>521896</v>
      </c>
      <c r="G6214" s="153">
        <v>521896</v>
      </c>
    </row>
    <row r="6215" spans="1:7" x14ac:dyDescent="0.2">
      <c r="A6215" s="145" t="s">
        <v>1340</v>
      </c>
      <c r="B6215" s="146" t="s">
        <v>240</v>
      </c>
      <c r="C6215" s="145" t="s">
        <v>1248</v>
      </c>
      <c r="D6215" s="150">
        <v>90850700</v>
      </c>
      <c r="E6215" s="145" t="s">
        <v>1254</v>
      </c>
      <c r="F6215" s="152">
        <v>309964</v>
      </c>
      <c r="G6215" s="153">
        <v>309964</v>
      </c>
    </row>
    <row r="6216" spans="1:7" x14ac:dyDescent="0.2">
      <c r="A6216" s="145" t="s">
        <v>1340</v>
      </c>
      <c r="B6216" s="146" t="s">
        <v>240</v>
      </c>
      <c r="C6216" s="145" t="s">
        <v>1248</v>
      </c>
      <c r="D6216" s="150">
        <v>90851100</v>
      </c>
      <c r="E6216" s="145" t="s">
        <v>1254</v>
      </c>
      <c r="F6216" s="152">
        <v>229856</v>
      </c>
      <c r="G6216" s="153">
        <v>229856</v>
      </c>
    </row>
    <row r="6217" spans="1:7" x14ac:dyDescent="0.2">
      <c r="A6217" s="145" t="s">
        <v>1340</v>
      </c>
      <c r="B6217" s="146" t="s">
        <v>240</v>
      </c>
      <c r="C6217" s="145" t="s">
        <v>1248</v>
      </c>
      <c r="D6217" s="150">
        <v>90850200</v>
      </c>
      <c r="E6217" s="145" t="s">
        <v>1254</v>
      </c>
      <c r="F6217" s="152">
        <v>229856</v>
      </c>
      <c r="G6217" s="153">
        <v>229856</v>
      </c>
    </row>
    <row r="6218" spans="1:7" x14ac:dyDescent="0.2">
      <c r="A6218" s="145" t="s">
        <v>1340</v>
      </c>
      <c r="B6218" s="146" t="s">
        <v>240</v>
      </c>
      <c r="C6218" s="145" t="s">
        <v>1248</v>
      </c>
      <c r="D6218" s="150">
        <v>90820100</v>
      </c>
      <c r="E6218" s="145" t="s">
        <v>1255</v>
      </c>
      <c r="F6218" s="152">
        <v>548362</v>
      </c>
      <c r="G6218" s="153">
        <v>548362</v>
      </c>
    </row>
    <row r="6219" spans="1:7" x14ac:dyDescent="0.2">
      <c r="A6219" s="145" t="s">
        <v>1340</v>
      </c>
      <c r="B6219" s="146" t="s">
        <v>240</v>
      </c>
      <c r="C6219" s="145" t="s">
        <v>1248</v>
      </c>
      <c r="D6219" s="150">
        <v>90850100</v>
      </c>
      <c r="E6219" s="145" t="s">
        <v>1255</v>
      </c>
      <c r="F6219" s="152">
        <v>147177</v>
      </c>
      <c r="G6219" s="153">
        <v>147177</v>
      </c>
    </row>
    <row r="6220" spans="1:7" x14ac:dyDescent="0.2">
      <c r="A6220" s="145" t="s">
        <v>1340</v>
      </c>
      <c r="B6220" s="146" t="s">
        <v>240</v>
      </c>
      <c r="C6220" s="145" t="s">
        <v>1248</v>
      </c>
      <c r="D6220" s="150">
        <v>90850200</v>
      </c>
      <c r="E6220" s="145" t="s">
        <v>1255</v>
      </c>
      <c r="F6220" s="152">
        <v>320760</v>
      </c>
      <c r="G6220" s="153">
        <v>320760</v>
      </c>
    </row>
    <row r="6221" spans="1:7" x14ac:dyDescent="0.2">
      <c r="A6221" s="145" t="s">
        <v>1340</v>
      </c>
      <c r="B6221" s="146" t="s">
        <v>240</v>
      </c>
      <c r="C6221" s="145" t="s">
        <v>1248</v>
      </c>
      <c r="D6221" s="150">
        <v>90850400</v>
      </c>
      <c r="E6221" s="145" t="s">
        <v>1255</v>
      </c>
      <c r="F6221" s="152">
        <v>269922</v>
      </c>
      <c r="G6221" s="153">
        <v>269922</v>
      </c>
    </row>
    <row r="6222" spans="1:7" x14ac:dyDescent="0.2">
      <c r="A6222" s="145" t="s">
        <v>1340</v>
      </c>
      <c r="B6222" s="146" t="s">
        <v>240</v>
      </c>
      <c r="C6222" s="145" t="s">
        <v>1248</v>
      </c>
      <c r="D6222" s="150">
        <v>90850500</v>
      </c>
      <c r="E6222" s="145" t="s">
        <v>1255</v>
      </c>
      <c r="F6222" s="152">
        <v>225028</v>
      </c>
      <c r="G6222" s="153">
        <v>225028</v>
      </c>
    </row>
    <row r="6223" spans="1:7" x14ac:dyDescent="0.2">
      <c r="A6223" s="145" t="s">
        <v>1340</v>
      </c>
      <c r="B6223" s="146" t="s">
        <v>240</v>
      </c>
      <c r="C6223" s="145" t="s">
        <v>1248</v>
      </c>
      <c r="D6223" s="150">
        <v>90850600</v>
      </c>
      <c r="E6223" s="145" t="s">
        <v>1255</v>
      </c>
      <c r="F6223" s="152">
        <v>579617</v>
      </c>
      <c r="G6223" s="153">
        <v>579617</v>
      </c>
    </row>
    <row r="6224" spans="1:7" x14ac:dyDescent="0.2">
      <c r="A6224" s="145" t="s">
        <v>1340</v>
      </c>
      <c r="B6224" s="146" t="s">
        <v>240</v>
      </c>
      <c r="C6224" s="145" t="s">
        <v>1248</v>
      </c>
      <c r="D6224" s="150">
        <v>90850700</v>
      </c>
      <c r="E6224" s="145" t="s">
        <v>1255</v>
      </c>
      <c r="F6224" s="152">
        <v>161953</v>
      </c>
      <c r="G6224" s="153">
        <v>161953</v>
      </c>
    </row>
    <row r="6225" spans="1:7" x14ac:dyDescent="0.2">
      <c r="A6225" s="145" t="s">
        <v>1340</v>
      </c>
      <c r="B6225" s="146" t="s">
        <v>240</v>
      </c>
      <c r="C6225" s="145" t="s">
        <v>1248</v>
      </c>
      <c r="D6225" s="150">
        <v>90850800</v>
      </c>
      <c r="E6225" s="145" t="s">
        <v>1255</v>
      </c>
      <c r="F6225" s="152">
        <v>21594</v>
      </c>
      <c r="G6225" s="153">
        <v>21594</v>
      </c>
    </row>
    <row r="6226" spans="1:7" x14ac:dyDescent="0.2">
      <c r="A6226" s="145" t="s">
        <v>1340</v>
      </c>
      <c r="B6226" s="146" t="s">
        <v>240</v>
      </c>
      <c r="C6226" s="145" t="s">
        <v>1248</v>
      </c>
      <c r="D6226" s="150">
        <v>90850900</v>
      </c>
      <c r="E6226" s="145" t="s">
        <v>1255</v>
      </c>
      <c r="F6226" s="152">
        <v>139790</v>
      </c>
      <c r="G6226" s="153">
        <v>139790</v>
      </c>
    </row>
    <row r="6227" spans="1:7" x14ac:dyDescent="0.2">
      <c r="A6227" s="145" t="s">
        <v>1340</v>
      </c>
      <c r="B6227" s="146" t="s">
        <v>240</v>
      </c>
      <c r="C6227" s="145" t="s">
        <v>1248</v>
      </c>
      <c r="D6227" s="150">
        <v>90851000</v>
      </c>
      <c r="E6227" s="145" t="s">
        <v>1255</v>
      </c>
      <c r="F6227" s="152">
        <v>411981</v>
      </c>
      <c r="G6227" s="153">
        <v>411981</v>
      </c>
    </row>
    <row r="6228" spans="1:7" x14ac:dyDescent="0.2">
      <c r="A6228" s="145" t="s">
        <v>1340</v>
      </c>
      <c r="B6228" s="146" t="s">
        <v>240</v>
      </c>
      <c r="C6228" s="145" t="s">
        <v>1248</v>
      </c>
      <c r="D6228" s="150">
        <v>90851100</v>
      </c>
      <c r="E6228" s="145" t="s">
        <v>1255</v>
      </c>
      <c r="F6228" s="152">
        <v>125015</v>
      </c>
      <c r="G6228" s="153">
        <v>125015</v>
      </c>
    </row>
    <row r="6229" spans="1:7" x14ac:dyDescent="0.2">
      <c r="A6229" s="145" t="s">
        <v>1340</v>
      </c>
      <c r="B6229" s="146" t="s">
        <v>240</v>
      </c>
      <c r="C6229" s="145" t="s">
        <v>1248</v>
      </c>
      <c r="D6229" s="150">
        <v>90851000</v>
      </c>
      <c r="E6229" s="145" t="s">
        <v>1255</v>
      </c>
      <c r="F6229" s="152">
        <v>46670</v>
      </c>
      <c r="G6229" s="153">
        <v>46670</v>
      </c>
    </row>
    <row r="6230" spans="1:7" x14ac:dyDescent="0.2">
      <c r="A6230" s="145" t="s">
        <v>1340</v>
      </c>
      <c r="B6230" s="146" t="s">
        <v>240</v>
      </c>
      <c r="C6230" s="145" t="s">
        <v>1248</v>
      </c>
      <c r="D6230" s="150">
        <v>90820100</v>
      </c>
      <c r="E6230" s="145" t="s">
        <v>1255</v>
      </c>
      <c r="F6230" s="152">
        <v>93746</v>
      </c>
      <c r="G6230" s="153">
        <v>93746</v>
      </c>
    </row>
    <row r="6231" spans="1:7" x14ac:dyDescent="0.2">
      <c r="A6231" s="145" t="s">
        <v>1340</v>
      </c>
      <c r="B6231" s="146" t="s">
        <v>240</v>
      </c>
      <c r="C6231" s="145" t="s">
        <v>1248</v>
      </c>
      <c r="D6231" s="150">
        <v>90850100</v>
      </c>
      <c r="E6231" s="145" t="s">
        <v>1255</v>
      </c>
      <c r="F6231" s="152">
        <v>122591</v>
      </c>
      <c r="G6231" s="153">
        <v>122591</v>
      </c>
    </row>
    <row r="6232" spans="1:7" x14ac:dyDescent="0.2">
      <c r="A6232" s="145" t="s">
        <v>1340</v>
      </c>
      <c r="B6232" s="146" t="s">
        <v>240</v>
      </c>
      <c r="C6232" s="145" t="s">
        <v>1248</v>
      </c>
      <c r="D6232" s="150">
        <v>90850200</v>
      </c>
      <c r="E6232" s="145" t="s">
        <v>1255</v>
      </c>
      <c r="F6232" s="152">
        <v>295664</v>
      </c>
      <c r="G6232" s="153">
        <v>295664</v>
      </c>
    </row>
    <row r="6233" spans="1:7" x14ac:dyDescent="0.2">
      <c r="A6233" s="145" t="s">
        <v>1340</v>
      </c>
      <c r="B6233" s="146" t="s">
        <v>240</v>
      </c>
      <c r="C6233" s="145" t="s">
        <v>1248</v>
      </c>
      <c r="D6233" s="150">
        <v>90850400</v>
      </c>
      <c r="E6233" s="145" t="s">
        <v>1255</v>
      </c>
      <c r="F6233" s="152">
        <v>398062</v>
      </c>
      <c r="G6233" s="153">
        <v>398062</v>
      </c>
    </row>
    <row r="6234" spans="1:7" x14ac:dyDescent="0.2">
      <c r="A6234" s="145" t="s">
        <v>1340</v>
      </c>
      <c r="B6234" s="146" t="s">
        <v>240</v>
      </c>
      <c r="C6234" s="145" t="s">
        <v>1248</v>
      </c>
      <c r="D6234" s="150">
        <v>90850500</v>
      </c>
      <c r="E6234" s="145" t="s">
        <v>1255</v>
      </c>
      <c r="F6234" s="152">
        <v>241579</v>
      </c>
      <c r="G6234" s="153">
        <v>241579</v>
      </c>
    </row>
    <row r="6235" spans="1:7" x14ac:dyDescent="0.2">
      <c r="A6235" s="145" t="s">
        <v>1340</v>
      </c>
      <c r="B6235" s="146" t="s">
        <v>240</v>
      </c>
      <c r="C6235" s="145" t="s">
        <v>1248</v>
      </c>
      <c r="D6235" s="150">
        <v>90850600</v>
      </c>
      <c r="E6235" s="145" t="s">
        <v>1255</v>
      </c>
      <c r="F6235" s="152">
        <v>1308851</v>
      </c>
      <c r="G6235" s="153">
        <v>1308851</v>
      </c>
    </row>
    <row r="6236" spans="1:7" x14ac:dyDescent="0.2">
      <c r="A6236" s="145" t="s">
        <v>1340</v>
      </c>
      <c r="B6236" s="146" t="s">
        <v>240</v>
      </c>
      <c r="C6236" s="145" t="s">
        <v>1248</v>
      </c>
      <c r="D6236" s="150">
        <v>90850700</v>
      </c>
      <c r="E6236" s="145" t="s">
        <v>1255</v>
      </c>
      <c r="F6236" s="152">
        <v>385805</v>
      </c>
      <c r="G6236" s="153">
        <v>385805</v>
      </c>
    </row>
    <row r="6237" spans="1:7" x14ac:dyDescent="0.2">
      <c r="A6237" s="145" t="s">
        <v>1340</v>
      </c>
      <c r="B6237" s="146" t="s">
        <v>240</v>
      </c>
      <c r="C6237" s="145" t="s">
        <v>1248</v>
      </c>
      <c r="D6237" s="150">
        <v>90850800</v>
      </c>
      <c r="E6237" s="145" t="s">
        <v>1255</v>
      </c>
      <c r="F6237" s="152">
        <v>14423</v>
      </c>
      <c r="G6237" s="153">
        <v>14423</v>
      </c>
    </row>
    <row r="6238" spans="1:7" x14ac:dyDescent="0.2">
      <c r="A6238" s="145" t="s">
        <v>1340</v>
      </c>
      <c r="B6238" s="146" t="s">
        <v>240</v>
      </c>
      <c r="C6238" s="145" t="s">
        <v>1248</v>
      </c>
      <c r="D6238" s="150">
        <v>90850900</v>
      </c>
      <c r="E6238" s="145" t="s">
        <v>1255</v>
      </c>
      <c r="F6238" s="152">
        <v>237972</v>
      </c>
      <c r="G6238" s="153">
        <v>237972</v>
      </c>
    </row>
    <row r="6239" spans="1:7" x14ac:dyDescent="0.2">
      <c r="A6239" s="145" t="s">
        <v>1340</v>
      </c>
      <c r="B6239" s="146" t="s">
        <v>240</v>
      </c>
      <c r="C6239" s="145" t="s">
        <v>1248</v>
      </c>
      <c r="D6239" s="150">
        <v>90851000</v>
      </c>
      <c r="E6239" s="145" t="s">
        <v>1255</v>
      </c>
      <c r="F6239" s="152">
        <v>403832</v>
      </c>
      <c r="G6239" s="153">
        <v>403832</v>
      </c>
    </row>
    <row r="6240" spans="1:7" x14ac:dyDescent="0.2">
      <c r="A6240" s="145" t="s">
        <v>1340</v>
      </c>
      <c r="B6240" s="146" t="s">
        <v>240</v>
      </c>
      <c r="C6240" s="145" t="s">
        <v>1248</v>
      </c>
      <c r="D6240" s="150">
        <v>90851100</v>
      </c>
      <c r="E6240" s="145" t="s">
        <v>1255</v>
      </c>
      <c r="F6240" s="152">
        <v>252395</v>
      </c>
      <c r="G6240" s="153">
        <v>252395</v>
      </c>
    </row>
    <row r="6241" spans="1:7" x14ac:dyDescent="0.2">
      <c r="A6241" s="145" t="s">
        <v>1340</v>
      </c>
      <c r="B6241" s="146" t="s">
        <v>240</v>
      </c>
      <c r="C6241" s="145" t="s">
        <v>1248</v>
      </c>
      <c r="D6241" s="150">
        <v>90850100</v>
      </c>
      <c r="E6241" s="145" t="s">
        <v>1255</v>
      </c>
      <c r="F6241" s="152">
        <v>225740</v>
      </c>
      <c r="G6241" s="153">
        <v>225740</v>
      </c>
    </row>
    <row r="6242" spans="1:7" x14ac:dyDescent="0.2">
      <c r="A6242" s="145" t="s">
        <v>1340</v>
      </c>
      <c r="B6242" s="146" t="s">
        <v>240</v>
      </c>
      <c r="C6242" s="145" t="s">
        <v>1248</v>
      </c>
      <c r="D6242" s="150">
        <v>90850200</v>
      </c>
      <c r="E6242" s="145" t="s">
        <v>1255</v>
      </c>
      <c r="F6242" s="152">
        <v>103710</v>
      </c>
      <c r="G6242" s="153">
        <v>103710</v>
      </c>
    </row>
    <row r="6243" spans="1:7" x14ac:dyDescent="0.2">
      <c r="A6243" s="145" t="s">
        <v>1340</v>
      </c>
      <c r="B6243" s="146" t="s">
        <v>240</v>
      </c>
      <c r="C6243" s="145" t="s">
        <v>1248</v>
      </c>
      <c r="D6243" s="150">
        <v>90850400</v>
      </c>
      <c r="E6243" s="145" t="s">
        <v>1255</v>
      </c>
      <c r="F6243" s="152">
        <v>103710</v>
      </c>
      <c r="G6243" s="153">
        <v>103710</v>
      </c>
    </row>
    <row r="6244" spans="1:7" x14ac:dyDescent="0.2">
      <c r="A6244" s="145" t="s">
        <v>1340</v>
      </c>
      <c r="B6244" s="146" t="s">
        <v>240</v>
      </c>
      <c r="C6244" s="145" t="s">
        <v>1248</v>
      </c>
      <c r="D6244" s="150">
        <v>90850500</v>
      </c>
      <c r="E6244" s="145" t="s">
        <v>1255</v>
      </c>
      <c r="F6244" s="152">
        <v>207420</v>
      </c>
      <c r="G6244" s="153">
        <v>207420</v>
      </c>
    </row>
    <row r="6245" spans="1:7" x14ac:dyDescent="0.2">
      <c r="A6245" s="145" t="s">
        <v>1340</v>
      </c>
      <c r="B6245" s="146" t="s">
        <v>240</v>
      </c>
      <c r="C6245" s="145" t="s">
        <v>1248</v>
      </c>
      <c r="D6245" s="150">
        <v>90850600</v>
      </c>
      <c r="E6245" s="145" t="s">
        <v>1255</v>
      </c>
      <c r="F6245" s="152">
        <v>536870</v>
      </c>
      <c r="G6245" s="153">
        <v>536870</v>
      </c>
    </row>
    <row r="6246" spans="1:7" x14ac:dyDescent="0.2">
      <c r="A6246" s="145" t="s">
        <v>1340</v>
      </c>
      <c r="B6246" s="146" t="s">
        <v>240</v>
      </c>
      <c r="C6246" s="145" t="s">
        <v>1248</v>
      </c>
      <c r="D6246" s="150">
        <v>90850700</v>
      </c>
      <c r="E6246" s="145" t="s">
        <v>1255</v>
      </c>
      <c r="F6246" s="152">
        <v>536870</v>
      </c>
      <c r="G6246" s="153">
        <v>536870</v>
      </c>
    </row>
    <row r="6247" spans="1:7" x14ac:dyDescent="0.2">
      <c r="A6247" s="145" t="s">
        <v>1340</v>
      </c>
      <c r="B6247" s="146" t="s">
        <v>240</v>
      </c>
      <c r="C6247" s="145" t="s">
        <v>1248</v>
      </c>
      <c r="D6247" s="150">
        <v>90851000</v>
      </c>
      <c r="E6247" s="145" t="s">
        <v>1255</v>
      </c>
      <c r="F6247" s="152">
        <v>311130</v>
      </c>
      <c r="G6247" s="153">
        <v>311130</v>
      </c>
    </row>
    <row r="6248" spans="1:7" x14ac:dyDescent="0.2">
      <c r="A6248" s="145" t="s">
        <v>1340</v>
      </c>
      <c r="B6248" s="146" t="s">
        <v>240</v>
      </c>
      <c r="C6248" s="145" t="s">
        <v>1248</v>
      </c>
      <c r="D6248" s="150">
        <v>90851100</v>
      </c>
      <c r="E6248" s="145" t="s">
        <v>1255</v>
      </c>
      <c r="F6248" s="152">
        <v>207420</v>
      </c>
      <c r="G6248" s="153">
        <v>207420</v>
      </c>
    </row>
    <row r="6249" spans="1:7" x14ac:dyDescent="0.2">
      <c r="A6249" s="145" t="s">
        <v>1340</v>
      </c>
      <c r="B6249" s="146" t="s">
        <v>240</v>
      </c>
      <c r="C6249" s="145" t="s">
        <v>1248</v>
      </c>
      <c r="D6249" s="150">
        <v>90820100</v>
      </c>
      <c r="E6249" s="145" t="s">
        <v>1252</v>
      </c>
      <c r="F6249" s="152">
        <v>2079579</v>
      </c>
      <c r="G6249" s="153">
        <v>2079579</v>
      </c>
    </row>
    <row r="6250" spans="1:7" x14ac:dyDescent="0.2">
      <c r="A6250" s="145" t="s">
        <v>1340</v>
      </c>
      <c r="B6250" s="146" t="s">
        <v>240</v>
      </c>
      <c r="C6250" s="145" t="s">
        <v>1248</v>
      </c>
      <c r="D6250" s="150">
        <v>90820100</v>
      </c>
      <c r="E6250" s="145" t="s">
        <v>1252</v>
      </c>
      <c r="F6250" s="152">
        <v>33441058</v>
      </c>
      <c r="G6250" s="153">
        <v>33441058</v>
      </c>
    </row>
    <row r="6251" spans="1:7" x14ac:dyDescent="0.2">
      <c r="A6251" s="145" t="s">
        <v>1340</v>
      </c>
      <c r="B6251" s="146" t="s">
        <v>240</v>
      </c>
      <c r="C6251" s="145" t="s">
        <v>1248</v>
      </c>
      <c r="D6251" s="150">
        <v>908400</v>
      </c>
      <c r="E6251" s="145" t="s">
        <v>1252</v>
      </c>
      <c r="F6251" s="152">
        <v>1309800</v>
      </c>
      <c r="G6251" s="153">
        <v>1309800</v>
      </c>
    </row>
    <row r="6252" spans="1:7" x14ac:dyDescent="0.2">
      <c r="A6252" s="145" t="s">
        <v>1340</v>
      </c>
      <c r="B6252" s="146" t="s">
        <v>240</v>
      </c>
      <c r="C6252" s="145" t="s">
        <v>1248</v>
      </c>
      <c r="D6252" s="150">
        <v>90850100</v>
      </c>
      <c r="E6252" s="145" t="s">
        <v>1252</v>
      </c>
      <c r="F6252" s="152">
        <v>10283506</v>
      </c>
      <c r="G6252" s="153">
        <v>10283506</v>
      </c>
    </row>
    <row r="6253" spans="1:7" x14ac:dyDescent="0.2">
      <c r="A6253" s="145" t="s">
        <v>1340</v>
      </c>
      <c r="B6253" s="146" t="s">
        <v>240</v>
      </c>
      <c r="C6253" s="145" t="s">
        <v>1248</v>
      </c>
      <c r="D6253" s="150">
        <v>90850200</v>
      </c>
      <c r="E6253" s="145" t="s">
        <v>1252</v>
      </c>
      <c r="F6253" s="152">
        <v>10068856</v>
      </c>
      <c r="G6253" s="153">
        <v>10068856</v>
      </c>
    </row>
    <row r="6254" spans="1:7" x14ac:dyDescent="0.2">
      <c r="A6254" s="145" t="s">
        <v>1340</v>
      </c>
      <c r="B6254" s="146" t="s">
        <v>240</v>
      </c>
      <c r="C6254" s="145" t="s">
        <v>1248</v>
      </c>
      <c r="D6254" s="150">
        <v>90850300</v>
      </c>
      <c r="E6254" s="145" t="s">
        <v>1252</v>
      </c>
      <c r="F6254" s="152">
        <v>18303365</v>
      </c>
      <c r="G6254" s="153">
        <v>18303365</v>
      </c>
    </row>
    <row r="6255" spans="1:7" x14ac:dyDescent="0.2">
      <c r="A6255" s="145" t="s">
        <v>1340</v>
      </c>
      <c r="B6255" s="146" t="s">
        <v>240</v>
      </c>
      <c r="C6255" s="145" t="s">
        <v>1248</v>
      </c>
      <c r="D6255" s="150">
        <v>90850400</v>
      </c>
      <c r="E6255" s="145" t="s">
        <v>1252</v>
      </c>
      <c r="F6255" s="152">
        <v>15261332</v>
      </c>
      <c r="G6255" s="153">
        <v>15261332</v>
      </c>
    </row>
    <row r="6256" spans="1:7" x14ac:dyDescent="0.2">
      <c r="A6256" s="145" t="s">
        <v>1340</v>
      </c>
      <c r="B6256" s="146" t="s">
        <v>240</v>
      </c>
      <c r="C6256" s="145" t="s">
        <v>1248</v>
      </c>
      <c r="D6256" s="150">
        <v>90850500</v>
      </c>
      <c r="E6256" s="145" t="s">
        <v>1252</v>
      </c>
      <c r="F6256" s="152">
        <v>42495392</v>
      </c>
      <c r="G6256" s="153">
        <v>42495392</v>
      </c>
    </row>
    <row r="6257" spans="1:7" x14ac:dyDescent="0.2">
      <c r="A6257" s="145" t="s">
        <v>1340</v>
      </c>
      <c r="B6257" s="146" t="s">
        <v>240</v>
      </c>
      <c r="C6257" s="145" t="s">
        <v>1248</v>
      </c>
      <c r="D6257" s="150">
        <v>90850600</v>
      </c>
      <c r="E6257" s="145" t="s">
        <v>1252</v>
      </c>
      <c r="F6257" s="152">
        <v>14345593</v>
      </c>
      <c r="G6257" s="153">
        <v>14345593</v>
      </c>
    </row>
    <row r="6258" spans="1:7" x14ac:dyDescent="0.2">
      <c r="A6258" s="145" t="s">
        <v>1340</v>
      </c>
      <c r="B6258" s="146" t="s">
        <v>240</v>
      </c>
      <c r="C6258" s="145" t="s">
        <v>1248</v>
      </c>
      <c r="D6258" s="150">
        <v>90850700</v>
      </c>
      <c r="E6258" s="145" t="s">
        <v>1252</v>
      </c>
      <c r="F6258" s="152">
        <v>27744663</v>
      </c>
      <c r="G6258" s="153">
        <v>27744663</v>
      </c>
    </row>
    <row r="6259" spans="1:7" x14ac:dyDescent="0.2">
      <c r="A6259" s="145" t="s">
        <v>1340</v>
      </c>
      <c r="B6259" s="146" t="s">
        <v>240</v>
      </c>
      <c r="C6259" s="145" t="s">
        <v>1248</v>
      </c>
      <c r="D6259" s="150">
        <v>90850800</v>
      </c>
      <c r="E6259" s="145" t="s">
        <v>1252</v>
      </c>
      <c r="F6259" s="152">
        <v>5467130</v>
      </c>
      <c r="G6259" s="153">
        <v>5467130</v>
      </c>
    </row>
    <row r="6260" spans="1:7" x14ac:dyDescent="0.2">
      <c r="A6260" s="145" t="s">
        <v>1340</v>
      </c>
      <c r="B6260" s="146" t="s">
        <v>240</v>
      </c>
      <c r="C6260" s="145" t="s">
        <v>1248</v>
      </c>
      <c r="D6260" s="150">
        <v>90850900</v>
      </c>
      <c r="E6260" s="145" t="s">
        <v>1252</v>
      </c>
      <c r="F6260" s="152">
        <v>18821672</v>
      </c>
      <c r="G6260" s="153">
        <v>18821672</v>
      </c>
    </row>
    <row r="6261" spans="1:7" x14ac:dyDescent="0.2">
      <c r="A6261" s="145" t="s">
        <v>1340</v>
      </c>
      <c r="B6261" s="146" t="s">
        <v>240</v>
      </c>
      <c r="C6261" s="145" t="s">
        <v>1248</v>
      </c>
      <c r="D6261" s="150">
        <v>90851000</v>
      </c>
      <c r="E6261" s="145" t="s">
        <v>1252</v>
      </c>
      <c r="F6261" s="152">
        <v>9606196</v>
      </c>
      <c r="G6261" s="153">
        <v>9606196</v>
      </c>
    </row>
    <row r="6262" spans="1:7" x14ac:dyDescent="0.2">
      <c r="A6262" s="145" t="s">
        <v>1340</v>
      </c>
      <c r="B6262" s="146" t="s">
        <v>240</v>
      </c>
      <c r="C6262" s="145" t="s">
        <v>1248</v>
      </c>
      <c r="D6262" s="150">
        <v>90851100</v>
      </c>
      <c r="E6262" s="145" t="s">
        <v>1252</v>
      </c>
      <c r="F6262" s="152">
        <v>12950592</v>
      </c>
      <c r="G6262" s="153">
        <v>12950592</v>
      </c>
    </row>
    <row r="6263" spans="1:7" x14ac:dyDescent="0.2">
      <c r="A6263" s="145" t="s">
        <v>1340</v>
      </c>
      <c r="B6263" s="146" t="s">
        <v>240</v>
      </c>
      <c r="C6263" s="145" t="s">
        <v>1248</v>
      </c>
      <c r="D6263" s="150">
        <v>90820100</v>
      </c>
      <c r="E6263" s="145" t="s">
        <v>1253</v>
      </c>
      <c r="F6263" s="152">
        <v>11585342</v>
      </c>
      <c r="G6263" s="153">
        <v>11585342</v>
      </c>
    </row>
    <row r="6264" spans="1:7" x14ac:dyDescent="0.2">
      <c r="A6264" s="145" t="s">
        <v>1340</v>
      </c>
      <c r="B6264" s="146" t="s">
        <v>240</v>
      </c>
      <c r="C6264" s="145" t="s">
        <v>1248</v>
      </c>
      <c r="D6264" s="150">
        <v>908400</v>
      </c>
      <c r="E6264" s="145" t="s">
        <v>1253</v>
      </c>
      <c r="F6264" s="152">
        <v>359050</v>
      </c>
      <c r="G6264" s="153">
        <v>359050</v>
      </c>
    </row>
    <row r="6265" spans="1:7" x14ac:dyDescent="0.2">
      <c r="A6265" s="145" t="s">
        <v>1340</v>
      </c>
      <c r="B6265" s="146" t="s">
        <v>240</v>
      </c>
      <c r="C6265" s="145" t="s">
        <v>1248</v>
      </c>
      <c r="D6265" s="150">
        <v>90850100</v>
      </c>
      <c r="E6265" s="145" t="s">
        <v>1253</v>
      </c>
      <c r="F6265" s="152">
        <v>2615708</v>
      </c>
      <c r="G6265" s="153">
        <v>2615708</v>
      </c>
    </row>
    <row r="6266" spans="1:7" x14ac:dyDescent="0.2">
      <c r="A6266" s="145" t="s">
        <v>1340</v>
      </c>
      <c r="B6266" s="146" t="s">
        <v>240</v>
      </c>
      <c r="C6266" s="145" t="s">
        <v>1248</v>
      </c>
      <c r="D6266" s="150">
        <v>90850200</v>
      </c>
      <c r="E6266" s="145" t="s">
        <v>1253</v>
      </c>
      <c r="F6266" s="152">
        <v>2743803</v>
      </c>
      <c r="G6266" s="153">
        <v>2743803</v>
      </c>
    </row>
    <row r="6267" spans="1:7" x14ac:dyDescent="0.2">
      <c r="A6267" s="145" t="s">
        <v>1340</v>
      </c>
      <c r="B6267" s="146" t="s">
        <v>240</v>
      </c>
      <c r="C6267" s="145" t="s">
        <v>1248</v>
      </c>
      <c r="D6267" s="150">
        <v>90850300</v>
      </c>
      <c r="E6267" s="145" t="s">
        <v>1253</v>
      </c>
      <c r="F6267" s="152">
        <v>5645872</v>
      </c>
      <c r="G6267" s="153">
        <v>5645872</v>
      </c>
    </row>
    <row r="6268" spans="1:7" x14ac:dyDescent="0.2">
      <c r="A6268" s="145" t="s">
        <v>1340</v>
      </c>
      <c r="B6268" s="146" t="s">
        <v>240</v>
      </c>
      <c r="C6268" s="145" t="s">
        <v>1248</v>
      </c>
      <c r="D6268" s="150">
        <v>90850400</v>
      </c>
      <c r="E6268" s="145" t="s">
        <v>1253</v>
      </c>
      <c r="F6268" s="152">
        <v>4986976</v>
      </c>
      <c r="G6268" s="153">
        <v>4986976</v>
      </c>
    </row>
    <row r="6269" spans="1:7" x14ac:dyDescent="0.2">
      <c r="A6269" s="145" t="s">
        <v>1340</v>
      </c>
      <c r="B6269" s="146" t="s">
        <v>240</v>
      </c>
      <c r="C6269" s="145" t="s">
        <v>1248</v>
      </c>
      <c r="D6269" s="150">
        <v>90850500</v>
      </c>
      <c r="E6269" s="145" t="s">
        <v>1253</v>
      </c>
      <c r="F6269" s="152">
        <v>14632883</v>
      </c>
      <c r="G6269" s="153">
        <v>14632883</v>
      </c>
    </row>
    <row r="6270" spans="1:7" x14ac:dyDescent="0.2">
      <c r="A6270" s="145" t="s">
        <v>1340</v>
      </c>
      <c r="B6270" s="146" t="s">
        <v>240</v>
      </c>
      <c r="C6270" s="145" t="s">
        <v>1248</v>
      </c>
      <c r="D6270" s="150">
        <v>90850600</v>
      </c>
      <c r="E6270" s="145" t="s">
        <v>1253</v>
      </c>
      <c r="F6270" s="152">
        <v>4768163</v>
      </c>
      <c r="G6270" s="153">
        <v>4768163</v>
      </c>
    </row>
    <row r="6271" spans="1:7" x14ac:dyDescent="0.2">
      <c r="A6271" s="145" t="s">
        <v>1340</v>
      </c>
      <c r="B6271" s="146" t="s">
        <v>240</v>
      </c>
      <c r="C6271" s="145" t="s">
        <v>1248</v>
      </c>
      <c r="D6271" s="150">
        <v>90850700</v>
      </c>
      <c r="E6271" s="145" t="s">
        <v>1253</v>
      </c>
      <c r="F6271" s="152">
        <v>8032485</v>
      </c>
      <c r="G6271" s="153">
        <v>8032485</v>
      </c>
    </row>
    <row r="6272" spans="1:7" x14ac:dyDescent="0.2">
      <c r="A6272" s="145" t="s">
        <v>1340</v>
      </c>
      <c r="B6272" s="146" t="s">
        <v>240</v>
      </c>
      <c r="C6272" s="145" t="s">
        <v>1248</v>
      </c>
      <c r="D6272" s="150">
        <v>90850800</v>
      </c>
      <c r="E6272" s="145" t="s">
        <v>1253</v>
      </c>
      <c r="F6272" s="152">
        <v>1869287</v>
      </c>
      <c r="G6272" s="153">
        <v>1869287</v>
      </c>
    </row>
    <row r="6273" spans="1:7" x14ac:dyDescent="0.2">
      <c r="A6273" s="145" t="s">
        <v>1340</v>
      </c>
      <c r="B6273" s="146" t="s">
        <v>240</v>
      </c>
      <c r="C6273" s="145" t="s">
        <v>1248</v>
      </c>
      <c r="D6273" s="150">
        <v>90850900</v>
      </c>
      <c r="E6273" s="145" t="s">
        <v>1253</v>
      </c>
      <c r="F6273" s="152">
        <v>6362236</v>
      </c>
      <c r="G6273" s="153">
        <v>6362236</v>
      </c>
    </row>
    <row r="6274" spans="1:7" x14ac:dyDescent="0.2">
      <c r="A6274" s="145" t="s">
        <v>1340</v>
      </c>
      <c r="B6274" s="146" t="s">
        <v>240</v>
      </c>
      <c r="C6274" s="145" t="s">
        <v>1248</v>
      </c>
      <c r="D6274" s="150">
        <v>90851000</v>
      </c>
      <c r="E6274" s="145" t="s">
        <v>1253</v>
      </c>
      <c r="F6274" s="152">
        <v>2938853</v>
      </c>
      <c r="G6274" s="153">
        <v>2938853</v>
      </c>
    </row>
    <row r="6275" spans="1:7" x14ac:dyDescent="0.2">
      <c r="A6275" s="145" t="s">
        <v>1340</v>
      </c>
      <c r="B6275" s="146" t="s">
        <v>240</v>
      </c>
      <c r="C6275" s="145" t="s">
        <v>1248</v>
      </c>
      <c r="D6275" s="150">
        <v>90851100</v>
      </c>
      <c r="E6275" s="145" t="s">
        <v>1253</v>
      </c>
      <c r="F6275" s="152">
        <v>4539445</v>
      </c>
      <c r="G6275" s="153">
        <v>4539445</v>
      </c>
    </row>
    <row r="6276" spans="1:7" x14ac:dyDescent="0.2">
      <c r="A6276" s="145" t="s">
        <v>1340</v>
      </c>
      <c r="B6276" s="146" t="s">
        <v>240</v>
      </c>
      <c r="C6276" s="145" t="s">
        <v>1248</v>
      </c>
      <c r="D6276" s="150">
        <v>90820100</v>
      </c>
      <c r="E6276" s="145" t="s">
        <v>1254</v>
      </c>
      <c r="F6276" s="152">
        <v>10656905</v>
      </c>
      <c r="G6276" s="153">
        <v>10656905</v>
      </c>
    </row>
    <row r="6277" spans="1:7" x14ac:dyDescent="0.2">
      <c r="A6277" s="145" t="s">
        <v>1340</v>
      </c>
      <c r="B6277" s="146" t="s">
        <v>240</v>
      </c>
      <c r="C6277" s="145" t="s">
        <v>1248</v>
      </c>
      <c r="D6277" s="150">
        <v>90850100</v>
      </c>
      <c r="E6277" s="145" t="s">
        <v>1254</v>
      </c>
      <c r="F6277" s="152">
        <v>1015696</v>
      </c>
      <c r="G6277" s="153">
        <v>1015696</v>
      </c>
    </row>
    <row r="6278" spans="1:7" x14ac:dyDescent="0.2">
      <c r="A6278" s="145" t="s">
        <v>1340</v>
      </c>
      <c r="B6278" s="146" t="s">
        <v>240</v>
      </c>
      <c r="C6278" s="145" t="s">
        <v>1248</v>
      </c>
      <c r="D6278" s="150">
        <v>90850200</v>
      </c>
      <c r="E6278" s="145" t="s">
        <v>1254</v>
      </c>
      <c r="F6278" s="152">
        <v>1547766</v>
      </c>
      <c r="G6278" s="153">
        <v>1547766</v>
      </c>
    </row>
    <row r="6279" spans="1:7" x14ac:dyDescent="0.2">
      <c r="A6279" s="145" t="s">
        <v>1340</v>
      </c>
      <c r="B6279" s="146" t="s">
        <v>240</v>
      </c>
      <c r="C6279" s="145" t="s">
        <v>1248</v>
      </c>
      <c r="D6279" s="150">
        <v>90850300</v>
      </c>
      <c r="E6279" s="145" t="s">
        <v>1254</v>
      </c>
      <c r="F6279" s="152">
        <v>2279508</v>
      </c>
      <c r="G6279" s="153">
        <v>2279508</v>
      </c>
    </row>
    <row r="6280" spans="1:7" x14ac:dyDescent="0.2">
      <c r="A6280" s="145" t="s">
        <v>1340</v>
      </c>
      <c r="B6280" s="146" t="s">
        <v>240</v>
      </c>
      <c r="C6280" s="145" t="s">
        <v>1248</v>
      </c>
      <c r="D6280" s="150">
        <v>90850400</v>
      </c>
      <c r="E6280" s="145" t="s">
        <v>1254</v>
      </c>
      <c r="F6280" s="152">
        <v>2084606</v>
      </c>
      <c r="G6280" s="153">
        <v>2084606</v>
      </c>
    </row>
    <row r="6281" spans="1:7" x14ac:dyDescent="0.2">
      <c r="A6281" s="145" t="s">
        <v>1340</v>
      </c>
      <c r="B6281" s="146" t="s">
        <v>240</v>
      </c>
      <c r="C6281" s="145" t="s">
        <v>1248</v>
      </c>
      <c r="D6281" s="150">
        <v>90850500</v>
      </c>
      <c r="E6281" s="145" t="s">
        <v>1254</v>
      </c>
      <c r="F6281" s="152">
        <v>6765707</v>
      </c>
      <c r="G6281" s="153">
        <v>6765707</v>
      </c>
    </row>
    <row r="6282" spans="1:7" x14ac:dyDescent="0.2">
      <c r="A6282" s="145" t="s">
        <v>1340</v>
      </c>
      <c r="B6282" s="146" t="s">
        <v>240</v>
      </c>
      <c r="C6282" s="145" t="s">
        <v>1248</v>
      </c>
      <c r="D6282" s="150">
        <v>90850600</v>
      </c>
      <c r="E6282" s="145" t="s">
        <v>1254</v>
      </c>
      <c r="F6282" s="152">
        <v>1956914</v>
      </c>
      <c r="G6282" s="153">
        <v>1956914</v>
      </c>
    </row>
    <row r="6283" spans="1:7" x14ac:dyDescent="0.2">
      <c r="A6283" s="145" t="s">
        <v>1340</v>
      </c>
      <c r="B6283" s="146" t="s">
        <v>240</v>
      </c>
      <c r="C6283" s="145" t="s">
        <v>1248</v>
      </c>
      <c r="D6283" s="150">
        <v>90850700</v>
      </c>
      <c r="E6283" s="145" t="s">
        <v>1254</v>
      </c>
      <c r="F6283" s="152">
        <v>2150865</v>
      </c>
      <c r="G6283" s="153">
        <v>2150865</v>
      </c>
    </row>
    <row r="6284" spans="1:7" x14ac:dyDescent="0.2">
      <c r="A6284" s="145" t="s">
        <v>1340</v>
      </c>
      <c r="B6284" s="146" t="s">
        <v>240</v>
      </c>
      <c r="C6284" s="145" t="s">
        <v>1248</v>
      </c>
      <c r="D6284" s="150">
        <v>90850800</v>
      </c>
      <c r="E6284" s="145" t="s">
        <v>1254</v>
      </c>
      <c r="F6284" s="152">
        <v>621301</v>
      </c>
      <c r="G6284" s="153">
        <v>621301</v>
      </c>
    </row>
    <row r="6285" spans="1:7" x14ac:dyDescent="0.2">
      <c r="A6285" s="145" t="s">
        <v>1340</v>
      </c>
      <c r="B6285" s="146" t="s">
        <v>240</v>
      </c>
      <c r="C6285" s="145" t="s">
        <v>1248</v>
      </c>
      <c r="D6285" s="150">
        <v>90850900</v>
      </c>
      <c r="E6285" s="145" t="s">
        <v>1254</v>
      </c>
      <c r="F6285" s="152">
        <v>2405485</v>
      </c>
      <c r="G6285" s="153">
        <v>2405485</v>
      </c>
    </row>
    <row r="6286" spans="1:7" x14ac:dyDescent="0.2">
      <c r="A6286" s="145" t="s">
        <v>1340</v>
      </c>
      <c r="B6286" s="146" t="s">
        <v>240</v>
      </c>
      <c r="C6286" s="145" t="s">
        <v>1248</v>
      </c>
      <c r="D6286" s="150">
        <v>90851000</v>
      </c>
      <c r="E6286" s="145" t="s">
        <v>1254</v>
      </c>
      <c r="F6286" s="152">
        <v>1393323</v>
      </c>
      <c r="G6286" s="153">
        <v>1393323</v>
      </c>
    </row>
    <row r="6287" spans="1:7" x14ac:dyDescent="0.2">
      <c r="A6287" s="145" t="s">
        <v>1340</v>
      </c>
      <c r="B6287" s="146" t="s">
        <v>240</v>
      </c>
      <c r="C6287" s="145" t="s">
        <v>1248</v>
      </c>
      <c r="D6287" s="150">
        <v>90851100</v>
      </c>
      <c r="E6287" s="145" t="s">
        <v>1254</v>
      </c>
      <c r="F6287" s="152">
        <v>1639463</v>
      </c>
      <c r="G6287" s="153">
        <v>1639463</v>
      </c>
    </row>
    <row r="6288" spans="1:7" x14ac:dyDescent="0.2">
      <c r="A6288" s="145" t="s">
        <v>1340</v>
      </c>
      <c r="B6288" s="146" t="s">
        <v>240</v>
      </c>
      <c r="C6288" s="145" t="s">
        <v>1248</v>
      </c>
      <c r="D6288" s="150">
        <v>90820100</v>
      </c>
      <c r="E6288" s="145" t="s">
        <v>1254</v>
      </c>
      <c r="F6288" s="152">
        <v>3572893</v>
      </c>
      <c r="G6288" s="153">
        <v>3572893</v>
      </c>
    </row>
    <row r="6289" spans="1:7" x14ac:dyDescent="0.2">
      <c r="A6289" s="145" t="s">
        <v>1340</v>
      </c>
      <c r="B6289" s="146" t="s">
        <v>240</v>
      </c>
      <c r="C6289" s="145" t="s">
        <v>1248</v>
      </c>
      <c r="D6289" s="150">
        <v>908400</v>
      </c>
      <c r="E6289" s="145" t="s">
        <v>1254</v>
      </c>
      <c r="F6289" s="152">
        <v>727602</v>
      </c>
      <c r="G6289" s="153">
        <v>727602</v>
      </c>
    </row>
    <row r="6290" spans="1:7" x14ac:dyDescent="0.2">
      <c r="A6290" s="145" t="s">
        <v>1340</v>
      </c>
      <c r="B6290" s="146" t="s">
        <v>240</v>
      </c>
      <c r="C6290" s="145" t="s">
        <v>1248</v>
      </c>
      <c r="D6290" s="150">
        <v>90850100</v>
      </c>
      <c r="E6290" s="145" t="s">
        <v>1254</v>
      </c>
      <c r="F6290" s="152">
        <v>712902</v>
      </c>
      <c r="G6290" s="153">
        <v>712902</v>
      </c>
    </row>
    <row r="6291" spans="1:7" x14ac:dyDescent="0.2">
      <c r="A6291" s="145" t="s">
        <v>1340</v>
      </c>
      <c r="B6291" s="146" t="s">
        <v>240</v>
      </c>
      <c r="C6291" s="145" t="s">
        <v>1248</v>
      </c>
      <c r="D6291" s="150">
        <v>90850200</v>
      </c>
      <c r="E6291" s="145" t="s">
        <v>1254</v>
      </c>
      <c r="F6291" s="152">
        <v>194873</v>
      </c>
      <c r="G6291" s="153">
        <v>194873</v>
      </c>
    </row>
    <row r="6292" spans="1:7" x14ac:dyDescent="0.2">
      <c r="A6292" s="145" t="s">
        <v>1340</v>
      </c>
      <c r="B6292" s="146" t="s">
        <v>240</v>
      </c>
      <c r="C6292" s="145" t="s">
        <v>1248</v>
      </c>
      <c r="D6292" s="150">
        <v>90850300</v>
      </c>
      <c r="E6292" s="145" t="s">
        <v>1254</v>
      </c>
      <c r="F6292" s="152">
        <v>1766631</v>
      </c>
      <c r="G6292" s="153">
        <v>1766631</v>
      </c>
    </row>
    <row r="6293" spans="1:7" x14ac:dyDescent="0.2">
      <c r="A6293" s="145" t="s">
        <v>1340</v>
      </c>
      <c r="B6293" s="146" t="s">
        <v>240</v>
      </c>
      <c r="C6293" s="145" t="s">
        <v>1248</v>
      </c>
      <c r="D6293" s="150">
        <v>90850400</v>
      </c>
      <c r="E6293" s="145" t="s">
        <v>1254</v>
      </c>
      <c r="F6293" s="152">
        <v>932683</v>
      </c>
      <c r="G6293" s="153">
        <v>932683</v>
      </c>
    </row>
    <row r="6294" spans="1:7" x14ac:dyDescent="0.2">
      <c r="A6294" s="145" t="s">
        <v>1340</v>
      </c>
      <c r="B6294" s="146" t="s">
        <v>240</v>
      </c>
      <c r="C6294" s="145" t="s">
        <v>1248</v>
      </c>
      <c r="D6294" s="150">
        <v>90850500</v>
      </c>
      <c r="E6294" s="145" t="s">
        <v>1254</v>
      </c>
      <c r="F6294" s="152">
        <v>2800483</v>
      </c>
      <c r="G6294" s="153">
        <v>2800483</v>
      </c>
    </row>
    <row r="6295" spans="1:7" x14ac:dyDescent="0.2">
      <c r="A6295" s="145" t="s">
        <v>1340</v>
      </c>
      <c r="B6295" s="146" t="s">
        <v>240</v>
      </c>
      <c r="C6295" s="145" t="s">
        <v>1248</v>
      </c>
      <c r="D6295" s="150">
        <v>90850700</v>
      </c>
      <c r="E6295" s="145" t="s">
        <v>1254</v>
      </c>
      <c r="F6295" s="152">
        <v>788034</v>
      </c>
      <c r="G6295" s="153">
        <v>788034</v>
      </c>
    </row>
    <row r="6296" spans="1:7" x14ac:dyDescent="0.2">
      <c r="A6296" s="145" t="s">
        <v>1340</v>
      </c>
      <c r="B6296" s="146" t="s">
        <v>240</v>
      </c>
      <c r="C6296" s="145" t="s">
        <v>1248</v>
      </c>
      <c r="D6296" s="150">
        <v>90850800</v>
      </c>
      <c r="E6296" s="145" t="s">
        <v>1254</v>
      </c>
      <c r="F6296" s="152">
        <v>229856</v>
      </c>
      <c r="G6296" s="153">
        <v>229856</v>
      </c>
    </row>
    <row r="6297" spans="1:7" x14ac:dyDescent="0.2">
      <c r="A6297" s="145" t="s">
        <v>1340</v>
      </c>
      <c r="B6297" s="146" t="s">
        <v>240</v>
      </c>
      <c r="C6297" s="145" t="s">
        <v>1248</v>
      </c>
      <c r="D6297" s="150">
        <v>90850900</v>
      </c>
      <c r="E6297" s="145" t="s">
        <v>1254</v>
      </c>
      <c r="F6297" s="152">
        <v>1935311</v>
      </c>
      <c r="G6297" s="153">
        <v>1935311</v>
      </c>
    </row>
    <row r="6298" spans="1:7" x14ac:dyDescent="0.2">
      <c r="A6298" s="145" t="s">
        <v>1340</v>
      </c>
      <c r="B6298" s="146" t="s">
        <v>240</v>
      </c>
      <c r="C6298" s="145" t="s">
        <v>1248</v>
      </c>
      <c r="D6298" s="150">
        <v>90851000</v>
      </c>
      <c r="E6298" s="145" t="s">
        <v>1254</v>
      </c>
      <c r="F6298" s="152">
        <v>433111</v>
      </c>
      <c r="G6298" s="153">
        <v>433111</v>
      </c>
    </row>
    <row r="6299" spans="1:7" x14ac:dyDescent="0.2">
      <c r="A6299" s="145" t="s">
        <v>1340</v>
      </c>
      <c r="B6299" s="146" t="s">
        <v>240</v>
      </c>
      <c r="C6299" s="145" t="s">
        <v>1248</v>
      </c>
      <c r="D6299" s="150">
        <v>90851100</v>
      </c>
      <c r="E6299" s="145" t="s">
        <v>1254</v>
      </c>
      <c r="F6299" s="152">
        <v>787178</v>
      </c>
      <c r="G6299" s="153">
        <v>787178</v>
      </c>
    </row>
    <row r="6300" spans="1:7" x14ac:dyDescent="0.2">
      <c r="A6300" s="145" t="s">
        <v>1340</v>
      </c>
      <c r="B6300" s="146" t="s">
        <v>240</v>
      </c>
      <c r="C6300" s="145" t="s">
        <v>1248</v>
      </c>
      <c r="D6300" s="150">
        <v>90820100</v>
      </c>
      <c r="E6300" s="145" t="s">
        <v>1255</v>
      </c>
      <c r="F6300" s="152">
        <v>3030489</v>
      </c>
      <c r="G6300" s="153">
        <v>3030489</v>
      </c>
    </row>
    <row r="6301" spans="1:7" x14ac:dyDescent="0.2">
      <c r="A6301" s="145" t="s">
        <v>1340</v>
      </c>
      <c r="B6301" s="146" t="s">
        <v>240</v>
      </c>
      <c r="C6301" s="145" t="s">
        <v>1248</v>
      </c>
      <c r="D6301" s="150">
        <v>908400</v>
      </c>
      <c r="E6301" s="145" t="s">
        <v>1255</v>
      </c>
      <c r="F6301" s="152">
        <v>134107</v>
      </c>
      <c r="G6301" s="153">
        <v>134107</v>
      </c>
    </row>
    <row r="6302" spans="1:7" x14ac:dyDescent="0.2">
      <c r="A6302" s="145" t="s">
        <v>1340</v>
      </c>
      <c r="B6302" s="146" t="s">
        <v>240</v>
      </c>
      <c r="C6302" s="145" t="s">
        <v>1248</v>
      </c>
      <c r="D6302" s="150">
        <v>90850100</v>
      </c>
      <c r="E6302" s="145" t="s">
        <v>1255</v>
      </c>
      <c r="F6302" s="152">
        <v>344362</v>
      </c>
      <c r="G6302" s="153">
        <v>344362</v>
      </c>
    </row>
    <row r="6303" spans="1:7" x14ac:dyDescent="0.2">
      <c r="A6303" s="145" t="s">
        <v>1340</v>
      </c>
      <c r="B6303" s="146" t="s">
        <v>240</v>
      </c>
      <c r="C6303" s="145" t="s">
        <v>1248</v>
      </c>
      <c r="D6303" s="150">
        <v>90850200</v>
      </c>
      <c r="E6303" s="145" t="s">
        <v>1255</v>
      </c>
      <c r="F6303" s="152">
        <v>310835</v>
      </c>
      <c r="G6303" s="153">
        <v>310835</v>
      </c>
    </row>
    <row r="6304" spans="1:7" x14ac:dyDescent="0.2">
      <c r="A6304" s="145" t="s">
        <v>1340</v>
      </c>
      <c r="B6304" s="146" t="s">
        <v>240</v>
      </c>
      <c r="C6304" s="145" t="s">
        <v>1248</v>
      </c>
      <c r="D6304" s="150">
        <v>90850300</v>
      </c>
      <c r="E6304" s="145" t="s">
        <v>1255</v>
      </c>
      <c r="F6304" s="152">
        <v>690997</v>
      </c>
      <c r="G6304" s="153">
        <v>690997</v>
      </c>
    </row>
    <row r="6305" spans="1:7" x14ac:dyDescent="0.2">
      <c r="A6305" s="145" t="s">
        <v>1340</v>
      </c>
      <c r="B6305" s="146" t="s">
        <v>240</v>
      </c>
      <c r="C6305" s="145" t="s">
        <v>1248</v>
      </c>
      <c r="D6305" s="150">
        <v>90850400</v>
      </c>
      <c r="E6305" s="145" t="s">
        <v>1255</v>
      </c>
      <c r="F6305" s="152">
        <v>566169</v>
      </c>
      <c r="G6305" s="153">
        <v>566169</v>
      </c>
    </row>
    <row r="6306" spans="1:7" x14ac:dyDescent="0.2">
      <c r="A6306" s="145" t="s">
        <v>1340</v>
      </c>
      <c r="B6306" s="146" t="s">
        <v>240</v>
      </c>
      <c r="C6306" s="145" t="s">
        <v>1248</v>
      </c>
      <c r="D6306" s="150">
        <v>90850500</v>
      </c>
      <c r="E6306" s="145" t="s">
        <v>1255</v>
      </c>
      <c r="F6306" s="152">
        <v>1787153</v>
      </c>
      <c r="G6306" s="153">
        <v>1787153</v>
      </c>
    </row>
    <row r="6307" spans="1:7" x14ac:dyDescent="0.2">
      <c r="A6307" s="145" t="s">
        <v>1340</v>
      </c>
      <c r="B6307" s="146" t="s">
        <v>240</v>
      </c>
      <c r="C6307" s="145" t="s">
        <v>1248</v>
      </c>
      <c r="D6307" s="150">
        <v>90850600</v>
      </c>
      <c r="E6307" s="145" t="s">
        <v>1255</v>
      </c>
      <c r="F6307" s="152">
        <v>371069</v>
      </c>
      <c r="G6307" s="153">
        <v>371069</v>
      </c>
    </row>
    <row r="6308" spans="1:7" x14ac:dyDescent="0.2">
      <c r="A6308" s="145" t="s">
        <v>1340</v>
      </c>
      <c r="B6308" s="146" t="s">
        <v>240</v>
      </c>
      <c r="C6308" s="145" t="s">
        <v>1248</v>
      </c>
      <c r="D6308" s="150">
        <v>90850700</v>
      </c>
      <c r="E6308" s="145" t="s">
        <v>1255</v>
      </c>
      <c r="F6308" s="152">
        <v>622805</v>
      </c>
      <c r="G6308" s="153">
        <v>622805</v>
      </c>
    </row>
    <row r="6309" spans="1:7" x14ac:dyDescent="0.2">
      <c r="A6309" s="145" t="s">
        <v>1340</v>
      </c>
      <c r="B6309" s="146" t="s">
        <v>240</v>
      </c>
      <c r="C6309" s="145" t="s">
        <v>1248</v>
      </c>
      <c r="D6309" s="150">
        <v>90850800</v>
      </c>
      <c r="E6309" s="145" t="s">
        <v>1255</v>
      </c>
      <c r="F6309" s="152">
        <v>205139</v>
      </c>
      <c r="G6309" s="153">
        <v>205139</v>
      </c>
    </row>
    <row r="6310" spans="1:7" x14ac:dyDescent="0.2">
      <c r="A6310" s="145" t="s">
        <v>1340</v>
      </c>
      <c r="B6310" s="146" t="s">
        <v>240</v>
      </c>
      <c r="C6310" s="145" t="s">
        <v>1248</v>
      </c>
      <c r="D6310" s="150">
        <v>90850900</v>
      </c>
      <c r="E6310" s="145" t="s">
        <v>1255</v>
      </c>
      <c r="F6310" s="152">
        <v>969668</v>
      </c>
      <c r="G6310" s="153">
        <v>969668</v>
      </c>
    </row>
    <row r="6311" spans="1:7" x14ac:dyDescent="0.2">
      <c r="A6311" s="145" t="s">
        <v>1340</v>
      </c>
      <c r="B6311" s="146" t="s">
        <v>240</v>
      </c>
      <c r="C6311" s="145" t="s">
        <v>1248</v>
      </c>
      <c r="D6311" s="150">
        <v>90851000</v>
      </c>
      <c r="E6311" s="145" t="s">
        <v>1255</v>
      </c>
      <c r="F6311" s="152">
        <v>438121</v>
      </c>
      <c r="G6311" s="153">
        <v>438121</v>
      </c>
    </row>
    <row r="6312" spans="1:7" x14ac:dyDescent="0.2">
      <c r="A6312" s="145" t="s">
        <v>1340</v>
      </c>
      <c r="B6312" s="146" t="s">
        <v>240</v>
      </c>
      <c r="C6312" s="145" t="s">
        <v>1248</v>
      </c>
      <c r="D6312" s="150">
        <v>90851100</v>
      </c>
      <c r="E6312" s="145" t="s">
        <v>1255</v>
      </c>
      <c r="F6312" s="152">
        <v>456307</v>
      </c>
      <c r="G6312" s="153">
        <v>456307</v>
      </c>
    </row>
    <row r="6313" spans="1:7" x14ac:dyDescent="0.2">
      <c r="A6313" s="145" t="s">
        <v>1340</v>
      </c>
      <c r="B6313" s="146" t="s">
        <v>240</v>
      </c>
      <c r="C6313" s="145" t="s">
        <v>1248</v>
      </c>
      <c r="D6313" s="150">
        <v>90850100</v>
      </c>
      <c r="E6313" s="145" t="s">
        <v>1255</v>
      </c>
      <c r="F6313" s="152">
        <v>30200</v>
      </c>
      <c r="G6313" s="153">
        <v>30200</v>
      </c>
    </row>
    <row r="6314" spans="1:7" x14ac:dyDescent="0.2">
      <c r="A6314" s="145" t="s">
        <v>1340</v>
      </c>
      <c r="B6314" s="146" t="s">
        <v>240</v>
      </c>
      <c r="C6314" s="145" t="s">
        <v>1248</v>
      </c>
      <c r="D6314" s="150">
        <v>90850300</v>
      </c>
      <c r="E6314" s="145" t="s">
        <v>1255</v>
      </c>
      <c r="F6314" s="152">
        <v>113284</v>
      </c>
      <c r="G6314" s="153">
        <v>113284</v>
      </c>
    </row>
    <row r="6315" spans="1:7" x14ac:dyDescent="0.2">
      <c r="A6315" s="145" t="s">
        <v>1340</v>
      </c>
      <c r="B6315" s="146" t="s">
        <v>240</v>
      </c>
      <c r="C6315" s="145" t="s">
        <v>1248</v>
      </c>
      <c r="D6315" s="150">
        <v>90850500</v>
      </c>
      <c r="E6315" s="145" t="s">
        <v>1255</v>
      </c>
      <c r="F6315" s="152">
        <v>294650</v>
      </c>
      <c r="G6315" s="153">
        <v>294650</v>
      </c>
    </row>
    <row r="6316" spans="1:7" x14ac:dyDescent="0.2">
      <c r="A6316" s="145" t="s">
        <v>1340</v>
      </c>
      <c r="B6316" s="146" t="s">
        <v>240</v>
      </c>
      <c r="C6316" s="145" t="s">
        <v>1248</v>
      </c>
      <c r="D6316" s="150">
        <v>90850600</v>
      </c>
      <c r="E6316" s="145" t="s">
        <v>1255</v>
      </c>
      <c r="F6316" s="152">
        <v>165710</v>
      </c>
      <c r="G6316" s="153">
        <v>165710</v>
      </c>
    </row>
    <row r="6317" spans="1:7" x14ac:dyDescent="0.2">
      <c r="A6317" s="145" t="s">
        <v>1340</v>
      </c>
      <c r="B6317" s="146" t="s">
        <v>240</v>
      </c>
      <c r="C6317" s="145" t="s">
        <v>1248</v>
      </c>
      <c r="D6317" s="150">
        <v>90851000</v>
      </c>
      <c r="E6317" s="145" t="s">
        <v>1255</v>
      </c>
      <c r="F6317" s="152">
        <v>26213</v>
      </c>
      <c r="G6317" s="153">
        <v>26213</v>
      </c>
    </row>
    <row r="6318" spans="1:7" x14ac:dyDescent="0.2">
      <c r="A6318" s="145" t="s">
        <v>1340</v>
      </c>
      <c r="B6318" s="146" t="s">
        <v>240</v>
      </c>
      <c r="C6318" s="145" t="s">
        <v>1248</v>
      </c>
      <c r="D6318" s="150">
        <v>90851100</v>
      </c>
      <c r="E6318" s="145" t="s">
        <v>1255</v>
      </c>
      <c r="F6318" s="152">
        <v>119035</v>
      </c>
      <c r="G6318" s="153">
        <v>119035</v>
      </c>
    </row>
    <row r="6319" spans="1:7" x14ac:dyDescent="0.2">
      <c r="A6319" s="145" t="s">
        <v>1340</v>
      </c>
      <c r="B6319" s="146" t="s">
        <v>240</v>
      </c>
      <c r="C6319" s="145" t="s">
        <v>1248</v>
      </c>
      <c r="D6319" s="150">
        <v>90820100</v>
      </c>
      <c r="E6319" s="145" t="s">
        <v>1255</v>
      </c>
      <c r="F6319" s="152">
        <v>354550</v>
      </c>
      <c r="G6319" s="153">
        <v>354550</v>
      </c>
    </row>
    <row r="6320" spans="1:7" x14ac:dyDescent="0.2">
      <c r="A6320" s="145" t="s">
        <v>1340</v>
      </c>
      <c r="B6320" s="146" t="s">
        <v>240</v>
      </c>
      <c r="C6320" s="145" t="s">
        <v>1248</v>
      </c>
      <c r="D6320" s="150">
        <v>90820100</v>
      </c>
      <c r="E6320" s="145" t="s">
        <v>1255</v>
      </c>
      <c r="F6320" s="152">
        <v>153232</v>
      </c>
      <c r="G6320" s="153">
        <v>153232</v>
      </c>
    </row>
    <row r="6321" spans="1:7" x14ac:dyDescent="0.2">
      <c r="A6321" s="145" t="s">
        <v>1340</v>
      </c>
      <c r="B6321" s="146" t="s">
        <v>240</v>
      </c>
      <c r="C6321" s="145" t="s">
        <v>1248</v>
      </c>
      <c r="D6321" s="150">
        <v>90820100</v>
      </c>
      <c r="E6321" s="145" t="s">
        <v>1255</v>
      </c>
      <c r="F6321" s="152">
        <v>356959</v>
      </c>
      <c r="G6321" s="153">
        <v>356959</v>
      </c>
    </row>
    <row r="6322" spans="1:7" x14ac:dyDescent="0.2">
      <c r="A6322" s="145" t="s">
        <v>1340</v>
      </c>
      <c r="B6322" s="146" t="s">
        <v>240</v>
      </c>
      <c r="C6322" s="145" t="s">
        <v>1248</v>
      </c>
      <c r="D6322" s="150">
        <v>90850100</v>
      </c>
      <c r="E6322" s="145" t="s">
        <v>1255</v>
      </c>
      <c r="F6322" s="152">
        <v>1734316</v>
      </c>
      <c r="G6322" s="153">
        <v>1734316</v>
      </c>
    </row>
    <row r="6323" spans="1:7" x14ac:dyDescent="0.2">
      <c r="A6323" s="145" t="s">
        <v>1340</v>
      </c>
      <c r="B6323" s="146" t="s">
        <v>240</v>
      </c>
      <c r="C6323" s="145" t="s">
        <v>1248</v>
      </c>
      <c r="D6323" s="150">
        <v>90850200</v>
      </c>
      <c r="E6323" s="145" t="s">
        <v>1255</v>
      </c>
      <c r="F6323" s="152">
        <v>1737689</v>
      </c>
      <c r="G6323" s="153">
        <v>1737689</v>
      </c>
    </row>
    <row r="6324" spans="1:7" x14ac:dyDescent="0.2">
      <c r="A6324" s="145" t="s">
        <v>1340</v>
      </c>
      <c r="B6324" s="146" t="s">
        <v>240</v>
      </c>
      <c r="C6324" s="145" t="s">
        <v>1248</v>
      </c>
      <c r="D6324" s="150">
        <v>90850300</v>
      </c>
      <c r="E6324" s="145" t="s">
        <v>1255</v>
      </c>
      <c r="F6324" s="152">
        <v>2718669</v>
      </c>
      <c r="G6324" s="153">
        <v>2718669</v>
      </c>
    </row>
    <row r="6325" spans="1:7" x14ac:dyDescent="0.2">
      <c r="A6325" s="145" t="s">
        <v>1340</v>
      </c>
      <c r="B6325" s="146" t="s">
        <v>240</v>
      </c>
      <c r="C6325" s="145" t="s">
        <v>1248</v>
      </c>
      <c r="D6325" s="150">
        <v>90850400</v>
      </c>
      <c r="E6325" s="145" t="s">
        <v>1255</v>
      </c>
      <c r="F6325" s="152">
        <v>2477081</v>
      </c>
      <c r="G6325" s="153">
        <v>2477081</v>
      </c>
    </row>
    <row r="6326" spans="1:7" x14ac:dyDescent="0.2">
      <c r="A6326" s="145" t="s">
        <v>1340</v>
      </c>
      <c r="B6326" s="146" t="s">
        <v>240</v>
      </c>
      <c r="C6326" s="145" t="s">
        <v>1248</v>
      </c>
      <c r="D6326" s="150">
        <v>90850500</v>
      </c>
      <c r="E6326" s="145" t="s">
        <v>1255</v>
      </c>
      <c r="F6326" s="152">
        <v>5057526</v>
      </c>
      <c r="G6326" s="153">
        <v>5057526</v>
      </c>
    </row>
    <row r="6327" spans="1:7" x14ac:dyDescent="0.2">
      <c r="A6327" s="145" t="s">
        <v>1340</v>
      </c>
      <c r="B6327" s="146" t="s">
        <v>240</v>
      </c>
      <c r="C6327" s="145" t="s">
        <v>1248</v>
      </c>
      <c r="D6327" s="150">
        <v>90850600</v>
      </c>
      <c r="E6327" s="145" t="s">
        <v>1255</v>
      </c>
      <c r="F6327" s="152">
        <v>4402741</v>
      </c>
      <c r="G6327" s="153">
        <v>4402741</v>
      </c>
    </row>
    <row r="6328" spans="1:7" x14ac:dyDescent="0.2">
      <c r="A6328" s="145" t="s">
        <v>1340</v>
      </c>
      <c r="B6328" s="146" t="s">
        <v>240</v>
      </c>
      <c r="C6328" s="145" t="s">
        <v>1248</v>
      </c>
      <c r="D6328" s="150">
        <v>90850700</v>
      </c>
      <c r="E6328" s="145" t="s">
        <v>1255</v>
      </c>
      <c r="F6328" s="152">
        <v>7954049</v>
      </c>
      <c r="G6328" s="153">
        <v>7954049</v>
      </c>
    </row>
    <row r="6329" spans="1:7" x14ac:dyDescent="0.2">
      <c r="A6329" s="145" t="s">
        <v>1340</v>
      </c>
      <c r="B6329" s="146" t="s">
        <v>240</v>
      </c>
      <c r="C6329" s="145" t="s">
        <v>1248</v>
      </c>
      <c r="D6329" s="150">
        <v>90850800</v>
      </c>
      <c r="E6329" s="145" t="s">
        <v>1255</v>
      </c>
      <c r="F6329" s="152">
        <v>1471105</v>
      </c>
      <c r="G6329" s="153">
        <v>1471105</v>
      </c>
    </row>
    <row r="6330" spans="1:7" x14ac:dyDescent="0.2">
      <c r="A6330" s="145" t="s">
        <v>1340</v>
      </c>
      <c r="B6330" s="146" t="s">
        <v>240</v>
      </c>
      <c r="C6330" s="145" t="s">
        <v>1248</v>
      </c>
      <c r="D6330" s="150">
        <v>90850900</v>
      </c>
      <c r="E6330" s="145" t="s">
        <v>1255</v>
      </c>
      <c r="F6330" s="152">
        <v>3694099</v>
      </c>
      <c r="G6330" s="153">
        <v>3694099</v>
      </c>
    </row>
    <row r="6331" spans="1:7" x14ac:dyDescent="0.2">
      <c r="A6331" s="145" t="s">
        <v>1340</v>
      </c>
      <c r="B6331" s="146" t="s">
        <v>240</v>
      </c>
      <c r="C6331" s="145" t="s">
        <v>1248</v>
      </c>
      <c r="D6331" s="150">
        <v>90851000</v>
      </c>
      <c r="E6331" s="145" t="s">
        <v>1255</v>
      </c>
      <c r="F6331" s="152">
        <v>1665807</v>
      </c>
      <c r="G6331" s="153">
        <v>1665807</v>
      </c>
    </row>
    <row r="6332" spans="1:7" x14ac:dyDescent="0.2">
      <c r="A6332" s="145" t="s">
        <v>1340</v>
      </c>
      <c r="B6332" s="146" t="s">
        <v>240</v>
      </c>
      <c r="C6332" s="145" t="s">
        <v>1248</v>
      </c>
      <c r="D6332" s="150">
        <v>90851100</v>
      </c>
      <c r="E6332" s="145" t="s">
        <v>1255</v>
      </c>
      <c r="F6332" s="152">
        <v>2793787</v>
      </c>
      <c r="G6332" s="153">
        <v>2793787</v>
      </c>
    </row>
    <row r="6333" spans="1:7" x14ac:dyDescent="0.2">
      <c r="A6333" s="145" t="s">
        <v>1340</v>
      </c>
      <c r="B6333" s="146" t="s">
        <v>240</v>
      </c>
      <c r="C6333" s="145" t="s">
        <v>1248</v>
      </c>
      <c r="D6333" s="150">
        <v>90820100</v>
      </c>
      <c r="E6333" s="145" t="s">
        <v>1255</v>
      </c>
      <c r="F6333" s="152">
        <v>221320</v>
      </c>
      <c r="G6333" s="153">
        <v>221320</v>
      </c>
    </row>
    <row r="6334" spans="1:7" x14ac:dyDescent="0.2">
      <c r="A6334" s="145" t="s">
        <v>1340</v>
      </c>
      <c r="B6334" s="146" t="s">
        <v>240</v>
      </c>
      <c r="C6334" s="145" t="s">
        <v>1248</v>
      </c>
      <c r="D6334" s="150">
        <v>90850100</v>
      </c>
      <c r="E6334" s="145" t="s">
        <v>1255</v>
      </c>
      <c r="F6334" s="152">
        <v>1917270</v>
      </c>
      <c r="G6334" s="153">
        <v>1917270</v>
      </c>
    </row>
    <row r="6335" spans="1:7" x14ac:dyDescent="0.2">
      <c r="A6335" s="145" t="s">
        <v>1340</v>
      </c>
      <c r="B6335" s="146" t="s">
        <v>240</v>
      </c>
      <c r="C6335" s="145" t="s">
        <v>1248</v>
      </c>
      <c r="D6335" s="150">
        <v>90850200</v>
      </c>
      <c r="E6335" s="145" t="s">
        <v>1255</v>
      </c>
      <c r="F6335" s="152">
        <v>1025090</v>
      </c>
      <c r="G6335" s="153">
        <v>1025090</v>
      </c>
    </row>
    <row r="6336" spans="1:7" x14ac:dyDescent="0.2">
      <c r="A6336" s="145" t="s">
        <v>1340</v>
      </c>
      <c r="B6336" s="146" t="s">
        <v>240</v>
      </c>
      <c r="C6336" s="145" t="s">
        <v>1248</v>
      </c>
      <c r="D6336" s="150">
        <v>90850300</v>
      </c>
      <c r="E6336" s="145" t="s">
        <v>1255</v>
      </c>
      <c r="F6336" s="152">
        <v>1674280</v>
      </c>
      <c r="G6336" s="153">
        <v>1674280</v>
      </c>
    </row>
    <row r="6337" spans="1:7" x14ac:dyDescent="0.2">
      <c r="A6337" s="145" t="s">
        <v>1340</v>
      </c>
      <c r="B6337" s="146" t="s">
        <v>240</v>
      </c>
      <c r="C6337" s="145" t="s">
        <v>1248</v>
      </c>
      <c r="D6337" s="150">
        <v>90850400</v>
      </c>
      <c r="E6337" s="145" t="s">
        <v>1255</v>
      </c>
      <c r="F6337" s="152">
        <v>2023823</v>
      </c>
      <c r="G6337" s="153">
        <v>2023823</v>
      </c>
    </row>
    <row r="6338" spans="1:7" x14ac:dyDescent="0.2">
      <c r="A6338" s="145" t="s">
        <v>1340</v>
      </c>
      <c r="B6338" s="146" t="s">
        <v>240</v>
      </c>
      <c r="C6338" s="145" t="s">
        <v>1248</v>
      </c>
      <c r="D6338" s="150">
        <v>90850500</v>
      </c>
      <c r="E6338" s="145" t="s">
        <v>1255</v>
      </c>
      <c r="F6338" s="152">
        <v>5406352</v>
      </c>
      <c r="G6338" s="153">
        <v>5406352</v>
      </c>
    </row>
    <row r="6339" spans="1:7" x14ac:dyDescent="0.2">
      <c r="A6339" s="145" t="s">
        <v>1340</v>
      </c>
      <c r="B6339" s="146" t="s">
        <v>240</v>
      </c>
      <c r="C6339" s="145" t="s">
        <v>1248</v>
      </c>
      <c r="D6339" s="150">
        <v>90850600</v>
      </c>
      <c r="E6339" s="145" t="s">
        <v>1255</v>
      </c>
      <c r="F6339" s="152">
        <v>3205070</v>
      </c>
      <c r="G6339" s="153">
        <v>3205070</v>
      </c>
    </row>
    <row r="6340" spans="1:7" x14ac:dyDescent="0.2">
      <c r="A6340" s="145" t="s">
        <v>1340</v>
      </c>
      <c r="B6340" s="146" t="s">
        <v>240</v>
      </c>
      <c r="C6340" s="145" t="s">
        <v>1248</v>
      </c>
      <c r="D6340" s="150">
        <v>90850700</v>
      </c>
      <c r="E6340" s="145" t="s">
        <v>1255</v>
      </c>
      <c r="F6340" s="152">
        <v>6365630</v>
      </c>
      <c r="G6340" s="153">
        <v>6365630</v>
      </c>
    </row>
    <row r="6341" spans="1:7" x14ac:dyDescent="0.2">
      <c r="A6341" s="145" t="s">
        <v>1340</v>
      </c>
      <c r="B6341" s="146" t="s">
        <v>240</v>
      </c>
      <c r="C6341" s="145" t="s">
        <v>1248</v>
      </c>
      <c r="D6341" s="150">
        <v>90850800</v>
      </c>
      <c r="E6341" s="145" t="s">
        <v>1255</v>
      </c>
      <c r="F6341" s="152">
        <v>1308980</v>
      </c>
      <c r="G6341" s="153">
        <v>1308980</v>
      </c>
    </row>
    <row r="6342" spans="1:7" x14ac:dyDescent="0.2">
      <c r="A6342" s="145" t="s">
        <v>1340</v>
      </c>
      <c r="B6342" s="146" t="s">
        <v>240</v>
      </c>
      <c r="C6342" s="145" t="s">
        <v>1248</v>
      </c>
      <c r="D6342" s="150">
        <v>90850900</v>
      </c>
      <c r="E6342" s="145" t="s">
        <v>1255</v>
      </c>
      <c r="F6342" s="152">
        <v>2831470</v>
      </c>
      <c r="G6342" s="153">
        <v>2831470</v>
      </c>
    </row>
    <row r="6343" spans="1:7" x14ac:dyDescent="0.2">
      <c r="A6343" s="145" t="s">
        <v>1340</v>
      </c>
      <c r="B6343" s="146" t="s">
        <v>240</v>
      </c>
      <c r="C6343" s="145" t="s">
        <v>1248</v>
      </c>
      <c r="D6343" s="150">
        <v>90851000</v>
      </c>
      <c r="E6343" s="145" t="s">
        <v>1255</v>
      </c>
      <c r="F6343" s="152">
        <v>1242420</v>
      </c>
      <c r="G6343" s="153">
        <v>1242420</v>
      </c>
    </row>
    <row r="6344" spans="1:7" x14ac:dyDescent="0.2">
      <c r="A6344" s="145" t="s">
        <v>1340</v>
      </c>
      <c r="B6344" s="146" t="s">
        <v>240</v>
      </c>
      <c r="C6344" s="145" t="s">
        <v>1248</v>
      </c>
      <c r="D6344" s="150">
        <v>90851100</v>
      </c>
      <c r="E6344" s="145" t="s">
        <v>1255</v>
      </c>
      <c r="F6344" s="152">
        <v>2081470</v>
      </c>
      <c r="G6344" s="153">
        <v>2081470</v>
      </c>
    </row>
    <row r="6345" spans="1:7" x14ac:dyDescent="0.2">
      <c r="A6345" s="145" t="s">
        <v>1340</v>
      </c>
      <c r="B6345" s="146" t="s">
        <v>240</v>
      </c>
      <c r="C6345" s="145" t="s">
        <v>1248</v>
      </c>
      <c r="D6345" s="150">
        <v>90851100</v>
      </c>
      <c r="E6345" s="145" t="s">
        <v>1256</v>
      </c>
      <c r="F6345" s="152">
        <v>1491821</v>
      </c>
      <c r="G6345" s="153">
        <v>1491821</v>
      </c>
    </row>
    <row r="6346" spans="1:7" x14ac:dyDescent="0.2">
      <c r="A6346" s="145" t="s">
        <v>1340</v>
      </c>
      <c r="B6346" s="146" t="s">
        <v>240</v>
      </c>
      <c r="C6346" s="145" t="s">
        <v>1248</v>
      </c>
      <c r="D6346" s="150">
        <v>90820100</v>
      </c>
      <c r="E6346" s="145" t="s">
        <v>223</v>
      </c>
      <c r="F6346" s="152">
        <v>4317280.8099999996</v>
      </c>
      <c r="G6346" s="153">
        <v>4317280.8099999996</v>
      </c>
    </row>
    <row r="6347" spans="1:7" x14ac:dyDescent="0.2">
      <c r="A6347" s="145" t="s">
        <v>1340</v>
      </c>
      <c r="B6347" s="146" t="s">
        <v>240</v>
      </c>
      <c r="C6347" s="145" t="s">
        <v>1248</v>
      </c>
      <c r="D6347" s="150">
        <v>908400</v>
      </c>
      <c r="E6347" s="145" t="s">
        <v>223</v>
      </c>
      <c r="F6347" s="152">
        <v>124097.32</v>
      </c>
      <c r="G6347" s="153">
        <v>124097.32</v>
      </c>
    </row>
    <row r="6348" spans="1:7" x14ac:dyDescent="0.2">
      <c r="A6348" s="145" t="s">
        <v>1340</v>
      </c>
      <c r="B6348" s="146" t="s">
        <v>240</v>
      </c>
      <c r="C6348" s="145" t="s">
        <v>1248</v>
      </c>
      <c r="D6348" s="150">
        <v>90850100</v>
      </c>
      <c r="E6348" s="145" t="s">
        <v>223</v>
      </c>
      <c r="F6348" s="152">
        <v>1359180.91</v>
      </c>
      <c r="G6348" s="153">
        <v>1359180.91</v>
      </c>
    </row>
    <row r="6349" spans="1:7" x14ac:dyDescent="0.2">
      <c r="A6349" s="145" t="s">
        <v>1340</v>
      </c>
      <c r="B6349" s="146" t="s">
        <v>240</v>
      </c>
      <c r="C6349" s="145" t="s">
        <v>1248</v>
      </c>
      <c r="D6349" s="150">
        <v>90850200</v>
      </c>
      <c r="E6349" s="145" t="s">
        <v>223</v>
      </c>
      <c r="F6349" s="152">
        <v>1118232.93</v>
      </c>
      <c r="G6349" s="153">
        <v>1118232.93</v>
      </c>
    </row>
    <row r="6350" spans="1:7" x14ac:dyDescent="0.2">
      <c r="A6350" s="145" t="s">
        <v>1340</v>
      </c>
      <c r="B6350" s="146" t="s">
        <v>240</v>
      </c>
      <c r="C6350" s="145" t="s">
        <v>1248</v>
      </c>
      <c r="D6350" s="150">
        <v>90850300</v>
      </c>
      <c r="E6350" s="145" t="s">
        <v>223</v>
      </c>
      <c r="F6350" s="152">
        <v>2556531.2999999998</v>
      </c>
      <c r="G6350" s="153">
        <v>2556531.2999999998</v>
      </c>
    </row>
    <row r="6351" spans="1:7" x14ac:dyDescent="0.2">
      <c r="A6351" s="145" t="s">
        <v>1340</v>
      </c>
      <c r="B6351" s="146" t="s">
        <v>240</v>
      </c>
      <c r="C6351" s="145" t="s">
        <v>1248</v>
      </c>
      <c r="D6351" s="150">
        <v>90850400</v>
      </c>
      <c r="E6351" s="145" t="s">
        <v>223</v>
      </c>
      <c r="F6351" s="152">
        <v>1958911.45</v>
      </c>
      <c r="G6351" s="153">
        <v>1958911.45</v>
      </c>
    </row>
    <row r="6352" spans="1:7" x14ac:dyDescent="0.2">
      <c r="A6352" s="145" t="s">
        <v>1340</v>
      </c>
      <c r="B6352" s="146" t="s">
        <v>240</v>
      </c>
      <c r="C6352" s="145" t="s">
        <v>1248</v>
      </c>
      <c r="D6352" s="150">
        <v>90850500</v>
      </c>
      <c r="E6352" s="145" t="s">
        <v>223</v>
      </c>
      <c r="F6352" s="152">
        <v>6231927.6799999997</v>
      </c>
      <c r="G6352" s="153">
        <v>6231927.6799999997</v>
      </c>
    </row>
    <row r="6353" spans="1:7" x14ac:dyDescent="0.2">
      <c r="A6353" s="145" t="s">
        <v>1340</v>
      </c>
      <c r="B6353" s="146" t="s">
        <v>240</v>
      </c>
      <c r="C6353" s="145" t="s">
        <v>1248</v>
      </c>
      <c r="D6353" s="150">
        <v>90850600</v>
      </c>
      <c r="E6353" s="145" t="s">
        <v>223</v>
      </c>
      <c r="F6353" s="152">
        <v>483622.88</v>
      </c>
      <c r="G6353" s="153">
        <v>483622.88</v>
      </c>
    </row>
    <row r="6354" spans="1:7" x14ac:dyDescent="0.2">
      <c r="A6354" s="145" t="s">
        <v>1340</v>
      </c>
      <c r="B6354" s="146" t="s">
        <v>240</v>
      </c>
      <c r="C6354" s="145" t="s">
        <v>1248</v>
      </c>
      <c r="D6354" s="150">
        <v>90850700</v>
      </c>
      <c r="E6354" s="145" t="s">
        <v>223</v>
      </c>
      <c r="F6354" s="152">
        <v>1403439.1</v>
      </c>
      <c r="G6354" s="153">
        <v>1403439.1</v>
      </c>
    </row>
    <row r="6355" spans="1:7" x14ac:dyDescent="0.2">
      <c r="A6355" s="145" t="s">
        <v>1340</v>
      </c>
      <c r="B6355" s="146" t="s">
        <v>240</v>
      </c>
      <c r="C6355" s="145" t="s">
        <v>1248</v>
      </c>
      <c r="D6355" s="150">
        <v>90850800</v>
      </c>
      <c r="E6355" s="145" t="s">
        <v>223</v>
      </c>
      <c r="F6355" s="152">
        <v>595730.9</v>
      </c>
      <c r="G6355" s="153">
        <v>595730.9</v>
      </c>
    </row>
    <row r="6356" spans="1:7" x14ac:dyDescent="0.2">
      <c r="A6356" s="145" t="s">
        <v>1340</v>
      </c>
      <c r="B6356" s="146" t="s">
        <v>240</v>
      </c>
      <c r="C6356" s="145" t="s">
        <v>1248</v>
      </c>
      <c r="D6356" s="150">
        <v>90850900</v>
      </c>
      <c r="E6356" s="145" t="s">
        <v>223</v>
      </c>
      <c r="F6356" s="152">
        <v>2357863.0099999998</v>
      </c>
      <c r="G6356" s="153">
        <v>2357863.0099999998</v>
      </c>
    </row>
    <row r="6357" spans="1:7" x14ac:dyDescent="0.2">
      <c r="A6357" s="145" t="s">
        <v>1340</v>
      </c>
      <c r="B6357" s="146" t="s">
        <v>240</v>
      </c>
      <c r="C6357" s="145" t="s">
        <v>1248</v>
      </c>
      <c r="D6357" s="150">
        <v>90851000</v>
      </c>
      <c r="E6357" s="145" t="s">
        <v>223</v>
      </c>
      <c r="F6357" s="152">
        <v>1597724</v>
      </c>
      <c r="G6357" s="153">
        <v>1597724</v>
      </c>
    </row>
    <row r="6358" spans="1:7" x14ac:dyDescent="0.2">
      <c r="A6358" s="145" t="s">
        <v>1340</v>
      </c>
      <c r="B6358" s="146" t="s">
        <v>240</v>
      </c>
      <c r="C6358" s="145" t="s">
        <v>1248</v>
      </c>
      <c r="D6358" s="150">
        <v>90851100</v>
      </c>
      <c r="E6358" s="145" t="s">
        <v>223</v>
      </c>
      <c r="F6358" s="152">
        <v>1261750.6499999999</v>
      </c>
      <c r="G6358" s="153">
        <v>1261750.6499999999</v>
      </c>
    </row>
    <row r="6359" spans="1:7" x14ac:dyDescent="0.2">
      <c r="A6359" s="145" t="s">
        <v>1340</v>
      </c>
      <c r="B6359" s="146" t="s">
        <v>240</v>
      </c>
      <c r="C6359" s="145" t="s">
        <v>1248</v>
      </c>
      <c r="D6359" s="150">
        <v>90820100</v>
      </c>
      <c r="E6359" s="145" t="s">
        <v>223</v>
      </c>
      <c r="F6359" s="152">
        <v>401532.35</v>
      </c>
      <c r="G6359" s="153">
        <v>401532.35</v>
      </c>
    </row>
    <row r="6360" spans="1:7" x14ac:dyDescent="0.2">
      <c r="A6360" s="145" t="s">
        <v>1340</v>
      </c>
      <c r="B6360" s="146" t="s">
        <v>240</v>
      </c>
      <c r="C6360" s="145" t="s">
        <v>1248</v>
      </c>
      <c r="D6360" s="150">
        <v>90850100</v>
      </c>
      <c r="E6360" s="145" t="s">
        <v>223</v>
      </c>
      <c r="F6360" s="152">
        <v>305253.36</v>
      </c>
      <c r="G6360" s="153">
        <v>305253.36</v>
      </c>
    </row>
    <row r="6361" spans="1:7" x14ac:dyDescent="0.2">
      <c r="A6361" s="145" t="s">
        <v>1340</v>
      </c>
      <c r="B6361" s="146" t="s">
        <v>240</v>
      </c>
      <c r="C6361" s="145" t="s">
        <v>1248</v>
      </c>
      <c r="D6361" s="150">
        <v>90850200</v>
      </c>
      <c r="E6361" s="145" t="s">
        <v>223</v>
      </c>
      <c r="F6361" s="152">
        <v>506585.59</v>
      </c>
      <c r="G6361" s="153">
        <v>506585.59</v>
      </c>
    </row>
    <row r="6362" spans="1:7" x14ac:dyDescent="0.2">
      <c r="A6362" s="145" t="s">
        <v>1340</v>
      </c>
      <c r="B6362" s="146" t="s">
        <v>240</v>
      </c>
      <c r="C6362" s="145" t="s">
        <v>1248</v>
      </c>
      <c r="D6362" s="150">
        <v>90850400</v>
      </c>
      <c r="E6362" s="145" t="s">
        <v>223</v>
      </c>
      <c r="F6362" s="152">
        <v>521874.16</v>
      </c>
      <c r="G6362" s="153">
        <v>521874.16</v>
      </c>
    </row>
    <row r="6363" spans="1:7" x14ac:dyDescent="0.2">
      <c r="A6363" s="145" t="s">
        <v>1340</v>
      </c>
      <c r="B6363" s="146" t="s">
        <v>240</v>
      </c>
      <c r="C6363" s="145" t="s">
        <v>1248</v>
      </c>
      <c r="D6363" s="150">
        <v>90850500</v>
      </c>
      <c r="E6363" s="145" t="s">
        <v>223</v>
      </c>
      <c r="F6363" s="152">
        <v>348748.3</v>
      </c>
      <c r="G6363" s="153">
        <v>348748.3</v>
      </c>
    </row>
    <row r="6364" spans="1:7" x14ac:dyDescent="0.2">
      <c r="A6364" s="145" t="s">
        <v>1340</v>
      </c>
      <c r="B6364" s="146" t="s">
        <v>240</v>
      </c>
      <c r="C6364" s="145" t="s">
        <v>1248</v>
      </c>
      <c r="D6364" s="150">
        <v>90850600</v>
      </c>
      <c r="E6364" s="145" t="s">
        <v>223</v>
      </c>
      <c r="F6364" s="152">
        <v>456543.28</v>
      </c>
      <c r="G6364" s="153">
        <v>456543.28</v>
      </c>
    </row>
    <row r="6365" spans="1:7" x14ac:dyDescent="0.2">
      <c r="A6365" s="145" t="s">
        <v>1340</v>
      </c>
      <c r="B6365" s="146" t="s">
        <v>240</v>
      </c>
      <c r="C6365" s="145" t="s">
        <v>1248</v>
      </c>
      <c r="D6365" s="150">
        <v>90850700</v>
      </c>
      <c r="E6365" s="145" t="s">
        <v>223</v>
      </c>
      <c r="F6365" s="152">
        <v>450822.06</v>
      </c>
      <c r="G6365" s="153">
        <v>450822.06</v>
      </c>
    </row>
    <row r="6366" spans="1:7" x14ac:dyDescent="0.2">
      <c r="A6366" s="145" t="s">
        <v>1340</v>
      </c>
      <c r="B6366" s="146" t="s">
        <v>240</v>
      </c>
      <c r="C6366" s="145" t="s">
        <v>1248</v>
      </c>
      <c r="D6366" s="150">
        <v>90850800</v>
      </c>
      <c r="E6366" s="145" t="s">
        <v>223</v>
      </c>
      <c r="F6366" s="152">
        <v>59685.34</v>
      </c>
      <c r="G6366" s="153">
        <v>59685.34</v>
      </c>
    </row>
    <row r="6367" spans="1:7" x14ac:dyDescent="0.2">
      <c r="A6367" s="145" t="s">
        <v>1340</v>
      </c>
      <c r="B6367" s="146" t="s">
        <v>240</v>
      </c>
      <c r="C6367" s="145" t="s">
        <v>1248</v>
      </c>
      <c r="D6367" s="150">
        <v>90850900</v>
      </c>
      <c r="E6367" s="145" t="s">
        <v>223</v>
      </c>
      <c r="F6367" s="152">
        <v>293870.62</v>
      </c>
      <c r="G6367" s="153">
        <v>293870.62</v>
      </c>
    </row>
    <row r="6368" spans="1:7" x14ac:dyDescent="0.2">
      <c r="A6368" s="145" t="s">
        <v>1340</v>
      </c>
      <c r="B6368" s="146" t="s">
        <v>240</v>
      </c>
      <c r="C6368" s="145" t="s">
        <v>1248</v>
      </c>
      <c r="D6368" s="150">
        <v>90851000</v>
      </c>
      <c r="E6368" s="145" t="s">
        <v>223</v>
      </c>
      <c r="F6368" s="152">
        <v>488862.27</v>
      </c>
      <c r="G6368" s="153">
        <v>488862.27</v>
      </c>
    </row>
    <row r="6369" spans="1:7" x14ac:dyDescent="0.2">
      <c r="A6369" s="145" t="s">
        <v>1340</v>
      </c>
      <c r="B6369" s="146" t="s">
        <v>240</v>
      </c>
      <c r="C6369" s="145" t="s">
        <v>1248</v>
      </c>
      <c r="D6369" s="150">
        <v>90851100</v>
      </c>
      <c r="E6369" s="145" t="s">
        <v>223</v>
      </c>
      <c r="F6369" s="152">
        <v>138179.18</v>
      </c>
      <c r="G6369" s="153">
        <v>138179.18</v>
      </c>
    </row>
    <row r="6370" spans="1:7" x14ac:dyDescent="0.2">
      <c r="A6370" s="144" t="s">
        <v>1346</v>
      </c>
      <c r="B6370" s="144" t="s">
        <v>240</v>
      </c>
      <c r="C6370" s="144" t="s">
        <v>1269</v>
      </c>
      <c r="D6370" s="144">
        <v>90820100</v>
      </c>
      <c r="E6370" s="144" t="s">
        <v>1265</v>
      </c>
      <c r="F6370" s="152">
        <v>163341.42000000001</v>
      </c>
      <c r="G6370" s="153">
        <v>163341.42000000001</v>
      </c>
    </row>
    <row r="6371" spans="1:7" x14ac:dyDescent="0.2">
      <c r="A6371" s="144" t="s">
        <v>1346</v>
      </c>
      <c r="B6371" s="144" t="s">
        <v>240</v>
      </c>
      <c r="C6371" s="144" t="s">
        <v>1269</v>
      </c>
      <c r="D6371" s="144">
        <v>90820100</v>
      </c>
      <c r="E6371" s="144" t="s">
        <v>1279</v>
      </c>
      <c r="F6371" s="152">
        <v>4493200</v>
      </c>
      <c r="G6371" s="153">
        <v>4493200</v>
      </c>
    </row>
    <row r="6372" spans="1:7" x14ac:dyDescent="0.2">
      <c r="A6372" s="144" t="s">
        <v>1346</v>
      </c>
      <c r="B6372" s="144" t="s">
        <v>240</v>
      </c>
      <c r="C6372" s="144" t="s">
        <v>1269</v>
      </c>
      <c r="D6372" s="144">
        <v>90820100</v>
      </c>
      <c r="E6372" s="144" t="s">
        <v>1277</v>
      </c>
      <c r="F6372" s="152">
        <v>12463616.08</v>
      </c>
      <c r="G6372" s="153">
        <v>12463616.08</v>
      </c>
    </row>
    <row r="6373" spans="1:7" x14ac:dyDescent="0.2">
      <c r="A6373" s="144" t="s">
        <v>1346</v>
      </c>
      <c r="B6373" s="144" t="s">
        <v>240</v>
      </c>
      <c r="C6373" s="144" t="s">
        <v>1269</v>
      </c>
      <c r="D6373" s="144">
        <v>90820100</v>
      </c>
      <c r="E6373" s="144" t="s">
        <v>1321</v>
      </c>
      <c r="F6373" s="152">
        <v>28182599.93</v>
      </c>
      <c r="G6373" s="153">
        <v>28182599.93</v>
      </c>
    </row>
    <row r="6374" spans="1:7" x14ac:dyDescent="0.2">
      <c r="A6374" s="144" t="s">
        <v>1346</v>
      </c>
      <c r="B6374" s="144" t="s">
        <v>240</v>
      </c>
      <c r="C6374" s="144" t="s">
        <v>1269</v>
      </c>
      <c r="D6374" s="144">
        <v>90820100</v>
      </c>
      <c r="E6374" s="144" t="s">
        <v>1334</v>
      </c>
      <c r="F6374" s="152">
        <v>507520</v>
      </c>
      <c r="G6374" s="153">
        <v>507520</v>
      </c>
    </row>
    <row r="6375" spans="1:7" x14ac:dyDescent="0.2">
      <c r="A6375" s="144" t="s">
        <v>1346</v>
      </c>
      <c r="B6375" s="144" t="s">
        <v>240</v>
      </c>
      <c r="C6375" s="144" t="s">
        <v>1269</v>
      </c>
      <c r="D6375" s="144">
        <v>90820100</v>
      </c>
      <c r="E6375" s="144" t="s">
        <v>1275</v>
      </c>
      <c r="F6375" s="152">
        <v>39093290.57</v>
      </c>
      <c r="G6375" s="153">
        <v>39093290.57</v>
      </c>
    </row>
    <row r="6376" spans="1:7" x14ac:dyDescent="0.2">
      <c r="A6376" s="144" t="s">
        <v>1346</v>
      </c>
      <c r="B6376" s="144" t="s">
        <v>240</v>
      </c>
      <c r="C6376" s="144" t="s">
        <v>1248</v>
      </c>
      <c r="D6376" s="144">
        <v>90820100</v>
      </c>
      <c r="E6376" s="144" t="s">
        <v>1260</v>
      </c>
      <c r="F6376" s="152">
        <v>793728</v>
      </c>
      <c r="G6376" s="153">
        <v>793728</v>
      </c>
    </row>
    <row r="6377" spans="1:7" x14ac:dyDescent="0.2">
      <c r="A6377" s="144" t="s">
        <v>1346</v>
      </c>
      <c r="B6377" s="144" t="s">
        <v>240</v>
      </c>
      <c r="C6377" s="144" t="s">
        <v>1269</v>
      </c>
      <c r="D6377" s="144">
        <v>90820100</v>
      </c>
      <c r="E6377" s="144" t="s">
        <v>1262</v>
      </c>
      <c r="F6377" s="152">
        <v>93955.45</v>
      </c>
      <c r="G6377" s="153">
        <v>93955.45</v>
      </c>
    </row>
    <row r="6378" spans="1:7" x14ac:dyDescent="0.2">
      <c r="A6378" s="144" t="s">
        <v>1346</v>
      </c>
      <c r="B6378" s="144" t="s">
        <v>240</v>
      </c>
      <c r="C6378" s="144" t="s">
        <v>1269</v>
      </c>
      <c r="D6378" s="144">
        <v>90820100</v>
      </c>
      <c r="E6378" s="144" t="s">
        <v>1261</v>
      </c>
      <c r="F6378" s="152">
        <v>2904695.48</v>
      </c>
      <c r="G6378" s="153">
        <v>2904695.48</v>
      </c>
    </row>
    <row r="6379" spans="1:7" x14ac:dyDescent="0.2">
      <c r="A6379" s="144" t="s">
        <v>1346</v>
      </c>
      <c r="B6379" s="144" t="s">
        <v>240</v>
      </c>
      <c r="C6379" s="144" t="s">
        <v>1269</v>
      </c>
      <c r="D6379" s="144">
        <v>90820100</v>
      </c>
      <c r="E6379" s="144" t="s">
        <v>1274</v>
      </c>
      <c r="F6379" s="152">
        <v>6865551</v>
      </c>
      <c r="G6379" s="153">
        <v>6865551</v>
      </c>
    </row>
    <row r="6380" spans="1:7" x14ac:dyDescent="0.2">
      <c r="A6380" s="144" t="s">
        <v>1346</v>
      </c>
      <c r="B6380" s="144" t="s">
        <v>240</v>
      </c>
      <c r="C6380" s="144" t="s">
        <v>1269</v>
      </c>
      <c r="D6380" s="144">
        <v>90820100</v>
      </c>
      <c r="E6380" s="144" t="s">
        <v>1293</v>
      </c>
      <c r="F6380" s="152">
        <v>1946251</v>
      </c>
      <c r="G6380" s="153">
        <v>1946251</v>
      </c>
    </row>
    <row r="6381" spans="1:7" x14ac:dyDescent="0.2">
      <c r="A6381" s="144" t="s">
        <v>1346</v>
      </c>
      <c r="B6381" s="144" t="s">
        <v>240</v>
      </c>
      <c r="C6381" s="144" t="s">
        <v>1269</v>
      </c>
      <c r="D6381" s="144">
        <v>90820100</v>
      </c>
      <c r="E6381" s="144" t="s">
        <v>1282</v>
      </c>
      <c r="F6381" s="152">
        <v>983409.62</v>
      </c>
      <c r="G6381" s="153">
        <v>983409.62</v>
      </c>
    </row>
    <row r="6382" spans="1:7" x14ac:dyDescent="0.2">
      <c r="A6382" s="144" t="s">
        <v>1346</v>
      </c>
      <c r="B6382" s="144" t="s">
        <v>240</v>
      </c>
      <c r="C6382" s="144" t="s">
        <v>1269</v>
      </c>
      <c r="D6382" s="144">
        <v>90820100</v>
      </c>
      <c r="E6382" s="144" t="s">
        <v>1296</v>
      </c>
      <c r="F6382" s="152">
        <v>908147.1</v>
      </c>
      <c r="G6382" s="153">
        <v>908147.1</v>
      </c>
    </row>
    <row r="6383" spans="1:7" x14ac:dyDescent="0.2">
      <c r="A6383" s="144" t="s">
        <v>1346</v>
      </c>
      <c r="B6383" s="144" t="s">
        <v>240</v>
      </c>
      <c r="C6383" s="144" t="s">
        <v>1269</v>
      </c>
      <c r="D6383" s="144">
        <v>90820100</v>
      </c>
      <c r="E6383" s="144" t="s">
        <v>1294</v>
      </c>
      <c r="F6383" s="152">
        <v>7297906.4000000004</v>
      </c>
      <c r="G6383" s="153">
        <v>7297906.4000000004</v>
      </c>
    </row>
    <row r="6384" spans="1:7" x14ac:dyDescent="0.2">
      <c r="A6384" s="144" t="s">
        <v>1346</v>
      </c>
      <c r="B6384" s="144" t="s">
        <v>240</v>
      </c>
      <c r="C6384" s="144" t="s">
        <v>1269</v>
      </c>
      <c r="D6384" s="144">
        <v>90820100</v>
      </c>
      <c r="E6384" s="144" t="s">
        <v>1305</v>
      </c>
      <c r="F6384" s="152">
        <v>290184</v>
      </c>
      <c r="G6384" s="153">
        <v>290184</v>
      </c>
    </row>
    <row r="6385" spans="1:7" x14ac:dyDescent="0.2">
      <c r="A6385" s="144" t="s">
        <v>1346</v>
      </c>
      <c r="B6385" s="144" t="s">
        <v>240</v>
      </c>
      <c r="C6385" s="144" t="s">
        <v>1269</v>
      </c>
      <c r="D6385" s="144">
        <v>90820100</v>
      </c>
      <c r="E6385" s="144" t="s">
        <v>1272</v>
      </c>
      <c r="F6385" s="152">
        <v>600000</v>
      </c>
      <c r="G6385" s="153">
        <v>600000</v>
      </c>
    </row>
    <row r="6386" spans="1:7" x14ac:dyDescent="0.2">
      <c r="A6386" s="144" t="s">
        <v>1346</v>
      </c>
      <c r="B6386" s="144" t="s">
        <v>240</v>
      </c>
      <c r="C6386" s="144" t="s">
        <v>1269</v>
      </c>
      <c r="D6386" s="144">
        <v>90820100</v>
      </c>
      <c r="E6386" s="144" t="s">
        <v>1259</v>
      </c>
      <c r="F6386" s="152">
        <v>1587117</v>
      </c>
      <c r="G6386" s="153">
        <v>1587117</v>
      </c>
    </row>
    <row r="6387" spans="1:7" x14ac:dyDescent="0.2">
      <c r="A6387" s="144" t="s">
        <v>1346</v>
      </c>
      <c r="B6387" s="144" t="s">
        <v>240</v>
      </c>
      <c r="C6387" s="144" t="s">
        <v>1269</v>
      </c>
      <c r="D6387" s="144">
        <v>90820100</v>
      </c>
      <c r="E6387" s="144" t="s">
        <v>1310</v>
      </c>
      <c r="F6387" s="152">
        <v>345199.75</v>
      </c>
      <c r="G6387" s="153">
        <v>345199.75</v>
      </c>
    </row>
    <row r="6388" spans="1:7" x14ac:dyDescent="0.2">
      <c r="A6388" s="144" t="s">
        <v>1346</v>
      </c>
      <c r="B6388" s="144" t="s">
        <v>240</v>
      </c>
      <c r="C6388" s="144" t="s">
        <v>1248</v>
      </c>
      <c r="D6388" s="144">
        <v>90820100</v>
      </c>
      <c r="E6388" s="144" t="s">
        <v>1295</v>
      </c>
      <c r="F6388" s="152">
        <v>7906986.2599999998</v>
      </c>
      <c r="G6388" s="153">
        <v>7906986.2599999998</v>
      </c>
    </row>
    <row r="6389" spans="1:7" x14ac:dyDescent="0.2">
      <c r="A6389" s="144" t="s">
        <v>1346</v>
      </c>
      <c r="B6389" s="144" t="s">
        <v>240</v>
      </c>
      <c r="C6389" s="144" t="s">
        <v>1248</v>
      </c>
      <c r="D6389" s="144">
        <v>90820100</v>
      </c>
      <c r="E6389" s="144" t="s">
        <v>1291</v>
      </c>
      <c r="F6389" s="152">
        <v>13668200.35</v>
      </c>
      <c r="G6389" s="153">
        <v>13668200.35</v>
      </c>
    </row>
    <row r="6390" spans="1:7" x14ac:dyDescent="0.2">
      <c r="A6390" s="144" t="s">
        <v>1346</v>
      </c>
      <c r="B6390" s="144" t="s">
        <v>240</v>
      </c>
      <c r="C6390" s="144" t="s">
        <v>1248</v>
      </c>
      <c r="D6390" s="144">
        <v>90850100</v>
      </c>
      <c r="E6390" s="144" t="s">
        <v>1283</v>
      </c>
      <c r="F6390" s="152">
        <v>5231241</v>
      </c>
      <c r="G6390" s="153">
        <v>5231241</v>
      </c>
    </row>
    <row r="6391" spans="1:7" x14ac:dyDescent="0.2">
      <c r="A6391" s="144" t="s">
        <v>1346</v>
      </c>
      <c r="B6391" s="144" t="s">
        <v>240</v>
      </c>
      <c r="C6391" s="144" t="s">
        <v>1248</v>
      </c>
      <c r="D6391" s="144">
        <v>90850100</v>
      </c>
      <c r="E6391" s="144" t="s">
        <v>1265</v>
      </c>
      <c r="F6391" s="152">
        <v>1181170.02</v>
      </c>
      <c r="G6391" s="153">
        <v>1181170.02</v>
      </c>
    </row>
    <row r="6392" spans="1:7" x14ac:dyDescent="0.2">
      <c r="A6392" s="144" t="s">
        <v>1346</v>
      </c>
      <c r="B6392" s="144" t="s">
        <v>240</v>
      </c>
      <c r="C6392" s="144" t="s">
        <v>1248</v>
      </c>
      <c r="D6392" s="144">
        <v>90850100</v>
      </c>
      <c r="E6392" s="144" t="s">
        <v>1279</v>
      </c>
      <c r="F6392" s="152">
        <v>3750950</v>
      </c>
      <c r="G6392" s="153">
        <v>3750950</v>
      </c>
    </row>
    <row r="6393" spans="1:7" x14ac:dyDescent="0.2">
      <c r="A6393" s="144" t="s">
        <v>1346</v>
      </c>
      <c r="B6393" s="144" t="s">
        <v>240</v>
      </c>
      <c r="C6393" s="144" t="s">
        <v>1248</v>
      </c>
      <c r="D6393" s="144">
        <v>90850100</v>
      </c>
      <c r="E6393" s="144" t="s">
        <v>1277</v>
      </c>
      <c r="F6393" s="152">
        <v>2712755</v>
      </c>
      <c r="G6393" s="153">
        <v>2712755</v>
      </c>
    </row>
    <row r="6394" spans="1:7" x14ac:dyDescent="0.2">
      <c r="A6394" s="144" t="s">
        <v>1346</v>
      </c>
      <c r="B6394" s="144" t="s">
        <v>240</v>
      </c>
      <c r="C6394" s="144" t="s">
        <v>1248</v>
      </c>
      <c r="D6394" s="144">
        <v>90850100</v>
      </c>
      <c r="E6394" s="144" t="s">
        <v>1275</v>
      </c>
      <c r="F6394" s="152">
        <v>5391401.6200000001</v>
      </c>
      <c r="G6394" s="153">
        <v>5391401.6200000001</v>
      </c>
    </row>
    <row r="6395" spans="1:7" x14ac:dyDescent="0.2">
      <c r="A6395" s="144" t="s">
        <v>1346</v>
      </c>
      <c r="B6395" s="144" t="s">
        <v>240</v>
      </c>
      <c r="C6395" s="144" t="s">
        <v>1248</v>
      </c>
      <c r="D6395" s="144">
        <v>90850100</v>
      </c>
      <c r="E6395" s="144" t="s">
        <v>1260</v>
      </c>
      <c r="F6395" s="152">
        <v>25904.12</v>
      </c>
      <c r="G6395" s="153">
        <v>25904.12</v>
      </c>
    </row>
    <row r="6396" spans="1:7" x14ac:dyDescent="0.2">
      <c r="A6396" s="144" t="s">
        <v>1346</v>
      </c>
      <c r="B6396" s="144" t="s">
        <v>240</v>
      </c>
      <c r="C6396" s="144" t="s">
        <v>1248</v>
      </c>
      <c r="D6396" s="144">
        <v>90850100</v>
      </c>
      <c r="E6396" s="144" t="s">
        <v>1262</v>
      </c>
      <c r="F6396" s="152">
        <v>25905</v>
      </c>
      <c r="G6396" s="153">
        <v>25905</v>
      </c>
    </row>
    <row r="6397" spans="1:7" x14ac:dyDescent="0.2">
      <c r="A6397" s="144" t="s">
        <v>1346</v>
      </c>
      <c r="B6397" s="144" t="s">
        <v>240</v>
      </c>
      <c r="C6397" s="144" t="s">
        <v>1248</v>
      </c>
      <c r="D6397" s="144">
        <v>90850100</v>
      </c>
      <c r="E6397" s="144" t="s">
        <v>1261</v>
      </c>
      <c r="F6397" s="152">
        <v>1390326</v>
      </c>
      <c r="G6397" s="153">
        <v>1390326</v>
      </c>
    </row>
    <row r="6398" spans="1:7" x14ac:dyDescent="0.2">
      <c r="A6398" s="144" t="s">
        <v>1346</v>
      </c>
      <c r="B6398" s="144" t="s">
        <v>240</v>
      </c>
      <c r="C6398" s="144" t="s">
        <v>1248</v>
      </c>
      <c r="D6398" s="144">
        <v>90850100</v>
      </c>
      <c r="E6398" s="144" t="s">
        <v>1259</v>
      </c>
      <c r="F6398" s="152">
        <v>2784878.84</v>
      </c>
      <c r="G6398" s="153">
        <v>2784878.84</v>
      </c>
    </row>
    <row r="6399" spans="1:7" x14ac:dyDescent="0.2">
      <c r="A6399" s="144" t="s">
        <v>1346</v>
      </c>
      <c r="B6399" s="144" t="s">
        <v>240</v>
      </c>
      <c r="C6399" s="144" t="s">
        <v>1248</v>
      </c>
      <c r="D6399" s="144">
        <v>90850100</v>
      </c>
      <c r="E6399" s="144" t="s">
        <v>1295</v>
      </c>
      <c r="F6399" s="152">
        <v>5654214.5999999996</v>
      </c>
      <c r="G6399" s="153">
        <v>5654214.5999999996</v>
      </c>
    </row>
    <row r="6400" spans="1:7" x14ac:dyDescent="0.2">
      <c r="A6400" s="144" t="s">
        <v>1346</v>
      </c>
      <c r="B6400" s="144" t="s">
        <v>240</v>
      </c>
      <c r="C6400" s="144" t="s">
        <v>1248</v>
      </c>
      <c r="D6400" s="144">
        <v>90850200</v>
      </c>
      <c r="E6400" s="144" t="s">
        <v>1265</v>
      </c>
      <c r="F6400" s="152">
        <v>535538.13</v>
      </c>
      <c r="G6400" s="153">
        <v>535538.13</v>
      </c>
    </row>
    <row r="6401" spans="1:7" x14ac:dyDescent="0.2">
      <c r="A6401" s="144" t="s">
        <v>1346</v>
      </c>
      <c r="B6401" s="144" t="s">
        <v>240</v>
      </c>
      <c r="C6401" s="144" t="s">
        <v>1248</v>
      </c>
      <c r="D6401" s="144">
        <v>90850200</v>
      </c>
      <c r="E6401" s="144" t="s">
        <v>1279</v>
      </c>
      <c r="F6401" s="152">
        <v>1506180</v>
      </c>
      <c r="G6401" s="153">
        <v>1506180</v>
      </c>
    </row>
    <row r="6402" spans="1:7" x14ac:dyDescent="0.2">
      <c r="A6402" s="144" t="s">
        <v>1346</v>
      </c>
      <c r="B6402" s="144" t="s">
        <v>240</v>
      </c>
      <c r="C6402" s="144" t="s">
        <v>1248</v>
      </c>
      <c r="D6402" s="144">
        <v>90850200</v>
      </c>
      <c r="E6402" s="144" t="s">
        <v>1277</v>
      </c>
      <c r="F6402" s="152">
        <v>2772113.64</v>
      </c>
      <c r="G6402" s="153">
        <v>2772113.64</v>
      </c>
    </row>
    <row r="6403" spans="1:7" x14ac:dyDescent="0.2">
      <c r="A6403" s="144" t="s">
        <v>1346</v>
      </c>
      <c r="B6403" s="144" t="s">
        <v>240</v>
      </c>
      <c r="C6403" s="144" t="s">
        <v>1269</v>
      </c>
      <c r="D6403" s="144">
        <v>90850200</v>
      </c>
      <c r="E6403" s="144" t="s">
        <v>1275</v>
      </c>
      <c r="F6403" s="152">
        <v>12069880</v>
      </c>
      <c r="G6403" s="153">
        <v>12069880</v>
      </c>
    </row>
    <row r="6404" spans="1:7" x14ac:dyDescent="0.2">
      <c r="A6404" s="144" t="s">
        <v>1346</v>
      </c>
      <c r="B6404" s="144" t="s">
        <v>240</v>
      </c>
      <c r="C6404" s="144" t="s">
        <v>1248</v>
      </c>
      <c r="D6404" s="144">
        <v>90850200</v>
      </c>
      <c r="E6404" s="144" t="s">
        <v>1262</v>
      </c>
      <c r="F6404" s="152">
        <v>18040</v>
      </c>
      <c r="G6404" s="153">
        <v>18040</v>
      </c>
    </row>
    <row r="6405" spans="1:7" x14ac:dyDescent="0.2">
      <c r="A6405" s="144" t="s">
        <v>1346</v>
      </c>
      <c r="B6405" s="144" t="s">
        <v>240</v>
      </c>
      <c r="C6405" s="144" t="s">
        <v>1248</v>
      </c>
      <c r="D6405" s="144">
        <v>90850200</v>
      </c>
      <c r="E6405" s="144" t="s">
        <v>1261</v>
      </c>
      <c r="F6405" s="152">
        <v>2830079.86</v>
      </c>
      <c r="G6405" s="153">
        <v>2830079.86</v>
      </c>
    </row>
    <row r="6406" spans="1:7" x14ac:dyDescent="0.2">
      <c r="A6406" s="144" t="s">
        <v>1346</v>
      </c>
      <c r="B6406" s="144" t="s">
        <v>240</v>
      </c>
      <c r="C6406" s="144" t="s">
        <v>1248</v>
      </c>
      <c r="D6406" s="144">
        <v>90850200</v>
      </c>
      <c r="E6406" s="144" t="s">
        <v>1282</v>
      </c>
      <c r="F6406" s="152">
        <v>7612479.9000000004</v>
      </c>
      <c r="G6406" s="153">
        <v>7612479.9000000004</v>
      </c>
    </row>
    <row r="6407" spans="1:7" x14ac:dyDescent="0.2">
      <c r="A6407" s="144" t="s">
        <v>1346</v>
      </c>
      <c r="B6407" s="144" t="s">
        <v>240</v>
      </c>
      <c r="C6407" s="144" t="s">
        <v>1248</v>
      </c>
      <c r="D6407" s="144">
        <v>90850200</v>
      </c>
      <c r="E6407" s="144" t="s">
        <v>1259</v>
      </c>
      <c r="F6407" s="152">
        <v>3380313.77</v>
      </c>
      <c r="G6407" s="153">
        <v>3380313.77</v>
      </c>
    </row>
    <row r="6408" spans="1:7" x14ac:dyDescent="0.2">
      <c r="A6408" s="144" t="s">
        <v>1346</v>
      </c>
      <c r="B6408" s="144" t="s">
        <v>240</v>
      </c>
      <c r="C6408" s="144" t="s">
        <v>1248</v>
      </c>
      <c r="D6408" s="144">
        <v>90850200</v>
      </c>
      <c r="E6408" s="144" t="s">
        <v>1299</v>
      </c>
      <c r="F6408" s="152">
        <v>3348088.3</v>
      </c>
      <c r="G6408" s="153">
        <v>3348088.3</v>
      </c>
    </row>
    <row r="6409" spans="1:7" x14ac:dyDescent="0.2">
      <c r="A6409" s="144" t="s">
        <v>1346</v>
      </c>
      <c r="B6409" s="144" t="s">
        <v>240</v>
      </c>
      <c r="C6409" s="144" t="s">
        <v>1248</v>
      </c>
      <c r="D6409" s="144">
        <v>90850200</v>
      </c>
      <c r="E6409" s="144" t="s">
        <v>1343</v>
      </c>
      <c r="F6409" s="152">
        <v>169500</v>
      </c>
      <c r="G6409" s="153">
        <v>169500</v>
      </c>
    </row>
    <row r="6410" spans="1:7" x14ac:dyDescent="0.2">
      <c r="A6410" s="144" t="s">
        <v>1346</v>
      </c>
      <c r="B6410" s="144" t="s">
        <v>240</v>
      </c>
      <c r="C6410" s="144" t="s">
        <v>1269</v>
      </c>
      <c r="D6410" s="144">
        <v>90850300</v>
      </c>
      <c r="E6410" s="144" t="s">
        <v>1283</v>
      </c>
      <c r="F6410" s="152">
        <v>716800</v>
      </c>
      <c r="G6410" s="153">
        <v>716800</v>
      </c>
    </row>
    <row r="6411" spans="1:7" x14ac:dyDescent="0.2">
      <c r="A6411" s="144" t="s">
        <v>1346</v>
      </c>
      <c r="B6411" s="144" t="s">
        <v>240</v>
      </c>
      <c r="C6411" s="144" t="s">
        <v>1269</v>
      </c>
      <c r="D6411" s="144">
        <v>90850300</v>
      </c>
      <c r="E6411" s="144" t="s">
        <v>1279</v>
      </c>
      <c r="F6411" s="152">
        <v>1670457.69</v>
      </c>
      <c r="G6411" s="153">
        <v>1670457.69</v>
      </c>
    </row>
    <row r="6412" spans="1:7" x14ac:dyDescent="0.2">
      <c r="A6412" s="144" t="s">
        <v>1346</v>
      </c>
      <c r="B6412" s="144" t="s">
        <v>240</v>
      </c>
      <c r="C6412" s="144" t="s">
        <v>1269</v>
      </c>
      <c r="D6412" s="144">
        <v>90850300</v>
      </c>
      <c r="E6412" s="144" t="s">
        <v>1277</v>
      </c>
      <c r="F6412" s="152">
        <v>4116296.89</v>
      </c>
      <c r="G6412" s="153">
        <v>2757200.35</v>
      </c>
    </row>
    <row r="6413" spans="1:7" x14ac:dyDescent="0.2">
      <c r="A6413" s="144" t="s">
        <v>1346</v>
      </c>
      <c r="B6413" s="144" t="s">
        <v>240</v>
      </c>
      <c r="C6413" s="144" t="s">
        <v>1269</v>
      </c>
      <c r="D6413" s="144">
        <v>90850300</v>
      </c>
      <c r="E6413" s="144" t="s">
        <v>1270</v>
      </c>
      <c r="F6413" s="152">
        <v>10788.54</v>
      </c>
      <c r="G6413" s="153">
        <v>10788.54</v>
      </c>
    </row>
    <row r="6414" spans="1:7" x14ac:dyDescent="0.2">
      <c r="A6414" s="144" t="s">
        <v>1346</v>
      </c>
      <c r="B6414" s="144" t="s">
        <v>240</v>
      </c>
      <c r="C6414" s="144" t="s">
        <v>1269</v>
      </c>
      <c r="D6414" s="144">
        <v>90850300</v>
      </c>
      <c r="E6414" s="144" t="s">
        <v>1275</v>
      </c>
      <c r="F6414" s="152">
        <v>8776064.120000001</v>
      </c>
      <c r="G6414" s="153">
        <v>8776064.120000001</v>
      </c>
    </row>
    <row r="6415" spans="1:7" x14ac:dyDescent="0.2">
      <c r="A6415" s="144" t="s">
        <v>1346</v>
      </c>
      <c r="B6415" s="144" t="s">
        <v>240</v>
      </c>
      <c r="C6415" s="144" t="s">
        <v>1269</v>
      </c>
      <c r="D6415" s="144">
        <v>90850300</v>
      </c>
      <c r="E6415" s="144" t="s">
        <v>1260</v>
      </c>
      <c r="F6415" s="152">
        <v>43881.29</v>
      </c>
      <c r="G6415" s="153">
        <v>43881.29</v>
      </c>
    </row>
    <row r="6416" spans="1:7" x14ac:dyDescent="0.2">
      <c r="A6416" s="144" t="s">
        <v>1346</v>
      </c>
      <c r="B6416" s="144" t="s">
        <v>240</v>
      </c>
      <c r="C6416" s="144" t="s">
        <v>1269</v>
      </c>
      <c r="D6416" s="144">
        <v>90850300</v>
      </c>
      <c r="E6416" s="144" t="s">
        <v>1261</v>
      </c>
      <c r="F6416" s="152">
        <v>4194762</v>
      </c>
      <c r="G6416" s="153">
        <v>4194762</v>
      </c>
    </row>
    <row r="6417" spans="1:7" x14ac:dyDescent="0.2">
      <c r="A6417" s="144" t="s">
        <v>1346</v>
      </c>
      <c r="B6417" s="144" t="s">
        <v>240</v>
      </c>
      <c r="C6417" s="144" t="s">
        <v>1269</v>
      </c>
      <c r="D6417" s="144">
        <v>90850300</v>
      </c>
      <c r="E6417" s="144" t="s">
        <v>1274</v>
      </c>
      <c r="F6417" s="152">
        <v>16075310</v>
      </c>
      <c r="G6417" s="153">
        <v>16075310</v>
      </c>
    </row>
    <row r="6418" spans="1:7" x14ac:dyDescent="0.2">
      <c r="A6418" s="144" t="s">
        <v>1346</v>
      </c>
      <c r="B6418" s="144" t="s">
        <v>240</v>
      </c>
      <c r="C6418" s="144" t="s">
        <v>1248</v>
      </c>
      <c r="D6418" s="144">
        <v>90850400</v>
      </c>
      <c r="E6418" s="144" t="s">
        <v>1265</v>
      </c>
      <c r="F6418" s="152">
        <v>4438585.0599999996</v>
      </c>
      <c r="G6418" s="153">
        <v>4438585.0599999996</v>
      </c>
    </row>
    <row r="6419" spans="1:7" x14ac:dyDescent="0.2">
      <c r="A6419" s="144" t="s">
        <v>1346</v>
      </c>
      <c r="B6419" s="144" t="s">
        <v>240</v>
      </c>
      <c r="C6419" s="144" t="s">
        <v>1248</v>
      </c>
      <c r="D6419" s="144">
        <v>90850400</v>
      </c>
      <c r="E6419" s="144" t="s">
        <v>1279</v>
      </c>
      <c r="F6419" s="152">
        <v>1848280</v>
      </c>
      <c r="G6419" s="153">
        <v>1848280</v>
      </c>
    </row>
    <row r="6420" spans="1:7" x14ac:dyDescent="0.2">
      <c r="A6420" s="144" t="s">
        <v>1346</v>
      </c>
      <c r="B6420" s="144" t="s">
        <v>240</v>
      </c>
      <c r="C6420" s="144" t="s">
        <v>1248</v>
      </c>
      <c r="D6420" s="144">
        <v>90850400</v>
      </c>
      <c r="E6420" s="144" t="s">
        <v>1270</v>
      </c>
      <c r="F6420" s="152">
        <v>2340145</v>
      </c>
      <c r="G6420" s="153">
        <v>2340145</v>
      </c>
    </row>
    <row r="6421" spans="1:7" x14ac:dyDescent="0.2">
      <c r="A6421" s="144" t="s">
        <v>1346</v>
      </c>
      <c r="B6421" s="144" t="s">
        <v>240</v>
      </c>
      <c r="C6421" s="144" t="s">
        <v>1248</v>
      </c>
      <c r="D6421" s="144">
        <v>90850400</v>
      </c>
      <c r="E6421" s="144" t="s">
        <v>1275</v>
      </c>
      <c r="F6421" s="152">
        <v>2764042.14</v>
      </c>
      <c r="G6421" s="153">
        <v>2764042.14</v>
      </c>
    </row>
    <row r="6422" spans="1:7" x14ac:dyDescent="0.2">
      <c r="A6422" s="144" t="s">
        <v>1346</v>
      </c>
      <c r="B6422" s="144" t="s">
        <v>240</v>
      </c>
      <c r="C6422" s="144" t="s">
        <v>1248</v>
      </c>
      <c r="D6422" s="144">
        <v>90850400</v>
      </c>
      <c r="E6422" s="144" t="s">
        <v>1260</v>
      </c>
      <c r="F6422" s="152">
        <v>25904.12</v>
      </c>
      <c r="G6422" s="153">
        <v>25904.12</v>
      </c>
    </row>
    <row r="6423" spans="1:7" x14ac:dyDescent="0.2">
      <c r="A6423" s="144" t="s">
        <v>1346</v>
      </c>
      <c r="B6423" s="144" t="s">
        <v>240</v>
      </c>
      <c r="C6423" s="144" t="s">
        <v>1248</v>
      </c>
      <c r="D6423" s="144">
        <v>90850400</v>
      </c>
      <c r="E6423" s="144" t="s">
        <v>1262</v>
      </c>
      <c r="F6423" s="152">
        <v>57884.25</v>
      </c>
      <c r="G6423" s="153">
        <v>57884.25</v>
      </c>
    </row>
    <row r="6424" spans="1:7" x14ac:dyDescent="0.2">
      <c r="A6424" s="144" t="s">
        <v>1346</v>
      </c>
      <c r="B6424" s="144" t="s">
        <v>240</v>
      </c>
      <c r="C6424" s="144" t="s">
        <v>1248</v>
      </c>
      <c r="D6424" s="144">
        <v>90850400</v>
      </c>
      <c r="E6424" s="144" t="s">
        <v>1261</v>
      </c>
      <c r="F6424" s="152">
        <v>3307507.72</v>
      </c>
      <c r="G6424" s="153">
        <v>3307507.72</v>
      </c>
    </row>
    <row r="6425" spans="1:7" x14ac:dyDescent="0.2">
      <c r="A6425" s="144" t="s">
        <v>1346</v>
      </c>
      <c r="B6425" s="144" t="s">
        <v>240</v>
      </c>
      <c r="C6425" s="144" t="s">
        <v>1248</v>
      </c>
      <c r="D6425" s="144">
        <v>90850400</v>
      </c>
      <c r="E6425" s="144" t="s">
        <v>1282</v>
      </c>
      <c r="F6425" s="152">
        <v>5198000</v>
      </c>
      <c r="G6425" s="153">
        <v>5198000</v>
      </c>
    </row>
    <row r="6426" spans="1:7" x14ac:dyDescent="0.2">
      <c r="A6426" s="144" t="s">
        <v>1346</v>
      </c>
      <c r="B6426" s="144" t="s">
        <v>240</v>
      </c>
      <c r="C6426" s="144" t="s">
        <v>1248</v>
      </c>
      <c r="D6426" s="144">
        <v>90850400</v>
      </c>
      <c r="E6426" s="144" t="s">
        <v>1314</v>
      </c>
      <c r="F6426" s="152">
        <v>1528476.93</v>
      </c>
      <c r="G6426" s="153">
        <v>1528476.93</v>
      </c>
    </row>
    <row r="6427" spans="1:7" x14ac:dyDescent="0.2">
      <c r="A6427" s="144" t="s">
        <v>1346</v>
      </c>
      <c r="B6427" s="144" t="s">
        <v>240</v>
      </c>
      <c r="C6427" s="144" t="s">
        <v>1248</v>
      </c>
      <c r="D6427" s="144">
        <v>90850400</v>
      </c>
      <c r="E6427" s="144" t="s">
        <v>1296</v>
      </c>
      <c r="F6427" s="152">
        <v>1102590</v>
      </c>
      <c r="G6427" s="153">
        <v>1102590</v>
      </c>
    </row>
    <row r="6428" spans="1:7" x14ac:dyDescent="0.2">
      <c r="A6428" s="144" t="s">
        <v>1346</v>
      </c>
      <c r="B6428" s="144" t="s">
        <v>240</v>
      </c>
      <c r="C6428" s="144" t="s">
        <v>1248</v>
      </c>
      <c r="D6428" s="144">
        <v>90850400</v>
      </c>
      <c r="E6428" s="144" t="s">
        <v>1294</v>
      </c>
      <c r="F6428" s="152">
        <v>2604650</v>
      </c>
      <c r="G6428" s="153">
        <v>2604650</v>
      </c>
    </row>
    <row r="6429" spans="1:7" x14ac:dyDescent="0.2">
      <c r="A6429" s="144" t="s">
        <v>1346</v>
      </c>
      <c r="B6429" s="144" t="s">
        <v>240</v>
      </c>
      <c r="C6429" s="144" t="s">
        <v>1248</v>
      </c>
      <c r="D6429" s="144">
        <v>90850400</v>
      </c>
      <c r="E6429" s="144" t="s">
        <v>1272</v>
      </c>
      <c r="F6429" s="152">
        <v>200000</v>
      </c>
      <c r="G6429" s="153">
        <v>200000</v>
      </c>
    </row>
    <row r="6430" spans="1:7" x14ac:dyDescent="0.2">
      <c r="A6430" s="144" t="s">
        <v>1346</v>
      </c>
      <c r="B6430" s="144" t="s">
        <v>240</v>
      </c>
      <c r="C6430" s="144" t="s">
        <v>1248</v>
      </c>
      <c r="D6430" s="144">
        <v>90850400</v>
      </c>
      <c r="E6430" s="144" t="s">
        <v>1259</v>
      </c>
      <c r="F6430" s="152">
        <v>3956642</v>
      </c>
      <c r="G6430" s="153">
        <v>3956642</v>
      </c>
    </row>
    <row r="6431" spans="1:7" x14ac:dyDescent="0.2">
      <c r="A6431" s="144" t="s">
        <v>1346</v>
      </c>
      <c r="B6431" s="144" t="s">
        <v>240</v>
      </c>
      <c r="C6431" s="144" t="s">
        <v>1248</v>
      </c>
      <c r="D6431" s="144">
        <v>90850400</v>
      </c>
      <c r="E6431" s="144" t="s">
        <v>1324</v>
      </c>
      <c r="F6431" s="152">
        <v>84220.26</v>
      </c>
      <c r="G6431" s="153">
        <v>84220.26</v>
      </c>
    </row>
    <row r="6432" spans="1:7" x14ac:dyDescent="0.2">
      <c r="A6432" s="144" t="s">
        <v>1346</v>
      </c>
      <c r="B6432" s="144" t="s">
        <v>240</v>
      </c>
      <c r="C6432" s="144" t="s">
        <v>1248</v>
      </c>
      <c r="D6432" s="144">
        <v>90850400</v>
      </c>
      <c r="E6432" s="144" t="s">
        <v>1335</v>
      </c>
      <c r="F6432" s="152">
        <v>878198.06</v>
      </c>
      <c r="G6432" s="153">
        <v>878198.06</v>
      </c>
    </row>
    <row r="6433" spans="1:7" x14ac:dyDescent="0.2">
      <c r="A6433" s="144" t="s">
        <v>1346</v>
      </c>
      <c r="B6433" s="144" t="s">
        <v>240</v>
      </c>
      <c r="C6433" s="144" t="s">
        <v>1269</v>
      </c>
      <c r="D6433" s="144">
        <v>90850500</v>
      </c>
      <c r="E6433" s="144" t="s">
        <v>1283</v>
      </c>
      <c r="F6433" s="152">
        <v>18106759.09</v>
      </c>
      <c r="G6433" s="153">
        <v>18106759.09</v>
      </c>
    </row>
    <row r="6434" spans="1:7" x14ac:dyDescent="0.2">
      <c r="A6434" s="144" t="s">
        <v>1346</v>
      </c>
      <c r="B6434" s="144" t="s">
        <v>240</v>
      </c>
      <c r="C6434" s="144" t="s">
        <v>1269</v>
      </c>
      <c r="D6434" s="144">
        <v>90850500</v>
      </c>
      <c r="E6434" s="144" t="s">
        <v>1265</v>
      </c>
      <c r="F6434" s="152">
        <v>312106.36</v>
      </c>
      <c r="G6434" s="153">
        <v>312106.36</v>
      </c>
    </row>
    <row r="6435" spans="1:7" x14ac:dyDescent="0.2">
      <c r="A6435" s="144" t="s">
        <v>1346</v>
      </c>
      <c r="B6435" s="144" t="s">
        <v>240</v>
      </c>
      <c r="C6435" s="144" t="s">
        <v>1269</v>
      </c>
      <c r="D6435" s="144">
        <v>90850500</v>
      </c>
      <c r="E6435" s="144" t="s">
        <v>1279</v>
      </c>
      <c r="F6435" s="152">
        <v>3519543.22</v>
      </c>
      <c r="G6435" s="153">
        <v>3519543.22</v>
      </c>
    </row>
    <row r="6436" spans="1:7" x14ac:dyDescent="0.2">
      <c r="A6436" s="144" t="s">
        <v>1346</v>
      </c>
      <c r="B6436" s="144" t="s">
        <v>240</v>
      </c>
      <c r="C6436" s="144" t="s">
        <v>1269</v>
      </c>
      <c r="D6436" s="144">
        <v>90850500</v>
      </c>
      <c r="E6436" s="144" t="s">
        <v>1270</v>
      </c>
      <c r="F6436" s="152">
        <v>118810</v>
      </c>
      <c r="G6436" s="153">
        <v>118810</v>
      </c>
    </row>
    <row r="6437" spans="1:7" x14ac:dyDescent="0.2">
      <c r="A6437" s="144" t="s">
        <v>1346</v>
      </c>
      <c r="B6437" s="144" t="s">
        <v>240</v>
      </c>
      <c r="C6437" s="144" t="s">
        <v>1269</v>
      </c>
      <c r="D6437" s="144">
        <v>90850500</v>
      </c>
      <c r="E6437" s="144" t="s">
        <v>1275</v>
      </c>
      <c r="F6437" s="152">
        <v>34969851.890000001</v>
      </c>
      <c r="G6437" s="153">
        <v>34969851.890000001</v>
      </c>
    </row>
    <row r="6438" spans="1:7" x14ac:dyDescent="0.2">
      <c r="A6438" s="144" t="s">
        <v>1346</v>
      </c>
      <c r="B6438" s="144" t="s">
        <v>240</v>
      </c>
      <c r="C6438" s="144" t="s">
        <v>1269</v>
      </c>
      <c r="D6438" s="144">
        <v>90850500</v>
      </c>
      <c r="E6438" s="144" t="s">
        <v>1262</v>
      </c>
      <c r="F6438" s="152">
        <v>10124.870000000001</v>
      </c>
      <c r="G6438" s="153">
        <v>10124.870000000001</v>
      </c>
    </row>
    <row r="6439" spans="1:7" x14ac:dyDescent="0.2">
      <c r="A6439" s="144" t="s">
        <v>1346</v>
      </c>
      <c r="B6439" s="144" t="s">
        <v>240</v>
      </c>
      <c r="C6439" s="144" t="s">
        <v>1269</v>
      </c>
      <c r="D6439" s="144">
        <v>90850500</v>
      </c>
      <c r="E6439" s="144" t="s">
        <v>1261</v>
      </c>
      <c r="F6439" s="152">
        <v>2895119.99</v>
      </c>
      <c r="G6439" s="153">
        <v>2895119.99</v>
      </c>
    </row>
    <row r="6440" spans="1:7" x14ac:dyDescent="0.2">
      <c r="A6440" s="144" t="s">
        <v>1346</v>
      </c>
      <c r="B6440" s="144" t="s">
        <v>240</v>
      </c>
      <c r="C6440" s="144" t="s">
        <v>1269</v>
      </c>
      <c r="D6440" s="144">
        <v>90850500</v>
      </c>
      <c r="E6440" s="144" t="s">
        <v>1259</v>
      </c>
      <c r="F6440" s="152">
        <v>3369612</v>
      </c>
      <c r="G6440" s="153">
        <v>3369612</v>
      </c>
    </row>
    <row r="6441" spans="1:7" x14ac:dyDescent="0.2">
      <c r="A6441" s="144" t="s">
        <v>1346</v>
      </c>
      <c r="B6441" s="144" t="s">
        <v>240</v>
      </c>
      <c r="C6441" s="144" t="s">
        <v>1269</v>
      </c>
      <c r="D6441" s="144">
        <v>90850500</v>
      </c>
      <c r="E6441" s="144" t="s">
        <v>1297</v>
      </c>
      <c r="F6441" s="152">
        <v>16220430.880000001</v>
      </c>
      <c r="G6441" s="153">
        <v>16220430.880000001</v>
      </c>
    </row>
    <row r="6442" spans="1:7" x14ac:dyDescent="0.2">
      <c r="A6442" s="144" t="s">
        <v>1346</v>
      </c>
      <c r="B6442" s="144" t="s">
        <v>240</v>
      </c>
      <c r="C6442" s="144" t="s">
        <v>1248</v>
      </c>
      <c r="D6442" s="144">
        <v>90850500</v>
      </c>
      <c r="E6442" s="144" t="s">
        <v>1295</v>
      </c>
      <c r="F6442" s="152">
        <v>19901281.57</v>
      </c>
      <c r="G6442" s="153">
        <v>19901281.57</v>
      </c>
    </row>
    <row r="6443" spans="1:7" x14ac:dyDescent="0.2">
      <c r="A6443" s="144" t="s">
        <v>1346</v>
      </c>
      <c r="B6443" s="144" t="s">
        <v>240</v>
      </c>
      <c r="C6443" s="144" t="s">
        <v>1248</v>
      </c>
      <c r="D6443" s="144">
        <v>90850600</v>
      </c>
      <c r="E6443" s="144" t="s">
        <v>1279</v>
      </c>
      <c r="F6443" s="152">
        <v>7069645</v>
      </c>
      <c r="G6443" s="153">
        <v>7069645</v>
      </c>
    </row>
    <row r="6444" spans="1:7" x14ac:dyDescent="0.2">
      <c r="A6444" s="144" t="s">
        <v>1346</v>
      </c>
      <c r="B6444" s="144" t="s">
        <v>240</v>
      </c>
      <c r="C6444" s="144" t="s">
        <v>1248</v>
      </c>
      <c r="D6444" s="144">
        <v>90850600</v>
      </c>
      <c r="E6444" s="144" t="s">
        <v>1277</v>
      </c>
      <c r="F6444" s="152">
        <v>4291593.6900000004</v>
      </c>
      <c r="G6444" s="153">
        <v>4291593.6900000004</v>
      </c>
    </row>
    <row r="6445" spans="1:7" x14ac:dyDescent="0.2">
      <c r="A6445" s="144" t="s">
        <v>1346</v>
      </c>
      <c r="B6445" s="144" t="s">
        <v>240</v>
      </c>
      <c r="C6445" s="144" t="s">
        <v>1248</v>
      </c>
      <c r="D6445" s="144">
        <v>90850600</v>
      </c>
      <c r="E6445" s="144" t="s">
        <v>1275</v>
      </c>
      <c r="F6445" s="152">
        <v>3444423.96</v>
      </c>
      <c r="G6445" s="153">
        <v>3444423.96</v>
      </c>
    </row>
    <row r="6446" spans="1:7" x14ac:dyDescent="0.2">
      <c r="A6446" s="144" t="s">
        <v>1346</v>
      </c>
      <c r="B6446" s="144" t="s">
        <v>240</v>
      </c>
      <c r="C6446" s="144" t="s">
        <v>1248</v>
      </c>
      <c r="D6446" s="144">
        <v>90850600</v>
      </c>
      <c r="E6446" s="144" t="s">
        <v>1261</v>
      </c>
      <c r="F6446" s="152">
        <v>105965</v>
      </c>
      <c r="G6446" s="153">
        <v>105965</v>
      </c>
    </row>
    <row r="6447" spans="1:7" x14ac:dyDescent="0.2">
      <c r="A6447" s="144" t="s">
        <v>1346</v>
      </c>
      <c r="B6447" s="144" t="s">
        <v>240</v>
      </c>
      <c r="C6447" s="144" t="s">
        <v>1248</v>
      </c>
      <c r="D6447" s="144">
        <v>90850600</v>
      </c>
      <c r="E6447" s="144" t="s">
        <v>1274</v>
      </c>
      <c r="F6447" s="152">
        <v>88063</v>
      </c>
      <c r="G6447" s="153">
        <v>88063</v>
      </c>
    </row>
    <row r="6448" spans="1:7" x14ac:dyDescent="0.2">
      <c r="A6448" s="144" t="s">
        <v>1346</v>
      </c>
      <c r="B6448" s="144" t="s">
        <v>240</v>
      </c>
      <c r="C6448" s="144" t="s">
        <v>1248</v>
      </c>
      <c r="D6448" s="144">
        <v>90850600</v>
      </c>
      <c r="E6448" s="144" t="s">
        <v>1272</v>
      </c>
      <c r="F6448" s="152">
        <v>200000</v>
      </c>
      <c r="G6448" s="153">
        <v>200000</v>
      </c>
    </row>
    <row r="6449" spans="1:7" x14ac:dyDescent="0.2">
      <c r="A6449" s="144" t="s">
        <v>1346</v>
      </c>
      <c r="B6449" s="144" t="s">
        <v>240</v>
      </c>
      <c r="C6449" s="144" t="s">
        <v>1248</v>
      </c>
      <c r="D6449" s="144">
        <v>90850600</v>
      </c>
      <c r="E6449" s="144" t="s">
        <v>1259</v>
      </c>
      <c r="F6449" s="152">
        <v>8710559.5</v>
      </c>
      <c r="G6449" s="153">
        <v>8710559.5</v>
      </c>
    </row>
    <row r="6450" spans="1:7" x14ac:dyDescent="0.2">
      <c r="A6450" s="144" t="s">
        <v>1346</v>
      </c>
      <c r="B6450" s="144" t="s">
        <v>240</v>
      </c>
      <c r="C6450" s="144" t="s">
        <v>1248</v>
      </c>
      <c r="D6450" s="144">
        <v>90850600</v>
      </c>
      <c r="E6450" s="144" t="s">
        <v>1295</v>
      </c>
      <c r="F6450" s="152">
        <v>7773416.2699999996</v>
      </c>
      <c r="G6450" s="153">
        <v>7773416.2699999996</v>
      </c>
    </row>
    <row r="6451" spans="1:7" x14ac:dyDescent="0.2">
      <c r="A6451" s="144" t="s">
        <v>1346</v>
      </c>
      <c r="B6451" s="144" t="s">
        <v>240</v>
      </c>
      <c r="C6451" s="144" t="s">
        <v>1248</v>
      </c>
      <c r="D6451" s="144">
        <v>90850700</v>
      </c>
      <c r="E6451" s="144" t="s">
        <v>1265</v>
      </c>
      <c r="F6451" s="152">
        <v>1330740.8600000001</v>
      </c>
      <c r="G6451" s="153">
        <v>1330740.8600000001</v>
      </c>
    </row>
    <row r="6452" spans="1:7" x14ac:dyDescent="0.2">
      <c r="A6452" s="144" t="s">
        <v>1346</v>
      </c>
      <c r="B6452" s="144" t="s">
        <v>240</v>
      </c>
      <c r="C6452" s="144" t="s">
        <v>1248</v>
      </c>
      <c r="D6452" s="144">
        <v>90850700</v>
      </c>
      <c r="E6452" s="144" t="s">
        <v>1279</v>
      </c>
      <c r="F6452" s="152">
        <v>4556145</v>
      </c>
      <c r="G6452" s="153">
        <v>4556145</v>
      </c>
    </row>
    <row r="6453" spans="1:7" x14ac:dyDescent="0.2">
      <c r="A6453" s="144" t="s">
        <v>1346</v>
      </c>
      <c r="B6453" s="144" t="s">
        <v>240</v>
      </c>
      <c r="C6453" s="144" t="s">
        <v>1269</v>
      </c>
      <c r="D6453" s="144">
        <v>90850700</v>
      </c>
      <c r="E6453" s="144" t="s">
        <v>1275</v>
      </c>
      <c r="F6453" s="152">
        <v>3946269.28</v>
      </c>
      <c r="G6453" s="153">
        <v>3946269.28</v>
      </c>
    </row>
    <row r="6454" spans="1:7" x14ac:dyDescent="0.2">
      <c r="A6454" s="144" t="s">
        <v>1346</v>
      </c>
      <c r="B6454" s="144" t="s">
        <v>240</v>
      </c>
      <c r="C6454" s="144" t="s">
        <v>1248</v>
      </c>
      <c r="D6454" s="144">
        <v>90850700</v>
      </c>
      <c r="E6454" s="144" t="s">
        <v>1261</v>
      </c>
      <c r="F6454" s="152">
        <v>2526322.52</v>
      </c>
      <c r="G6454" s="153">
        <v>2526322.52</v>
      </c>
    </row>
    <row r="6455" spans="1:7" x14ac:dyDescent="0.2">
      <c r="A6455" s="144" t="s">
        <v>1346</v>
      </c>
      <c r="B6455" s="144" t="s">
        <v>240</v>
      </c>
      <c r="C6455" s="144" t="s">
        <v>1269</v>
      </c>
      <c r="D6455" s="144">
        <v>90850700</v>
      </c>
      <c r="E6455" s="144" t="s">
        <v>1282</v>
      </c>
      <c r="F6455" s="152">
        <v>7647580.5499999998</v>
      </c>
      <c r="G6455" s="153">
        <v>7647580.5499999998</v>
      </c>
    </row>
    <row r="6456" spans="1:7" x14ac:dyDescent="0.2">
      <c r="A6456" s="144" t="s">
        <v>1346</v>
      </c>
      <c r="B6456" s="144" t="s">
        <v>240</v>
      </c>
      <c r="C6456" s="144" t="s">
        <v>1248</v>
      </c>
      <c r="D6456" s="144">
        <v>90850700</v>
      </c>
      <c r="E6456" s="144" t="s">
        <v>1259</v>
      </c>
      <c r="F6456" s="152">
        <v>7753444.9299999997</v>
      </c>
      <c r="G6456" s="153">
        <v>7753444.9299999997</v>
      </c>
    </row>
    <row r="6457" spans="1:7" x14ac:dyDescent="0.2">
      <c r="A6457" s="144" t="s">
        <v>1346</v>
      </c>
      <c r="B6457" s="144" t="s">
        <v>240</v>
      </c>
      <c r="C6457" s="144" t="s">
        <v>1269</v>
      </c>
      <c r="D6457" s="144">
        <v>90850700</v>
      </c>
      <c r="E6457" s="144" t="s">
        <v>1311</v>
      </c>
      <c r="F6457" s="152">
        <v>85995.57</v>
      </c>
      <c r="G6457" s="153">
        <v>85995.57</v>
      </c>
    </row>
    <row r="6458" spans="1:7" x14ac:dyDescent="0.2">
      <c r="A6458" s="144" t="s">
        <v>1346</v>
      </c>
      <c r="B6458" s="144" t="s">
        <v>240</v>
      </c>
      <c r="C6458" s="144" t="s">
        <v>1269</v>
      </c>
      <c r="D6458" s="144">
        <v>90850700</v>
      </c>
      <c r="E6458" s="144" t="s">
        <v>1331</v>
      </c>
      <c r="F6458" s="152">
        <v>256453.56</v>
      </c>
      <c r="G6458" s="153">
        <v>256453.56</v>
      </c>
    </row>
    <row r="6459" spans="1:7" x14ac:dyDescent="0.2">
      <c r="A6459" s="144" t="s">
        <v>1346</v>
      </c>
      <c r="B6459" s="144" t="s">
        <v>240</v>
      </c>
      <c r="C6459" s="144" t="s">
        <v>1248</v>
      </c>
      <c r="D6459" s="144">
        <v>90850800</v>
      </c>
      <c r="E6459" s="144" t="s">
        <v>1281</v>
      </c>
      <c r="F6459" s="152">
        <v>74269525.540000007</v>
      </c>
      <c r="G6459" s="153">
        <v>74269525.540000007</v>
      </c>
    </row>
    <row r="6460" spans="1:7" x14ac:dyDescent="0.2">
      <c r="A6460" s="144" t="s">
        <v>1346</v>
      </c>
      <c r="B6460" s="144" t="s">
        <v>240</v>
      </c>
      <c r="C6460" s="144" t="s">
        <v>1248</v>
      </c>
      <c r="D6460" s="144">
        <v>90850800</v>
      </c>
      <c r="E6460" s="144" t="s">
        <v>1279</v>
      </c>
      <c r="F6460" s="152">
        <v>820185</v>
      </c>
      <c r="G6460" s="153">
        <v>820185</v>
      </c>
    </row>
    <row r="6461" spans="1:7" x14ac:dyDescent="0.2">
      <c r="A6461" s="144" t="s">
        <v>1346</v>
      </c>
      <c r="B6461" s="144" t="s">
        <v>240</v>
      </c>
      <c r="C6461" s="144" t="s">
        <v>1269</v>
      </c>
      <c r="D6461" s="144">
        <v>90850800</v>
      </c>
      <c r="E6461" s="144" t="s">
        <v>1260</v>
      </c>
      <c r="F6461" s="152">
        <v>15853.9</v>
      </c>
      <c r="G6461" s="153">
        <v>15853.9</v>
      </c>
    </row>
    <row r="6462" spans="1:7" x14ac:dyDescent="0.2">
      <c r="A6462" s="144" t="s">
        <v>1346</v>
      </c>
      <c r="B6462" s="144" t="s">
        <v>240</v>
      </c>
      <c r="C6462" s="144" t="s">
        <v>1248</v>
      </c>
      <c r="D6462" s="144">
        <v>90850800</v>
      </c>
      <c r="E6462" s="144" t="s">
        <v>1262</v>
      </c>
      <c r="F6462" s="152">
        <v>97119.59</v>
      </c>
      <c r="G6462" s="153">
        <v>97119.59</v>
      </c>
    </row>
    <row r="6463" spans="1:7" x14ac:dyDescent="0.2">
      <c r="A6463" s="144" t="s">
        <v>1346</v>
      </c>
      <c r="B6463" s="144" t="s">
        <v>240</v>
      </c>
      <c r="C6463" s="144" t="s">
        <v>1248</v>
      </c>
      <c r="D6463" s="144">
        <v>90850800</v>
      </c>
      <c r="E6463" s="144" t="s">
        <v>1261</v>
      </c>
      <c r="F6463" s="152">
        <v>598123.22</v>
      </c>
      <c r="G6463" s="153">
        <v>598123.22</v>
      </c>
    </row>
    <row r="6464" spans="1:7" x14ac:dyDescent="0.2">
      <c r="A6464" s="144" t="s">
        <v>1346</v>
      </c>
      <c r="B6464" s="144" t="s">
        <v>240</v>
      </c>
      <c r="C6464" s="144" t="s">
        <v>1269</v>
      </c>
      <c r="D6464" s="144">
        <v>90850800</v>
      </c>
      <c r="E6464" s="144" t="s">
        <v>1261</v>
      </c>
      <c r="F6464" s="152">
        <v>157313.32</v>
      </c>
      <c r="G6464" s="153">
        <v>157313.32</v>
      </c>
    </row>
    <row r="6465" spans="1:7" x14ac:dyDescent="0.2">
      <c r="A6465" s="144" t="s">
        <v>1346</v>
      </c>
      <c r="B6465" s="144" t="s">
        <v>240</v>
      </c>
      <c r="C6465" s="144" t="s">
        <v>1248</v>
      </c>
      <c r="D6465" s="144">
        <v>90850800</v>
      </c>
      <c r="E6465" s="144" t="s">
        <v>1274</v>
      </c>
      <c r="F6465" s="152">
        <v>4240765</v>
      </c>
      <c r="G6465" s="153">
        <v>4240765</v>
      </c>
    </row>
    <row r="6466" spans="1:7" x14ac:dyDescent="0.2">
      <c r="A6466" s="144" t="s">
        <v>1346</v>
      </c>
      <c r="B6466" s="144" t="s">
        <v>240</v>
      </c>
      <c r="C6466" s="144" t="s">
        <v>1248</v>
      </c>
      <c r="D6466" s="144">
        <v>90850800</v>
      </c>
      <c r="E6466" s="144" t="s">
        <v>1293</v>
      </c>
      <c r="F6466" s="152">
        <v>734500</v>
      </c>
      <c r="G6466" s="153">
        <v>734500</v>
      </c>
    </row>
    <row r="6467" spans="1:7" x14ac:dyDescent="0.2">
      <c r="A6467" s="144" t="s">
        <v>1346</v>
      </c>
      <c r="B6467" s="144" t="s">
        <v>240</v>
      </c>
      <c r="C6467" s="144" t="s">
        <v>1248</v>
      </c>
      <c r="D6467" s="144">
        <v>90850800</v>
      </c>
      <c r="E6467" s="144" t="s">
        <v>1282</v>
      </c>
      <c r="F6467" s="152">
        <v>18948731.91</v>
      </c>
      <c r="G6467" s="153">
        <v>18948731.91</v>
      </c>
    </row>
    <row r="6468" spans="1:7" x14ac:dyDescent="0.2">
      <c r="A6468" s="144" t="s">
        <v>1346</v>
      </c>
      <c r="B6468" s="144" t="s">
        <v>240</v>
      </c>
      <c r="C6468" s="144" t="s">
        <v>1248</v>
      </c>
      <c r="D6468" s="144">
        <v>90850800</v>
      </c>
      <c r="E6468" s="144" t="s">
        <v>1305</v>
      </c>
      <c r="F6468" s="152">
        <v>446258.47</v>
      </c>
      <c r="G6468" s="153">
        <v>0</v>
      </c>
    </row>
    <row r="6469" spans="1:7" x14ac:dyDescent="0.2">
      <c r="A6469" s="144" t="s">
        <v>1346</v>
      </c>
      <c r="B6469" s="144" t="s">
        <v>240</v>
      </c>
      <c r="C6469" s="144" t="s">
        <v>1248</v>
      </c>
      <c r="D6469" s="144">
        <v>90850800</v>
      </c>
      <c r="E6469" s="144" t="s">
        <v>1259</v>
      </c>
      <c r="F6469" s="152">
        <v>3213315</v>
      </c>
      <c r="G6469" s="153">
        <v>3213315</v>
      </c>
    </row>
    <row r="6470" spans="1:7" x14ac:dyDescent="0.2">
      <c r="A6470" s="144" t="s">
        <v>1346</v>
      </c>
      <c r="B6470" s="144" t="s">
        <v>240</v>
      </c>
      <c r="C6470" s="144" t="s">
        <v>1248</v>
      </c>
      <c r="D6470" s="144">
        <v>90850800</v>
      </c>
      <c r="E6470" s="144" t="s">
        <v>1278</v>
      </c>
      <c r="F6470" s="152">
        <v>6531621.4199999999</v>
      </c>
      <c r="G6470" s="153">
        <v>6531621.4199999999</v>
      </c>
    </row>
    <row r="6471" spans="1:7" x14ac:dyDescent="0.2">
      <c r="A6471" s="144" t="s">
        <v>1346</v>
      </c>
      <c r="B6471" s="144" t="s">
        <v>240</v>
      </c>
      <c r="C6471" s="144" t="s">
        <v>1248</v>
      </c>
      <c r="D6471" s="144">
        <v>90850800</v>
      </c>
      <c r="E6471" s="144" t="s">
        <v>1307</v>
      </c>
      <c r="F6471" s="152">
        <v>79326.17</v>
      </c>
      <c r="G6471" s="153">
        <v>79326.17</v>
      </c>
    </row>
    <row r="6472" spans="1:7" x14ac:dyDescent="0.2">
      <c r="A6472" s="144" t="s">
        <v>1346</v>
      </c>
      <c r="B6472" s="144" t="s">
        <v>240</v>
      </c>
      <c r="C6472" s="144" t="s">
        <v>1248</v>
      </c>
      <c r="D6472" s="144">
        <v>90850800</v>
      </c>
      <c r="E6472" s="144" t="s">
        <v>1324</v>
      </c>
      <c r="F6472" s="152">
        <v>8657.16</v>
      </c>
      <c r="G6472" s="153">
        <v>8657.16</v>
      </c>
    </row>
    <row r="6473" spans="1:7" x14ac:dyDescent="0.2">
      <c r="A6473" s="144" t="s">
        <v>1346</v>
      </c>
      <c r="B6473" s="144" t="s">
        <v>240</v>
      </c>
      <c r="C6473" s="144" t="s">
        <v>1248</v>
      </c>
      <c r="D6473" s="144">
        <v>90850900</v>
      </c>
      <c r="E6473" s="144" t="s">
        <v>1283</v>
      </c>
      <c r="F6473" s="152">
        <v>5728582</v>
      </c>
      <c r="G6473" s="153">
        <v>5728582</v>
      </c>
    </row>
    <row r="6474" spans="1:7" x14ac:dyDescent="0.2">
      <c r="A6474" s="144" t="s">
        <v>1346</v>
      </c>
      <c r="B6474" s="144" t="s">
        <v>240</v>
      </c>
      <c r="C6474" s="144" t="s">
        <v>1344</v>
      </c>
      <c r="D6474" s="144">
        <v>90850900</v>
      </c>
      <c r="E6474" s="144" t="s">
        <v>1281</v>
      </c>
      <c r="F6474" s="152">
        <v>20052176.989999998</v>
      </c>
      <c r="G6474" s="153">
        <v>20052176.989999998</v>
      </c>
    </row>
    <row r="6475" spans="1:7" x14ac:dyDescent="0.2">
      <c r="A6475" s="144" t="s">
        <v>1346</v>
      </c>
      <c r="B6475" s="144" t="s">
        <v>240</v>
      </c>
      <c r="C6475" s="144" t="s">
        <v>1248</v>
      </c>
      <c r="D6475" s="144">
        <v>90850900</v>
      </c>
      <c r="E6475" s="144" t="s">
        <v>1265</v>
      </c>
      <c r="F6475" s="152">
        <v>405226.8</v>
      </c>
      <c r="G6475" s="153">
        <v>405226.8</v>
      </c>
    </row>
    <row r="6476" spans="1:7" x14ac:dyDescent="0.2">
      <c r="A6476" s="144" t="s">
        <v>1346</v>
      </c>
      <c r="B6476" s="144" t="s">
        <v>240</v>
      </c>
      <c r="C6476" s="144" t="s">
        <v>1248</v>
      </c>
      <c r="D6476" s="144">
        <v>90850900</v>
      </c>
      <c r="E6476" s="144" t="s">
        <v>1279</v>
      </c>
      <c r="F6476" s="152">
        <v>3315088.51</v>
      </c>
      <c r="G6476" s="153">
        <v>3315088.51</v>
      </c>
    </row>
    <row r="6477" spans="1:7" x14ac:dyDescent="0.2">
      <c r="A6477" s="144" t="s">
        <v>1346</v>
      </c>
      <c r="B6477" s="144" t="s">
        <v>240</v>
      </c>
      <c r="C6477" s="144" t="s">
        <v>1248</v>
      </c>
      <c r="D6477" s="144">
        <v>90850900</v>
      </c>
      <c r="E6477" s="144" t="s">
        <v>1277</v>
      </c>
      <c r="F6477" s="152">
        <v>2480382.33</v>
      </c>
      <c r="G6477" s="153">
        <v>2480382.33</v>
      </c>
    </row>
    <row r="6478" spans="1:7" x14ac:dyDescent="0.2">
      <c r="A6478" s="144" t="s">
        <v>1346</v>
      </c>
      <c r="B6478" s="144" t="s">
        <v>240</v>
      </c>
      <c r="C6478" s="144" t="s">
        <v>1248</v>
      </c>
      <c r="D6478" s="144">
        <v>90850900</v>
      </c>
      <c r="E6478" s="144" t="s">
        <v>1262</v>
      </c>
      <c r="F6478" s="152">
        <v>122575.29</v>
      </c>
      <c r="G6478" s="153">
        <v>122575.29</v>
      </c>
    </row>
    <row r="6479" spans="1:7" x14ac:dyDescent="0.2">
      <c r="A6479" s="144" t="s">
        <v>1346</v>
      </c>
      <c r="B6479" s="144" t="s">
        <v>240</v>
      </c>
      <c r="C6479" s="144" t="s">
        <v>1248</v>
      </c>
      <c r="D6479" s="144">
        <v>90850900</v>
      </c>
      <c r="E6479" s="144" t="s">
        <v>1261</v>
      </c>
      <c r="F6479" s="152">
        <v>1800243.12</v>
      </c>
      <c r="G6479" s="153">
        <v>1800243.12</v>
      </c>
    </row>
    <row r="6480" spans="1:7" x14ac:dyDescent="0.2">
      <c r="A6480" s="144" t="s">
        <v>1346</v>
      </c>
      <c r="B6480" s="144" t="s">
        <v>240</v>
      </c>
      <c r="C6480" s="144" t="s">
        <v>1248</v>
      </c>
      <c r="D6480" s="144">
        <v>90850900</v>
      </c>
      <c r="E6480" s="144" t="s">
        <v>1259</v>
      </c>
      <c r="F6480" s="152">
        <v>8164075</v>
      </c>
      <c r="G6480" s="153">
        <v>8164075</v>
      </c>
    </row>
    <row r="6481" spans="1:7" x14ac:dyDescent="0.2">
      <c r="A6481" s="144" t="s">
        <v>1346</v>
      </c>
      <c r="B6481" s="144" t="s">
        <v>240</v>
      </c>
      <c r="C6481" s="144" t="s">
        <v>1248</v>
      </c>
      <c r="D6481" s="144">
        <v>90850900</v>
      </c>
      <c r="E6481" s="144" t="s">
        <v>1311</v>
      </c>
      <c r="F6481" s="152">
        <v>136193.16</v>
      </c>
      <c r="G6481" s="153">
        <v>136193.16</v>
      </c>
    </row>
    <row r="6482" spans="1:7" x14ac:dyDescent="0.2">
      <c r="A6482" s="144" t="s">
        <v>1346</v>
      </c>
      <c r="B6482" s="144" t="s">
        <v>240</v>
      </c>
      <c r="C6482" s="144" t="s">
        <v>1248</v>
      </c>
      <c r="D6482" s="144">
        <v>90850900</v>
      </c>
      <c r="E6482" s="144" t="s">
        <v>1295</v>
      </c>
      <c r="F6482" s="152">
        <v>6293461.3099999996</v>
      </c>
      <c r="G6482" s="153">
        <v>6293461.3099999996</v>
      </c>
    </row>
    <row r="6483" spans="1:7" x14ac:dyDescent="0.2">
      <c r="A6483" s="144" t="s">
        <v>1346</v>
      </c>
      <c r="B6483" s="144" t="s">
        <v>240</v>
      </c>
      <c r="C6483" s="144" t="s">
        <v>1248</v>
      </c>
      <c r="D6483" s="144">
        <v>90851000</v>
      </c>
      <c r="E6483" s="144" t="s">
        <v>1277</v>
      </c>
      <c r="F6483" s="152">
        <v>291704.56</v>
      </c>
      <c r="G6483" s="153">
        <v>291704.56</v>
      </c>
    </row>
    <row r="6484" spans="1:7" x14ac:dyDescent="0.2">
      <c r="A6484" s="144" t="s">
        <v>1346</v>
      </c>
      <c r="B6484" s="144" t="s">
        <v>240</v>
      </c>
      <c r="C6484" s="144" t="s">
        <v>1248</v>
      </c>
      <c r="D6484" s="144">
        <v>90851000</v>
      </c>
      <c r="E6484" s="144" t="s">
        <v>1275</v>
      </c>
      <c r="F6484" s="152">
        <v>5118900</v>
      </c>
      <c r="G6484" s="153">
        <v>5118900</v>
      </c>
    </row>
    <row r="6485" spans="1:7" x14ac:dyDescent="0.2">
      <c r="A6485" s="144" t="s">
        <v>1346</v>
      </c>
      <c r="B6485" s="144" t="s">
        <v>240</v>
      </c>
      <c r="C6485" s="144" t="s">
        <v>1248</v>
      </c>
      <c r="D6485" s="144">
        <v>90851000</v>
      </c>
      <c r="E6485" s="144" t="s">
        <v>1282</v>
      </c>
      <c r="F6485" s="152">
        <v>627150</v>
      </c>
      <c r="G6485" s="153">
        <v>627150</v>
      </c>
    </row>
    <row r="6486" spans="1:7" x14ac:dyDescent="0.2">
      <c r="A6486" s="144" t="s">
        <v>1346</v>
      </c>
      <c r="B6486" s="144" t="s">
        <v>240</v>
      </c>
      <c r="C6486" s="144" t="s">
        <v>1248</v>
      </c>
      <c r="D6486" s="144">
        <v>90851100</v>
      </c>
      <c r="E6486" s="144" t="s">
        <v>1265</v>
      </c>
      <c r="F6486" s="152">
        <v>204303.23</v>
      </c>
      <c r="G6486" s="153">
        <v>204303.23</v>
      </c>
    </row>
    <row r="6487" spans="1:7" x14ac:dyDescent="0.2">
      <c r="A6487" s="144" t="s">
        <v>1346</v>
      </c>
      <c r="B6487" s="144" t="s">
        <v>240</v>
      </c>
      <c r="C6487" s="144" t="s">
        <v>1248</v>
      </c>
      <c r="D6487" s="144">
        <v>90851100</v>
      </c>
      <c r="E6487" s="144" t="s">
        <v>1279</v>
      </c>
      <c r="F6487" s="152">
        <v>4511141.47</v>
      </c>
      <c r="G6487" s="153">
        <v>4511141.47</v>
      </c>
    </row>
    <row r="6488" spans="1:7" x14ac:dyDescent="0.2">
      <c r="A6488" s="144" t="s">
        <v>1346</v>
      </c>
      <c r="B6488" s="144" t="s">
        <v>240</v>
      </c>
      <c r="C6488" s="144" t="s">
        <v>1248</v>
      </c>
      <c r="D6488" s="144">
        <v>90851100</v>
      </c>
      <c r="E6488" s="144" t="s">
        <v>1260</v>
      </c>
      <c r="F6488" s="152">
        <v>628196.38</v>
      </c>
      <c r="G6488" s="153">
        <v>628196.38</v>
      </c>
    </row>
    <row r="6489" spans="1:7" x14ac:dyDescent="0.2">
      <c r="A6489" s="144" t="s">
        <v>1346</v>
      </c>
      <c r="B6489" s="144" t="s">
        <v>240</v>
      </c>
      <c r="C6489" s="144" t="s">
        <v>1248</v>
      </c>
      <c r="D6489" s="144">
        <v>90851100</v>
      </c>
      <c r="E6489" s="144" t="s">
        <v>1274</v>
      </c>
      <c r="F6489" s="152">
        <v>15629144</v>
      </c>
      <c r="G6489" s="153">
        <v>15629144</v>
      </c>
    </row>
    <row r="6490" spans="1:7" x14ac:dyDescent="0.2">
      <c r="A6490" s="144" t="s">
        <v>1346</v>
      </c>
      <c r="B6490" s="144" t="s">
        <v>240</v>
      </c>
      <c r="C6490" s="144" t="s">
        <v>1248</v>
      </c>
      <c r="D6490" s="144">
        <v>90851100</v>
      </c>
      <c r="E6490" s="144" t="s">
        <v>1295</v>
      </c>
      <c r="F6490" s="152">
        <v>7121477.3899999997</v>
      </c>
      <c r="G6490" s="153">
        <v>7121477.3899999997</v>
      </c>
    </row>
    <row r="6491" spans="1:7" x14ac:dyDescent="0.2">
      <c r="A6491" s="144" t="s">
        <v>1346</v>
      </c>
      <c r="B6491" s="144" t="s">
        <v>1263</v>
      </c>
      <c r="C6491" s="144" t="s">
        <v>1269</v>
      </c>
      <c r="D6491" s="144">
        <v>90820100</v>
      </c>
      <c r="E6491" s="144" t="s">
        <v>1324</v>
      </c>
      <c r="F6491" s="152">
        <v>14916000</v>
      </c>
      <c r="G6491" s="153">
        <v>14916000</v>
      </c>
    </row>
    <row r="6492" spans="1:7" x14ac:dyDescent="0.2">
      <c r="A6492" s="144" t="s">
        <v>1346</v>
      </c>
      <c r="B6492" s="144" t="s">
        <v>1263</v>
      </c>
      <c r="C6492" s="144" t="s">
        <v>1269</v>
      </c>
      <c r="D6492" s="144">
        <v>90820100</v>
      </c>
      <c r="E6492" s="144" t="s">
        <v>1312</v>
      </c>
      <c r="F6492" s="152">
        <v>5424113</v>
      </c>
      <c r="G6492" s="153">
        <v>5424113</v>
      </c>
    </row>
    <row r="6493" spans="1:7" x14ac:dyDescent="0.2">
      <c r="A6493" s="144" t="s">
        <v>1346</v>
      </c>
      <c r="B6493" s="144" t="s">
        <v>1263</v>
      </c>
      <c r="C6493" s="144" t="s">
        <v>1269</v>
      </c>
      <c r="D6493" s="144">
        <v>90820100</v>
      </c>
      <c r="E6493" s="144" t="s">
        <v>1299</v>
      </c>
      <c r="F6493" s="152">
        <v>8129642.96</v>
      </c>
      <c r="G6493" s="153">
        <v>8129642.96</v>
      </c>
    </row>
    <row r="6494" spans="1:7" x14ac:dyDescent="0.2">
      <c r="A6494" s="144" t="s">
        <v>1346</v>
      </c>
      <c r="B6494" s="144" t="s">
        <v>1263</v>
      </c>
      <c r="C6494" s="144" t="s">
        <v>1248</v>
      </c>
      <c r="D6494" s="144">
        <v>90850100</v>
      </c>
      <c r="E6494" s="144" t="s">
        <v>1294</v>
      </c>
      <c r="F6494" s="152">
        <v>1021518.87</v>
      </c>
      <c r="G6494" s="153">
        <v>1021518.87</v>
      </c>
    </row>
    <row r="6495" spans="1:7" x14ac:dyDescent="0.2">
      <c r="A6495" s="144" t="s">
        <v>1346</v>
      </c>
      <c r="B6495" s="144" t="s">
        <v>1263</v>
      </c>
      <c r="C6495" s="144" t="s">
        <v>1269</v>
      </c>
      <c r="D6495" s="144">
        <v>90850200</v>
      </c>
      <c r="E6495" s="144" t="s">
        <v>1270</v>
      </c>
      <c r="F6495" s="152">
        <v>300261.52</v>
      </c>
      <c r="G6495" s="153">
        <v>300261.52</v>
      </c>
    </row>
    <row r="6496" spans="1:7" x14ac:dyDescent="0.2">
      <c r="A6496" s="144" t="s">
        <v>1346</v>
      </c>
      <c r="B6496" s="144" t="s">
        <v>1263</v>
      </c>
      <c r="C6496" s="144" t="s">
        <v>1269</v>
      </c>
      <c r="D6496" s="144">
        <v>90850200</v>
      </c>
      <c r="E6496" s="144" t="s">
        <v>1275</v>
      </c>
      <c r="F6496" s="152">
        <v>1977009.6</v>
      </c>
      <c r="G6496" s="153">
        <v>1977009.6</v>
      </c>
    </row>
    <row r="6497" spans="1:7" x14ac:dyDescent="0.2">
      <c r="A6497" s="144" t="s">
        <v>1346</v>
      </c>
      <c r="B6497" s="144" t="s">
        <v>1263</v>
      </c>
      <c r="C6497" s="144" t="s">
        <v>1269</v>
      </c>
      <c r="D6497" s="144">
        <v>90850200</v>
      </c>
      <c r="E6497" s="144" t="s">
        <v>1260</v>
      </c>
      <c r="F6497" s="152">
        <v>15853.9</v>
      </c>
      <c r="G6497" s="153">
        <v>15853.9</v>
      </c>
    </row>
    <row r="6498" spans="1:7" x14ac:dyDescent="0.2">
      <c r="A6498" s="144" t="s">
        <v>1346</v>
      </c>
      <c r="B6498" s="144" t="s">
        <v>1263</v>
      </c>
      <c r="C6498" s="144" t="s">
        <v>1248</v>
      </c>
      <c r="D6498" s="144">
        <v>90850200</v>
      </c>
      <c r="E6498" s="144" t="s">
        <v>1294</v>
      </c>
      <c r="F6498" s="152">
        <v>495515.74</v>
      </c>
      <c r="G6498" s="153">
        <v>495515.74</v>
      </c>
    </row>
    <row r="6499" spans="1:7" x14ac:dyDescent="0.2">
      <c r="A6499" s="144" t="s">
        <v>1346</v>
      </c>
      <c r="B6499" s="144" t="s">
        <v>1263</v>
      </c>
      <c r="C6499" s="144" t="s">
        <v>1248</v>
      </c>
      <c r="D6499" s="144">
        <v>90850200</v>
      </c>
      <c r="E6499" s="144" t="s">
        <v>1278</v>
      </c>
      <c r="F6499" s="152">
        <v>1076908.24</v>
      </c>
      <c r="G6499" s="153">
        <v>1076908.24</v>
      </c>
    </row>
    <row r="6500" spans="1:7" x14ac:dyDescent="0.2">
      <c r="A6500" s="144" t="s">
        <v>1346</v>
      </c>
      <c r="B6500" s="144" t="s">
        <v>1263</v>
      </c>
      <c r="C6500" s="144" t="s">
        <v>1269</v>
      </c>
      <c r="D6500" s="144">
        <v>90850300</v>
      </c>
      <c r="E6500" s="144" t="s">
        <v>1311</v>
      </c>
      <c r="F6500" s="152">
        <v>30000</v>
      </c>
      <c r="G6500" s="153">
        <v>30000</v>
      </c>
    </row>
    <row r="6501" spans="1:7" x14ac:dyDescent="0.2">
      <c r="A6501" s="144" t="s">
        <v>1346</v>
      </c>
      <c r="B6501" s="144" t="s">
        <v>1263</v>
      </c>
      <c r="C6501" s="144" t="s">
        <v>1269</v>
      </c>
      <c r="D6501" s="144">
        <v>90850300</v>
      </c>
      <c r="E6501" s="144" t="s">
        <v>1312</v>
      </c>
      <c r="F6501" s="152">
        <v>213160.77</v>
      </c>
      <c r="G6501" s="153">
        <v>213160.77</v>
      </c>
    </row>
    <row r="6502" spans="1:7" x14ac:dyDescent="0.2">
      <c r="A6502" s="144" t="s">
        <v>1346</v>
      </c>
      <c r="B6502" s="144" t="s">
        <v>1263</v>
      </c>
      <c r="C6502" s="144" t="s">
        <v>1269</v>
      </c>
      <c r="D6502" s="144">
        <v>90850300</v>
      </c>
      <c r="E6502" s="144" t="s">
        <v>1299</v>
      </c>
      <c r="F6502" s="152">
        <v>1513044.24</v>
      </c>
      <c r="G6502" s="153">
        <v>1513044.24</v>
      </c>
    </row>
    <row r="6503" spans="1:7" x14ac:dyDescent="0.2">
      <c r="A6503" s="144" t="s">
        <v>1346</v>
      </c>
      <c r="B6503" s="144" t="s">
        <v>1263</v>
      </c>
      <c r="C6503" s="144" t="s">
        <v>1248</v>
      </c>
      <c r="D6503" s="144">
        <v>90850400</v>
      </c>
      <c r="E6503" s="144" t="s">
        <v>1305</v>
      </c>
      <c r="F6503" s="152">
        <v>253120</v>
      </c>
      <c r="G6503" s="153">
        <v>253120</v>
      </c>
    </row>
    <row r="6504" spans="1:7" x14ac:dyDescent="0.2">
      <c r="A6504" s="144" t="s">
        <v>1346</v>
      </c>
      <c r="B6504" s="144" t="s">
        <v>1263</v>
      </c>
      <c r="C6504" s="144" t="s">
        <v>1269</v>
      </c>
      <c r="D6504" s="144">
        <v>90850500</v>
      </c>
      <c r="E6504" s="144" t="s">
        <v>1270</v>
      </c>
      <c r="F6504" s="152">
        <v>8311.6200000000008</v>
      </c>
      <c r="G6504" s="153">
        <v>8311.6200000000008</v>
      </c>
    </row>
    <row r="6505" spans="1:7" x14ac:dyDescent="0.2">
      <c r="A6505" s="144" t="s">
        <v>1346</v>
      </c>
      <c r="B6505" s="144" t="s">
        <v>1263</v>
      </c>
      <c r="C6505" s="144" t="s">
        <v>1269</v>
      </c>
      <c r="D6505" s="144">
        <v>90850500</v>
      </c>
      <c r="E6505" s="144" t="s">
        <v>1275</v>
      </c>
      <c r="F6505" s="152">
        <v>4573108.21</v>
      </c>
      <c r="G6505" s="153">
        <v>4573108.21</v>
      </c>
    </row>
    <row r="6506" spans="1:7" x14ac:dyDescent="0.2">
      <c r="A6506" s="144" t="s">
        <v>1346</v>
      </c>
      <c r="B6506" s="144" t="s">
        <v>1263</v>
      </c>
      <c r="C6506" s="144" t="s">
        <v>1269</v>
      </c>
      <c r="D6506" s="144">
        <v>90850500</v>
      </c>
      <c r="E6506" s="144" t="s">
        <v>1260</v>
      </c>
      <c r="F6506" s="152">
        <v>49684.97</v>
      </c>
      <c r="G6506" s="153">
        <v>49684.97</v>
      </c>
    </row>
    <row r="6507" spans="1:7" x14ac:dyDescent="0.2">
      <c r="A6507" s="144" t="s">
        <v>1346</v>
      </c>
      <c r="B6507" s="144" t="s">
        <v>1263</v>
      </c>
      <c r="C6507" s="144" t="s">
        <v>1269</v>
      </c>
      <c r="D6507" s="144">
        <v>90850500</v>
      </c>
      <c r="E6507" s="144" t="s">
        <v>1307</v>
      </c>
      <c r="F6507" s="152">
        <v>169247.72</v>
      </c>
      <c r="G6507" s="153">
        <v>169247.72</v>
      </c>
    </row>
    <row r="6508" spans="1:7" x14ac:dyDescent="0.2">
      <c r="A6508" s="144" t="s">
        <v>1346</v>
      </c>
      <c r="B6508" s="144" t="s">
        <v>1263</v>
      </c>
      <c r="C6508" s="144" t="s">
        <v>1269</v>
      </c>
      <c r="D6508" s="144">
        <v>90850500</v>
      </c>
      <c r="E6508" s="144" t="s">
        <v>1310</v>
      </c>
      <c r="F6508" s="152">
        <v>6201327.6699999999</v>
      </c>
      <c r="G6508" s="153">
        <v>6201327.6699999999</v>
      </c>
    </row>
    <row r="6509" spans="1:7" x14ac:dyDescent="0.2">
      <c r="A6509" s="144" t="s">
        <v>1346</v>
      </c>
      <c r="B6509" s="144" t="s">
        <v>1263</v>
      </c>
      <c r="C6509" s="144" t="s">
        <v>1248</v>
      </c>
      <c r="D6509" s="144">
        <v>90850600</v>
      </c>
      <c r="E6509" s="144" t="s">
        <v>1296</v>
      </c>
      <c r="F6509" s="152">
        <v>379550</v>
      </c>
      <c r="G6509" s="153">
        <v>379550</v>
      </c>
    </row>
    <row r="6510" spans="1:7" x14ac:dyDescent="0.2">
      <c r="A6510" s="144" t="s">
        <v>1346</v>
      </c>
      <c r="B6510" s="144" t="s">
        <v>1263</v>
      </c>
      <c r="C6510" s="144" t="s">
        <v>1248</v>
      </c>
      <c r="D6510" s="144">
        <v>90850600</v>
      </c>
      <c r="E6510" s="144" t="s">
        <v>1300</v>
      </c>
      <c r="F6510" s="152">
        <v>230859</v>
      </c>
      <c r="G6510" s="153">
        <v>230859</v>
      </c>
    </row>
    <row r="6511" spans="1:7" x14ac:dyDescent="0.2">
      <c r="A6511" s="144" t="s">
        <v>1346</v>
      </c>
      <c r="B6511" s="144" t="s">
        <v>1263</v>
      </c>
      <c r="C6511" s="144" t="s">
        <v>1248</v>
      </c>
      <c r="D6511" s="144">
        <v>90850700</v>
      </c>
      <c r="E6511" s="144" t="s">
        <v>1261</v>
      </c>
      <c r="F6511" s="152">
        <v>2507948.5699999998</v>
      </c>
      <c r="G6511" s="153">
        <v>2507948.5699999998</v>
      </c>
    </row>
    <row r="6512" spans="1:7" x14ac:dyDescent="0.2">
      <c r="A6512" s="144" t="s">
        <v>1346</v>
      </c>
      <c r="B6512" s="144" t="s">
        <v>1263</v>
      </c>
      <c r="C6512" s="144" t="s">
        <v>1248</v>
      </c>
      <c r="D6512" s="144">
        <v>90850800</v>
      </c>
      <c r="E6512" s="144" t="s">
        <v>1282</v>
      </c>
      <c r="F6512" s="152">
        <v>1846367.96</v>
      </c>
      <c r="G6512" s="153">
        <v>1846367.96</v>
      </c>
    </row>
    <row r="6513" spans="1:7" x14ac:dyDescent="0.2">
      <c r="A6513" s="144" t="s">
        <v>1346</v>
      </c>
      <c r="B6513" s="144" t="s">
        <v>1263</v>
      </c>
      <c r="C6513" s="144" t="s">
        <v>1269</v>
      </c>
      <c r="D6513" s="144">
        <v>90850800</v>
      </c>
      <c r="E6513" s="144" t="s">
        <v>1278</v>
      </c>
      <c r="F6513" s="152">
        <v>985980.18</v>
      </c>
      <c r="G6513" s="153">
        <v>985980.18</v>
      </c>
    </row>
    <row r="6514" spans="1:7" x14ac:dyDescent="0.2">
      <c r="A6514" s="144" t="s">
        <v>1346</v>
      </c>
      <c r="B6514" s="144" t="s">
        <v>1263</v>
      </c>
      <c r="C6514" s="144" t="s">
        <v>1248</v>
      </c>
      <c r="D6514" s="144">
        <v>90850800</v>
      </c>
      <c r="E6514" s="144" t="s">
        <v>1306</v>
      </c>
      <c r="F6514" s="152">
        <v>51809.7</v>
      </c>
      <c r="G6514" s="153">
        <v>51809.7</v>
      </c>
    </row>
    <row r="6515" spans="1:7" x14ac:dyDescent="0.2">
      <c r="A6515" s="144" t="s">
        <v>1346</v>
      </c>
      <c r="B6515" s="144" t="s">
        <v>1263</v>
      </c>
      <c r="C6515" s="144" t="s">
        <v>1344</v>
      </c>
      <c r="D6515" s="144">
        <v>90850900</v>
      </c>
      <c r="E6515" s="144" t="s">
        <v>1281</v>
      </c>
      <c r="F6515" s="152">
        <v>10942937.98</v>
      </c>
      <c r="G6515" s="153">
        <v>10942937.98</v>
      </c>
    </row>
    <row r="6516" spans="1:7" x14ac:dyDescent="0.2">
      <c r="A6516" s="144" t="s">
        <v>1346</v>
      </c>
      <c r="B6516" s="144" t="s">
        <v>1264</v>
      </c>
      <c r="C6516" s="144" t="s">
        <v>1269</v>
      </c>
      <c r="D6516" s="144">
        <v>90820100</v>
      </c>
      <c r="E6516" s="144" t="s">
        <v>1334</v>
      </c>
      <c r="F6516" s="152">
        <v>15850940</v>
      </c>
      <c r="G6516" s="153">
        <v>15850940</v>
      </c>
    </row>
    <row r="6517" spans="1:7" x14ac:dyDescent="0.2">
      <c r="A6517" s="144" t="s">
        <v>1346</v>
      </c>
      <c r="B6517" s="144" t="s">
        <v>1264</v>
      </c>
      <c r="C6517" s="144" t="s">
        <v>1248</v>
      </c>
      <c r="D6517" s="144">
        <v>90850100</v>
      </c>
      <c r="E6517" s="144" t="s">
        <v>1275</v>
      </c>
      <c r="F6517" s="152">
        <v>2895076.32</v>
      </c>
      <c r="G6517" s="153">
        <v>2895076.32</v>
      </c>
    </row>
    <row r="6518" spans="1:7" x14ac:dyDescent="0.2">
      <c r="A6518" s="144" t="s">
        <v>1346</v>
      </c>
      <c r="B6518" s="144" t="s">
        <v>1264</v>
      </c>
      <c r="C6518" s="144" t="s">
        <v>1248</v>
      </c>
      <c r="D6518" s="144">
        <v>90850100</v>
      </c>
      <c r="E6518" s="144" t="s">
        <v>1260</v>
      </c>
      <c r="F6518" s="152">
        <v>327700</v>
      </c>
      <c r="G6518" s="153">
        <v>327700</v>
      </c>
    </row>
    <row r="6519" spans="1:7" x14ac:dyDescent="0.2">
      <c r="A6519" s="144" t="s">
        <v>1346</v>
      </c>
      <c r="B6519" s="144" t="s">
        <v>1264</v>
      </c>
      <c r="C6519" s="144" t="s">
        <v>1248</v>
      </c>
      <c r="D6519" s="144">
        <v>90850100</v>
      </c>
      <c r="E6519" s="144" t="s">
        <v>1261</v>
      </c>
      <c r="F6519" s="152">
        <v>29500</v>
      </c>
      <c r="G6519" s="153">
        <v>29500</v>
      </c>
    </row>
    <row r="6520" spans="1:7" x14ac:dyDescent="0.2">
      <c r="A6520" s="144" t="s">
        <v>1346</v>
      </c>
      <c r="B6520" s="144" t="s">
        <v>1264</v>
      </c>
      <c r="C6520" s="144" t="s">
        <v>1269</v>
      </c>
      <c r="D6520" s="144">
        <v>90850200</v>
      </c>
      <c r="E6520" s="144" t="s">
        <v>1275</v>
      </c>
      <c r="F6520" s="152">
        <v>4147822.23</v>
      </c>
      <c r="G6520" s="153">
        <v>4147822.23</v>
      </c>
    </row>
    <row r="6521" spans="1:7" x14ac:dyDescent="0.2">
      <c r="A6521" s="144" t="s">
        <v>1346</v>
      </c>
      <c r="B6521" s="144" t="s">
        <v>1264</v>
      </c>
      <c r="C6521" s="144" t="s">
        <v>1248</v>
      </c>
      <c r="D6521" s="144">
        <v>90850200</v>
      </c>
      <c r="E6521" s="144" t="s">
        <v>1341</v>
      </c>
      <c r="F6521" s="152">
        <v>864257.9</v>
      </c>
      <c r="G6521" s="153">
        <v>864257.9</v>
      </c>
    </row>
    <row r="6522" spans="1:7" x14ac:dyDescent="0.2">
      <c r="A6522" s="144" t="s">
        <v>1346</v>
      </c>
      <c r="B6522" s="144" t="s">
        <v>1264</v>
      </c>
      <c r="C6522" s="144" t="s">
        <v>1269</v>
      </c>
      <c r="D6522" s="144">
        <v>90850300</v>
      </c>
      <c r="E6522" s="144" t="s">
        <v>1283</v>
      </c>
      <c r="F6522" s="152">
        <v>4901154</v>
      </c>
      <c r="G6522" s="153">
        <v>4901154</v>
      </c>
    </row>
    <row r="6523" spans="1:7" x14ac:dyDescent="0.2">
      <c r="A6523" s="144" t="s">
        <v>1346</v>
      </c>
      <c r="B6523" s="144" t="s">
        <v>1264</v>
      </c>
      <c r="C6523" s="144" t="s">
        <v>1269</v>
      </c>
      <c r="D6523" s="144">
        <v>90850300</v>
      </c>
      <c r="E6523" s="144" t="s">
        <v>1265</v>
      </c>
      <c r="F6523" s="152">
        <v>570358.56000000006</v>
      </c>
      <c r="G6523" s="153">
        <v>570358.56000000006</v>
      </c>
    </row>
    <row r="6524" spans="1:7" x14ac:dyDescent="0.2">
      <c r="A6524" s="144" t="s">
        <v>1346</v>
      </c>
      <c r="B6524" s="144" t="s">
        <v>1264</v>
      </c>
      <c r="C6524" s="144" t="s">
        <v>1269</v>
      </c>
      <c r="D6524" s="144">
        <v>90850300</v>
      </c>
      <c r="E6524" s="144" t="s">
        <v>1275</v>
      </c>
      <c r="F6524" s="152">
        <v>1281420</v>
      </c>
      <c r="G6524" s="153">
        <v>1281420</v>
      </c>
    </row>
    <row r="6525" spans="1:7" x14ac:dyDescent="0.2">
      <c r="A6525" s="144" t="s">
        <v>1346</v>
      </c>
      <c r="B6525" s="144" t="s">
        <v>1264</v>
      </c>
      <c r="C6525" s="144" t="s">
        <v>1248</v>
      </c>
      <c r="D6525" s="144">
        <v>90850400</v>
      </c>
      <c r="E6525" s="144" t="s">
        <v>1275</v>
      </c>
      <c r="F6525" s="152">
        <v>16345003.42</v>
      </c>
      <c r="G6525" s="153">
        <v>16345003.42</v>
      </c>
    </row>
    <row r="6526" spans="1:7" x14ac:dyDescent="0.2">
      <c r="A6526" s="144" t="s">
        <v>1346</v>
      </c>
      <c r="B6526" s="144" t="s">
        <v>1264</v>
      </c>
      <c r="C6526" s="144" t="s">
        <v>1248</v>
      </c>
      <c r="D6526" s="144">
        <v>90850400</v>
      </c>
      <c r="E6526" s="144" t="s">
        <v>1282</v>
      </c>
      <c r="F6526" s="152">
        <v>1316450</v>
      </c>
      <c r="G6526" s="153">
        <v>1316450</v>
      </c>
    </row>
    <row r="6527" spans="1:7" x14ac:dyDescent="0.2">
      <c r="A6527" s="144" t="s">
        <v>1346</v>
      </c>
      <c r="B6527" s="144" t="s">
        <v>1264</v>
      </c>
      <c r="C6527" s="144" t="s">
        <v>1248</v>
      </c>
      <c r="D6527" s="144">
        <v>90850400</v>
      </c>
      <c r="E6527" s="144" t="s">
        <v>1294</v>
      </c>
      <c r="F6527" s="152">
        <v>593250</v>
      </c>
      <c r="G6527" s="153">
        <v>593250</v>
      </c>
    </row>
    <row r="6528" spans="1:7" x14ac:dyDescent="0.2">
      <c r="A6528" s="144" t="s">
        <v>1346</v>
      </c>
      <c r="B6528" s="144" t="s">
        <v>1264</v>
      </c>
      <c r="C6528" s="144" t="s">
        <v>1248</v>
      </c>
      <c r="D6528" s="144">
        <v>90850400</v>
      </c>
      <c r="E6528" s="144" t="s">
        <v>1311</v>
      </c>
      <c r="F6528" s="152">
        <v>19648.02</v>
      </c>
      <c r="G6528" s="153">
        <v>19648.02</v>
      </c>
    </row>
    <row r="6529" spans="1:7" x14ac:dyDescent="0.2">
      <c r="A6529" s="144" t="s">
        <v>1346</v>
      </c>
      <c r="B6529" s="144" t="s">
        <v>1264</v>
      </c>
      <c r="C6529" s="144" t="s">
        <v>1248</v>
      </c>
      <c r="D6529" s="144">
        <v>90850400</v>
      </c>
      <c r="E6529" s="144" t="s">
        <v>1312</v>
      </c>
      <c r="F6529" s="152">
        <v>690826.27</v>
      </c>
      <c r="G6529" s="153">
        <v>690826.27</v>
      </c>
    </row>
    <row r="6530" spans="1:7" x14ac:dyDescent="0.2">
      <c r="A6530" s="144" t="s">
        <v>1346</v>
      </c>
      <c r="B6530" s="144" t="s">
        <v>1264</v>
      </c>
      <c r="C6530" s="144" t="s">
        <v>1269</v>
      </c>
      <c r="D6530" s="144">
        <v>90850500</v>
      </c>
      <c r="E6530" s="144" t="s">
        <v>1275</v>
      </c>
      <c r="F6530" s="152">
        <v>16790667.079999998</v>
      </c>
      <c r="G6530" s="153">
        <v>16790667.079999998</v>
      </c>
    </row>
    <row r="6531" spans="1:7" x14ac:dyDescent="0.2">
      <c r="A6531" s="144" t="s">
        <v>1346</v>
      </c>
      <c r="B6531" s="144" t="s">
        <v>1264</v>
      </c>
      <c r="C6531" s="144" t="s">
        <v>1248</v>
      </c>
      <c r="D6531" s="144">
        <v>90850600</v>
      </c>
      <c r="E6531" s="144" t="s">
        <v>1275</v>
      </c>
      <c r="F6531" s="152">
        <v>312000.01</v>
      </c>
      <c r="G6531" s="153">
        <v>312000.01</v>
      </c>
    </row>
    <row r="6532" spans="1:7" x14ac:dyDescent="0.2">
      <c r="A6532" s="144" t="s">
        <v>1346</v>
      </c>
      <c r="B6532" s="144" t="s">
        <v>1264</v>
      </c>
      <c r="C6532" s="144" t="s">
        <v>1248</v>
      </c>
      <c r="D6532" s="144">
        <v>90850600</v>
      </c>
      <c r="E6532" s="144" t="s">
        <v>1262</v>
      </c>
      <c r="F6532" s="152">
        <v>21065</v>
      </c>
      <c r="G6532" s="153">
        <v>21065</v>
      </c>
    </row>
    <row r="6533" spans="1:7" x14ac:dyDescent="0.2">
      <c r="A6533" s="144" t="s">
        <v>1346</v>
      </c>
      <c r="B6533" s="144" t="s">
        <v>1264</v>
      </c>
      <c r="C6533" s="144" t="s">
        <v>1248</v>
      </c>
      <c r="D6533" s="144">
        <v>90850600</v>
      </c>
      <c r="E6533" s="144" t="s">
        <v>1261</v>
      </c>
      <c r="F6533" s="152">
        <v>841403.1</v>
      </c>
      <c r="G6533" s="153">
        <v>841403.1</v>
      </c>
    </row>
    <row r="6534" spans="1:7" x14ac:dyDescent="0.2">
      <c r="A6534" s="144" t="s">
        <v>1346</v>
      </c>
      <c r="B6534" s="144" t="s">
        <v>1264</v>
      </c>
      <c r="C6534" s="144" t="s">
        <v>1248</v>
      </c>
      <c r="D6534" s="144">
        <v>90850600</v>
      </c>
      <c r="E6534" s="144" t="s">
        <v>1282</v>
      </c>
      <c r="F6534" s="152">
        <v>1802999.75</v>
      </c>
      <c r="G6534" s="153">
        <v>1802999.75</v>
      </c>
    </row>
    <row r="6535" spans="1:7" x14ac:dyDescent="0.2">
      <c r="A6535" s="144" t="s">
        <v>1346</v>
      </c>
      <c r="B6535" s="144" t="s">
        <v>1264</v>
      </c>
      <c r="C6535" s="144" t="s">
        <v>1248</v>
      </c>
      <c r="D6535" s="144">
        <v>90850700</v>
      </c>
      <c r="E6535" s="144" t="s">
        <v>1279</v>
      </c>
      <c r="F6535" s="152">
        <v>2060860</v>
      </c>
      <c r="G6535" s="153">
        <v>2060860</v>
      </c>
    </row>
    <row r="6536" spans="1:7" x14ac:dyDescent="0.2">
      <c r="A6536" s="144" t="s">
        <v>1346</v>
      </c>
      <c r="B6536" s="144" t="s">
        <v>1264</v>
      </c>
      <c r="C6536" s="144" t="s">
        <v>1269</v>
      </c>
      <c r="D6536" s="144">
        <v>90850700</v>
      </c>
      <c r="E6536" s="144" t="s">
        <v>1282</v>
      </c>
      <c r="F6536" s="152">
        <v>1049399.7</v>
      </c>
      <c r="G6536" s="153">
        <v>1049399.7</v>
      </c>
    </row>
    <row r="6537" spans="1:7" x14ac:dyDescent="0.2">
      <c r="A6537" s="144" t="s">
        <v>1346</v>
      </c>
      <c r="B6537" s="144" t="s">
        <v>1264</v>
      </c>
      <c r="C6537" s="144" t="s">
        <v>1269</v>
      </c>
      <c r="D6537" s="144">
        <v>90850700</v>
      </c>
      <c r="E6537" s="144" t="s">
        <v>1312</v>
      </c>
      <c r="F6537" s="152">
        <v>476488.13</v>
      </c>
      <c r="G6537" s="153">
        <v>476488.13</v>
      </c>
    </row>
    <row r="6538" spans="1:7" x14ac:dyDescent="0.2">
      <c r="A6538" s="144" t="s">
        <v>1346</v>
      </c>
      <c r="B6538" s="144" t="s">
        <v>1264</v>
      </c>
      <c r="C6538" s="144" t="s">
        <v>1248</v>
      </c>
      <c r="D6538" s="144">
        <v>90850700</v>
      </c>
      <c r="E6538" s="144" t="s">
        <v>1341</v>
      </c>
      <c r="F6538" s="152">
        <v>32285.96</v>
      </c>
      <c r="G6538" s="153">
        <v>32285.96</v>
      </c>
    </row>
    <row r="6539" spans="1:7" x14ac:dyDescent="0.2">
      <c r="A6539" s="144" t="s">
        <v>1346</v>
      </c>
      <c r="B6539" s="144" t="s">
        <v>1264</v>
      </c>
      <c r="C6539" s="144" t="s">
        <v>1248</v>
      </c>
      <c r="D6539" s="144">
        <v>90850800</v>
      </c>
      <c r="E6539" s="144" t="s">
        <v>1279</v>
      </c>
      <c r="F6539" s="152">
        <v>991548.82</v>
      </c>
      <c r="G6539" s="153">
        <v>991548.82</v>
      </c>
    </row>
    <row r="6540" spans="1:7" x14ac:dyDescent="0.2">
      <c r="A6540" s="144" t="s">
        <v>1346</v>
      </c>
      <c r="B6540" s="144" t="s">
        <v>1264</v>
      </c>
      <c r="C6540" s="144" t="s">
        <v>1248</v>
      </c>
      <c r="D6540" s="144">
        <v>90850800</v>
      </c>
      <c r="E6540" s="144" t="s">
        <v>1277</v>
      </c>
      <c r="F6540" s="152">
        <v>5119326.67</v>
      </c>
      <c r="G6540" s="153">
        <v>4717692.8099999996</v>
      </c>
    </row>
    <row r="6541" spans="1:7" x14ac:dyDescent="0.2">
      <c r="A6541" s="144" t="s">
        <v>1346</v>
      </c>
      <c r="B6541" s="144" t="s">
        <v>1264</v>
      </c>
      <c r="C6541" s="144" t="s">
        <v>1248</v>
      </c>
      <c r="D6541" s="144">
        <v>90850900</v>
      </c>
      <c r="E6541" s="144" t="s">
        <v>1270</v>
      </c>
      <c r="F6541" s="152">
        <v>11060.02</v>
      </c>
      <c r="G6541" s="153">
        <v>11060.02</v>
      </c>
    </row>
    <row r="6542" spans="1:7" x14ac:dyDescent="0.2">
      <c r="A6542" s="144" t="s">
        <v>1346</v>
      </c>
      <c r="B6542" s="144" t="s">
        <v>1264</v>
      </c>
      <c r="C6542" s="144" t="s">
        <v>1248</v>
      </c>
      <c r="D6542" s="144">
        <v>90850900</v>
      </c>
      <c r="E6542" s="144" t="s">
        <v>1260</v>
      </c>
      <c r="F6542" s="152">
        <v>74139.3</v>
      </c>
      <c r="G6542" s="153">
        <v>74139.3</v>
      </c>
    </row>
    <row r="6543" spans="1:7" x14ac:dyDescent="0.2">
      <c r="A6543" s="144" t="s">
        <v>1346</v>
      </c>
      <c r="B6543" s="144" t="s">
        <v>1264</v>
      </c>
      <c r="C6543" s="144" t="s">
        <v>1248</v>
      </c>
      <c r="D6543" s="144">
        <v>90850900</v>
      </c>
      <c r="E6543" s="144" t="s">
        <v>1296</v>
      </c>
      <c r="F6543" s="152">
        <v>101700</v>
      </c>
      <c r="G6543" s="153">
        <v>101700</v>
      </c>
    </row>
    <row r="6544" spans="1:7" x14ac:dyDescent="0.2">
      <c r="A6544" s="144" t="s">
        <v>1346</v>
      </c>
      <c r="B6544" s="144" t="s">
        <v>1264</v>
      </c>
      <c r="C6544" s="144" t="s">
        <v>1248</v>
      </c>
      <c r="D6544" s="144">
        <v>90850900</v>
      </c>
      <c r="E6544" s="144" t="s">
        <v>1301</v>
      </c>
      <c r="F6544" s="152">
        <v>303884.28999999998</v>
      </c>
      <c r="G6544" s="153">
        <v>303884.28999999998</v>
      </c>
    </row>
    <row r="6545" spans="1:7" x14ac:dyDescent="0.2">
      <c r="A6545" s="144" t="s">
        <v>1346</v>
      </c>
      <c r="B6545" s="144" t="s">
        <v>1264</v>
      </c>
      <c r="C6545" s="144" t="s">
        <v>1248</v>
      </c>
      <c r="D6545" s="144">
        <v>90851000</v>
      </c>
      <c r="E6545" s="144" t="s">
        <v>1265</v>
      </c>
      <c r="F6545" s="152">
        <v>137902.31</v>
      </c>
      <c r="G6545" s="153">
        <v>137902.31</v>
      </c>
    </row>
    <row r="6546" spans="1:7" x14ac:dyDescent="0.2">
      <c r="A6546" s="144" t="s">
        <v>1346</v>
      </c>
      <c r="B6546" s="144" t="s">
        <v>1264</v>
      </c>
      <c r="C6546" s="144" t="s">
        <v>1248</v>
      </c>
      <c r="D6546" s="144">
        <v>90851000</v>
      </c>
      <c r="E6546" s="144" t="s">
        <v>1277</v>
      </c>
      <c r="F6546" s="152">
        <v>1720278.15</v>
      </c>
      <c r="G6546" s="153">
        <v>1720278.15</v>
      </c>
    </row>
    <row r="6547" spans="1:7" x14ac:dyDescent="0.2">
      <c r="A6547" s="144" t="s">
        <v>1346</v>
      </c>
      <c r="B6547" s="144" t="s">
        <v>1264</v>
      </c>
      <c r="C6547" s="144" t="s">
        <v>1248</v>
      </c>
      <c r="D6547" s="144">
        <v>90851000</v>
      </c>
      <c r="E6547" s="144" t="s">
        <v>1282</v>
      </c>
      <c r="F6547" s="152">
        <v>7974042.0999999996</v>
      </c>
      <c r="G6547" s="153">
        <v>7974042.0999999996</v>
      </c>
    </row>
    <row r="6548" spans="1:7" x14ac:dyDescent="0.2">
      <c r="A6548" s="144" t="s">
        <v>1346</v>
      </c>
      <c r="B6548" s="144" t="s">
        <v>1264</v>
      </c>
      <c r="C6548" s="144" t="s">
        <v>1248</v>
      </c>
      <c r="D6548" s="144">
        <v>90851100</v>
      </c>
      <c r="E6548" s="144" t="s">
        <v>1277</v>
      </c>
      <c r="F6548" s="152">
        <v>41700.04</v>
      </c>
      <c r="G6548" s="153">
        <v>41700.04</v>
      </c>
    </row>
    <row r="6549" spans="1:7" x14ac:dyDescent="0.2">
      <c r="A6549" s="144" t="s">
        <v>1346</v>
      </c>
      <c r="B6549" s="144" t="s">
        <v>1264</v>
      </c>
      <c r="C6549" s="144" t="s">
        <v>1248</v>
      </c>
      <c r="D6549" s="144">
        <v>90851100</v>
      </c>
      <c r="E6549" s="144" t="s">
        <v>1274</v>
      </c>
      <c r="F6549" s="152">
        <v>124375</v>
      </c>
      <c r="G6549" s="153">
        <v>124375</v>
      </c>
    </row>
    <row r="6550" spans="1:7" x14ac:dyDescent="0.2">
      <c r="A6550" s="144" t="s">
        <v>1346</v>
      </c>
      <c r="B6550" s="144" t="s">
        <v>1264</v>
      </c>
      <c r="C6550" s="144" t="s">
        <v>1248</v>
      </c>
      <c r="D6550" s="144">
        <v>90851100</v>
      </c>
      <c r="E6550" s="144" t="s">
        <v>1282</v>
      </c>
      <c r="F6550" s="152">
        <v>715290</v>
      </c>
      <c r="G6550" s="153">
        <v>715290</v>
      </c>
    </row>
    <row r="6551" spans="1:7" x14ac:dyDescent="0.2">
      <c r="A6551" s="144" t="s">
        <v>1346</v>
      </c>
      <c r="B6551" s="144" t="s">
        <v>1264</v>
      </c>
      <c r="C6551" s="144" t="s">
        <v>1248</v>
      </c>
      <c r="D6551" s="144">
        <v>90851100</v>
      </c>
      <c r="E6551" s="144" t="s">
        <v>1310</v>
      </c>
      <c r="F6551" s="152">
        <v>5623271.5300000003</v>
      </c>
      <c r="G6551" s="153">
        <v>5623271.5300000003</v>
      </c>
    </row>
    <row r="6552" spans="1:7" x14ac:dyDescent="0.2">
      <c r="A6552" s="144" t="s">
        <v>1346</v>
      </c>
      <c r="B6552" s="144" t="s">
        <v>1258</v>
      </c>
      <c r="C6552" s="144" t="s">
        <v>1248</v>
      </c>
      <c r="D6552" s="144">
        <v>90850100</v>
      </c>
      <c r="E6552" s="144" t="s">
        <v>1282</v>
      </c>
      <c r="F6552" s="152">
        <v>5315894.53</v>
      </c>
      <c r="G6552" s="153">
        <v>5315894.53</v>
      </c>
    </row>
    <row r="6553" spans="1:7" x14ac:dyDescent="0.2">
      <c r="A6553" s="144" t="s">
        <v>1346</v>
      </c>
      <c r="B6553" s="144" t="s">
        <v>1258</v>
      </c>
      <c r="C6553" s="144" t="s">
        <v>1248</v>
      </c>
      <c r="D6553" s="144">
        <v>90850100</v>
      </c>
      <c r="E6553" s="144" t="s">
        <v>1278</v>
      </c>
      <c r="F6553" s="152">
        <v>1512624.04</v>
      </c>
      <c r="G6553" s="153">
        <v>1512624.04</v>
      </c>
    </row>
    <row r="6554" spans="1:7" x14ac:dyDescent="0.2">
      <c r="A6554" s="144" t="s">
        <v>1346</v>
      </c>
      <c r="B6554" s="144" t="s">
        <v>1258</v>
      </c>
      <c r="C6554" s="144" t="s">
        <v>1269</v>
      </c>
      <c r="D6554" s="144">
        <v>90850300</v>
      </c>
      <c r="E6554" s="144" t="s">
        <v>1282</v>
      </c>
      <c r="F6554" s="152">
        <v>14172614.27</v>
      </c>
      <c r="G6554" s="153">
        <v>14172614.27</v>
      </c>
    </row>
    <row r="6555" spans="1:7" x14ac:dyDescent="0.2">
      <c r="A6555" s="144" t="s">
        <v>1346</v>
      </c>
      <c r="B6555" s="144" t="s">
        <v>1258</v>
      </c>
      <c r="C6555" s="144" t="s">
        <v>1269</v>
      </c>
      <c r="D6555" s="144">
        <v>90850300</v>
      </c>
      <c r="E6555" s="144" t="s">
        <v>1314</v>
      </c>
      <c r="F6555" s="152">
        <v>1972895.61</v>
      </c>
      <c r="G6555" s="153">
        <v>1972895.61</v>
      </c>
    </row>
    <row r="6556" spans="1:7" x14ac:dyDescent="0.2">
      <c r="A6556" s="144" t="s">
        <v>1346</v>
      </c>
      <c r="B6556" s="144" t="s">
        <v>1258</v>
      </c>
      <c r="C6556" s="144" t="s">
        <v>1269</v>
      </c>
      <c r="D6556" s="144">
        <v>90850300</v>
      </c>
      <c r="E6556" s="144" t="s">
        <v>1271</v>
      </c>
      <c r="F6556" s="152">
        <v>123529</v>
      </c>
      <c r="G6556" s="153">
        <v>123529</v>
      </c>
    </row>
    <row r="6557" spans="1:7" x14ac:dyDescent="0.2">
      <c r="A6557" s="144" t="s">
        <v>1346</v>
      </c>
      <c r="B6557" s="144" t="s">
        <v>1258</v>
      </c>
      <c r="C6557" s="144" t="s">
        <v>1269</v>
      </c>
      <c r="D6557" s="144">
        <v>90850300</v>
      </c>
      <c r="E6557" s="144" t="s">
        <v>1259</v>
      </c>
      <c r="F6557" s="152">
        <v>4047300</v>
      </c>
      <c r="G6557" s="153">
        <v>4047300</v>
      </c>
    </row>
    <row r="6558" spans="1:7" x14ac:dyDescent="0.2">
      <c r="A6558" s="144" t="s">
        <v>1346</v>
      </c>
      <c r="B6558" s="144" t="s">
        <v>1258</v>
      </c>
      <c r="C6558" s="144" t="s">
        <v>1269</v>
      </c>
      <c r="D6558" s="144">
        <v>90850300</v>
      </c>
      <c r="E6558" s="144" t="s">
        <v>1299</v>
      </c>
      <c r="F6558" s="152">
        <v>2261371.4500000002</v>
      </c>
      <c r="G6558" s="153">
        <v>2261371.4500000002</v>
      </c>
    </row>
    <row r="6559" spans="1:7" x14ac:dyDescent="0.2">
      <c r="A6559" s="144" t="s">
        <v>1346</v>
      </c>
      <c r="B6559" s="144" t="s">
        <v>1258</v>
      </c>
      <c r="C6559" s="144" t="s">
        <v>1248</v>
      </c>
      <c r="D6559" s="144">
        <v>90850400</v>
      </c>
      <c r="E6559" s="144" t="s">
        <v>1275</v>
      </c>
      <c r="F6559" s="152">
        <v>2764042.14</v>
      </c>
      <c r="G6559" s="153">
        <v>2764042.14</v>
      </c>
    </row>
    <row r="6560" spans="1:7" x14ac:dyDescent="0.2">
      <c r="A6560" s="144" t="s">
        <v>1346</v>
      </c>
      <c r="B6560" s="144" t="s">
        <v>1258</v>
      </c>
      <c r="C6560" s="144" t="s">
        <v>1248</v>
      </c>
      <c r="D6560" s="144">
        <v>90850400</v>
      </c>
      <c r="E6560" s="144" t="s">
        <v>1261</v>
      </c>
      <c r="F6560" s="152">
        <v>154900</v>
      </c>
      <c r="G6560" s="153">
        <v>154900</v>
      </c>
    </row>
    <row r="6561" spans="1:7" x14ac:dyDescent="0.2">
      <c r="A6561" s="144" t="s">
        <v>1346</v>
      </c>
      <c r="B6561" s="144" t="s">
        <v>1258</v>
      </c>
      <c r="C6561" s="144" t="s">
        <v>1248</v>
      </c>
      <c r="D6561" s="144">
        <v>90850400</v>
      </c>
      <c r="E6561" s="144" t="s">
        <v>1307</v>
      </c>
      <c r="F6561" s="152">
        <v>629758.93999999994</v>
      </c>
      <c r="G6561" s="153">
        <v>629758.93999999994</v>
      </c>
    </row>
    <row r="6562" spans="1:7" x14ac:dyDescent="0.2">
      <c r="A6562" s="144" t="s">
        <v>1346</v>
      </c>
      <c r="B6562" s="144" t="s">
        <v>1258</v>
      </c>
      <c r="C6562" s="144" t="s">
        <v>1248</v>
      </c>
      <c r="D6562" s="144">
        <v>90850400</v>
      </c>
      <c r="E6562" s="144" t="s">
        <v>1330</v>
      </c>
      <c r="F6562" s="152">
        <v>717005.34</v>
      </c>
      <c r="G6562" s="153">
        <v>717005.34</v>
      </c>
    </row>
    <row r="6563" spans="1:7" x14ac:dyDescent="0.2">
      <c r="A6563" s="144" t="s">
        <v>1346</v>
      </c>
      <c r="B6563" s="144" t="s">
        <v>1258</v>
      </c>
      <c r="C6563" s="144" t="s">
        <v>1248</v>
      </c>
      <c r="D6563" s="144">
        <v>90850400</v>
      </c>
      <c r="E6563" s="144" t="s">
        <v>1343</v>
      </c>
      <c r="F6563" s="152">
        <v>404788.6</v>
      </c>
      <c r="G6563" s="153">
        <v>404788.6</v>
      </c>
    </row>
    <row r="6564" spans="1:7" x14ac:dyDescent="0.2">
      <c r="A6564" s="144" t="s">
        <v>1346</v>
      </c>
      <c r="B6564" s="144" t="s">
        <v>1258</v>
      </c>
      <c r="C6564" s="144" t="s">
        <v>1248</v>
      </c>
      <c r="D6564" s="144">
        <v>90850400</v>
      </c>
      <c r="E6564" s="144" t="s">
        <v>1345</v>
      </c>
      <c r="F6564" s="152">
        <v>909452.25</v>
      </c>
      <c r="G6564" s="153">
        <v>909452.25</v>
      </c>
    </row>
    <row r="6565" spans="1:7" x14ac:dyDescent="0.2">
      <c r="A6565" s="144" t="s">
        <v>1346</v>
      </c>
      <c r="B6565" s="144" t="s">
        <v>1258</v>
      </c>
      <c r="C6565" s="144" t="s">
        <v>1248</v>
      </c>
      <c r="D6565" s="144">
        <v>90850400</v>
      </c>
      <c r="E6565" s="144" t="s">
        <v>1341</v>
      </c>
      <c r="F6565" s="152">
        <v>678000</v>
      </c>
      <c r="G6565" s="153">
        <v>678000</v>
      </c>
    </row>
    <row r="6566" spans="1:7" x14ac:dyDescent="0.2">
      <c r="A6566" s="144" t="s">
        <v>1346</v>
      </c>
      <c r="B6566" s="144" t="s">
        <v>1258</v>
      </c>
      <c r="C6566" s="144" t="s">
        <v>1248</v>
      </c>
      <c r="D6566" s="144">
        <v>90850400</v>
      </c>
      <c r="E6566" s="144" t="s">
        <v>1335</v>
      </c>
      <c r="F6566" s="152">
        <v>616147.18999999994</v>
      </c>
      <c r="G6566" s="153">
        <v>616147.18999999994</v>
      </c>
    </row>
    <row r="6567" spans="1:7" x14ac:dyDescent="0.2">
      <c r="A6567" s="144" t="s">
        <v>1346</v>
      </c>
      <c r="B6567" s="144" t="s">
        <v>1258</v>
      </c>
      <c r="C6567" s="144" t="s">
        <v>1269</v>
      </c>
      <c r="D6567" s="144">
        <v>90850500</v>
      </c>
      <c r="E6567" s="144" t="s">
        <v>1275</v>
      </c>
      <c r="F6567" s="152">
        <v>10588062.460000001</v>
      </c>
      <c r="G6567" s="153">
        <v>10588062.460000001</v>
      </c>
    </row>
    <row r="6568" spans="1:7" x14ac:dyDescent="0.2">
      <c r="A6568" s="144" t="s">
        <v>1346</v>
      </c>
      <c r="B6568" s="144" t="s">
        <v>1258</v>
      </c>
      <c r="C6568" s="144" t="s">
        <v>1269</v>
      </c>
      <c r="D6568" s="144">
        <v>90850500</v>
      </c>
      <c r="E6568" s="144" t="s">
        <v>1261</v>
      </c>
      <c r="F6568" s="152">
        <v>2119007.6</v>
      </c>
      <c r="G6568" s="153">
        <v>2119007.6</v>
      </c>
    </row>
    <row r="6569" spans="1:7" x14ac:dyDescent="0.2">
      <c r="A6569" s="144" t="s">
        <v>1346</v>
      </c>
      <c r="B6569" s="144" t="s">
        <v>1258</v>
      </c>
      <c r="C6569" s="144" t="s">
        <v>1269</v>
      </c>
      <c r="D6569" s="144">
        <v>90850500</v>
      </c>
      <c r="E6569" s="144" t="s">
        <v>1322</v>
      </c>
      <c r="F6569" s="152">
        <v>1499510</v>
      </c>
      <c r="G6569" s="153">
        <v>1499510</v>
      </c>
    </row>
    <row r="6570" spans="1:7" x14ac:dyDescent="0.2">
      <c r="A6570" s="144" t="s">
        <v>1346</v>
      </c>
      <c r="B6570" s="144" t="s">
        <v>1258</v>
      </c>
      <c r="C6570" s="144" t="s">
        <v>1269</v>
      </c>
      <c r="D6570" s="144">
        <v>90850500</v>
      </c>
      <c r="E6570" s="144" t="s">
        <v>1302</v>
      </c>
      <c r="F6570" s="152">
        <v>1409675</v>
      </c>
      <c r="G6570" s="153">
        <v>1409675</v>
      </c>
    </row>
    <row r="6571" spans="1:7" x14ac:dyDescent="0.2">
      <c r="A6571" s="144" t="s">
        <v>1346</v>
      </c>
      <c r="B6571" s="144" t="s">
        <v>1258</v>
      </c>
      <c r="C6571" s="144" t="s">
        <v>1269</v>
      </c>
      <c r="D6571" s="144">
        <v>90850500</v>
      </c>
      <c r="E6571" s="144" t="s">
        <v>1282</v>
      </c>
      <c r="F6571" s="152">
        <v>4062875.45</v>
      </c>
      <c r="G6571" s="153">
        <v>4062875.45</v>
      </c>
    </row>
    <row r="6572" spans="1:7" x14ac:dyDescent="0.2">
      <c r="A6572" s="144" t="s">
        <v>1346</v>
      </c>
      <c r="B6572" s="144" t="s">
        <v>1258</v>
      </c>
      <c r="C6572" s="144" t="s">
        <v>1269</v>
      </c>
      <c r="D6572" s="144">
        <v>90850500</v>
      </c>
      <c r="E6572" s="144" t="s">
        <v>1259</v>
      </c>
      <c r="F6572" s="152">
        <v>3656812.5</v>
      </c>
      <c r="G6572" s="153">
        <v>3656812.5</v>
      </c>
    </row>
    <row r="6573" spans="1:7" x14ac:dyDescent="0.2">
      <c r="A6573" s="144" t="s">
        <v>1346</v>
      </c>
      <c r="B6573" s="144" t="s">
        <v>1258</v>
      </c>
      <c r="C6573" s="144" t="s">
        <v>1248</v>
      </c>
      <c r="D6573" s="144">
        <v>90850600</v>
      </c>
      <c r="E6573" s="144" t="s">
        <v>1260</v>
      </c>
      <c r="F6573" s="152">
        <v>47561.7</v>
      </c>
      <c r="G6573" s="153">
        <v>47561.7</v>
      </c>
    </row>
    <row r="6574" spans="1:7" x14ac:dyDescent="0.2">
      <c r="A6574" s="144" t="s">
        <v>1346</v>
      </c>
      <c r="B6574" s="144" t="s">
        <v>1258</v>
      </c>
      <c r="C6574" s="144" t="s">
        <v>1248</v>
      </c>
      <c r="D6574" s="144">
        <v>90850600</v>
      </c>
      <c r="E6574" s="144" t="s">
        <v>1261</v>
      </c>
      <c r="F6574" s="152">
        <v>518586.76</v>
      </c>
      <c r="G6574" s="153">
        <v>518586.76</v>
      </c>
    </row>
    <row r="6575" spans="1:7" x14ac:dyDescent="0.2">
      <c r="A6575" s="144" t="s">
        <v>1346</v>
      </c>
      <c r="B6575" s="144" t="s">
        <v>1258</v>
      </c>
      <c r="C6575" s="144" t="s">
        <v>1248</v>
      </c>
      <c r="D6575" s="144">
        <v>90850600</v>
      </c>
      <c r="E6575" s="144" t="s">
        <v>1332</v>
      </c>
      <c r="F6575" s="152">
        <v>3724852.05</v>
      </c>
      <c r="G6575" s="153">
        <v>3724852.05</v>
      </c>
    </row>
    <row r="6576" spans="1:7" x14ac:dyDescent="0.2">
      <c r="A6576" s="144" t="s">
        <v>1346</v>
      </c>
      <c r="B6576" s="144" t="s">
        <v>1258</v>
      </c>
      <c r="C6576" s="144" t="s">
        <v>1248</v>
      </c>
      <c r="D6576" s="144">
        <v>90850700</v>
      </c>
      <c r="E6576" s="144" t="s">
        <v>1262</v>
      </c>
      <c r="F6576" s="152">
        <v>91000</v>
      </c>
      <c r="G6576" s="153">
        <v>91000</v>
      </c>
    </row>
    <row r="6577" spans="1:7" x14ac:dyDescent="0.2">
      <c r="A6577" s="144" t="s">
        <v>1346</v>
      </c>
      <c r="B6577" s="144" t="s">
        <v>1258</v>
      </c>
      <c r="C6577" s="144" t="s">
        <v>1248</v>
      </c>
      <c r="D6577" s="144">
        <v>90850700</v>
      </c>
      <c r="E6577" s="144" t="s">
        <v>1261</v>
      </c>
      <c r="F6577" s="152">
        <v>12300</v>
      </c>
      <c r="G6577" s="153">
        <v>12300</v>
      </c>
    </row>
    <row r="6578" spans="1:7" x14ac:dyDescent="0.2">
      <c r="A6578" s="144" t="s">
        <v>1346</v>
      </c>
      <c r="B6578" s="144" t="s">
        <v>1258</v>
      </c>
      <c r="C6578" s="144" t="s">
        <v>1269</v>
      </c>
      <c r="D6578" s="144">
        <v>90850700</v>
      </c>
      <c r="E6578" s="144" t="s">
        <v>1282</v>
      </c>
      <c r="F6578" s="152">
        <v>10567636.689999999</v>
      </c>
      <c r="G6578" s="153">
        <v>10567636.689999999</v>
      </c>
    </row>
    <row r="6579" spans="1:7" x14ac:dyDescent="0.2">
      <c r="A6579" s="144" t="s">
        <v>1346</v>
      </c>
      <c r="B6579" s="144" t="s">
        <v>1258</v>
      </c>
      <c r="C6579" s="144" t="s">
        <v>1269</v>
      </c>
      <c r="D6579" s="144">
        <v>90850700</v>
      </c>
      <c r="E6579" s="144" t="s">
        <v>1296</v>
      </c>
      <c r="F6579" s="152">
        <v>3841999.99</v>
      </c>
      <c r="G6579" s="153">
        <v>3841999.99</v>
      </c>
    </row>
    <row r="6580" spans="1:7" x14ac:dyDescent="0.2">
      <c r="A6580" s="144" t="s">
        <v>1346</v>
      </c>
      <c r="B6580" s="144" t="s">
        <v>1258</v>
      </c>
      <c r="C6580" s="144" t="s">
        <v>1269</v>
      </c>
      <c r="D6580" s="144">
        <v>90850700</v>
      </c>
      <c r="E6580" s="144" t="s">
        <v>1272</v>
      </c>
      <c r="F6580" s="152">
        <v>600000</v>
      </c>
      <c r="G6580" s="153">
        <v>600000</v>
      </c>
    </row>
    <row r="6581" spans="1:7" x14ac:dyDescent="0.2">
      <c r="A6581" s="144" t="s">
        <v>1346</v>
      </c>
      <c r="B6581" s="144" t="s">
        <v>1258</v>
      </c>
      <c r="C6581" s="144" t="s">
        <v>1248</v>
      </c>
      <c r="D6581" s="144">
        <v>90850700</v>
      </c>
      <c r="E6581" s="144" t="s">
        <v>1341</v>
      </c>
      <c r="F6581" s="152">
        <v>249097.2</v>
      </c>
      <c r="G6581" s="153">
        <v>249097.2</v>
      </c>
    </row>
    <row r="6582" spans="1:7" x14ac:dyDescent="0.2">
      <c r="A6582" s="144" t="s">
        <v>1346</v>
      </c>
      <c r="B6582" s="144" t="s">
        <v>1258</v>
      </c>
      <c r="C6582" s="144" t="s">
        <v>1269</v>
      </c>
      <c r="D6582" s="144">
        <v>90850800</v>
      </c>
      <c r="E6582" s="144" t="s">
        <v>1278</v>
      </c>
      <c r="F6582" s="152">
        <v>399325.59</v>
      </c>
      <c r="G6582" s="153">
        <v>399325.59</v>
      </c>
    </row>
    <row r="6583" spans="1:7" x14ac:dyDescent="0.2">
      <c r="A6583" s="144" t="s">
        <v>1346</v>
      </c>
      <c r="B6583" s="144" t="s">
        <v>1258</v>
      </c>
      <c r="C6583" s="144" t="s">
        <v>1248</v>
      </c>
      <c r="D6583" s="144">
        <v>90850900</v>
      </c>
      <c r="E6583" s="144" t="s">
        <v>1275</v>
      </c>
      <c r="F6583" s="152">
        <v>5716520.7199999997</v>
      </c>
      <c r="G6583" s="153">
        <v>5716520.7199999997</v>
      </c>
    </row>
    <row r="6584" spans="1:7" x14ac:dyDescent="0.2">
      <c r="A6584" s="144" t="s">
        <v>1346</v>
      </c>
      <c r="B6584" s="144" t="s">
        <v>1258</v>
      </c>
      <c r="C6584" s="144" t="s">
        <v>1248</v>
      </c>
      <c r="D6584" s="144">
        <v>90850900</v>
      </c>
      <c r="E6584" s="144" t="s">
        <v>1261</v>
      </c>
      <c r="F6584" s="152">
        <v>5000</v>
      </c>
      <c r="G6584" s="153">
        <v>5000</v>
      </c>
    </row>
    <row r="6585" spans="1:7" x14ac:dyDescent="0.2">
      <c r="A6585" s="144" t="s">
        <v>1346</v>
      </c>
      <c r="B6585" s="144" t="s">
        <v>1258</v>
      </c>
      <c r="C6585" s="144" t="s">
        <v>1248</v>
      </c>
      <c r="D6585" s="144">
        <v>90850900</v>
      </c>
      <c r="E6585" s="144" t="s">
        <v>1282</v>
      </c>
      <c r="F6585" s="152">
        <v>8387425</v>
      </c>
      <c r="G6585" s="153">
        <v>8387425</v>
      </c>
    </row>
    <row r="6586" spans="1:7" x14ac:dyDescent="0.2">
      <c r="A6586" s="144" t="s">
        <v>1346</v>
      </c>
      <c r="B6586" s="144" t="s">
        <v>1258</v>
      </c>
      <c r="C6586" s="144" t="s">
        <v>1248</v>
      </c>
      <c r="D6586" s="144">
        <v>90851000</v>
      </c>
      <c r="E6586" s="144" t="s">
        <v>1279</v>
      </c>
      <c r="F6586" s="152">
        <v>1351685</v>
      </c>
      <c r="G6586" s="153">
        <v>1351685</v>
      </c>
    </row>
    <row r="6587" spans="1:7" x14ac:dyDescent="0.2">
      <c r="A6587" s="144" t="s">
        <v>1346</v>
      </c>
      <c r="B6587" s="144" t="s">
        <v>1258</v>
      </c>
      <c r="C6587" s="144" t="s">
        <v>1248</v>
      </c>
      <c r="D6587" s="144">
        <v>90851000</v>
      </c>
      <c r="E6587" s="144" t="s">
        <v>1275</v>
      </c>
      <c r="F6587" s="152">
        <v>2536250.48</v>
      </c>
      <c r="G6587" s="153">
        <v>2536250.48</v>
      </c>
    </row>
    <row r="6588" spans="1:7" x14ac:dyDescent="0.2">
      <c r="A6588" s="144" t="s">
        <v>1346</v>
      </c>
      <c r="B6588" s="144" t="s">
        <v>1258</v>
      </c>
      <c r="C6588" s="144" t="s">
        <v>1248</v>
      </c>
      <c r="D6588" s="144">
        <v>90851000</v>
      </c>
      <c r="E6588" s="144" t="s">
        <v>1260</v>
      </c>
      <c r="F6588" s="152">
        <v>10445.719999999999</v>
      </c>
      <c r="G6588" s="153">
        <v>10445.719999999999</v>
      </c>
    </row>
    <row r="6589" spans="1:7" x14ac:dyDescent="0.2">
      <c r="A6589" s="144" t="s">
        <v>1346</v>
      </c>
      <c r="B6589" s="144" t="s">
        <v>1258</v>
      </c>
      <c r="C6589" s="144" t="s">
        <v>1248</v>
      </c>
      <c r="D6589" s="144">
        <v>90851000</v>
      </c>
      <c r="E6589" s="144" t="s">
        <v>1262</v>
      </c>
      <c r="F6589" s="152">
        <v>98946.240000000005</v>
      </c>
      <c r="G6589" s="153">
        <v>98946.240000000005</v>
      </c>
    </row>
    <row r="6590" spans="1:7" x14ac:dyDescent="0.2">
      <c r="A6590" s="144" t="s">
        <v>1346</v>
      </c>
      <c r="B6590" s="144" t="s">
        <v>1258</v>
      </c>
      <c r="C6590" s="144" t="s">
        <v>1248</v>
      </c>
      <c r="D6590" s="144">
        <v>90851000</v>
      </c>
      <c r="E6590" s="144" t="s">
        <v>1261</v>
      </c>
      <c r="F6590" s="152">
        <v>2951665.18</v>
      </c>
      <c r="G6590" s="153">
        <v>2951665.18</v>
      </c>
    </row>
    <row r="6591" spans="1:7" x14ac:dyDescent="0.2">
      <c r="A6591" s="144" t="s">
        <v>1346</v>
      </c>
      <c r="B6591" s="144" t="s">
        <v>1258</v>
      </c>
      <c r="C6591" s="144" t="s">
        <v>1248</v>
      </c>
      <c r="D6591" s="144">
        <v>90851000</v>
      </c>
      <c r="E6591" s="144" t="s">
        <v>1274</v>
      </c>
      <c r="F6591" s="152">
        <v>13085015</v>
      </c>
      <c r="G6591" s="153">
        <v>13085015</v>
      </c>
    </row>
    <row r="6592" spans="1:7" x14ac:dyDescent="0.2">
      <c r="A6592" s="144" t="s">
        <v>1346</v>
      </c>
      <c r="B6592" s="144" t="s">
        <v>1258</v>
      </c>
      <c r="C6592" s="144" t="s">
        <v>1248</v>
      </c>
      <c r="D6592" s="144">
        <v>90851000</v>
      </c>
      <c r="E6592" s="144" t="s">
        <v>1259</v>
      </c>
      <c r="F6592" s="152">
        <v>5138806</v>
      </c>
      <c r="G6592" s="153">
        <v>5138806</v>
      </c>
    </row>
    <row r="6593" spans="1:7" x14ac:dyDescent="0.2">
      <c r="A6593" s="144" t="s">
        <v>1346</v>
      </c>
      <c r="B6593" s="144" t="s">
        <v>1258</v>
      </c>
      <c r="C6593" s="144" t="s">
        <v>1248</v>
      </c>
      <c r="D6593" s="144">
        <v>90851000</v>
      </c>
      <c r="E6593" s="144" t="s">
        <v>1301</v>
      </c>
      <c r="F6593" s="152">
        <v>349119.15</v>
      </c>
      <c r="G6593" s="153">
        <v>349119.15</v>
      </c>
    </row>
    <row r="6594" spans="1:7" x14ac:dyDescent="0.2">
      <c r="A6594" s="144" t="s">
        <v>1346</v>
      </c>
      <c r="B6594" s="144" t="s">
        <v>1258</v>
      </c>
      <c r="C6594" s="144" t="s">
        <v>1248</v>
      </c>
      <c r="D6594" s="144">
        <v>90851000</v>
      </c>
      <c r="E6594" s="144" t="s">
        <v>1299</v>
      </c>
      <c r="F6594" s="152">
        <v>4287214.92</v>
      </c>
      <c r="G6594" s="153">
        <v>4287214.92</v>
      </c>
    </row>
    <row r="6595" spans="1:7" x14ac:dyDescent="0.2">
      <c r="A6595" s="144" t="s">
        <v>1346</v>
      </c>
      <c r="B6595" s="144" t="s">
        <v>1258</v>
      </c>
      <c r="C6595" s="144" t="s">
        <v>1248</v>
      </c>
      <c r="D6595" s="144">
        <v>90851100</v>
      </c>
      <c r="E6595" s="144" t="s">
        <v>1279</v>
      </c>
      <c r="F6595" s="152">
        <v>1453435</v>
      </c>
      <c r="G6595" s="153">
        <v>1453435</v>
      </c>
    </row>
    <row r="6596" spans="1:7" x14ac:dyDescent="0.2">
      <c r="A6596" s="144" t="s">
        <v>1346</v>
      </c>
      <c r="B6596" s="144" t="s">
        <v>1258</v>
      </c>
      <c r="C6596" s="144" t="s">
        <v>1248</v>
      </c>
      <c r="D6596" s="144">
        <v>90851100</v>
      </c>
      <c r="E6596" s="144" t="s">
        <v>1277</v>
      </c>
      <c r="F6596" s="152">
        <v>10901296.42</v>
      </c>
      <c r="G6596" s="153">
        <v>10901296.42</v>
      </c>
    </row>
    <row r="6597" spans="1:7" x14ac:dyDescent="0.2">
      <c r="A6597" s="144" t="s">
        <v>1346</v>
      </c>
      <c r="B6597" s="144" t="s">
        <v>1258</v>
      </c>
      <c r="C6597" s="144" t="s">
        <v>1248</v>
      </c>
      <c r="D6597" s="144">
        <v>90851100</v>
      </c>
      <c r="E6597" s="144" t="s">
        <v>1334</v>
      </c>
      <c r="F6597" s="152">
        <v>1705600</v>
      </c>
      <c r="G6597" s="153">
        <v>1705600</v>
      </c>
    </row>
    <row r="6598" spans="1:7" x14ac:dyDescent="0.2">
      <c r="A6598" s="144" t="s">
        <v>1346</v>
      </c>
      <c r="B6598" s="144" t="s">
        <v>1258</v>
      </c>
      <c r="C6598" s="144" t="s">
        <v>1248</v>
      </c>
      <c r="D6598" s="144">
        <v>90851100</v>
      </c>
      <c r="E6598" s="144" t="s">
        <v>1262</v>
      </c>
      <c r="F6598" s="152">
        <v>61927.65</v>
      </c>
      <c r="G6598" s="153">
        <v>61927.65</v>
      </c>
    </row>
    <row r="6599" spans="1:7" x14ac:dyDescent="0.2">
      <c r="A6599" s="144" t="s">
        <v>1346</v>
      </c>
      <c r="B6599" s="144" t="s">
        <v>1258</v>
      </c>
      <c r="C6599" s="144" t="s">
        <v>1248</v>
      </c>
      <c r="D6599" s="144">
        <v>90851100</v>
      </c>
      <c r="E6599" s="144" t="s">
        <v>1261</v>
      </c>
      <c r="F6599" s="152">
        <v>1831602.62</v>
      </c>
      <c r="G6599" s="153">
        <v>1831602.62</v>
      </c>
    </row>
    <row r="6600" spans="1:7" x14ac:dyDescent="0.2">
      <c r="A6600" s="144" t="s">
        <v>1346</v>
      </c>
      <c r="B6600" s="144" t="s">
        <v>1258</v>
      </c>
      <c r="C6600" s="144" t="s">
        <v>1248</v>
      </c>
      <c r="D6600" s="144">
        <v>90851100</v>
      </c>
      <c r="E6600" s="144" t="s">
        <v>1293</v>
      </c>
      <c r="F6600" s="152">
        <v>760490</v>
      </c>
      <c r="G6600" s="153">
        <v>760490</v>
      </c>
    </row>
    <row r="6601" spans="1:7" x14ac:dyDescent="0.2">
      <c r="A6601" s="144" t="s">
        <v>1346</v>
      </c>
      <c r="B6601" s="144" t="s">
        <v>1258</v>
      </c>
      <c r="C6601" s="144" t="s">
        <v>1248</v>
      </c>
      <c r="D6601" s="144">
        <v>90851100</v>
      </c>
      <c r="E6601" s="144" t="s">
        <v>1282</v>
      </c>
      <c r="F6601" s="152">
        <v>17526757.649999999</v>
      </c>
      <c r="G6601" s="153">
        <v>17526757.649999999</v>
      </c>
    </row>
    <row r="6602" spans="1:7" x14ac:dyDescent="0.2">
      <c r="A6602" s="144" t="s">
        <v>1346</v>
      </c>
      <c r="B6602" s="144" t="s">
        <v>1258</v>
      </c>
      <c r="C6602" s="144" t="s">
        <v>1248</v>
      </c>
      <c r="D6602" s="144">
        <v>90851100</v>
      </c>
      <c r="E6602" s="144" t="s">
        <v>1296</v>
      </c>
      <c r="F6602" s="152">
        <v>4683072.28</v>
      </c>
      <c r="G6602" s="153">
        <v>4683072.28</v>
      </c>
    </row>
    <row r="6603" spans="1:7" x14ac:dyDescent="0.2">
      <c r="A6603" s="144" t="s">
        <v>1346</v>
      </c>
      <c r="B6603" s="144" t="s">
        <v>1258</v>
      </c>
      <c r="C6603" s="144" t="s">
        <v>1248</v>
      </c>
      <c r="D6603" s="144">
        <v>90851100</v>
      </c>
      <c r="E6603" s="144" t="s">
        <v>1294</v>
      </c>
      <c r="F6603" s="152">
        <v>3609220</v>
      </c>
      <c r="G6603" s="153">
        <v>3609220</v>
      </c>
    </row>
    <row r="6604" spans="1:7" x14ac:dyDescent="0.2">
      <c r="A6604" s="144" t="s">
        <v>1346</v>
      </c>
      <c r="B6604" s="144" t="s">
        <v>1258</v>
      </c>
      <c r="C6604" s="144" t="s">
        <v>1248</v>
      </c>
      <c r="D6604" s="144">
        <v>90851100</v>
      </c>
      <c r="E6604" s="144" t="s">
        <v>1305</v>
      </c>
      <c r="F6604" s="152">
        <v>1695000</v>
      </c>
      <c r="G6604" s="153">
        <v>1695000</v>
      </c>
    </row>
    <row r="6605" spans="1:7" x14ac:dyDescent="0.2">
      <c r="A6605" s="144" t="s">
        <v>1346</v>
      </c>
      <c r="B6605" s="144" t="s">
        <v>1258</v>
      </c>
      <c r="C6605" s="144" t="s">
        <v>1248</v>
      </c>
      <c r="D6605" s="144">
        <v>90851100</v>
      </c>
      <c r="E6605" s="144" t="s">
        <v>1272</v>
      </c>
      <c r="F6605" s="152">
        <v>200000</v>
      </c>
      <c r="G6605" s="153">
        <v>200000</v>
      </c>
    </row>
    <row r="6606" spans="1:7" x14ac:dyDescent="0.2">
      <c r="A6606" s="144" t="s">
        <v>1346</v>
      </c>
      <c r="B6606" s="144" t="s">
        <v>1258</v>
      </c>
      <c r="C6606" s="144" t="s">
        <v>1248</v>
      </c>
      <c r="D6606" s="144">
        <v>90851100</v>
      </c>
      <c r="E6606" s="144" t="s">
        <v>1259</v>
      </c>
      <c r="F6606" s="152">
        <v>6091588</v>
      </c>
      <c r="G6606" s="153">
        <v>6091588</v>
      </c>
    </row>
    <row r="6607" spans="1:7" x14ac:dyDescent="0.2">
      <c r="A6607" s="144" t="s">
        <v>1346</v>
      </c>
      <c r="B6607" s="144" t="s">
        <v>240</v>
      </c>
      <c r="C6607" s="144" t="s">
        <v>1248</v>
      </c>
      <c r="D6607" s="144">
        <v>90820100</v>
      </c>
      <c r="E6607" s="144" t="s">
        <v>1257</v>
      </c>
      <c r="F6607" s="152">
        <v>58068.78</v>
      </c>
      <c r="G6607" s="153">
        <v>58068.78</v>
      </c>
    </row>
    <row r="6608" spans="1:7" x14ac:dyDescent="0.2">
      <c r="A6608" s="144" t="s">
        <v>1346</v>
      </c>
      <c r="B6608" s="144" t="s">
        <v>240</v>
      </c>
      <c r="C6608" s="144" t="s">
        <v>1248</v>
      </c>
      <c r="D6608" s="144">
        <v>90820100</v>
      </c>
      <c r="E6608" s="144" t="s">
        <v>1292</v>
      </c>
      <c r="F6608" s="152">
        <v>70285.350000000006</v>
      </c>
      <c r="G6608" s="153">
        <v>70285.350000000006</v>
      </c>
    </row>
    <row r="6609" spans="1:7" x14ac:dyDescent="0.2">
      <c r="A6609" s="144" t="s">
        <v>1346</v>
      </c>
      <c r="B6609" s="144" t="s">
        <v>240</v>
      </c>
      <c r="C6609" s="144" t="s">
        <v>1248</v>
      </c>
      <c r="D6609" s="144">
        <v>90820100</v>
      </c>
      <c r="E6609" s="144" t="s">
        <v>1253</v>
      </c>
      <c r="F6609" s="152">
        <v>697098.93</v>
      </c>
      <c r="G6609" s="153">
        <v>697098.93</v>
      </c>
    </row>
    <row r="6610" spans="1:7" x14ac:dyDescent="0.2">
      <c r="A6610" s="144" t="s">
        <v>1346</v>
      </c>
      <c r="B6610" s="144" t="s">
        <v>240</v>
      </c>
      <c r="C6610" s="144" t="s">
        <v>1248</v>
      </c>
      <c r="D6610" s="144">
        <v>90820100</v>
      </c>
      <c r="E6610" s="144" t="s">
        <v>1257</v>
      </c>
      <c r="F6610" s="152">
        <v>68849.97</v>
      </c>
      <c r="G6610" s="153">
        <v>68849.97</v>
      </c>
    </row>
    <row r="6611" spans="1:7" x14ac:dyDescent="0.2">
      <c r="A6611" s="144" t="s">
        <v>1346</v>
      </c>
      <c r="B6611" s="144" t="s">
        <v>240</v>
      </c>
      <c r="C6611" s="144" t="s">
        <v>1248</v>
      </c>
      <c r="D6611" s="144">
        <v>90820100</v>
      </c>
      <c r="E6611" s="144" t="s">
        <v>1292</v>
      </c>
      <c r="F6611" s="152">
        <v>83334.98</v>
      </c>
      <c r="G6611" s="153">
        <v>83334.98</v>
      </c>
    </row>
    <row r="6612" spans="1:7" x14ac:dyDescent="0.2">
      <c r="A6612" s="144" t="s">
        <v>1346</v>
      </c>
      <c r="B6612" s="144" t="s">
        <v>240</v>
      </c>
      <c r="C6612" s="144" t="s">
        <v>1248</v>
      </c>
      <c r="D6612" s="144">
        <v>90820100</v>
      </c>
      <c r="E6612" s="144" t="s">
        <v>1253</v>
      </c>
      <c r="F6612" s="152">
        <v>826526</v>
      </c>
      <c r="G6612" s="153">
        <v>826526</v>
      </c>
    </row>
    <row r="6613" spans="1:7" x14ac:dyDescent="0.2">
      <c r="A6613" s="144" t="s">
        <v>1346</v>
      </c>
      <c r="B6613" s="144" t="s">
        <v>240</v>
      </c>
      <c r="C6613" s="144" t="s">
        <v>1248</v>
      </c>
      <c r="D6613" s="144">
        <v>90820100</v>
      </c>
      <c r="E6613" s="144" t="s">
        <v>1257</v>
      </c>
      <c r="F6613" s="152">
        <v>105085.78</v>
      </c>
      <c r="G6613" s="153">
        <v>105085.78</v>
      </c>
    </row>
    <row r="6614" spans="1:7" x14ac:dyDescent="0.2">
      <c r="A6614" s="144" t="s">
        <v>1346</v>
      </c>
      <c r="B6614" s="144" t="s">
        <v>240</v>
      </c>
      <c r="C6614" s="144" t="s">
        <v>1248</v>
      </c>
      <c r="D6614" s="144">
        <v>90820100</v>
      </c>
      <c r="E6614" s="144" t="s">
        <v>1292</v>
      </c>
      <c r="F6614" s="152">
        <v>127508.74</v>
      </c>
      <c r="G6614" s="153">
        <v>127508.74</v>
      </c>
    </row>
    <row r="6615" spans="1:7" x14ac:dyDescent="0.2">
      <c r="A6615" s="144" t="s">
        <v>1346</v>
      </c>
      <c r="B6615" s="144" t="s">
        <v>240</v>
      </c>
      <c r="C6615" s="144" t="s">
        <v>1248</v>
      </c>
      <c r="D6615" s="144">
        <v>90820100</v>
      </c>
      <c r="E6615" s="144" t="s">
        <v>1253</v>
      </c>
      <c r="F6615" s="152">
        <v>1264906.3999999999</v>
      </c>
      <c r="G6615" s="153">
        <v>1264906.3999999999</v>
      </c>
    </row>
    <row r="6616" spans="1:7" x14ac:dyDescent="0.2">
      <c r="A6616" s="144" t="s">
        <v>1346</v>
      </c>
      <c r="B6616" s="146" t="s">
        <v>240</v>
      </c>
      <c r="C6616" s="145"/>
      <c r="D6616" s="150"/>
      <c r="E6616" s="145" t="s">
        <v>1279</v>
      </c>
      <c r="F6616" s="152">
        <v>0.09</v>
      </c>
      <c r="G6616" s="152">
        <v>0.09</v>
      </c>
    </row>
    <row r="6617" spans="1:7" x14ac:dyDescent="0.2">
      <c r="A6617" s="144" t="s">
        <v>1346</v>
      </c>
      <c r="B6617" s="146" t="s">
        <v>240</v>
      </c>
      <c r="C6617" s="145"/>
      <c r="D6617" s="150"/>
      <c r="E6617" s="145" t="s">
        <v>1279</v>
      </c>
      <c r="F6617" s="152">
        <v>0.09</v>
      </c>
      <c r="G6617" s="152">
        <v>0.09</v>
      </c>
    </row>
    <row r="6618" spans="1:7" x14ac:dyDescent="0.2">
      <c r="A6618" s="144" t="s">
        <v>1347</v>
      </c>
      <c r="B6618" s="144" t="s">
        <v>240</v>
      </c>
      <c r="C6618" s="144" t="s">
        <v>1248</v>
      </c>
      <c r="D6618" s="144">
        <v>90850200</v>
      </c>
      <c r="E6618" s="144" t="s">
        <v>1285</v>
      </c>
      <c r="F6618" s="152">
        <v>993330.5</v>
      </c>
      <c r="G6618" s="153">
        <v>993330.5</v>
      </c>
    </row>
    <row r="6619" spans="1:7" x14ac:dyDescent="0.2">
      <c r="A6619" s="144" t="s">
        <v>1347</v>
      </c>
      <c r="B6619" s="144" t="s">
        <v>240</v>
      </c>
      <c r="C6619" s="144" t="s">
        <v>1248</v>
      </c>
      <c r="D6619" s="144">
        <v>90850400</v>
      </c>
      <c r="E6619" s="144" t="s">
        <v>1285</v>
      </c>
      <c r="F6619" s="152">
        <v>1023113</v>
      </c>
      <c r="G6619" s="153">
        <v>1023113</v>
      </c>
    </row>
    <row r="6620" spans="1:7" x14ac:dyDescent="0.2">
      <c r="A6620" s="144" t="s">
        <v>1347</v>
      </c>
      <c r="B6620" s="144" t="s">
        <v>240</v>
      </c>
      <c r="C6620" s="144" t="s">
        <v>1248</v>
      </c>
      <c r="D6620" s="144">
        <v>90850500</v>
      </c>
      <c r="E6620" s="144" t="s">
        <v>1285</v>
      </c>
      <c r="F6620" s="152">
        <v>1133788</v>
      </c>
      <c r="G6620" s="153">
        <v>1133788</v>
      </c>
    </row>
    <row r="6621" spans="1:7" x14ac:dyDescent="0.2">
      <c r="A6621" s="144" t="s">
        <v>1347</v>
      </c>
      <c r="B6621" s="144" t="s">
        <v>240</v>
      </c>
      <c r="C6621" s="144" t="s">
        <v>1248</v>
      </c>
      <c r="D6621" s="144">
        <v>90850600</v>
      </c>
      <c r="E6621" s="144" t="s">
        <v>1285</v>
      </c>
      <c r="F6621" s="152">
        <v>2441536</v>
      </c>
      <c r="G6621" s="153">
        <v>2441536</v>
      </c>
    </row>
    <row r="6622" spans="1:7" x14ac:dyDescent="0.2">
      <c r="A6622" s="144" t="s">
        <v>1347</v>
      </c>
      <c r="B6622" s="144" t="s">
        <v>240</v>
      </c>
      <c r="C6622" s="144" t="s">
        <v>1248</v>
      </c>
      <c r="D6622" s="144">
        <v>90850700</v>
      </c>
      <c r="E6622" s="144" t="s">
        <v>1285</v>
      </c>
      <c r="F6622" s="152">
        <v>983300</v>
      </c>
      <c r="G6622" s="153">
        <v>983300</v>
      </c>
    </row>
    <row r="6623" spans="1:7" x14ac:dyDescent="0.2">
      <c r="A6623" s="144" t="s">
        <v>1347</v>
      </c>
      <c r="B6623" s="144" t="s">
        <v>240</v>
      </c>
      <c r="C6623" s="144" t="s">
        <v>1248</v>
      </c>
      <c r="D6623" s="144">
        <v>90850800</v>
      </c>
      <c r="E6623" s="144" t="s">
        <v>1285</v>
      </c>
      <c r="F6623" s="152">
        <v>103583</v>
      </c>
      <c r="G6623" s="153">
        <v>103583</v>
      </c>
    </row>
    <row r="6624" spans="1:7" x14ac:dyDescent="0.2">
      <c r="A6624" s="144" t="s">
        <v>1347</v>
      </c>
      <c r="B6624" s="144" t="s">
        <v>240</v>
      </c>
      <c r="C6624" s="144" t="s">
        <v>1248</v>
      </c>
      <c r="D6624" s="144">
        <v>90850900</v>
      </c>
      <c r="E6624" s="144" t="s">
        <v>1285</v>
      </c>
      <c r="F6624" s="152">
        <v>606719</v>
      </c>
      <c r="G6624" s="153">
        <v>606719</v>
      </c>
    </row>
    <row r="6625" spans="1:7" x14ac:dyDescent="0.2">
      <c r="A6625" s="144" t="s">
        <v>1347</v>
      </c>
      <c r="B6625" s="144" t="s">
        <v>240</v>
      </c>
      <c r="C6625" s="144" t="s">
        <v>1248</v>
      </c>
      <c r="D6625" s="144">
        <v>90851000</v>
      </c>
      <c r="E6625" s="144" t="s">
        <v>1285</v>
      </c>
      <c r="F6625" s="152">
        <v>1253594</v>
      </c>
      <c r="G6625" s="153">
        <v>1253594</v>
      </c>
    </row>
    <row r="6626" spans="1:7" x14ac:dyDescent="0.2">
      <c r="A6626" s="144" t="s">
        <v>1347</v>
      </c>
      <c r="B6626" s="144" t="s">
        <v>240</v>
      </c>
      <c r="C6626" s="144" t="s">
        <v>1248</v>
      </c>
      <c r="D6626" s="144">
        <v>90851100</v>
      </c>
      <c r="E6626" s="144" t="s">
        <v>1285</v>
      </c>
      <c r="F6626" s="152">
        <v>573007</v>
      </c>
      <c r="G6626" s="153">
        <v>573007</v>
      </c>
    </row>
    <row r="6627" spans="1:7" x14ac:dyDescent="0.2">
      <c r="A6627" s="144" t="s">
        <v>1347</v>
      </c>
      <c r="B6627" s="144" t="s">
        <v>240</v>
      </c>
      <c r="C6627" s="144" t="s">
        <v>1248</v>
      </c>
      <c r="D6627" s="144">
        <v>90820100</v>
      </c>
      <c r="E6627" s="144" t="s">
        <v>1285</v>
      </c>
      <c r="F6627" s="152">
        <v>1908965</v>
      </c>
      <c r="G6627" s="153">
        <v>1908965</v>
      </c>
    </row>
    <row r="6628" spans="1:7" x14ac:dyDescent="0.2">
      <c r="A6628" s="144" t="s">
        <v>1347</v>
      </c>
      <c r="B6628" s="144" t="s">
        <v>240</v>
      </c>
      <c r="C6628" s="144" t="s">
        <v>1248</v>
      </c>
      <c r="D6628" s="144">
        <v>90850100</v>
      </c>
      <c r="E6628" s="144" t="s">
        <v>1285</v>
      </c>
      <c r="F6628" s="152">
        <v>624642</v>
      </c>
      <c r="G6628" s="153">
        <v>624642</v>
      </c>
    </row>
    <row r="6629" spans="1:7" x14ac:dyDescent="0.2">
      <c r="A6629" s="144" t="s">
        <v>1347</v>
      </c>
      <c r="B6629" s="144" t="s">
        <v>240</v>
      </c>
      <c r="C6629" s="144" t="s">
        <v>1248</v>
      </c>
      <c r="D6629" s="144">
        <v>90850200</v>
      </c>
      <c r="E6629" s="144" t="s">
        <v>1286</v>
      </c>
      <c r="F6629" s="152">
        <v>53862</v>
      </c>
      <c r="G6629" s="153">
        <v>53862</v>
      </c>
    </row>
    <row r="6630" spans="1:7" x14ac:dyDescent="0.2">
      <c r="A6630" s="144" t="s">
        <v>1347</v>
      </c>
      <c r="B6630" s="144" t="s">
        <v>240</v>
      </c>
      <c r="C6630" s="144" t="s">
        <v>1248</v>
      </c>
      <c r="D6630" s="144">
        <v>90850400</v>
      </c>
      <c r="E6630" s="144" t="s">
        <v>1286</v>
      </c>
      <c r="F6630" s="152">
        <v>55303</v>
      </c>
      <c r="G6630" s="153">
        <v>55303</v>
      </c>
    </row>
    <row r="6631" spans="1:7" x14ac:dyDescent="0.2">
      <c r="A6631" s="144" t="s">
        <v>1347</v>
      </c>
      <c r="B6631" s="144" t="s">
        <v>240</v>
      </c>
      <c r="C6631" s="144" t="s">
        <v>1248</v>
      </c>
      <c r="D6631" s="144">
        <v>90850500</v>
      </c>
      <c r="E6631" s="144" t="s">
        <v>1286</v>
      </c>
      <c r="F6631" s="152">
        <v>61286</v>
      </c>
      <c r="G6631" s="153">
        <v>61286</v>
      </c>
    </row>
    <row r="6632" spans="1:7" x14ac:dyDescent="0.2">
      <c r="A6632" s="144" t="s">
        <v>1347</v>
      </c>
      <c r="B6632" s="144" t="s">
        <v>240</v>
      </c>
      <c r="C6632" s="144" t="s">
        <v>1248</v>
      </c>
      <c r="D6632" s="144">
        <v>90850600</v>
      </c>
      <c r="E6632" s="144" t="s">
        <v>1286</v>
      </c>
      <c r="F6632" s="152">
        <v>131977</v>
      </c>
      <c r="G6632" s="153">
        <v>131977</v>
      </c>
    </row>
    <row r="6633" spans="1:7" x14ac:dyDescent="0.2">
      <c r="A6633" s="144" t="s">
        <v>1347</v>
      </c>
      <c r="B6633" s="144" t="s">
        <v>240</v>
      </c>
      <c r="C6633" s="144" t="s">
        <v>1248</v>
      </c>
      <c r="D6633" s="144">
        <v>90850700</v>
      </c>
      <c r="E6633" s="144" t="s">
        <v>1286</v>
      </c>
      <c r="F6633" s="152">
        <v>53150</v>
      </c>
      <c r="G6633" s="153">
        <v>53150</v>
      </c>
    </row>
    <row r="6634" spans="1:7" x14ac:dyDescent="0.2">
      <c r="A6634" s="144" t="s">
        <v>1347</v>
      </c>
      <c r="B6634" s="144" t="s">
        <v>240</v>
      </c>
      <c r="C6634" s="144" t="s">
        <v>1248</v>
      </c>
      <c r="D6634" s="144">
        <v>90850800</v>
      </c>
      <c r="E6634" s="144" t="s">
        <v>1286</v>
      </c>
      <c r="F6634" s="152">
        <v>5599</v>
      </c>
      <c r="G6634" s="153">
        <v>5599</v>
      </c>
    </row>
    <row r="6635" spans="1:7" x14ac:dyDescent="0.2">
      <c r="A6635" s="144" t="s">
        <v>1347</v>
      </c>
      <c r="B6635" s="144" t="s">
        <v>240</v>
      </c>
      <c r="C6635" s="144" t="s">
        <v>1248</v>
      </c>
      <c r="D6635" s="144">
        <v>90850900</v>
      </c>
      <c r="E6635" s="144" t="s">
        <v>1286</v>
      </c>
      <c r="F6635" s="152">
        <v>32795</v>
      </c>
      <c r="G6635" s="153">
        <v>32795</v>
      </c>
    </row>
    <row r="6636" spans="1:7" x14ac:dyDescent="0.2">
      <c r="A6636" s="144" t="s">
        <v>1347</v>
      </c>
      <c r="B6636" s="144" t="s">
        <v>240</v>
      </c>
      <c r="C6636" s="144" t="s">
        <v>1248</v>
      </c>
      <c r="D6636" s="144">
        <v>90851000</v>
      </c>
      <c r="E6636" s="144" t="s">
        <v>1286</v>
      </c>
      <c r="F6636" s="152">
        <v>67761</v>
      </c>
      <c r="G6636" s="153">
        <v>67761</v>
      </c>
    </row>
    <row r="6637" spans="1:7" x14ac:dyDescent="0.2">
      <c r="A6637" s="144" t="s">
        <v>1347</v>
      </c>
      <c r="B6637" s="144" t="s">
        <v>240</v>
      </c>
      <c r="C6637" s="144" t="s">
        <v>1248</v>
      </c>
      <c r="D6637" s="144">
        <v>90851100</v>
      </c>
      <c r="E6637" s="144" t="s">
        <v>1286</v>
      </c>
      <c r="F6637" s="152">
        <v>30974</v>
      </c>
      <c r="G6637" s="153">
        <v>30974</v>
      </c>
    </row>
    <row r="6638" spans="1:7" x14ac:dyDescent="0.2">
      <c r="A6638" s="144" t="s">
        <v>1347</v>
      </c>
      <c r="B6638" s="144" t="s">
        <v>240</v>
      </c>
      <c r="C6638" s="144" t="s">
        <v>1248</v>
      </c>
      <c r="D6638" s="144">
        <v>90820100</v>
      </c>
      <c r="E6638" s="144" t="s">
        <v>1286</v>
      </c>
      <c r="F6638" s="152">
        <v>103185</v>
      </c>
      <c r="G6638" s="153">
        <v>103185</v>
      </c>
    </row>
    <row r="6639" spans="1:7" x14ac:dyDescent="0.2">
      <c r="A6639" s="144" t="s">
        <v>1347</v>
      </c>
      <c r="B6639" s="144" t="s">
        <v>240</v>
      </c>
      <c r="C6639" s="144" t="s">
        <v>1248</v>
      </c>
      <c r="D6639" s="144">
        <v>90850100</v>
      </c>
      <c r="E6639" s="144" t="s">
        <v>1286</v>
      </c>
      <c r="F6639" s="152">
        <v>33764</v>
      </c>
      <c r="G6639" s="153">
        <v>33764</v>
      </c>
    </row>
    <row r="6640" spans="1:7" x14ac:dyDescent="0.2">
      <c r="A6640" s="144" t="s">
        <v>1347</v>
      </c>
      <c r="B6640" s="144" t="s">
        <v>240</v>
      </c>
      <c r="C6640" s="144" t="s">
        <v>1248</v>
      </c>
      <c r="D6640" s="144">
        <v>90850200</v>
      </c>
      <c r="E6640" s="144" t="s">
        <v>1287</v>
      </c>
      <c r="F6640" s="152">
        <v>583847</v>
      </c>
      <c r="G6640" s="153">
        <v>583847</v>
      </c>
    </row>
    <row r="6641" spans="1:7" x14ac:dyDescent="0.2">
      <c r="A6641" s="144" t="s">
        <v>1347</v>
      </c>
      <c r="B6641" s="144" t="s">
        <v>240</v>
      </c>
      <c r="C6641" s="144" t="s">
        <v>1248</v>
      </c>
      <c r="D6641" s="144">
        <v>90850400</v>
      </c>
      <c r="E6641" s="144" t="s">
        <v>1287</v>
      </c>
      <c r="F6641" s="152">
        <v>599490</v>
      </c>
      <c r="G6641" s="153">
        <v>599490</v>
      </c>
    </row>
    <row r="6642" spans="1:7" x14ac:dyDescent="0.2">
      <c r="A6642" s="144" t="s">
        <v>1347</v>
      </c>
      <c r="B6642" s="144" t="s">
        <v>240</v>
      </c>
      <c r="C6642" s="144" t="s">
        <v>1248</v>
      </c>
      <c r="D6642" s="144">
        <v>90850500</v>
      </c>
      <c r="E6642" s="144" t="s">
        <v>1287</v>
      </c>
      <c r="F6642" s="152">
        <v>664339</v>
      </c>
      <c r="G6642" s="153">
        <v>664339</v>
      </c>
    </row>
    <row r="6643" spans="1:7" x14ac:dyDescent="0.2">
      <c r="A6643" s="144" t="s">
        <v>1347</v>
      </c>
      <c r="B6643" s="144" t="s">
        <v>240</v>
      </c>
      <c r="C6643" s="144" t="s">
        <v>1248</v>
      </c>
      <c r="D6643" s="144">
        <v>90850600</v>
      </c>
      <c r="E6643" s="144" t="s">
        <v>1287</v>
      </c>
      <c r="F6643" s="152">
        <v>1430598</v>
      </c>
      <c r="G6643" s="153">
        <v>1430598</v>
      </c>
    </row>
    <row r="6644" spans="1:7" x14ac:dyDescent="0.2">
      <c r="A6644" s="144" t="s">
        <v>1347</v>
      </c>
      <c r="B6644" s="144" t="s">
        <v>240</v>
      </c>
      <c r="C6644" s="144" t="s">
        <v>1248</v>
      </c>
      <c r="D6644" s="144">
        <v>90850700</v>
      </c>
      <c r="E6644" s="144" t="s">
        <v>1287</v>
      </c>
      <c r="F6644" s="152">
        <v>576161</v>
      </c>
      <c r="G6644" s="153">
        <v>576161</v>
      </c>
    </row>
    <row r="6645" spans="1:7" x14ac:dyDescent="0.2">
      <c r="A6645" s="144" t="s">
        <v>1347</v>
      </c>
      <c r="B6645" s="144" t="s">
        <v>240</v>
      </c>
      <c r="C6645" s="144" t="s">
        <v>1248</v>
      </c>
      <c r="D6645" s="144">
        <v>90850800</v>
      </c>
      <c r="E6645" s="144" t="s">
        <v>1287</v>
      </c>
      <c r="F6645" s="152">
        <v>60694</v>
      </c>
      <c r="G6645" s="153">
        <v>60694</v>
      </c>
    </row>
    <row r="6646" spans="1:7" x14ac:dyDescent="0.2">
      <c r="A6646" s="144" t="s">
        <v>1347</v>
      </c>
      <c r="B6646" s="144" t="s">
        <v>240</v>
      </c>
      <c r="C6646" s="144" t="s">
        <v>1248</v>
      </c>
      <c r="D6646" s="144">
        <v>90850900</v>
      </c>
      <c r="E6646" s="144" t="s">
        <v>1287</v>
      </c>
      <c r="F6646" s="152">
        <v>355504</v>
      </c>
      <c r="G6646" s="153">
        <v>355504</v>
      </c>
    </row>
    <row r="6647" spans="1:7" x14ac:dyDescent="0.2">
      <c r="A6647" s="144" t="s">
        <v>1347</v>
      </c>
      <c r="B6647" s="144" t="s">
        <v>240</v>
      </c>
      <c r="C6647" s="144" t="s">
        <v>1248</v>
      </c>
      <c r="D6647" s="144">
        <v>90851000</v>
      </c>
      <c r="E6647" s="144" t="s">
        <v>1287</v>
      </c>
      <c r="F6647" s="152">
        <v>734538</v>
      </c>
      <c r="G6647" s="153">
        <v>734538</v>
      </c>
    </row>
    <row r="6648" spans="1:7" x14ac:dyDescent="0.2">
      <c r="A6648" s="144" t="s">
        <v>1347</v>
      </c>
      <c r="B6648" s="144" t="s">
        <v>240</v>
      </c>
      <c r="C6648" s="144" t="s">
        <v>1248</v>
      </c>
      <c r="D6648" s="144">
        <v>90851100</v>
      </c>
      <c r="E6648" s="144" t="s">
        <v>1287</v>
      </c>
      <c r="F6648" s="152">
        <v>335751</v>
      </c>
      <c r="G6648" s="153">
        <v>335751</v>
      </c>
    </row>
    <row r="6649" spans="1:7" x14ac:dyDescent="0.2">
      <c r="A6649" s="144" t="s">
        <v>1347</v>
      </c>
      <c r="B6649" s="144" t="s">
        <v>240</v>
      </c>
      <c r="C6649" s="144" t="s">
        <v>1248</v>
      </c>
      <c r="D6649" s="144">
        <v>90820100</v>
      </c>
      <c r="E6649" s="144" t="s">
        <v>1287</v>
      </c>
      <c r="F6649" s="152">
        <v>1118550</v>
      </c>
      <c r="G6649" s="153">
        <v>1118550</v>
      </c>
    </row>
    <row r="6650" spans="1:7" x14ac:dyDescent="0.2">
      <c r="A6650" s="144" t="s">
        <v>1347</v>
      </c>
      <c r="B6650" s="144" t="s">
        <v>240</v>
      </c>
      <c r="C6650" s="144" t="s">
        <v>1248</v>
      </c>
      <c r="D6650" s="144">
        <v>90850100</v>
      </c>
      <c r="E6650" s="144" t="s">
        <v>1287</v>
      </c>
      <c r="F6650" s="152">
        <v>366007</v>
      </c>
      <c r="G6650" s="153">
        <v>366007</v>
      </c>
    </row>
    <row r="6651" spans="1:7" x14ac:dyDescent="0.2">
      <c r="A6651" s="144" t="s">
        <v>1347</v>
      </c>
      <c r="B6651" s="144" t="s">
        <v>240</v>
      </c>
      <c r="C6651" s="144" t="s">
        <v>1248</v>
      </c>
      <c r="D6651" s="144">
        <v>90850200</v>
      </c>
      <c r="E6651" s="144" t="s">
        <v>1288</v>
      </c>
      <c r="F6651" s="152">
        <v>323153</v>
      </c>
      <c r="G6651" s="153">
        <v>323153</v>
      </c>
    </row>
    <row r="6652" spans="1:7" x14ac:dyDescent="0.2">
      <c r="A6652" s="144" t="s">
        <v>1347</v>
      </c>
      <c r="B6652" s="144" t="s">
        <v>240</v>
      </c>
      <c r="C6652" s="144" t="s">
        <v>1248</v>
      </c>
      <c r="D6652" s="144">
        <v>90850400</v>
      </c>
      <c r="E6652" s="144" t="s">
        <v>1288</v>
      </c>
      <c r="F6652" s="152">
        <v>331822</v>
      </c>
      <c r="G6652" s="153">
        <v>331822</v>
      </c>
    </row>
    <row r="6653" spans="1:7" x14ac:dyDescent="0.2">
      <c r="A6653" s="144" t="s">
        <v>1347</v>
      </c>
      <c r="B6653" s="144" t="s">
        <v>240</v>
      </c>
      <c r="C6653" s="144" t="s">
        <v>1248</v>
      </c>
      <c r="D6653" s="144">
        <v>90850500</v>
      </c>
      <c r="E6653" s="144" t="s">
        <v>1288</v>
      </c>
      <c r="F6653" s="152">
        <v>367716</v>
      </c>
      <c r="G6653" s="153">
        <v>367716</v>
      </c>
    </row>
    <row r="6654" spans="1:7" x14ac:dyDescent="0.2">
      <c r="A6654" s="144" t="s">
        <v>1347</v>
      </c>
      <c r="B6654" s="144" t="s">
        <v>240</v>
      </c>
      <c r="C6654" s="144" t="s">
        <v>1248</v>
      </c>
      <c r="D6654" s="144">
        <v>90850600</v>
      </c>
      <c r="E6654" s="144" t="s">
        <v>1288</v>
      </c>
      <c r="F6654" s="152">
        <v>791855</v>
      </c>
      <c r="G6654" s="153">
        <v>791855</v>
      </c>
    </row>
    <row r="6655" spans="1:7" x14ac:dyDescent="0.2">
      <c r="A6655" s="144" t="s">
        <v>1347</v>
      </c>
      <c r="B6655" s="144" t="s">
        <v>240</v>
      </c>
      <c r="C6655" s="144" t="s">
        <v>1248</v>
      </c>
      <c r="D6655" s="144">
        <v>90850700</v>
      </c>
      <c r="E6655" s="144" t="s">
        <v>1288</v>
      </c>
      <c r="F6655" s="152">
        <v>318908</v>
      </c>
      <c r="G6655" s="153">
        <v>318908</v>
      </c>
    </row>
    <row r="6656" spans="1:7" x14ac:dyDescent="0.2">
      <c r="A6656" s="144" t="s">
        <v>1347</v>
      </c>
      <c r="B6656" s="144" t="s">
        <v>240</v>
      </c>
      <c r="C6656" s="144" t="s">
        <v>1248</v>
      </c>
      <c r="D6656" s="144">
        <v>90850800</v>
      </c>
      <c r="E6656" s="144" t="s">
        <v>1288</v>
      </c>
      <c r="F6656" s="152">
        <v>33595</v>
      </c>
      <c r="G6656" s="153">
        <v>33595</v>
      </c>
    </row>
    <row r="6657" spans="1:7" x14ac:dyDescent="0.2">
      <c r="A6657" s="144" t="s">
        <v>1347</v>
      </c>
      <c r="B6657" s="144" t="s">
        <v>240</v>
      </c>
      <c r="C6657" s="144" t="s">
        <v>1248</v>
      </c>
      <c r="D6657" s="144">
        <v>90850900</v>
      </c>
      <c r="E6657" s="144" t="s">
        <v>1288</v>
      </c>
      <c r="F6657" s="152">
        <v>196774</v>
      </c>
      <c r="G6657" s="153">
        <v>196774</v>
      </c>
    </row>
    <row r="6658" spans="1:7" x14ac:dyDescent="0.2">
      <c r="A6658" s="144" t="s">
        <v>1347</v>
      </c>
      <c r="B6658" s="144" t="s">
        <v>240</v>
      </c>
      <c r="C6658" s="144" t="s">
        <v>1248</v>
      </c>
      <c r="D6658" s="144">
        <v>90851000</v>
      </c>
      <c r="E6658" s="144" t="s">
        <v>1288</v>
      </c>
      <c r="F6658" s="152">
        <v>406571</v>
      </c>
      <c r="G6658" s="153">
        <v>406571</v>
      </c>
    </row>
    <row r="6659" spans="1:7" x14ac:dyDescent="0.2">
      <c r="A6659" s="144" t="s">
        <v>1347</v>
      </c>
      <c r="B6659" s="144" t="s">
        <v>240</v>
      </c>
      <c r="C6659" s="144" t="s">
        <v>1248</v>
      </c>
      <c r="D6659" s="144">
        <v>90851100</v>
      </c>
      <c r="E6659" s="144" t="s">
        <v>1288</v>
      </c>
      <c r="F6659" s="152">
        <v>185840</v>
      </c>
      <c r="G6659" s="153">
        <v>185840</v>
      </c>
    </row>
    <row r="6660" spans="1:7" x14ac:dyDescent="0.2">
      <c r="A6660" s="144" t="s">
        <v>1347</v>
      </c>
      <c r="B6660" s="144" t="s">
        <v>240</v>
      </c>
      <c r="C6660" s="144" t="s">
        <v>1248</v>
      </c>
      <c r="D6660" s="144">
        <v>90820100</v>
      </c>
      <c r="E6660" s="144" t="s">
        <v>1288</v>
      </c>
      <c r="F6660" s="152">
        <v>619124</v>
      </c>
      <c r="G6660" s="153">
        <v>619124</v>
      </c>
    </row>
    <row r="6661" spans="1:7" x14ac:dyDescent="0.2">
      <c r="A6661" s="144" t="s">
        <v>1347</v>
      </c>
      <c r="B6661" s="144" t="s">
        <v>240</v>
      </c>
      <c r="C6661" s="144" t="s">
        <v>1248</v>
      </c>
      <c r="D6661" s="144">
        <v>90850100</v>
      </c>
      <c r="E6661" s="144" t="s">
        <v>1288</v>
      </c>
      <c r="F6661" s="152">
        <v>202586</v>
      </c>
      <c r="G6661" s="153">
        <v>202586</v>
      </c>
    </row>
    <row r="6662" spans="1:7" x14ac:dyDescent="0.2">
      <c r="A6662" s="144" t="s">
        <v>1347</v>
      </c>
      <c r="B6662" s="144" t="s">
        <v>240</v>
      </c>
      <c r="C6662" s="144" t="s">
        <v>1248</v>
      </c>
      <c r="D6662" s="144">
        <v>90850200</v>
      </c>
      <c r="E6662" s="144" t="s">
        <v>1289</v>
      </c>
      <c r="F6662" s="152">
        <v>161579</v>
      </c>
      <c r="G6662" s="153">
        <v>161579</v>
      </c>
    </row>
    <row r="6663" spans="1:7" x14ac:dyDescent="0.2">
      <c r="A6663" s="144" t="s">
        <v>1347</v>
      </c>
      <c r="B6663" s="144" t="s">
        <v>240</v>
      </c>
      <c r="C6663" s="144" t="s">
        <v>1248</v>
      </c>
      <c r="D6663" s="144">
        <v>90850400</v>
      </c>
      <c r="E6663" s="144" t="s">
        <v>1289</v>
      </c>
      <c r="F6663" s="152">
        <v>165909</v>
      </c>
      <c r="G6663" s="153">
        <v>165909</v>
      </c>
    </row>
    <row r="6664" spans="1:7" x14ac:dyDescent="0.2">
      <c r="A6664" s="144" t="s">
        <v>1347</v>
      </c>
      <c r="B6664" s="144" t="s">
        <v>240</v>
      </c>
      <c r="C6664" s="144" t="s">
        <v>1248</v>
      </c>
      <c r="D6664" s="144">
        <v>90850500</v>
      </c>
      <c r="E6664" s="144" t="s">
        <v>1289</v>
      </c>
      <c r="F6664" s="152">
        <v>183857</v>
      </c>
      <c r="G6664" s="153">
        <v>183857</v>
      </c>
    </row>
    <row r="6665" spans="1:7" x14ac:dyDescent="0.2">
      <c r="A6665" s="144" t="s">
        <v>1347</v>
      </c>
      <c r="B6665" s="144" t="s">
        <v>240</v>
      </c>
      <c r="C6665" s="144" t="s">
        <v>1248</v>
      </c>
      <c r="D6665" s="144">
        <v>90850600</v>
      </c>
      <c r="E6665" s="144" t="s">
        <v>1289</v>
      </c>
      <c r="F6665" s="152">
        <v>395925</v>
      </c>
      <c r="G6665" s="153">
        <v>395925</v>
      </c>
    </row>
    <row r="6666" spans="1:7" x14ac:dyDescent="0.2">
      <c r="A6666" s="144" t="s">
        <v>1347</v>
      </c>
      <c r="B6666" s="144" t="s">
        <v>240</v>
      </c>
      <c r="C6666" s="144" t="s">
        <v>1248</v>
      </c>
      <c r="D6666" s="144">
        <v>90850700</v>
      </c>
      <c r="E6666" s="144" t="s">
        <v>1289</v>
      </c>
      <c r="F6666" s="152">
        <v>159454</v>
      </c>
      <c r="G6666" s="153">
        <v>159454</v>
      </c>
    </row>
    <row r="6667" spans="1:7" x14ac:dyDescent="0.2">
      <c r="A6667" s="144" t="s">
        <v>1347</v>
      </c>
      <c r="B6667" s="144" t="s">
        <v>240</v>
      </c>
      <c r="C6667" s="144" t="s">
        <v>1248</v>
      </c>
      <c r="D6667" s="144">
        <v>90850800</v>
      </c>
      <c r="E6667" s="144" t="s">
        <v>1289</v>
      </c>
      <c r="F6667" s="152">
        <v>16797</v>
      </c>
      <c r="G6667" s="153">
        <v>16797</v>
      </c>
    </row>
    <row r="6668" spans="1:7" x14ac:dyDescent="0.2">
      <c r="A6668" s="144" t="s">
        <v>1347</v>
      </c>
      <c r="B6668" s="144" t="s">
        <v>240</v>
      </c>
      <c r="C6668" s="144" t="s">
        <v>1248</v>
      </c>
      <c r="D6668" s="144">
        <v>90850900</v>
      </c>
      <c r="E6668" s="144" t="s">
        <v>1289</v>
      </c>
      <c r="F6668" s="152">
        <v>98387</v>
      </c>
      <c r="G6668" s="153">
        <v>98387</v>
      </c>
    </row>
    <row r="6669" spans="1:7" x14ac:dyDescent="0.2">
      <c r="A6669" s="144" t="s">
        <v>1347</v>
      </c>
      <c r="B6669" s="144" t="s">
        <v>240</v>
      </c>
      <c r="C6669" s="144" t="s">
        <v>1248</v>
      </c>
      <c r="D6669" s="144">
        <v>90851000</v>
      </c>
      <c r="E6669" s="144" t="s">
        <v>1289</v>
      </c>
      <c r="F6669" s="152">
        <v>203286</v>
      </c>
      <c r="G6669" s="153">
        <v>203286</v>
      </c>
    </row>
    <row r="6670" spans="1:7" x14ac:dyDescent="0.2">
      <c r="A6670" s="144" t="s">
        <v>1347</v>
      </c>
      <c r="B6670" s="144" t="s">
        <v>240</v>
      </c>
      <c r="C6670" s="144" t="s">
        <v>1248</v>
      </c>
      <c r="D6670" s="144">
        <v>90851100</v>
      </c>
      <c r="E6670" s="144" t="s">
        <v>1289</v>
      </c>
      <c r="F6670" s="152">
        <v>92920</v>
      </c>
      <c r="G6670" s="153">
        <v>92920</v>
      </c>
    </row>
    <row r="6671" spans="1:7" x14ac:dyDescent="0.2">
      <c r="A6671" s="144" t="s">
        <v>1347</v>
      </c>
      <c r="B6671" s="144" t="s">
        <v>240</v>
      </c>
      <c r="C6671" s="144" t="s">
        <v>1248</v>
      </c>
      <c r="D6671" s="144">
        <v>90820100</v>
      </c>
      <c r="E6671" s="144" t="s">
        <v>1289</v>
      </c>
      <c r="F6671" s="152">
        <v>309562</v>
      </c>
      <c r="G6671" s="153">
        <v>309562</v>
      </c>
    </row>
    <row r="6672" spans="1:7" x14ac:dyDescent="0.2">
      <c r="A6672" s="144" t="s">
        <v>1347</v>
      </c>
      <c r="B6672" s="144" t="s">
        <v>240</v>
      </c>
      <c r="C6672" s="144" t="s">
        <v>1248</v>
      </c>
      <c r="D6672" s="144">
        <v>90850100</v>
      </c>
      <c r="E6672" s="144" t="s">
        <v>1289</v>
      </c>
      <c r="F6672" s="152">
        <v>101293</v>
      </c>
      <c r="G6672" s="153">
        <v>101293</v>
      </c>
    </row>
    <row r="6673" spans="1:7" x14ac:dyDescent="0.2">
      <c r="A6673" s="144" t="s">
        <v>1347</v>
      </c>
      <c r="B6673" s="144" t="s">
        <v>240</v>
      </c>
      <c r="C6673" s="144" t="s">
        <v>1248</v>
      </c>
      <c r="D6673" s="144">
        <v>90820100</v>
      </c>
      <c r="E6673" s="144" t="s">
        <v>1285</v>
      </c>
      <c r="F6673" s="152">
        <v>11802547.5</v>
      </c>
      <c r="G6673" s="153">
        <v>11802547.5</v>
      </c>
    </row>
    <row r="6674" spans="1:7" x14ac:dyDescent="0.2">
      <c r="A6674" s="144" t="s">
        <v>1347</v>
      </c>
      <c r="B6674" s="144" t="s">
        <v>240</v>
      </c>
      <c r="C6674" s="144" t="s">
        <v>1248</v>
      </c>
      <c r="D6674" s="144">
        <v>90850100</v>
      </c>
      <c r="E6674" s="144" t="s">
        <v>1285</v>
      </c>
      <c r="F6674" s="152">
        <v>3367657</v>
      </c>
      <c r="G6674" s="153">
        <v>3367657</v>
      </c>
    </row>
    <row r="6675" spans="1:7" x14ac:dyDescent="0.2">
      <c r="A6675" s="144" t="s">
        <v>1347</v>
      </c>
      <c r="B6675" s="144" t="s">
        <v>240</v>
      </c>
      <c r="C6675" s="144" t="s">
        <v>1248</v>
      </c>
      <c r="D6675" s="144">
        <v>90850200</v>
      </c>
      <c r="E6675" s="144" t="s">
        <v>1285</v>
      </c>
      <c r="F6675" s="152">
        <v>3283899</v>
      </c>
      <c r="G6675" s="153">
        <v>3283899</v>
      </c>
    </row>
    <row r="6676" spans="1:7" x14ac:dyDescent="0.2">
      <c r="A6676" s="144" t="s">
        <v>1347</v>
      </c>
      <c r="B6676" s="144" t="s">
        <v>240</v>
      </c>
      <c r="C6676" s="144" t="s">
        <v>1248</v>
      </c>
      <c r="D6676" s="144">
        <v>90850300</v>
      </c>
      <c r="E6676" s="144" t="s">
        <v>1285</v>
      </c>
      <c r="F6676" s="152">
        <v>6099350</v>
      </c>
      <c r="G6676" s="153">
        <v>6099350</v>
      </c>
    </row>
    <row r="6677" spans="1:7" x14ac:dyDescent="0.2">
      <c r="A6677" s="144" t="s">
        <v>1347</v>
      </c>
      <c r="B6677" s="144" t="s">
        <v>240</v>
      </c>
      <c r="C6677" s="144" t="s">
        <v>1248</v>
      </c>
      <c r="D6677" s="144">
        <v>90850400</v>
      </c>
      <c r="E6677" s="144" t="s">
        <v>1285</v>
      </c>
      <c r="F6677" s="152">
        <v>5211075</v>
      </c>
      <c r="G6677" s="153">
        <v>5211075</v>
      </c>
    </row>
    <row r="6678" spans="1:7" x14ac:dyDescent="0.2">
      <c r="A6678" s="144" t="s">
        <v>1347</v>
      </c>
      <c r="B6678" s="144" t="s">
        <v>240</v>
      </c>
      <c r="C6678" s="144" t="s">
        <v>1248</v>
      </c>
      <c r="D6678" s="144">
        <v>90850500</v>
      </c>
      <c r="E6678" s="144" t="s">
        <v>1285</v>
      </c>
      <c r="F6678" s="152">
        <v>14460697</v>
      </c>
      <c r="G6678" s="153">
        <v>14460697</v>
      </c>
    </row>
    <row r="6679" spans="1:7" x14ac:dyDescent="0.2">
      <c r="A6679" s="144" t="s">
        <v>1347</v>
      </c>
      <c r="B6679" s="144" t="s">
        <v>240</v>
      </c>
      <c r="C6679" s="144" t="s">
        <v>1248</v>
      </c>
      <c r="D6679" s="144">
        <v>90850700</v>
      </c>
      <c r="E6679" s="144" t="s">
        <v>1285</v>
      </c>
      <c r="F6679" s="152">
        <v>9943135</v>
      </c>
      <c r="G6679" s="153">
        <v>9943135</v>
      </c>
    </row>
    <row r="6680" spans="1:7" x14ac:dyDescent="0.2">
      <c r="A6680" s="144" t="s">
        <v>1347</v>
      </c>
      <c r="B6680" s="144" t="s">
        <v>240</v>
      </c>
      <c r="C6680" s="144" t="s">
        <v>1248</v>
      </c>
      <c r="D6680" s="144">
        <v>908400</v>
      </c>
      <c r="E6680" s="144" t="s">
        <v>1285</v>
      </c>
      <c r="F6680" s="152">
        <v>468154</v>
      </c>
      <c r="G6680" s="153">
        <v>468154</v>
      </c>
    </row>
    <row r="6681" spans="1:7" x14ac:dyDescent="0.2">
      <c r="A6681" s="144" t="s">
        <v>1347</v>
      </c>
      <c r="B6681" s="144" t="s">
        <v>240</v>
      </c>
      <c r="C6681" s="144" t="s">
        <v>1248</v>
      </c>
      <c r="D6681" s="144">
        <v>90851100</v>
      </c>
      <c r="E6681" s="144" t="s">
        <v>1285</v>
      </c>
      <c r="F6681" s="152">
        <v>4676445</v>
      </c>
      <c r="G6681" s="153">
        <v>4676445</v>
      </c>
    </row>
    <row r="6682" spans="1:7" x14ac:dyDescent="0.2">
      <c r="A6682" s="144" t="s">
        <v>1347</v>
      </c>
      <c r="B6682" s="144" t="s">
        <v>240</v>
      </c>
      <c r="C6682" s="144" t="s">
        <v>1248</v>
      </c>
      <c r="D6682" s="144">
        <v>90850600</v>
      </c>
      <c r="E6682" s="144" t="s">
        <v>1285</v>
      </c>
      <c r="F6682" s="152">
        <v>5416872</v>
      </c>
      <c r="G6682" s="153">
        <v>5416872</v>
      </c>
    </row>
    <row r="6683" spans="1:7" x14ac:dyDescent="0.2">
      <c r="A6683" s="144" t="s">
        <v>1347</v>
      </c>
      <c r="B6683" s="144" t="s">
        <v>240</v>
      </c>
      <c r="C6683" s="144" t="s">
        <v>1248</v>
      </c>
      <c r="D6683" s="144">
        <v>90850800</v>
      </c>
      <c r="E6683" s="144" t="s">
        <v>1285</v>
      </c>
      <c r="F6683" s="152">
        <v>2065935</v>
      </c>
      <c r="G6683" s="153">
        <v>2065935</v>
      </c>
    </row>
    <row r="6684" spans="1:7" x14ac:dyDescent="0.2">
      <c r="A6684" s="144" t="s">
        <v>1347</v>
      </c>
      <c r="B6684" s="144" t="s">
        <v>240</v>
      </c>
      <c r="C6684" s="144" t="s">
        <v>1248</v>
      </c>
      <c r="D6684" s="144">
        <v>90850900</v>
      </c>
      <c r="E6684" s="144" t="s">
        <v>1285</v>
      </c>
      <c r="F6684" s="152">
        <v>6815801</v>
      </c>
      <c r="G6684" s="153">
        <v>6815801</v>
      </c>
    </row>
    <row r="6685" spans="1:7" x14ac:dyDescent="0.2">
      <c r="A6685" s="144" t="s">
        <v>1347</v>
      </c>
      <c r="B6685" s="144" t="s">
        <v>240</v>
      </c>
      <c r="C6685" s="144" t="s">
        <v>1248</v>
      </c>
      <c r="D6685" s="144">
        <v>90851000</v>
      </c>
      <c r="E6685" s="144" t="s">
        <v>1285</v>
      </c>
      <c r="F6685" s="152">
        <v>3298757</v>
      </c>
      <c r="G6685" s="153">
        <v>3298757</v>
      </c>
    </row>
    <row r="6686" spans="1:7" x14ac:dyDescent="0.2">
      <c r="A6686" s="144" t="s">
        <v>1347</v>
      </c>
      <c r="B6686" s="144" t="s">
        <v>240</v>
      </c>
      <c r="C6686" s="144" t="s">
        <v>1248</v>
      </c>
      <c r="D6686" s="144">
        <v>90820100</v>
      </c>
      <c r="E6686" s="144" t="s">
        <v>1286</v>
      </c>
      <c r="F6686" s="152">
        <v>635055</v>
      </c>
      <c r="G6686" s="153">
        <v>635055</v>
      </c>
    </row>
    <row r="6687" spans="1:7" x14ac:dyDescent="0.2">
      <c r="A6687" s="144" t="s">
        <v>1347</v>
      </c>
      <c r="B6687" s="144" t="s">
        <v>240</v>
      </c>
      <c r="C6687" s="144" t="s">
        <v>1248</v>
      </c>
      <c r="D6687" s="144">
        <v>90850100</v>
      </c>
      <c r="E6687" s="144" t="s">
        <v>1286</v>
      </c>
      <c r="F6687" s="152">
        <v>182037</v>
      </c>
      <c r="G6687" s="153">
        <v>182037</v>
      </c>
    </row>
    <row r="6688" spans="1:7" x14ac:dyDescent="0.2">
      <c r="A6688" s="144" t="s">
        <v>1347</v>
      </c>
      <c r="B6688" s="144" t="s">
        <v>240</v>
      </c>
      <c r="C6688" s="144" t="s">
        <v>1248</v>
      </c>
      <c r="D6688" s="144">
        <v>90850200</v>
      </c>
      <c r="E6688" s="144" t="s">
        <v>1286</v>
      </c>
      <c r="F6688" s="152">
        <v>177507</v>
      </c>
      <c r="G6688" s="153">
        <v>177507</v>
      </c>
    </row>
    <row r="6689" spans="1:7" x14ac:dyDescent="0.2">
      <c r="A6689" s="144" t="s">
        <v>1347</v>
      </c>
      <c r="B6689" s="144" t="s">
        <v>240</v>
      </c>
      <c r="C6689" s="144" t="s">
        <v>1248</v>
      </c>
      <c r="D6689" s="144">
        <v>90850300</v>
      </c>
      <c r="E6689" s="144" t="s">
        <v>1286</v>
      </c>
      <c r="F6689" s="152">
        <v>329692</v>
      </c>
      <c r="G6689" s="153">
        <v>329692</v>
      </c>
    </row>
    <row r="6690" spans="1:7" x14ac:dyDescent="0.2">
      <c r="A6690" s="144" t="s">
        <v>1347</v>
      </c>
      <c r="B6690" s="144" t="s">
        <v>240</v>
      </c>
      <c r="C6690" s="144" t="s">
        <v>1248</v>
      </c>
      <c r="D6690" s="144">
        <v>90850400</v>
      </c>
      <c r="E6690" s="144" t="s">
        <v>1286</v>
      </c>
      <c r="F6690" s="152">
        <v>281680</v>
      </c>
      <c r="G6690" s="153">
        <v>281680</v>
      </c>
    </row>
    <row r="6691" spans="1:7" x14ac:dyDescent="0.2">
      <c r="A6691" s="144" t="s">
        <v>1347</v>
      </c>
      <c r="B6691" s="144" t="s">
        <v>240</v>
      </c>
      <c r="C6691" s="144" t="s">
        <v>1248</v>
      </c>
      <c r="D6691" s="144">
        <v>90850500</v>
      </c>
      <c r="E6691" s="144" t="s">
        <v>1286</v>
      </c>
      <c r="F6691" s="152">
        <v>781657</v>
      </c>
      <c r="G6691" s="153">
        <v>781657</v>
      </c>
    </row>
    <row r="6692" spans="1:7" x14ac:dyDescent="0.2">
      <c r="A6692" s="144" t="s">
        <v>1347</v>
      </c>
      <c r="B6692" s="144" t="s">
        <v>240</v>
      </c>
      <c r="C6692" s="144" t="s">
        <v>1248</v>
      </c>
      <c r="D6692" s="144">
        <v>90850700</v>
      </c>
      <c r="E6692" s="144" t="s">
        <v>1286</v>
      </c>
      <c r="F6692" s="152">
        <v>537468</v>
      </c>
      <c r="G6692" s="153">
        <v>537468</v>
      </c>
    </row>
    <row r="6693" spans="1:7" x14ac:dyDescent="0.2">
      <c r="A6693" s="144" t="s">
        <v>1347</v>
      </c>
      <c r="B6693" s="144" t="s">
        <v>240</v>
      </c>
      <c r="C6693" s="144" t="s">
        <v>1248</v>
      </c>
      <c r="D6693" s="144">
        <v>908400</v>
      </c>
      <c r="E6693" s="144" t="s">
        <v>1286</v>
      </c>
      <c r="F6693" s="152">
        <v>25305</v>
      </c>
      <c r="G6693" s="153">
        <v>25305</v>
      </c>
    </row>
    <row r="6694" spans="1:7" x14ac:dyDescent="0.2">
      <c r="A6694" s="144" t="s">
        <v>1347</v>
      </c>
      <c r="B6694" s="144" t="s">
        <v>240</v>
      </c>
      <c r="C6694" s="144" t="s">
        <v>1248</v>
      </c>
      <c r="D6694" s="144">
        <v>90851100</v>
      </c>
      <c r="E6694" s="144" t="s">
        <v>1286</v>
      </c>
      <c r="F6694" s="152">
        <v>251525</v>
      </c>
      <c r="G6694" s="153">
        <v>251525</v>
      </c>
    </row>
    <row r="6695" spans="1:7" x14ac:dyDescent="0.2">
      <c r="A6695" s="144" t="s">
        <v>1347</v>
      </c>
      <c r="B6695" s="144" t="s">
        <v>240</v>
      </c>
      <c r="C6695" s="144" t="s">
        <v>1248</v>
      </c>
      <c r="D6695" s="144">
        <v>90850600</v>
      </c>
      <c r="E6695" s="144" t="s">
        <v>1286</v>
      </c>
      <c r="F6695" s="152">
        <v>292804</v>
      </c>
      <c r="G6695" s="153">
        <v>292804</v>
      </c>
    </row>
    <row r="6696" spans="1:7" x14ac:dyDescent="0.2">
      <c r="A6696" s="144" t="s">
        <v>1347</v>
      </c>
      <c r="B6696" s="144" t="s">
        <v>240</v>
      </c>
      <c r="C6696" s="144" t="s">
        <v>1248</v>
      </c>
      <c r="D6696" s="144">
        <v>90850800</v>
      </c>
      <c r="E6696" s="144" t="s">
        <v>1286</v>
      </c>
      <c r="F6696" s="152">
        <v>111672</v>
      </c>
      <c r="G6696" s="153">
        <v>111672</v>
      </c>
    </row>
    <row r="6697" spans="1:7" x14ac:dyDescent="0.2">
      <c r="A6697" s="144" t="s">
        <v>1347</v>
      </c>
      <c r="B6697" s="144" t="s">
        <v>240</v>
      </c>
      <c r="C6697" s="144" t="s">
        <v>1248</v>
      </c>
      <c r="D6697" s="144">
        <v>90850900</v>
      </c>
      <c r="E6697" s="144" t="s">
        <v>1286</v>
      </c>
      <c r="F6697" s="152">
        <v>368420</v>
      </c>
      <c r="G6697" s="153">
        <v>368420</v>
      </c>
    </row>
    <row r="6698" spans="1:7" x14ac:dyDescent="0.2">
      <c r="A6698" s="144" t="s">
        <v>1347</v>
      </c>
      <c r="B6698" s="144" t="s">
        <v>240</v>
      </c>
      <c r="C6698" s="144" t="s">
        <v>1248</v>
      </c>
      <c r="D6698" s="144">
        <v>90851000</v>
      </c>
      <c r="E6698" s="144" t="s">
        <v>1286</v>
      </c>
      <c r="F6698" s="152">
        <v>178309</v>
      </c>
      <c r="G6698" s="153">
        <v>178309</v>
      </c>
    </row>
    <row r="6699" spans="1:7" x14ac:dyDescent="0.2">
      <c r="A6699" s="144" t="s">
        <v>1347</v>
      </c>
      <c r="B6699" s="144" t="s">
        <v>240</v>
      </c>
      <c r="C6699" s="144" t="s">
        <v>1248</v>
      </c>
      <c r="D6699" s="144">
        <v>90820100</v>
      </c>
      <c r="E6699" s="144" t="s">
        <v>1287</v>
      </c>
      <c r="F6699" s="152">
        <v>6883932</v>
      </c>
      <c r="G6699" s="153">
        <v>6883932</v>
      </c>
    </row>
    <row r="6700" spans="1:7" x14ac:dyDescent="0.2">
      <c r="A6700" s="144" t="s">
        <v>1347</v>
      </c>
      <c r="B6700" s="144" t="s">
        <v>240</v>
      </c>
      <c r="C6700" s="144" t="s">
        <v>1248</v>
      </c>
      <c r="D6700" s="144">
        <v>90850100</v>
      </c>
      <c r="E6700" s="144" t="s">
        <v>1287</v>
      </c>
      <c r="F6700" s="152">
        <v>1973264</v>
      </c>
      <c r="G6700" s="153">
        <v>1973264</v>
      </c>
    </row>
    <row r="6701" spans="1:7" x14ac:dyDescent="0.2">
      <c r="A6701" s="144" t="s">
        <v>1347</v>
      </c>
      <c r="B6701" s="144" t="s">
        <v>240</v>
      </c>
      <c r="C6701" s="144" t="s">
        <v>1248</v>
      </c>
      <c r="D6701" s="144">
        <v>90850200</v>
      </c>
      <c r="E6701" s="144" t="s">
        <v>1287</v>
      </c>
      <c r="F6701" s="152">
        <v>1924191</v>
      </c>
      <c r="G6701" s="153">
        <v>1924191</v>
      </c>
    </row>
    <row r="6702" spans="1:7" x14ac:dyDescent="0.2">
      <c r="A6702" s="144" t="s">
        <v>1347</v>
      </c>
      <c r="B6702" s="144" t="s">
        <v>240</v>
      </c>
      <c r="C6702" s="144" t="s">
        <v>1248</v>
      </c>
      <c r="D6702" s="144">
        <v>90850300</v>
      </c>
      <c r="E6702" s="144" t="s">
        <v>1287</v>
      </c>
      <c r="F6702" s="152">
        <v>3573886</v>
      </c>
      <c r="G6702" s="153">
        <v>3573886</v>
      </c>
    </row>
    <row r="6703" spans="1:7" x14ac:dyDescent="0.2">
      <c r="A6703" s="144" t="s">
        <v>1347</v>
      </c>
      <c r="B6703" s="144" t="s">
        <v>240</v>
      </c>
      <c r="C6703" s="144" t="s">
        <v>1248</v>
      </c>
      <c r="D6703" s="144">
        <v>90850400</v>
      </c>
      <c r="E6703" s="144" t="s">
        <v>1287</v>
      </c>
      <c r="F6703" s="152">
        <v>3018299</v>
      </c>
      <c r="G6703" s="153">
        <v>3018299</v>
      </c>
    </row>
    <row r="6704" spans="1:7" x14ac:dyDescent="0.2">
      <c r="A6704" s="144" t="s">
        <v>1347</v>
      </c>
      <c r="B6704" s="144" t="s">
        <v>240</v>
      </c>
      <c r="C6704" s="144" t="s">
        <v>1248</v>
      </c>
      <c r="D6704" s="144">
        <v>90850500</v>
      </c>
      <c r="E6704" s="144" t="s">
        <v>1287</v>
      </c>
      <c r="F6704" s="152">
        <v>8473187</v>
      </c>
      <c r="G6704" s="153">
        <v>8473187</v>
      </c>
    </row>
    <row r="6705" spans="1:7" x14ac:dyDescent="0.2">
      <c r="A6705" s="144" t="s">
        <v>1347</v>
      </c>
      <c r="B6705" s="144" t="s">
        <v>240</v>
      </c>
      <c r="C6705" s="144" t="s">
        <v>1248</v>
      </c>
      <c r="D6705" s="144">
        <v>90850700</v>
      </c>
      <c r="E6705" s="144" t="s">
        <v>1287</v>
      </c>
      <c r="F6705" s="152">
        <v>5792217</v>
      </c>
      <c r="G6705" s="153">
        <v>5792217</v>
      </c>
    </row>
    <row r="6706" spans="1:7" x14ac:dyDescent="0.2">
      <c r="A6706" s="144" t="s">
        <v>1347</v>
      </c>
      <c r="B6706" s="144" t="s">
        <v>240</v>
      </c>
      <c r="C6706" s="144" t="s">
        <v>1248</v>
      </c>
      <c r="D6706" s="144">
        <v>908400</v>
      </c>
      <c r="E6706" s="144" t="s">
        <v>1287</v>
      </c>
      <c r="F6706" s="152">
        <v>274313</v>
      </c>
      <c r="G6706" s="153">
        <v>274313</v>
      </c>
    </row>
    <row r="6707" spans="1:7" x14ac:dyDescent="0.2">
      <c r="A6707" s="144" t="s">
        <v>1347</v>
      </c>
      <c r="B6707" s="144" t="s">
        <v>240</v>
      </c>
      <c r="C6707" s="144" t="s">
        <v>1248</v>
      </c>
      <c r="D6707" s="144">
        <v>90851100</v>
      </c>
      <c r="E6707" s="144" t="s">
        <v>1287</v>
      </c>
      <c r="F6707" s="152">
        <v>2703625</v>
      </c>
      <c r="G6707" s="153">
        <v>2703625</v>
      </c>
    </row>
    <row r="6708" spans="1:7" x14ac:dyDescent="0.2">
      <c r="A6708" s="144" t="s">
        <v>1347</v>
      </c>
      <c r="B6708" s="144" t="s">
        <v>240</v>
      </c>
      <c r="C6708" s="144" t="s">
        <v>1248</v>
      </c>
      <c r="D6708" s="144">
        <v>90850600</v>
      </c>
      <c r="E6708" s="144" t="s">
        <v>1287</v>
      </c>
      <c r="F6708" s="152">
        <v>3173996</v>
      </c>
      <c r="G6708" s="153">
        <v>3173996</v>
      </c>
    </row>
    <row r="6709" spans="1:7" x14ac:dyDescent="0.2">
      <c r="A6709" s="144" t="s">
        <v>1347</v>
      </c>
      <c r="B6709" s="144" t="s">
        <v>240</v>
      </c>
      <c r="C6709" s="144" t="s">
        <v>1248</v>
      </c>
      <c r="D6709" s="144">
        <v>90850800</v>
      </c>
      <c r="E6709" s="144" t="s">
        <v>1287</v>
      </c>
      <c r="F6709" s="152">
        <v>1210530</v>
      </c>
      <c r="G6709" s="153">
        <v>1210530</v>
      </c>
    </row>
    <row r="6710" spans="1:7" x14ac:dyDescent="0.2">
      <c r="A6710" s="144" t="s">
        <v>1347</v>
      </c>
      <c r="B6710" s="144" t="s">
        <v>240</v>
      </c>
      <c r="C6710" s="144" t="s">
        <v>1248</v>
      </c>
      <c r="D6710" s="144">
        <v>90850900</v>
      </c>
      <c r="E6710" s="144" t="s">
        <v>1287</v>
      </c>
      <c r="F6710" s="152">
        <v>3993692</v>
      </c>
      <c r="G6710" s="153">
        <v>3993692</v>
      </c>
    </row>
    <row r="6711" spans="1:7" x14ac:dyDescent="0.2">
      <c r="A6711" s="144" t="s">
        <v>1347</v>
      </c>
      <c r="B6711" s="144" t="s">
        <v>240</v>
      </c>
      <c r="C6711" s="144" t="s">
        <v>1248</v>
      </c>
      <c r="D6711" s="144">
        <v>90851000</v>
      </c>
      <c r="E6711" s="144" t="s">
        <v>1287</v>
      </c>
      <c r="F6711" s="152">
        <v>1932895</v>
      </c>
      <c r="G6711" s="153">
        <v>1932895</v>
      </c>
    </row>
    <row r="6712" spans="1:7" x14ac:dyDescent="0.2">
      <c r="A6712" s="144" t="s">
        <v>1347</v>
      </c>
      <c r="B6712" s="144" t="s">
        <v>240</v>
      </c>
      <c r="C6712" s="144" t="s">
        <v>1248</v>
      </c>
      <c r="D6712" s="144">
        <v>90820100</v>
      </c>
      <c r="E6712" s="144" t="s">
        <v>1288</v>
      </c>
      <c r="F6712" s="152">
        <v>3810290</v>
      </c>
      <c r="G6712" s="153">
        <v>3810290</v>
      </c>
    </row>
    <row r="6713" spans="1:7" x14ac:dyDescent="0.2">
      <c r="A6713" s="144" t="s">
        <v>1347</v>
      </c>
      <c r="B6713" s="144" t="s">
        <v>240</v>
      </c>
      <c r="C6713" s="144" t="s">
        <v>1248</v>
      </c>
      <c r="D6713" s="144">
        <v>90850100</v>
      </c>
      <c r="E6713" s="144" t="s">
        <v>1288</v>
      </c>
      <c r="F6713" s="152">
        <v>1092215</v>
      </c>
      <c r="G6713" s="153">
        <v>1092215</v>
      </c>
    </row>
    <row r="6714" spans="1:7" x14ac:dyDescent="0.2">
      <c r="A6714" s="144" t="s">
        <v>1347</v>
      </c>
      <c r="B6714" s="144" t="s">
        <v>240</v>
      </c>
      <c r="C6714" s="144" t="s">
        <v>1248</v>
      </c>
      <c r="D6714" s="144">
        <v>90850200</v>
      </c>
      <c r="E6714" s="144" t="s">
        <v>1288</v>
      </c>
      <c r="F6714" s="152">
        <v>1065050</v>
      </c>
      <c r="G6714" s="153">
        <v>1065050</v>
      </c>
    </row>
    <row r="6715" spans="1:7" x14ac:dyDescent="0.2">
      <c r="A6715" s="144" t="s">
        <v>1347</v>
      </c>
      <c r="B6715" s="144" t="s">
        <v>240</v>
      </c>
      <c r="C6715" s="144" t="s">
        <v>1248</v>
      </c>
      <c r="D6715" s="144">
        <v>90850300</v>
      </c>
      <c r="E6715" s="144" t="s">
        <v>1288</v>
      </c>
      <c r="F6715" s="152">
        <v>1978169</v>
      </c>
      <c r="G6715" s="153">
        <v>1978169</v>
      </c>
    </row>
    <row r="6716" spans="1:7" x14ac:dyDescent="0.2">
      <c r="A6716" s="144" t="s">
        <v>1347</v>
      </c>
      <c r="B6716" s="144" t="s">
        <v>240</v>
      </c>
      <c r="C6716" s="144" t="s">
        <v>1248</v>
      </c>
      <c r="D6716" s="144">
        <v>90850400</v>
      </c>
      <c r="E6716" s="144" t="s">
        <v>1288</v>
      </c>
      <c r="F6716" s="152">
        <v>1690083</v>
      </c>
      <c r="G6716" s="153">
        <v>1690083</v>
      </c>
    </row>
    <row r="6717" spans="1:7" x14ac:dyDescent="0.2">
      <c r="A6717" s="144" t="s">
        <v>1347</v>
      </c>
      <c r="B6717" s="144" t="s">
        <v>240</v>
      </c>
      <c r="C6717" s="144" t="s">
        <v>1248</v>
      </c>
      <c r="D6717" s="144">
        <v>90850500</v>
      </c>
      <c r="E6717" s="144" t="s">
        <v>1288</v>
      </c>
      <c r="F6717" s="152">
        <v>4689960</v>
      </c>
      <c r="G6717" s="153">
        <v>4689960</v>
      </c>
    </row>
    <row r="6718" spans="1:7" x14ac:dyDescent="0.2">
      <c r="A6718" s="144" t="s">
        <v>1347</v>
      </c>
      <c r="B6718" s="144" t="s">
        <v>240</v>
      </c>
      <c r="C6718" s="144" t="s">
        <v>1248</v>
      </c>
      <c r="D6718" s="144">
        <v>90850700</v>
      </c>
      <c r="E6718" s="144" t="s">
        <v>1288</v>
      </c>
      <c r="F6718" s="152">
        <v>3224800</v>
      </c>
      <c r="G6718" s="153">
        <v>3224800</v>
      </c>
    </row>
    <row r="6719" spans="1:7" x14ac:dyDescent="0.2">
      <c r="A6719" s="144" t="s">
        <v>1347</v>
      </c>
      <c r="B6719" s="144" t="s">
        <v>240</v>
      </c>
      <c r="C6719" s="144" t="s">
        <v>1248</v>
      </c>
      <c r="D6719" s="144">
        <v>908400</v>
      </c>
      <c r="E6719" s="144" t="s">
        <v>1288</v>
      </c>
      <c r="F6719" s="152">
        <v>151834</v>
      </c>
      <c r="G6719" s="153">
        <v>151834</v>
      </c>
    </row>
    <row r="6720" spans="1:7" x14ac:dyDescent="0.2">
      <c r="A6720" s="144" t="s">
        <v>1347</v>
      </c>
      <c r="B6720" s="144" t="s">
        <v>240</v>
      </c>
      <c r="C6720" s="144" t="s">
        <v>1248</v>
      </c>
      <c r="D6720" s="144">
        <v>90851100</v>
      </c>
      <c r="E6720" s="144" t="s">
        <v>1288</v>
      </c>
      <c r="F6720" s="152">
        <v>1509167</v>
      </c>
      <c r="G6720" s="153">
        <v>1509167</v>
      </c>
    </row>
    <row r="6721" spans="1:7" x14ac:dyDescent="0.2">
      <c r="A6721" s="144" t="s">
        <v>1347</v>
      </c>
      <c r="B6721" s="144" t="s">
        <v>240</v>
      </c>
      <c r="C6721" s="144" t="s">
        <v>1248</v>
      </c>
      <c r="D6721" s="144">
        <v>90850600</v>
      </c>
      <c r="E6721" s="144" t="s">
        <v>1288</v>
      </c>
      <c r="F6721" s="152">
        <v>1756824</v>
      </c>
      <c r="G6721" s="153">
        <v>1756824</v>
      </c>
    </row>
    <row r="6722" spans="1:7" x14ac:dyDescent="0.2">
      <c r="A6722" s="144" t="s">
        <v>1347</v>
      </c>
      <c r="B6722" s="144" t="s">
        <v>240</v>
      </c>
      <c r="C6722" s="144" t="s">
        <v>1248</v>
      </c>
      <c r="D6722" s="144">
        <v>90850800</v>
      </c>
      <c r="E6722" s="144" t="s">
        <v>1288</v>
      </c>
      <c r="F6722" s="152">
        <v>670034</v>
      </c>
      <c r="G6722" s="153">
        <v>670034</v>
      </c>
    </row>
    <row r="6723" spans="1:7" x14ac:dyDescent="0.2">
      <c r="A6723" s="144" t="s">
        <v>1347</v>
      </c>
      <c r="B6723" s="144" t="s">
        <v>240</v>
      </c>
      <c r="C6723" s="144" t="s">
        <v>1248</v>
      </c>
      <c r="D6723" s="144">
        <v>90850900</v>
      </c>
      <c r="E6723" s="144" t="s">
        <v>1288</v>
      </c>
      <c r="F6723" s="152">
        <v>2210532</v>
      </c>
      <c r="G6723" s="153">
        <v>2210532</v>
      </c>
    </row>
    <row r="6724" spans="1:7" x14ac:dyDescent="0.2">
      <c r="A6724" s="144" t="s">
        <v>1347</v>
      </c>
      <c r="B6724" s="144" t="s">
        <v>240</v>
      </c>
      <c r="C6724" s="144" t="s">
        <v>1248</v>
      </c>
      <c r="D6724" s="144">
        <v>90851000</v>
      </c>
      <c r="E6724" s="144" t="s">
        <v>1288</v>
      </c>
      <c r="F6724" s="152">
        <v>1069869</v>
      </c>
      <c r="G6724" s="153">
        <v>1069869</v>
      </c>
    </row>
    <row r="6725" spans="1:7" x14ac:dyDescent="0.2">
      <c r="A6725" s="144" t="s">
        <v>1347</v>
      </c>
      <c r="B6725" s="144" t="s">
        <v>240</v>
      </c>
      <c r="C6725" s="144" t="s">
        <v>1248</v>
      </c>
      <c r="D6725" s="144">
        <v>90820100</v>
      </c>
      <c r="E6725" s="144" t="s">
        <v>1289</v>
      </c>
      <c r="F6725" s="152">
        <v>1905151</v>
      </c>
      <c r="G6725" s="153">
        <v>1905151</v>
      </c>
    </row>
    <row r="6726" spans="1:7" x14ac:dyDescent="0.2">
      <c r="A6726" s="144" t="s">
        <v>1347</v>
      </c>
      <c r="B6726" s="144" t="s">
        <v>240</v>
      </c>
      <c r="C6726" s="144" t="s">
        <v>1248</v>
      </c>
      <c r="D6726" s="144">
        <v>90850100</v>
      </c>
      <c r="E6726" s="144" t="s">
        <v>1289</v>
      </c>
      <c r="F6726" s="152">
        <v>546108</v>
      </c>
      <c r="G6726" s="153">
        <v>546108</v>
      </c>
    </row>
    <row r="6727" spans="1:7" x14ac:dyDescent="0.2">
      <c r="A6727" s="144" t="s">
        <v>1347</v>
      </c>
      <c r="B6727" s="144" t="s">
        <v>240</v>
      </c>
      <c r="C6727" s="144" t="s">
        <v>1248</v>
      </c>
      <c r="D6727" s="144">
        <v>90850200</v>
      </c>
      <c r="E6727" s="144" t="s">
        <v>1289</v>
      </c>
      <c r="F6727" s="152">
        <v>532524</v>
      </c>
      <c r="G6727" s="153">
        <v>532524</v>
      </c>
    </row>
    <row r="6728" spans="1:7" x14ac:dyDescent="0.2">
      <c r="A6728" s="144" t="s">
        <v>1347</v>
      </c>
      <c r="B6728" s="144" t="s">
        <v>240</v>
      </c>
      <c r="C6728" s="144" t="s">
        <v>1248</v>
      </c>
      <c r="D6728" s="144">
        <v>90850300</v>
      </c>
      <c r="E6728" s="144" t="s">
        <v>1289</v>
      </c>
      <c r="F6728" s="152">
        <v>989085</v>
      </c>
      <c r="G6728" s="153">
        <v>989085</v>
      </c>
    </row>
    <row r="6729" spans="1:7" x14ac:dyDescent="0.2">
      <c r="A6729" s="144" t="s">
        <v>1347</v>
      </c>
      <c r="B6729" s="144" t="s">
        <v>240</v>
      </c>
      <c r="C6729" s="144" t="s">
        <v>1248</v>
      </c>
      <c r="D6729" s="144">
        <v>90850400</v>
      </c>
      <c r="E6729" s="144" t="s">
        <v>1289</v>
      </c>
      <c r="F6729" s="152">
        <v>845035</v>
      </c>
      <c r="G6729" s="153">
        <v>845035</v>
      </c>
    </row>
    <row r="6730" spans="1:7" x14ac:dyDescent="0.2">
      <c r="A6730" s="144" t="s">
        <v>1347</v>
      </c>
      <c r="B6730" s="144" t="s">
        <v>240</v>
      </c>
      <c r="C6730" s="144" t="s">
        <v>1248</v>
      </c>
      <c r="D6730" s="144">
        <v>90850500</v>
      </c>
      <c r="E6730" s="144" t="s">
        <v>1289</v>
      </c>
      <c r="F6730" s="152">
        <v>2344979</v>
      </c>
      <c r="G6730" s="153">
        <v>2344979</v>
      </c>
    </row>
    <row r="6731" spans="1:7" x14ac:dyDescent="0.2">
      <c r="A6731" s="144" t="s">
        <v>1347</v>
      </c>
      <c r="B6731" s="144" t="s">
        <v>240</v>
      </c>
      <c r="C6731" s="144" t="s">
        <v>1248</v>
      </c>
      <c r="D6731" s="144">
        <v>90850700</v>
      </c>
      <c r="E6731" s="144" t="s">
        <v>1289</v>
      </c>
      <c r="F6731" s="152">
        <v>1612409</v>
      </c>
      <c r="G6731" s="153">
        <v>1612409</v>
      </c>
    </row>
    <row r="6732" spans="1:7" x14ac:dyDescent="0.2">
      <c r="A6732" s="144" t="s">
        <v>1347</v>
      </c>
      <c r="B6732" s="144" t="s">
        <v>240</v>
      </c>
      <c r="C6732" s="144" t="s">
        <v>1248</v>
      </c>
      <c r="D6732" s="144">
        <v>908400</v>
      </c>
      <c r="E6732" s="144" t="s">
        <v>1289</v>
      </c>
      <c r="F6732" s="152">
        <v>75917</v>
      </c>
      <c r="G6732" s="153">
        <v>75917</v>
      </c>
    </row>
    <row r="6733" spans="1:7" x14ac:dyDescent="0.2">
      <c r="A6733" s="144" t="s">
        <v>1347</v>
      </c>
      <c r="B6733" s="144" t="s">
        <v>240</v>
      </c>
      <c r="C6733" s="144" t="s">
        <v>1248</v>
      </c>
      <c r="D6733" s="144">
        <v>90851100</v>
      </c>
      <c r="E6733" s="144" t="s">
        <v>1289</v>
      </c>
      <c r="F6733" s="152">
        <v>754587</v>
      </c>
      <c r="G6733" s="153">
        <v>754587</v>
      </c>
    </row>
    <row r="6734" spans="1:7" x14ac:dyDescent="0.2">
      <c r="A6734" s="144" t="s">
        <v>1347</v>
      </c>
      <c r="B6734" s="144" t="s">
        <v>240</v>
      </c>
      <c r="C6734" s="144" t="s">
        <v>1248</v>
      </c>
      <c r="D6734" s="144">
        <v>90850600</v>
      </c>
      <c r="E6734" s="144" t="s">
        <v>1289</v>
      </c>
      <c r="F6734" s="152">
        <v>878410</v>
      </c>
      <c r="G6734" s="153">
        <v>878410</v>
      </c>
    </row>
    <row r="6735" spans="1:7" x14ac:dyDescent="0.2">
      <c r="A6735" s="144" t="s">
        <v>1347</v>
      </c>
      <c r="B6735" s="144" t="s">
        <v>240</v>
      </c>
      <c r="C6735" s="144" t="s">
        <v>1248</v>
      </c>
      <c r="D6735" s="144">
        <v>90850800</v>
      </c>
      <c r="E6735" s="144" t="s">
        <v>1289</v>
      </c>
      <c r="F6735" s="152">
        <v>335017</v>
      </c>
      <c r="G6735" s="153">
        <v>335017</v>
      </c>
    </row>
    <row r="6736" spans="1:7" x14ac:dyDescent="0.2">
      <c r="A6736" s="144" t="s">
        <v>1347</v>
      </c>
      <c r="B6736" s="144" t="s">
        <v>240</v>
      </c>
      <c r="C6736" s="144" t="s">
        <v>1248</v>
      </c>
      <c r="D6736" s="144">
        <v>90850900</v>
      </c>
      <c r="E6736" s="144" t="s">
        <v>1289</v>
      </c>
      <c r="F6736" s="152">
        <v>1105262</v>
      </c>
      <c r="G6736" s="153">
        <v>1105262</v>
      </c>
    </row>
    <row r="6737" spans="1:7" x14ac:dyDescent="0.2">
      <c r="A6737" s="144" t="s">
        <v>1347</v>
      </c>
      <c r="B6737" s="144" t="s">
        <v>240</v>
      </c>
      <c r="C6737" s="144" t="s">
        <v>1248</v>
      </c>
      <c r="D6737" s="144">
        <v>90851000</v>
      </c>
      <c r="E6737" s="144" t="s">
        <v>1289</v>
      </c>
      <c r="F6737" s="152">
        <v>534931</v>
      </c>
      <c r="G6737" s="153">
        <v>534931</v>
      </c>
    </row>
    <row r="6738" spans="1:7" x14ac:dyDescent="0.2">
      <c r="A6738" s="144" t="s">
        <v>1347</v>
      </c>
      <c r="B6738" s="144" t="s">
        <v>240</v>
      </c>
      <c r="C6738" s="144" t="s">
        <v>1248</v>
      </c>
      <c r="D6738" s="144">
        <v>90820100</v>
      </c>
      <c r="E6738" s="144" t="s">
        <v>1290</v>
      </c>
      <c r="F6738" s="152">
        <v>178818</v>
      </c>
      <c r="G6738" s="153">
        <v>178818</v>
      </c>
    </row>
    <row r="6739" spans="1:7" x14ac:dyDescent="0.2">
      <c r="A6739" s="144" t="s">
        <v>1347</v>
      </c>
      <c r="B6739" s="144" t="s">
        <v>240</v>
      </c>
      <c r="C6739" s="144" t="s">
        <v>1248</v>
      </c>
      <c r="D6739" s="144">
        <v>90850100</v>
      </c>
      <c r="E6739" s="144" t="s">
        <v>1290</v>
      </c>
      <c r="F6739" s="152">
        <v>183607</v>
      </c>
      <c r="G6739" s="153">
        <v>183607</v>
      </c>
    </row>
    <row r="6740" spans="1:7" x14ac:dyDescent="0.2">
      <c r="A6740" s="144" t="s">
        <v>1347</v>
      </c>
      <c r="B6740" s="144" t="s">
        <v>240</v>
      </c>
      <c r="C6740" s="144" t="s">
        <v>1248</v>
      </c>
      <c r="D6740" s="144">
        <v>90850200</v>
      </c>
      <c r="E6740" s="144" t="s">
        <v>1290</v>
      </c>
      <c r="F6740" s="152">
        <v>203468</v>
      </c>
      <c r="G6740" s="153">
        <v>203468</v>
      </c>
    </row>
    <row r="6741" spans="1:7" x14ac:dyDescent="0.2">
      <c r="A6741" s="144" t="s">
        <v>1347</v>
      </c>
      <c r="B6741" s="144" t="s">
        <v>240</v>
      </c>
      <c r="C6741" s="144" t="s">
        <v>1248</v>
      </c>
      <c r="D6741" s="144">
        <v>90850400</v>
      </c>
      <c r="E6741" s="144" t="s">
        <v>1290</v>
      </c>
      <c r="F6741" s="152">
        <v>438155</v>
      </c>
      <c r="G6741" s="153">
        <v>438155</v>
      </c>
    </row>
    <row r="6742" spans="1:7" x14ac:dyDescent="0.2">
      <c r="A6742" s="144" t="s">
        <v>1347</v>
      </c>
      <c r="B6742" s="144" t="s">
        <v>240</v>
      </c>
      <c r="C6742" s="144" t="s">
        <v>1248</v>
      </c>
      <c r="D6742" s="144">
        <v>90850500</v>
      </c>
      <c r="E6742" s="144" t="s">
        <v>1290</v>
      </c>
      <c r="F6742" s="152">
        <v>176462</v>
      </c>
      <c r="G6742" s="153">
        <v>176462</v>
      </c>
    </row>
    <row r="6743" spans="1:7" x14ac:dyDescent="0.2">
      <c r="A6743" s="144" t="s">
        <v>1347</v>
      </c>
      <c r="B6743" s="144" t="s">
        <v>240</v>
      </c>
      <c r="C6743" s="144" t="s">
        <v>1248</v>
      </c>
      <c r="D6743" s="144">
        <v>90850600</v>
      </c>
      <c r="E6743" s="144" t="s">
        <v>1290</v>
      </c>
      <c r="F6743" s="152">
        <v>18589</v>
      </c>
      <c r="G6743" s="153">
        <v>18589</v>
      </c>
    </row>
    <row r="6744" spans="1:7" x14ac:dyDescent="0.2">
      <c r="A6744" s="144" t="s">
        <v>1347</v>
      </c>
      <c r="B6744" s="144" t="s">
        <v>240</v>
      </c>
      <c r="C6744" s="144" t="s">
        <v>1248</v>
      </c>
      <c r="D6744" s="144">
        <v>90850700</v>
      </c>
      <c r="E6744" s="144" t="s">
        <v>1290</v>
      </c>
      <c r="F6744" s="152">
        <v>108882</v>
      </c>
      <c r="G6744" s="153">
        <v>108882</v>
      </c>
    </row>
    <row r="6745" spans="1:7" x14ac:dyDescent="0.2">
      <c r="A6745" s="144" t="s">
        <v>1347</v>
      </c>
      <c r="B6745" s="144" t="s">
        <v>240</v>
      </c>
      <c r="C6745" s="144" t="s">
        <v>1248</v>
      </c>
      <c r="D6745" s="144">
        <v>90820100</v>
      </c>
      <c r="E6745" s="144" t="s">
        <v>1290</v>
      </c>
      <c r="F6745" s="152">
        <v>224968</v>
      </c>
      <c r="G6745" s="153">
        <v>224968</v>
      </c>
    </row>
    <row r="6746" spans="1:7" x14ac:dyDescent="0.2">
      <c r="A6746" s="144" t="s">
        <v>1347</v>
      </c>
      <c r="B6746" s="144" t="s">
        <v>240</v>
      </c>
      <c r="C6746" s="144" t="s">
        <v>1248</v>
      </c>
      <c r="D6746" s="144">
        <v>90850900</v>
      </c>
      <c r="E6746" s="144" t="s">
        <v>1290</v>
      </c>
      <c r="F6746" s="152">
        <v>102831</v>
      </c>
      <c r="G6746" s="153">
        <v>102831</v>
      </c>
    </row>
    <row r="6747" spans="1:7" x14ac:dyDescent="0.2">
      <c r="A6747" s="144" t="s">
        <v>1347</v>
      </c>
      <c r="B6747" s="144" t="s">
        <v>240</v>
      </c>
      <c r="C6747" s="144" t="s">
        <v>1248</v>
      </c>
      <c r="D6747" s="144">
        <v>90851000</v>
      </c>
      <c r="E6747" s="144" t="s">
        <v>1290</v>
      </c>
      <c r="F6747" s="152">
        <v>342582</v>
      </c>
      <c r="G6747" s="153">
        <v>342582</v>
      </c>
    </row>
    <row r="6748" spans="1:7" x14ac:dyDescent="0.2">
      <c r="A6748" s="144" t="s">
        <v>1347</v>
      </c>
      <c r="B6748" s="144" t="s">
        <v>240</v>
      </c>
      <c r="C6748" s="144" t="s">
        <v>1248</v>
      </c>
      <c r="D6748" s="144">
        <v>90851100</v>
      </c>
      <c r="E6748" s="144" t="s">
        <v>1290</v>
      </c>
      <c r="F6748" s="152">
        <v>112098</v>
      </c>
      <c r="G6748" s="153">
        <v>112098</v>
      </c>
    </row>
    <row r="6749" spans="1:7" x14ac:dyDescent="0.2">
      <c r="A6749" s="144" t="s">
        <v>1347</v>
      </c>
      <c r="B6749" s="144" t="s">
        <v>240</v>
      </c>
      <c r="C6749" s="144" t="s">
        <v>1248</v>
      </c>
      <c r="D6749" s="144">
        <v>90820100</v>
      </c>
      <c r="E6749" s="144" t="s">
        <v>1290</v>
      </c>
      <c r="F6749" s="152">
        <v>2108365</v>
      </c>
      <c r="G6749" s="153">
        <v>2108365</v>
      </c>
    </row>
    <row r="6750" spans="1:7" x14ac:dyDescent="0.2">
      <c r="A6750" s="144" t="s">
        <v>1347</v>
      </c>
      <c r="B6750" s="144" t="s">
        <v>240</v>
      </c>
      <c r="C6750" s="144" t="s">
        <v>1248</v>
      </c>
      <c r="D6750" s="144">
        <v>90850100</v>
      </c>
      <c r="E6750" s="144" t="s">
        <v>1290</v>
      </c>
      <c r="F6750" s="152">
        <v>604354</v>
      </c>
      <c r="G6750" s="153">
        <v>604354</v>
      </c>
    </row>
    <row r="6751" spans="1:7" x14ac:dyDescent="0.2">
      <c r="A6751" s="144" t="s">
        <v>1347</v>
      </c>
      <c r="B6751" s="144" t="s">
        <v>240</v>
      </c>
      <c r="C6751" s="144" t="s">
        <v>1248</v>
      </c>
      <c r="D6751" s="144">
        <v>90850200</v>
      </c>
      <c r="E6751" s="144" t="s">
        <v>1290</v>
      </c>
      <c r="F6751" s="152">
        <v>589328</v>
      </c>
      <c r="G6751" s="153">
        <v>589328</v>
      </c>
    </row>
    <row r="6752" spans="1:7" x14ac:dyDescent="0.2">
      <c r="A6752" s="144" t="s">
        <v>1347</v>
      </c>
      <c r="B6752" s="144" t="s">
        <v>240</v>
      </c>
      <c r="C6752" s="144" t="s">
        <v>1248</v>
      </c>
      <c r="D6752" s="144">
        <v>90850300</v>
      </c>
      <c r="E6752" s="144" t="s">
        <v>1290</v>
      </c>
      <c r="F6752" s="152">
        <v>1094591</v>
      </c>
      <c r="G6752" s="153">
        <v>1094591</v>
      </c>
    </row>
    <row r="6753" spans="1:7" x14ac:dyDescent="0.2">
      <c r="A6753" s="144" t="s">
        <v>1347</v>
      </c>
      <c r="B6753" s="144" t="s">
        <v>240</v>
      </c>
      <c r="C6753" s="144" t="s">
        <v>1248</v>
      </c>
      <c r="D6753" s="144">
        <v>90850400</v>
      </c>
      <c r="E6753" s="144" t="s">
        <v>1290</v>
      </c>
      <c r="F6753" s="152">
        <v>935170</v>
      </c>
      <c r="G6753" s="153">
        <v>935170</v>
      </c>
    </row>
    <row r="6754" spans="1:7" x14ac:dyDescent="0.2">
      <c r="A6754" s="144" t="s">
        <v>1347</v>
      </c>
      <c r="B6754" s="144" t="s">
        <v>240</v>
      </c>
      <c r="C6754" s="144" t="s">
        <v>1248</v>
      </c>
      <c r="D6754" s="144">
        <v>90850500</v>
      </c>
      <c r="E6754" s="144" t="s">
        <v>1290</v>
      </c>
      <c r="F6754" s="152">
        <v>2595108</v>
      </c>
      <c r="G6754" s="153">
        <v>2595108</v>
      </c>
    </row>
    <row r="6755" spans="1:7" x14ac:dyDescent="0.2">
      <c r="A6755" s="144" t="s">
        <v>1347</v>
      </c>
      <c r="B6755" s="144" t="s">
        <v>240</v>
      </c>
      <c r="C6755" s="144" t="s">
        <v>1248</v>
      </c>
      <c r="D6755" s="144">
        <v>90850700</v>
      </c>
      <c r="E6755" s="144" t="s">
        <v>1290</v>
      </c>
      <c r="F6755" s="152">
        <v>1784376</v>
      </c>
      <c r="G6755" s="153">
        <v>1784376</v>
      </c>
    </row>
    <row r="6756" spans="1:7" x14ac:dyDescent="0.2">
      <c r="A6756" s="144" t="s">
        <v>1347</v>
      </c>
      <c r="B6756" s="144" t="s">
        <v>240</v>
      </c>
      <c r="C6756" s="144" t="s">
        <v>1248</v>
      </c>
      <c r="D6756" s="144">
        <v>908400</v>
      </c>
      <c r="E6756" s="144" t="s">
        <v>1290</v>
      </c>
      <c r="F6756" s="152">
        <v>84015</v>
      </c>
      <c r="G6756" s="153">
        <v>84015</v>
      </c>
    </row>
    <row r="6757" spans="1:7" x14ac:dyDescent="0.2">
      <c r="A6757" s="144" t="s">
        <v>1347</v>
      </c>
      <c r="B6757" s="144" t="s">
        <v>240</v>
      </c>
      <c r="C6757" s="144" t="s">
        <v>1248</v>
      </c>
      <c r="D6757" s="144">
        <v>90851100</v>
      </c>
      <c r="E6757" s="144" t="s">
        <v>1290</v>
      </c>
      <c r="F6757" s="152">
        <v>835085</v>
      </c>
      <c r="G6757" s="153">
        <v>835085</v>
      </c>
    </row>
    <row r="6758" spans="1:7" x14ac:dyDescent="0.2">
      <c r="A6758" s="144" t="s">
        <v>1347</v>
      </c>
      <c r="B6758" s="144" t="s">
        <v>240</v>
      </c>
      <c r="C6758" s="144" t="s">
        <v>1248</v>
      </c>
      <c r="D6758" s="144">
        <v>90850600</v>
      </c>
      <c r="E6758" s="144" t="s">
        <v>1290</v>
      </c>
      <c r="F6758" s="152">
        <v>972111</v>
      </c>
      <c r="G6758" s="153">
        <v>972111</v>
      </c>
    </row>
    <row r="6759" spans="1:7" x14ac:dyDescent="0.2">
      <c r="A6759" s="144" t="s">
        <v>1347</v>
      </c>
      <c r="B6759" s="144" t="s">
        <v>240</v>
      </c>
      <c r="C6759" s="144" t="s">
        <v>1248</v>
      </c>
      <c r="D6759" s="144">
        <v>90850800</v>
      </c>
      <c r="E6759" s="144" t="s">
        <v>1290</v>
      </c>
      <c r="F6759" s="152">
        <v>370752</v>
      </c>
      <c r="G6759" s="153">
        <v>370752</v>
      </c>
    </row>
    <row r="6760" spans="1:7" x14ac:dyDescent="0.2">
      <c r="A6760" s="144" t="s">
        <v>1347</v>
      </c>
      <c r="B6760" s="144" t="s">
        <v>240</v>
      </c>
      <c r="C6760" s="144" t="s">
        <v>1248</v>
      </c>
      <c r="D6760" s="144">
        <v>90850900</v>
      </c>
      <c r="E6760" s="144" t="s">
        <v>1290</v>
      </c>
      <c r="F6760" s="152">
        <v>1223158</v>
      </c>
      <c r="G6760" s="153">
        <v>1223158</v>
      </c>
    </row>
    <row r="6761" spans="1:7" x14ac:dyDescent="0.2">
      <c r="A6761" s="144" t="s">
        <v>1347</v>
      </c>
      <c r="B6761" s="144" t="s">
        <v>240</v>
      </c>
      <c r="C6761" s="144" t="s">
        <v>1248</v>
      </c>
      <c r="D6761" s="144">
        <v>90851000</v>
      </c>
      <c r="E6761" s="144" t="s">
        <v>1290</v>
      </c>
      <c r="F6761" s="152">
        <v>591993</v>
      </c>
      <c r="G6761" s="153">
        <v>591993</v>
      </c>
    </row>
    <row r="6762" spans="1:7" x14ac:dyDescent="0.2">
      <c r="A6762" s="144" t="s">
        <v>1347</v>
      </c>
      <c r="B6762" s="144" t="s">
        <v>240</v>
      </c>
      <c r="C6762" s="144" t="s">
        <v>1248</v>
      </c>
      <c r="D6762" s="144">
        <v>90820100</v>
      </c>
      <c r="E6762" s="144" t="s">
        <v>1252</v>
      </c>
      <c r="F6762" s="152">
        <v>5479250</v>
      </c>
      <c r="G6762" s="153">
        <v>5479250</v>
      </c>
    </row>
    <row r="6763" spans="1:7" x14ac:dyDescent="0.2">
      <c r="A6763" s="144" t="s">
        <v>1347</v>
      </c>
      <c r="B6763" s="144" t="s">
        <v>240</v>
      </c>
      <c r="C6763" s="144" t="s">
        <v>1248</v>
      </c>
      <c r="D6763" s="144">
        <v>90850100</v>
      </c>
      <c r="E6763" s="144" t="s">
        <v>1252</v>
      </c>
      <c r="F6763" s="152">
        <v>1451303</v>
      </c>
      <c r="G6763" s="153">
        <v>1451303</v>
      </c>
    </row>
    <row r="6764" spans="1:7" x14ac:dyDescent="0.2">
      <c r="A6764" s="144" t="s">
        <v>1347</v>
      </c>
      <c r="B6764" s="144" t="s">
        <v>240</v>
      </c>
      <c r="C6764" s="144" t="s">
        <v>1248</v>
      </c>
      <c r="D6764" s="144">
        <v>90850200</v>
      </c>
      <c r="E6764" s="144" t="s">
        <v>1252</v>
      </c>
      <c r="F6764" s="152">
        <v>2314400</v>
      </c>
      <c r="G6764" s="153">
        <v>2314400</v>
      </c>
    </row>
    <row r="6765" spans="1:7" x14ac:dyDescent="0.2">
      <c r="A6765" s="144" t="s">
        <v>1347</v>
      </c>
      <c r="B6765" s="144" t="s">
        <v>240</v>
      </c>
      <c r="C6765" s="144" t="s">
        <v>1248</v>
      </c>
      <c r="D6765" s="144">
        <v>90850400</v>
      </c>
      <c r="E6765" s="144" t="s">
        <v>1252</v>
      </c>
      <c r="F6765" s="152">
        <v>2759125</v>
      </c>
      <c r="G6765" s="153">
        <v>2759125</v>
      </c>
    </row>
    <row r="6766" spans="1:7" x14ac:dyDescent="0.2">
      <c r="A6766" s="144" t="s">
        <v>1347</v>
      </c>
      <c r="B6766" s="144" t="s">
        <v>240</v>
      </c>
      <c r="C6766" s="144" t="s">
        <v>1248</v>
      </c>
      <c r="D6766" s="144">
        <v>90850500</v>
      </c>
      <c r="E6766" s="144" t="s">
        <v>1252</v>
      </c>
      <c r="F6766" s="152">
        <v>3201675</v>
      </c>
      <c r="G6766" s="153">
        <v>3201675</v>
      </c>
    </row>
    <row r="6767" spans="1:7" x14ac:dyDescent="0.2">
      <c r="A6767" s="144" t="s">
        <v>1347</v>
      </c>
      <c r="B6767" s="144" t="s">
        <v>240</v>
      </c>
      <c r="C6767" s="144" t="s">
        <v>1248</v>
      </c>
      <c r="D6767" s="144">
        <v>90850600</v>
      </c>
      <c r="E6767" s="144" t="s">
        <v>1252</v>
      </c>
      <c r="F6767" s="152">
        <v>6412082</v>
      </c>
      <c r="G6767" s="153">
        <v>6412082</v>
      </c>
    </row>
    <row r="6768" spans="1:7" x14ac:dyDescent="0.2">
      <c r="A6768" s="144" t="s">
        <v>1347</v>
      </c>
      <c r="B6768" s="144" t="s">
        <v>240</v>
      </c>
      <c r="C6768" s="144" t="s">
        <v>1248</v>
      </c>
      <c r="D6768" s="144">
        <v>90850700</v>
      </c>
      <c r="E6768" s="144" t="s">
        <v>1252</v>
      </c>
      <c r="F6768" s="152">
        <v>2626850</v>
      </c>
      <c r="G6768" s="153">
        <v>2626850</v>
      </c>
    </row>
    <row r="6769" spans="1:7" x14ac:dyDescent="0.2">
      <c r="A6769" s="144" t="s">
        <v>1347</v>
      </c>
      <c r="B6769" s="144" t="s">
        <v>240</v>
      </c>
      <c r="C6769" s="144" t="s">
        <v>1248</v>
      </c>
      <c r="D6769" s="144">
        <v>90850800</v>
      </c>
      <c r="E6769" s="144" t="s">
        <v>1252</v>
      </c>
      <c r="F6769" s="152">
        <v>267025</v>
      </c>
      <c r="G6769" s="153">
        <v>267025</v>
      </c>
    </row>
    <row r="6770" spans="1:7" x14ac:dyDescent="0.2">
      <c r="A6770" s="144" t="s">
        <v>1347</v>
      </c>
      <c r="B6770" s="144" t="s">
        <v>240</v>
      </c>
      <c r="C6770" s="144" t="s">
        <v>1248</v>
      </c>
      <c r="D6770" s="144">
        <v>90850900</v>
      </c>
      <c r="E6770" s="144" t="s">
        <v>1252</v>
      </c>
      <c r="F6770" s="152">
        <v>1845853</v>
      </c>
      <c r="G6770" s="153">
        <v>1845853</v>
      </c>
    </row>
    <row r="6771" spans="1:7" x14ac:dyDescent="0.2">
      <c r="A6771" s="144" t="s">
        <v>1347</v>
      </c>
      <c r="B6771" s="144" t="s">
        <v>240</v>
      </c>
      <c r="C6771" s="144" t="s">
        <v>1248</v>
      </c>
      <c r="D6771" s="144">
        <v>90851000</v>
      </c>
      <c r="E6771" s="144" t="s">
        <v>1252</v>
      </c>
      <c r="F6771" s="152">
        <v>3016650</v>
      </c>
      <c r="G6771" s="153">
        <v>3016650</v>
      </c>
    </row>
    <row r="6772" spans="1:7" x14ac:dyDescent="0.2">
      <c r="A6772" s="144" t="s">
        <v>1347</v>
      </c>
      <c r="B6772" s="144" t="s">
        <v>240</v>
      </c>
      <c r="C6772" s="144" t="s">
        <v>1248</v>
      </c>
      <c r="D6772" s="144">
        <v>90851100</v>
      </c>
      <c r="E6772" s="144" t="s">
        <v>1252</v>
      </c>
      <c r="F6772" s="152">
        <v>1467400</v>
      </c>
      <c r="G6772" s="153">
        <v>1467400</v>
      </c>
    </row>
    <row r="6773" spans="1:7" x14ac:dyDescent="0.2">
      <c r="A6773" s="144" t="s">
        <v>1347</v>
      </c>
      <c r="B6773" s="144" t="s">
        <v>240</v>
      </c>
      <c r="C6773" s="144" t="s">
        <v>1248</v>
      </c>
      <c r="D6773" s="144">
        <v>90850600</v>
      </c>
      <c r="E6773" s="144" t="s">
        <v>1284</v>
      </c>
      <c r="F6773" s="152">
        <v>2210241</v>
      </c>
      <c r="G6773" s="153">
        <v>2210241</v>
      </c>
    </row>
    <row r="6774" spans="1:7" x14ac:dyDescent="0.2">
      <c r="A6774" s="144" t="s">
        <v>1347</v>
      </c>
      <c r="B6774" s="144" t="s">
        <v>240</v>
      </c>
      <c r="C6774" s="144" t="s">
        <v>1248</v>
      </c>
      <c r="D6774" s="144">
        <v>90820100</v>
      </c>
      <c r="E6774" s="144" t="s">
        <v>1284</v>
      </c>
      <c r="F6774" s="152">
        <v>3189044</v>
      </c>
      <c r="G6774" s="153">
        <v>3189044</v>
      </c>
    </row>
    <row r="6775" spans="1:7" x14ac:dyDescent="0.2">
      <c r="A6775" s="144" t="s">
        <v>1347</v>
      </c>
      <c r="B6775" s="144" t="s">
        <v>240</v>
      </c>
      <c r="C6775" s="144" t="s">
        <v>1248</v>
      </c>
      <c r="D6775" s="144">
        <v>90820100</v>
      </c>
      <c r="E6775" s="144" t="s">
        <v>1253</v>
      </c>
      <c r="F6775" s="152">
        <v>1646346</v>
      </c>
      <c r="G6775" s="153">
        <v>1646346</v>
      </c>
    </row>
    <row r="6776" spans="1:7" x14ac:dyDescent="0.2">
      <c r="A6776" s="144" t="s">
        <v>1347</v>
      </c>
      <c r="B6776" s="144" t="s">
        <v>240</v>
      </c>
      <c r="C6776" s="144" t="s">
        <v>1248</v>
      </c>
      <c r="D6776" s="144">
        <v>90850100</v>
      </c>
      <c r="E6776" s="144" t="s">
        <v>1253</v>
      </c>
      <c r="F6776" s="152">
        <v>467364</v>
      </c>
      <c r="G6776" s="153">
        <v>467364</v>
      </c>
    </row>
    <row r="6777" spans="1:7" x14ac:dyDescent="0.2">
      <c r="A6777" s="144" t="s">
        <v>1347</v>
      </c>
      <c r="B6777" s="144" t="s">
        <v>240</v>
      </c>
      <c r="C6777" s="144" t="s">
        <v>1248</v>
      </c>
      <c r="D6777" s="144">
        <v>90850200</v>
      </c>
      <c r="E6777" s="144" t="s">
        <v>1253</v>
      </c>
      <c r="F6777" s="152">
        <v>1118587</v>
      </c>
      <c r="G6777" s="153">
        <v>1118587</v>
      </c>
    </row>
    <row r="6778" spans="1:7" x14ac:dyDescent="0.2">
      <c r="A6778" s="144" t="s">
        <v>1347</v>
      </c>
      <c r="B6778" s="144" t="s">
        <v>240</v>
      </c>
      <c r="C6778" s="144" t="s">
        <v>1248</v>
      </c>
      <c r="D6778" s="144">
        <v>90850400</v>
      </c>
      <c r="E6778" s="144" t="s">
        <v>1253</v>
      </c>
      <c r="F6778" s="152">
        <v>1027800</v>
      </c>
      <c r="G6778" s="153">
        <v>1027800</v>
      </c>
    </row>
    <row r="6779" spans="1:7" x14ac:dyDescent="0.2">
      <c r="A6779" s="144" t="s">
        <v>1347</v>
      </c>
      <c r="B6779" s="144" t="s">
        <v>240</v>
      </c>
      <c r="C6779" s="144" t="s">
        <v>1248</v>
      </c>
      <c r="D6779" s="144">
        <v>90850500</v>
      </c>
      <c r="E6779" s="144" t="s">
        <v>1253</v>
      </c>
      <c r="F6779" s="152">
        <v>1093949</v>
      </c>
      <c r="G6779" s="153">
        <v>1093949</v>
      </c>
    </row>
    <row r="6780" spans="1:7" x14ac:dyDescent="0.2">
      <c r="A6780" s="144" t="s">
        <v>1347</v>
      </c>
      <c r="B6780" s="144" t="s">
        <v>240</v>
      </c>
      <c r="C6780" s="144" t="s">
        <v>1248</v>
      </c>
      <c r="D6780" s="144">
        <v>90850600</v>
      </c>
      <c r="E6780" s="144" t="s">
        <v>1253</v>
      </c>
      <c r="F6780" s="152">
        <v>2724648</v>
      </c>
      <c r="G6780" s="153">
        <v>2724648</v>
      </c>
    </row>
    <row r="6781" spans="1:7" x14ac:dyDescent="0.2">
      <c r="A6781" s="144" t="s">
        <v>1347</v>
      </c>
      <c r="B6781" s="144" t="s">
        <v>240</v>
      </c>
      <c r="C6781" s="144" t="s">
        <v>1248</v>
      </c>
      <c r="D6781" s="144">
        <v>90850700</v>
      </c>
      <c r="E6781" s="144" t="s">
        <v>1253</v>
      </c>
      <c r="F6781" s="152">
        <v>648687</v>
      </c>
      <c r="G6781" s="153">
        <v>648687</v>
      </c>
    </row>
    <row r="6782" spans="1:7" x14ac:dyDescent="0.2">
      <c r="A6782" s="144" t="s">
        <v>1347</v>
      </c>
      <c r="B6782" s="144" t="s">
        <v>240</v>
      </c>
      <c r="C6782" s="144" t="s">
        <v>1248</v>
      </c>
      <c r="D6782" s="144">
        <v>90850800</v>
      </c>
      <c r="E6782" s="144" t="s">
        <v>1253</v>
      </c>
      <c r="F6782" s="152">
        <v>110003</v>
      </c>
      <c r="G6782" s="153">
        <v>110003</v>
      </c>
    </row>
    <row r="6783" spans="1:7" x14ac:dyDescent="0.2">
      <c r="A6783" s="144" t="s">
        <v>1347</v>
      </c>
      <c r="B6783" s="144" t="s">
        <v>240</v>
      </c>
      <c r="C6783" s="144" t="s">
        <v>1248</v>
      </c>
      <c r="D6783" s="144">
        <v>90850900</v>
      </c>
      <c r="E6783" s="144" t="s">
        <v>1253</v>
      </c>
      <c r="F6783" s="152">
        <v>783745</v>
      </c>
      <c r="G6783" s="153">
        <v>783745</v>
      </c>
    </row>
    <row r="6784" spans="1:7" x14ac:dyDescent="0.2">
      <c r="A6784" s="144" t="s">
        <v>1347</v>
      </c>
      <c r="B6784" s="144" t="s">
        <v>240</v>
      </c>
      <c r="C6784" s="144" t="s">
        <v>1248</v>
      </c>
      <c r="D6784" s="144">
        <v>90851000</v>
      </c>
      <c r="E6784" s="144" t="s">
        <v>1253</v>
      </c>
      <c r="F6784" s="152">
        <v>1400488</v>
      </c>
      <c r="G6784" s="153">
        <v>1400488</v>
      </c>
    </row>
    <row r="6785" spans="1:7" x14ac:dyDescent="0.2">
      <c r="A6785" s="144" t="s">
        <v>1347</v>
      </c>
      <c r="B6785" s="144" t="s">
        <v>240</v>
      </c>
      <c r="C6785" s="144" t="s">
        <v>1248</v>
      </c>
      <c r="D6785" s="144">
        <v>90851100</v>
      </c>
      <c r="E6785" s="144" t="s">
        <v>1253</v>
      </c>
      <c r="F6785" s="152">
        <v>630572</v>
      </c>
      <c r="G6785" s="153">
        <v>630572</v>
      </c>
    </row>
    <row r="6786" spans="1:7" x14ac:dyDescent="0.2">
      <c r="A6786" s="144" t="s">
        <v>1347</v>
      </c>
      <c r="B6786" s="144" t="s">
        <v>240</v>
      </c>
      <c r="C6786" s="144" t="s">
        <v>1248</v>
      </c>
      <c r="D6786" s="144">
        <v>90820100</v>
      </c>
      <c r="E6786" s="144" t="s">
        <v>1254</v>
      </c>
      <c r="F6786" s="152">
        <v>1625072</v>
      </c>
      <c r="G6786" s="153">
        <v>1625072</v>
      </c>
    </row>
    <row r="6787" spans="1:7" x14ac:dyDescent="0.2">
      <c r="A6787" s="144" t="s">
        <v>1347</v>
      </c>
      <c r="B6787" s="144" t="s">
        <v>240</v>
      </c>
      <c r="C6787" s="144" t="s">
        <v>1248</v>
      </c>
      <c r="D6787" s="144">
        <v>90850100</v>
      </c>
      <c r="E6787" s="144" t="s">
        <v>1254</v>
      </c>
      <c r="F6787" s="152">
        <v>412261</v>
      </c>
      <c r="G6787" s="153">
        <v>412261</v>
      </c>
    </row>
    <row r="6788" spans="1:7" x14ac:dyDescent="0.2">
      <c r="A6788" s="144" t="s">
        <v>1347</v>
      </c>
      <c r="B6788" s="144" t="s">
        <v>240</v>
      </c>
      <c r="C6788" s="144" t="s">
        <v>1248</v>
      </c>
      <c r="D6788" s="144">
        <v>90850200</v>
      </c>
      <c r="E6788" s="144" t="s">
        <v>1254</v>
      </c>
      <c r="F6788" s="152">
        <v>797699</v>
      </c>
      <c r="G6788" s="153">
        <v>797699</v>
      </c>
    </row>
    <row r="6789" spans="1:7" x14ac:dyDescent="0.2">
      <c r="A6789" s="144" t="s">
        <v>1347</v>
      </c>
      <c r="B6789" s="144" t="s">
        <v>240</v>
      </c>
      <c r="C6789" s="144" t="s">
        <v>1248</v>
      </c>
      <c r="D6789" s="144">
        <v>90850400</v>
      </c>
      <c r="E6789" s="144" t="s">
        <v>1254</v>
      </c>
      <c r="F6789" s="152">
        <v>1156684</v>
      </c>
      <c r="G6789" s="153">
        <v>1156684</v>
      </c>
    </row>
    <row r="6790" spans="1:7" x14ac:dyDescent="0.2">
      <c r="A6790" s="144" t="s">
        <v>1347</v>
      </c>
      <c r="B6790" s="144" t="s">
        <v>240</v>
      </c>
      <c r="C6790" s="144" t="s">
        <v>1248</v>
      </c>
      <c r="D6790" s="144">
        <v>90850500</v>
      </c>
      <c r="E6790" s="144" t="s">
        <v>1254</v>
      </c>
      <c r="F6790" s="152">
        <v>1133785</v>
      </c>
      <c r="G6790" s="153">
        <v>1133785</v>
      </c>
    </row>
    <row r="6791" spans="1:7" x14ac:dyDescent="0.2">
      <c r="A6791" s="144" t="s">
        <v>1347</v>
      </c>
      <c r="B6791" s="144" t="s">
        <v>240</v>
      </c>
      <c r="C6791" s="144" t="s">
        <v>1248</v>
      </c>
      <c r="D6791" s="144">
        <v>90850600</v>
      </c>
      <c r="E6791" s="144" t="s">
        <v>1254</v>
      </c>
      <c r="F6791" s="152">
        <v>1757032</v>
      </c>
      <c r="G6791" s="153">
        <v>1757032</v>
      </c>
    </row>
    <row r="6792" spans="1:7" x14ac:dyDescent="0.2">
      <c r="A6792" s="144" t="s">
        <v>1347</v>
      </c>
      <c r="B6792" s="144" t="s">
        <v>240</v>
      </c>
      <c r="C6792" s="144" t="s">
        <v>1248</v>
      </c>
      <c r="D6792" s="144">
        <v>90850700</v>
      </c>
      <c r="E6792" s="144" t="s">
        <v>1254</v>
      </c>
      <c r="F6792" s="152">
        <v>742224</v>
      </c>
      <c r="G6792" s="153">
        <v>742224</v>
      </c>
    </row>
    <row r="6793" spans="1:7" x14ac:dyDescent="0.2">
      <c r="A6793" s="144" t="s">
        <v>1347</v>
      </c>
      <c r="B6793" s="144" t="s">
        <v>240</v>
      </c>
      <c r="C6793" s="144" t="s">
        <v>1248</v>
      </c>
      <c r="D6793" s="144">
        <v>90850800</v>
      </c>
      <c r="E6793" s="144" t="s">
        <v>1254</v>
      </c>
      <c r="F6793" s="152">
        <v>146864</v>
      </c>
      <c r="G6793" s="153">
        <v>146864</v>
      </c>
    </row>
    <row r="6794" spans="1:7" x14ac:dyDescent="0.2">
      <c r="A6794" s="144" t="s">
        <v>1347</v>
      </c>
      <c r="B6794" s="144" t="s">
        <v>240</v>
      </c>
      <c r="C6794" s="144" t="s">
        <v>1248</v>
      </c>
      <c r="D6794" s="144">
        <v>90850900</v>
      </c>
      <c r="E6794" s="144" t="s">
        <v>1254</v>
      </c>
      <c r="F6794" s="152">
        <v>641081</v>
      </c>
      <c r="G6794" s="153">
        <v>641081</v>
      </c>
    </row>
    <row r="6795" spans="1:7" x14ac:dyDescent="0.2">
      <c r="A6795" s="144" t="s">
        <v>1347</v>
      </c>
      <c r="B6795" s="144" t="s">
        <v>240</v>
      </c>
      <c r="C6795" s="144" t="s">
        <v>1248</v>
      </c>
      <c r="D6795" s="144">
        <v>90851000</v>
      </c>
      <c r="E6795" s="144" t="s">
        <v>1254</v>
      </c>
      <c r="F6795" s="152">
        <v>1032372</v>
      </c>
      <c r="G6795" s="153">
        <v>1032372</v>
      </c>
    </row>
    <row r="6796" spans="1:7" x14ac:dyDescent="0.2">
      <c r="A6796" s="144" t="s">
        <v>1347</v>
      </c>
      <c r="B6796" s="144" t="s">
        <v>240</v>
      </c>
      <c r="C6796" s="144" t="s">
        <v>1248</v>
      </c>
      <c r="D6796" s="144">
        <v>90851100</v>
      </c>
      <c r="E6796" s="144" t="s">
        <v>1254</v>
      </c>
      <c r="F6796" s="152">
        <v>305498</v>
      </c>
      <c r="G6796" s="153">
        <v>305498</v>
      </c>
    </row>
    <row r="6797" spans="1:7" x14ac:dyDescent="0.2">
      <c r="A6797" s="144" t="s">
        <v>1347</v>
      </c>
      <c r="B6797" s="144" t="s">
        <v>240</v>
      </c>
      <c r="C6797" s="144" t="s">
        <v>1248</v>
      </c>
      <c r="D6797" s="144">
        <v>90820100</v>
      </c>
      <c r="E6797" s="144" t="s">
        <v>1254</v>
      </c>
      <c r="F6797" s="152">
        <v>1057337</v>
      </c>
      <c r="G6797" s="153">
        <v>1057337</v>
      </c>
    </row>
    <row r="6798" spans="1:7" x14ac:dyDescent="0.2">
      <c r="A6798" s="144" t="s">
        <v>1347</v>
      </c>
      <c r="B6798" s="144" t="s">
        <v>240</v>
      </c>
      <c r="C6798" s="144" t="s">
        <v>1248</v>
      </c>
      <c r="D6798" s="144">
        <v>90850100</v>
      </c>
      <c r="E6798" s="144" t="s">
        <v>1254</v>
      </c>
      <c r="F6798" s="152">
        <v>203255</v>
      </c>
      <c r="G6798" s="153">
        <v>203255</v>
      </c>
    </row>
    <row r="6799" spans="1:7" x14ac:dyDescent="0.2">
      <c r="A6799" s="144" t="s">
        <v>1347</v>
      </c>
      <c r="B6799" s="144" t="s">
        <v>240</v>
      </c>
      <c r="C6799" s="144" t="s">
        <v>1248</v>
      </c>
      <c r="D6799" s="144">
        <v>90850600</v>
      </c>
      <c r="E6799" s="144" t="s">
        <v>1254</v>
      </c>
      <c r="F6799" s="152">
        <v>521896</v>
      </c>
      <c r="G6799" s="153">
        <v>521896</v>
      </c>
    </row>
    <row r="6800" spans="1:7" x14ac:dyDescent="0.2">
      <c r="A6800" s="144" t="s">
        <v>1347</v>
      </c>
      <c r="B6800" s="144" t="s">
        <v>240</v>
      </c>
      <c r="C6800" s="144" t="s">
        <v>1248</v>
      </c>
      <c r="D6800" s="144">
        <v>90850700</v>
      </c>
      <c r="E6800" s="144" t="s">
        <v>1254</v>
      </c>
      <c r="F6800" s="152">
        <v>309964</v>
      </c>
      <c r="G6800" s="153">
        <v>309964</v>
      </c>
    </row>
    <row r="6801" spans="1:7" x14ac:dyDescent="0.2">
      <c r="A6801" s="144" t="s">
        <v>1347</v>
      </c>
      <c r="B6801" s="144" t="s">
        <v>240</v>
      </c>
      <c r="C6801" s="144" t="s">
        <v>1248</v>
      </c>
      <c r="D6801" s="144">
        <v>90851100</v>
      </c>
      <c r="E6801" s="144" t="s">
        <v>1254</v>
      </c>
      <c r="F6801" s="152">
        <v>229856</v>
      </c>
      <c r="G6801" s="153">
        <v>229856</v>
      </c>
    </row>
    <row r="6802" spans="1:7" x14ac:dyDescent="0.2">
      <c r="A6802" s="144" t="s">
        <v>1347</v>
      </c>
      <c r="B6802" s="144" t="s">
        <v>240</v>
      </c>
      <c r="C6802" s="144" t="s">
        <v>1248</v>
      </c>
      <c r="D6802" s="144">
        <v>90850200</v>
      </c>
      <c r="E6802" s="144" t="s">
        <v>1254</v>
      </c>
      <c r="F6802" s="152">
        <v>229856</v>
      </c>
      <c r="G6802" s="153">
        <v>229856</v>
      </c>
    </row>
    <row r="6803" spans="1:7" x14ac:dyDescent="0.2">
      <c r="A6803" s="144" t="s">
        <v>1347</v>
      </c>
      <c r="B6803" s="144" t="s">
        <v>240</v>
      </c>
      <c r="C6803" s="144" t="s">
        <v>1248</v>
      </c>
      <c r="D6803" s="144">
        <v>90820100</v>
      </c>
      <c r="E6803" s="144" t="s">
        <v>1255</v>
      </c>
      <c r="F6803" s="152">
        <v>548362</v>
      </c>
      <c r="G6803" s="153">
        <v>548362</v>
      </c>
    </row>
    <row r="6804" spans="1:7" x14ac:dyDescent="0.2">
      <c r="A6804" s="144" t="s">
        <v>1347</v>
      </c>
      <c r="B6804" s="144" t="s">
        <v>240</v>
      </c>
      <c r="C6804" s="144" t="s">
        <v>1248</v>
      </c>
      <c r="D6804" s="144">
        <v>90850100</v>
      </c>
      <c r="E6804" s="144" t="s">
        <v>1255</v>
      </c>
      <c r="F6804" s="152">
        <v>114824</v>
      </c>
      <c r="G6804" s="153">
        <v>114824</v>
      </c>
    </row>
    <row r="6805" spans="1:7" x14ac:dyDescent="0.2">
      <c r="A6805" s="144" t="s">
        <v>1347</v>
      </c>
      <c r="B6805" s="144" t="s">
        <v>240</v>
      </c>
      <c r="C6805" s="144" t="s">
        <v>1248</v>
      </c>
      <c r="D6805" s="144">
        <v>90850200</v>
      </c>
      <c r="E6805" s="144" t="s">
        <v>1255</v>
      </c>
      <c r="F6805" s="152">
        <v>302879</v>
      </c>
      <c r="G6805" s="153">
        <v>302879</v>
      </c>
    </row>
    <row r="6806" spans="1:7" x14ac:dyDescent="0.2">
      <c r="A6806" s="144" t="s">
        <v>1347</v>
      </c>
      <c r="B6806" s="144" t="s">
        <v>240</v>
      </c>
      <c r="C6806" s="144" t="s">
        <v>1248</v>
      </c>
      <c r="D6806" s="144">
        <v>90850400</v>
      </c>
      <c r="E6806" s="144" t="s">
        <v>1255</v>
      </c>
      <c r="F6806" s="152">
        <v>269922</v>
      </c>
      <c r="G6806" s="153">
        <v>269922</v>
      </c>
    </row>
    <row r="6807" spans="1:7" x14ac:dyDescent="0.2">
      <c r="A6807" s="144" t="s">
        <v>1347</v>
      </c>
      <c r="B6807" s="144" t="s">
        <v>240</v>
      </c>
      <c r="C6807" s="144" t="s">
        <v>1248</v>
      </c>
      <c r="D6807" s="144">
        <v>90850500</v>
      </c>
      <c r="E6807" s="144" t="s">
        <v>1255</v>
      </c>
      <c r="F6807" s="152">
        <v>225028</v>
      </c>
      <c r="G6807" s="153">
        <v>225028</v>
      </c>
    </row>
    <row r="6808" spans="1:7" x14ac:dyDescent="0.2">
      <c r="A6808" s="144" t="s">
        <v>1347</v>
      </c>
      <c r="B6808" s="144" t="s">
        <v>240</v>
      </c>
      <c r="C6808" s="144" t="s">
        <v>1248</v>
      </c>
      <c r="D6808" s="144">
        <v>90850600</v>
      </c>
      <c r="E6808" s="144" t="s">
        <v>1255</v>
      </c>
      <c r="F6808" s="152">
        <v>579617</v>
      </c>
      <c r="G6808" s="153">
        <v>579617</v>
      </c>
    </row>
    <row r="6809" spans="1:7" x14ac:dyDescent="0.2">
      <c r="A6809" s="144" t="s">
        <v>1347</v>
      </c>
      <c r="B6809" s="144" t="s">
        <v>240</v>
      </c>
      <c r="C6809" s="144" t="s">
        <v>1248</v>
      </c>
      <c r="D6809" s="144">
        <v>90850700</v>
      </c>
      <c r="E6809" s="144" t="s">
        <v>1255</v>
      </c>
      <c r="F6809" s="152">
        <v>161953</v>
      </c>
      <c r="G6809" s="153">
        <v>161953</v>
      </c>
    </row>
    <row r="6810" spans="1:7" x14ac:dyDescent="0.2">
      <c r="A6810" s="144" t="s">
        <v>1347</v>
      </c>
      <c r="B6810" s="144" t="s">
        <v>240</v>
      </c>
      <c r="C6810" s="144" t="s">
        <v>1248</v>
      </c>
      <c r="D6810" s="144">
        <v>90850800</v>
      </c>
      <c r="E6810" s="144" t="s">
        <v>1255</v>
      </c>
      <c r="F6810" s="152">
        <v>21594</v>
      </c>
      <c r="G6810" s="153">
        <v>21594</v>
      </c>
    </row>
    <row r="6811" spans="1:7" x14ac:dyDescent="0.2">
      <c r="A6811" s="144" t="s">
        <v>1347</v>
      </c>
      <c r="B6811" s="144" t="s">
        <v>240</v>
      </c>
      <c r="C6811" s="144" t="s">
        <v>1248</v>
      </c>
      <c r="D6811" s="144">
        <v>90850900</v>
      </c>
      <c r="E6811" s="144" t="s">
        <v>1255</v>
      </c>
      <c r="F6811" s="152">
        <v>139790</v>
      </c>
      <c r="G6811" s="153">
        <v>139790</v>
      </c>
    </row>
    <row r="6812" spans="1:7" x14ac:dyDescent="0.2">
      <c r="A6812" s="144" t="s">
        <v>1347</v>
      </c>
      <c r="B6812" s="144" t="s">
        <v>240</v>
      </c>
      <c r="C6812" s="144" t="s">
        <v>1248</v>
      </c>
      <c r="D6812" s="144">
        <v>90851000</v>
      </c>
      <c r="E6812" s="144" t="s">
        <v>1255</v>
      </c>
      <c r="F6812" s="152">
        <v>411981</v>
      </c>
      <c r="G6812" s="153">
        <v>411981</v>
      </c>
    </row>
    <row r="6813" spans="1:7" x14ac:dyDescent="0.2">
      <c r="A6813" s="144" t="s">
        <v>1347</v>
      </c>
      <c r="B6813" s="144" t="s">
        <v>240</v>
      </c>
      <c r="C6813" s="144" t="s">
        <v>1248</v>
      </c>
      <c r="D6813" s="144">
        <v>90851100</v>
      </c>
      <c r="E6813" s="144" t="s">
        <v>1255</v>
      </c>
      <c r="F6813" s="152">
        <v>125015</v>
      </c>
      <c r="G6813" s="153">
        <v>125015</v>
      </c>
    </row>
    <row r="6814" spans="1:7" x14ac:dyDescent="0.2">
      <c r="A6814" s="144" t="s">
        <v>1347</v>
      </c>
      <c r="B6814" s="144" t="s">
        <v>240</v>
      </c>
      <c r="C6814" s="144" t="s">
        <v>1248</v>
      </c>
      <c r="D6814" s="144">
        <v>90851000</v>
      </c>
      <c r="E6814" s="144" t="s">
        <v>1255</v>
      </c>
      <c r="F6814" s="152">
        <v>46670</v>
      </c>
      <c r="G6814" s="153">
        <v>46670</v>
      </c>
    </row>
    <row r="6815" spans="1:7" x14ac:dyDescent="0.2">
      <c r="A6815" s="144" t="s">
        <v>1347</v>
      </c>
      <c r="B6815" s="144" t="s">
        <v>240</v>
      </c>
      <c r="C6815" s="144" t="s">
        <v>1248</v>
      </c>
      <c r="D6815" s="144">
        <v>90820100</v>
      </c>
      <c r="E6815" s="144" t="s">
        <v>1255</v>
      </c>
      <c r="F6815" s="152">
        <v>93746</v>
      </c>
      <c r="G6815" s="153">
        <v>93746</v>
      </c>
    </row>
    <row r="6816" spans="1:7" x14ac:dyDescent="0.2">
      <c r="A6816" s="144" t="s">
        <v>1347</v>
      </c>
      <c r="B6816" s="144" t="s">
        <v>240</v>
      </c>
      <c r="C6816" s="144" t="s">
        <v>1248</v>
      </c>
      <c r="D6816" s="144">
        <v>90850100</v>
      </c>
      <c r="E6816" s="144" t="s">
        <v>1255</v>
      </c>
      <c r="F6816" s="152">
        <v>93746</v>
      </c>
      <c r="G6816" s="153">
        <v>93746</v>
      </c>
    </row>
    <row r="6817" spans="1:7" x14ac:dyDescent="0.2">
      <c r="A6817" s="144" t="s">
        <v>1347</v>
      </c>
      <c r="B6817" s="144" t="s">
        <v>240</v>
      </c>
      <c r="C6817" s="144" t="s">
        <v>1248</v>
      </c>
      <c r="D6817" s="144">
        <v>90850200</v>
      </c>
      <c r="E6817" s="144" t="s">
        <v>1255</v>
      </c>
      <c r="F6817" s="152">
        <v>237974</v>
      </c>
      <c r="G6817" s="153">
        <v>237974</v>
      </c>
    </row>
    <row r="6818" spans="1:7" x14ac:dyDescent="0.2">
      <c r="A6818" s="144" t="s">
        <v>1347</v>
      </c>
      <c r="B6818" s="144" t="s">
        <v>240</v>
      </c>
      <c r="C6818" s="144" t="s">
        <v>1248</v>
      </c>
      <c r="D6818" s="144">
        <v>90850400</v>
      </c>
      <c r="E6818" s="144" t="s">
        <v>1255</v>
      </c>
      <c r="F6818" s="152">
        <v>403831</v>
      </c>
      <c r="G6818" s="153">
        <v>403831</v>
      </c>
    </row>
    <row r="6819" spans="1:7" x14ac:dyDescent="0.2">
      <c r="A6819" s="144" t="s">
        <v>1347</v>
      </c>
      <c r="B6819" s="144" t="s">
        <v>240</v>
      </c>
      <c r="C6819" s="144" t="s">
        <v>1248</v>
      </c>
      <c r="D6819" s="144">
        <v>90850500</v>
      </c>
      <c r="E6819" s="144" t="s">
        <v>1255</v>
      </c>
      <c r="F6819" s="152">
        <v>241579</v>
      </c>
      <c r="G6819" s="153">
        <v>241579</v>
      </c>
    </row>
    <row r="6820" spans="1:7" x14ac:dyDescent="0.2">
      <c r="A6820" s="144" t="s">
        <v>1347</v>
      </c>
      <c r="B6820" s="144" t="s">
        <v>240</v>
      </c>
      <c r="C6820" s="144" t="s">
        <v>1248</v>
      </c>
      <c r="D6820" s="144">
        <v>90850600</v>
      </c>
      <c r="E6820" s="144" t="s">
        <v>1255</v>
      </c>
      <c r="F6820" s="152">
        <v>1308851</v>
      </c>
      <c r="G6820" s="153">
        <v>1308851</v>
      </c>
    </row>
    <row r="6821" spans="1:7" x14ac:dyDescent="0.2">
      <c r="A6821" s="144" t="s">
        <v>1347</v>
      </c>
      <c r="B6821" s="144" t="s">
        <v>240</v>
      </c>
      <c r="C6821" s="144" t="s">
        <v>1248</v>
      </c>
      <c r="D6821" s="144">
        <v>90850700</v>
      </c>
      <c r="E6821" s="144" t="s">
        <v>1255</v>
      </c>
      <c r="F6821" s="152">
        <v>385805</v>
      </c>
      <c r="G6821" s="153">
        <v>385805</v>
      </c>
    </row>
    <row r="6822" spans="1:7" x14ac:dyDescent="0.2">
      <c r="A6822" s="144" t="s">
        <v>1347</v>
      </c>
      <c r="B6822" s="144" t="s">
        <v>240</v>
      </c>
      <c r="C6822" s="144" t="s">
        <v>1248</v>
      </c>
      <c r="D6822" s="144">
        <v>90850800</v>
      </c>
      <c r="E6822" s="144" t="s">
        <v>1255</v>
      </c>
      <c r="F6822" s="152">
        <v>14423</v>
      </c>
      <c r="G6822" s="153">
        <v>14423</v>
      </c>
    </row>
    <row r="6823" spans="1:7" x14ac:dyDescent="0.2">
      <c r="A6823" s="144" t="s">
        <v>1347</v>
      </c>
      <c r="B6823" s="144" t="s">
        <v>240</v>
      </c>
      <c r="C6823" s="144" t="s">
        <v>1248</v>
      </c>
      <c r="D6823" s="144">
        <v>90850900</v>
      </c>
      <c r="E6823" s="144" t="s">
        <v>1255</v>
      </c>
      <c r="F6823" s="152">
        <v>305277</v>
      </c>
      <c r="G6823" s="153">
        <v>305277</v>
      </c>
    </row>
    <row r="6824" spans="1:7" x14ac:dyDescent="0.2">
      <c r="A6824" s="144" t="s">
        <v>1347</v>
      </c>
      <c r="B6824" s="144" t="s">
        <v>240</v>
      </c>
      <c r="C6824" s="144" t="s">
        <v>1248</v>
      </c>
      <c r="D6824" s="144">
        <v>90851000</v>
      </c>
      <c r="E6824" s="144" t="s">
        <v>1255</v>
      </c>
      <c r="F6824" s="152">
        <v>403832</v>
      </c>
      <c r="G6824" s="153">
        <v>403832</v>
      </c>
    </row>
    <row r="6825" spans="1:7" x14ac:dyDescent="0.2">
      <c r="A6825" s="144" t="s">
        <v>1347</v>
      </c>
      <c r="B6825" s="144" t="s">
        <v>240</v>
      </c>
      <c r="C6825" s="144" t="s">
        <v>1248</v>
      </c>
      <c r="D6825" s="144">
        <v>90851100</v>
      </c>
      <c r="E6825" s="144" t="s">
        <v>1255</v>
      </c>
      <c r="F6825" s="152">
        <v>252395</v>
      </c>
      <c r="G6825" s="153">
        <v>252395</v>
      </c>
    </row>
    <row r="6826" spans="1:7" x14ac:dyDescent="0.2">
      <c r="A6826" s="144" t="s">
        <v>1347</v>
      </c>
      <c r="B6826" s="144" t="s">
        <v>240</v>
      </c>
      <c r="C6826" s="144" t="s">
        <v>1248</v>
      </c>
      <c r="D6826" s="144">
        <v>90850100</v>
      </c>
      <c r="E6826" s="144" t="s">
        <v>1255</v>
      </c>
      <c r="F6826" s="152">
        <v>225740</v>
      </c>
      <c r="G6826" s="153">
        <v>225740</v>
      </c>
    </row>
    <row r="6827" spans="1:7" x14ac:dyDescent="0.2">
      <c r="A6827" s="144" t="s">
        <v>1347</v>
      </c>
      <c r="B6827" s="144" t="s">
        <v>240</v>
      </c>
      <c r="C6827" s="144" t="s">
        <v>1248</v>
      </c>
      <c r="D6827" s="144">
        <v>90850200</v>
      </c>
      <c r="E6827" s="144" t="s">
        <v>1255</v>
      </c>
      <c r="F6827" s="152">
        <v>103710</v>
      </c>
      <c r="G6827" s="153">
        <v>103710</v>
      </c>
    </row>
    <row r="6828" spans="1:7" x14ac:dyDescent="0.2">
      <c r="A6828" s="144" t="s">
        <v>1347</v>
      </c>
      <c r="B6828" s="144" t="s">
        <v>240</v>
      </c>
      <c r="C6828" s="144" t="s">
        <v>1248</v>
      </c>
      <c r="D6828" s="144">
        <v>90850400</v>
      </c>
      <c r="E6828" s="144" t="s">
        <v>1255</v>
      </c>
      <c r="F6828" s="152">
        <v>103710</v>
      </c>
      <c r="G6828" s="153">
        <v>103710</v>
      </c>
    </row>
    <row r="6829" spans="1:7" x14ac:dyDescent="0.2">
      <c r="A6829" s="144" t="s">
        <v>1347</v>
      </c>
      <c r="B6829" s="144" t="s">
        <v>240</v>
      </c>
      <c r="C6829" s="144" t="s">
        <v>1248</v>
      </c>
      <c r="D6829" s="144">
        <v>90850500</v>
      </c>
      <c r="E6829" s="144" t="s">
        <v>1255</v>
      </c>
      <c r="F6829" s="152">
        <v>207420</v>
      </c>
      <c r="G6829" s="153">
        <v>207420</v>
      </c>
    </row>
    <row r="6830" spans="1:7" x14ac:dyDescent="0.2">
      <c r="A6830" s="144" t="s">
        <v>1347</v>
      </c>
      <c r="B6830" s="144" t="s">
        <v>240</v>
      </c>
      <c r="C6830" s="144" t="s">
        <v>1248</v>
      </c>
      <c r="D6830" s="144">
        <v>90850600</v>
      </c>
      <c r="E6830" s="144" t="s">
        <v>1255</v>
      </c>
      <c r="F6830" s="152">
        <v>536870</v>
      </c>
      <c r="G6830" s="153">
        <v>536870</v>
      </c>
    </row>
    <row r="6831" spans="1:7" x14ac:dyDescent="0.2">
      <c r="A6831" s="144" t="s">
        <v>1347</v>
      </c>
      <c r="B6831" s="144" t="s">
        <v>240</v>
      </c>
      <c r="C6831" s="144" t="s">
        <v>1248</v>
      </c>
      <c r="D6831" s="144">
        <v>90850700</v>
      </c>
      <c r="E6831" s="144" t="s">
        <v>1255</v>
      </c>
      <c r="F6831" s="152">
        <v>536870</v>
      </c>
      <c r="G6831" s="153">
        <v>536870</v>
      </c>
    </row>
    <row r="6832" spans="1:7" x14ac:dyDescent="0.2">
      <c r="A6832" s="144" t="s">
        <v>1347</v>
      </c>
      <c r="B6832" s="144" t="s">
        <v>240</v>
      </c>
      <c r="C6832" s="144" t="s">
        <v>1248</v>
      </c>
      <c r="D6832" s="144">
        <v>90851000</v>
      </c>
      <c r="E6832" s="144" t="s">
        <v>1255</v>
      </c>
      <c r="F6832" s="152">
        <v>311130</v>
      </c>
      <c r="G6832" s="153">
        <v>311130</v>
      </c>
    </row>
    <row r="6833" spans="1:7" x14ac:dyDescent="0.2">
      <c r="A6833" s="144" t="s">
        <v>1347</v>
      </c>
      <c r="B6833" s="144" t="s">
        <v>240</v>
      </c>
      <c r="C6833" s="144" t="s">
        <v>1248</v>
      </c>
      <c r="D6833" s="144">
        <v>90851100</v>
      </c>
      <c r="E6833" s="144" t="s">
        <v>1255</v>
      </c>
      <c r="F6833" s="152">
        <v>207420</v>
      </c>
      <c r="G6833" s="153">
        <v>207420</v>
      </c>
    </row>
    <row r="6834" spans="1:7" x14ac:dyDescent="0.2">
      <c r="A6834" s="144" t="s">
        <v>1347</v>
      </c>
      <c r="B6834" s="144" t="s">
        <v>240</v>
      </c>
      <c r="C6834" s="144" t="s">
        <v>1248</v>
      </c>
      <c r="D6834" s="144">
        <v>90850900</v>
      </c>
      <c r="E6834" s="144" t="s">
        <v>1255</v>
      </c>
      <c r="F6834" s="152">
        <v>113895</v>
      </c>
      <c r="G6834" s="153">
        <v>113895</v>
      </c>
    </row>
    <row r="6835" spans="1:7" x14ac:dyDescent="0.2">
      <c r="A6835" s="144" t="s">
        <v>1347</v>
      </c>
      <c r="B6835" s="144" t="s">
        <v>240</v>
      </c>
      <c r="C6835" s="144" t="s">
        <v>1248</v>
      </c>
      <c r="D6835" s="144">
        <v>90820100</v>
      </c>
      <c r="E6835" s="144" t="s">
        <v>1252</v>
      </c>
      <c r="F6835" s="152">
        <v>1320766</v>
      </c>
      <c r="G6835" s="153">
        <v>1320766</v>
      </c>
    </row>
    <row r="6836" spans="1:7" x14ac:dyDescent="0.2">
      <c r="A6836" s="144" t="s">
        <v>1347</v>
      </c>
      <c r="B6836" s="144" t="s">
        <v>240</v>
      </c>
      <c r="C6836" s="144" t="s">
        <v>1248</v>
      </c>
      <c r="D6836" s="144">
        <v>90820100</v>
      </c>
      <c r="E6836" s="144" t="s">
        <v>1252</v>
      </c>
      <c r="F6836" s="152">
        <v>33136880</v>
      </c>
      <c r="G6836" s="153">
        <v>33136880</v>
      </c>
    </row>
    <row r="6837" spans="1:7" x14ac:dyDescent="0.2">
      <c r="A6837" s="144" t="s">
        <v>1347</v>
      </c>
      <c r="B6837" s="144" t="s">
        <v>240</v>
      </c>
      <c r="C6837" s="144" t="s">
        <v>1248</v>
      </c>
      <c r="D6837" s="144">
        <v>908400</v>
      </c>
      <c r="E6837" s="144" t="s">
        <v>1252</v>
      </c>
      <c r="F6837" s="152">
        <v>1309800</v>
      </c>
      <c r="G6837" s="153">
        <v>1309800</v>
      </c>
    </row>
    <row r="6838" spans="1:7" x14ac:dyDescent="0.2">
      <c r="A6838" s="144" t="s">
        <v>1347</v>
      </c>
      <c r="B6838" s="144" t="s">
        <v>240</v>
      </c>
      <c r="C6838" s="144" t="s">
        <v>1248</v>
      </c>
      <c r="D6838" s="144">
        <v>90850100</v>
      </c>
      <c r="E6838" s="144" t="s">
        <v>1252</v>
      </c>
      <c r="F6838" s="152">
        <v>10283506</v>
      </c>
      <c r="G6838" s="153">
        <v>10283506</v>
      </c>
    </row>
    <row r="6839" spans="1:7" x14ac:dyDescent="0.2">
      <c r="A6839" s="144" t="s">
        <v>1347</v>
      </c>
      <c r="B6839" s="144" t="s">
        <v>240</v>
      </c>
      <c r="C6839" s="144" t="s">
        <v>1248</v>
      </c>
      <c r="D6839" s="144">
        <v>90850200</v>
      </c>
      <c r="E6839" s="144" t="s">
        <v>1252</v>
      </c>
      <c r="F6839" s="152">
        <v>10550968</v>
      </c>
      <c r="G6839" s="153">
        <v>10550968</v>
      </c>
    </row>
    <row r="6840" spans="1:7" x14ac:dyDescent="0.2">
      <c r="A6840" s="144" t="s">
        <v>1347</v>
      </c>
      <c r="B6840" s="144" t="s">
        <v>240</v>
      </c>
      <c r="C6840" s="144" t="s">
        <v>1248</v>
      </c>
      <c r="D6840" s="144">
        <v>90850300</v>
      </c>
      <c r="E6840" s="144" t="s">
        <v>1252</v>
      </c>
      <c r="F6840" s="152">
        <v>18133205</v>
      </c>
      <c r="G6840" s="153">
        <v>18133205</v>
      </c>
    </row>
    <row r="6841" spans="1:7" x14ac:dyDescent="0.2">
      <c r="A6841" s="144" t="s">
        <v>1347</v>
      </c>
      <c r="B6841" s="144" t="s">
        <v>240</v>
      </c>
      <c r="C6841" s="144" t="s">
        <v>1248</v>
      </c>
      <c r="D6841" s="144">
        <v>90850400</v>
      </c>
      <c r="E6841" s="144" t="s">
        <v>1252</v>
      </c>
      <c r="F6841" s="152">
        <v>14923869</v>
      </c>
      <c r="G6841" s="153">
        <v>14923869</v>
      </c>
    </row>
    <row r="6842" spans="1:7" x14ac:dyDescent="0.2">
      <c r="A6842" s="144" t="s">
        <v>1347</v>
      </c>
      <c r="B6842" s="144" t="s">
        <v>240</v>
      </c>
      <c r="C6842" s="144" t="s">
        <v>1248</v>
      </c>
      <c r="D6842" s="144">
        <v>90850500</v>
      </c>
      <c r="E6842" s="144" t="s">
        <v>1252</v>
      </c>
      <c r="F6842" s="152">
        <v>41923688</v>
      </c>
      <c r="G6842" s="153">
        <v>41923688</v>
      </c>
    </row>
    <row r="6843" spans="1:7" x14ac:dyDescent="0.2">
      <c r="A6843" s="144" t="s">
        <v>1347</v>
      </c>
      <c r="B6843" s="144" t="s">
        <v>240</v>
      </c>
      <c r="C6843" s="144" t="s">
        <v>1248</v>
      </c>
      <c r="D6843" s="144">
        <v>90850600</v>
      </c>
      <c r="E6843" s="144" t="s">
        <v>1252</v>
      </c>
      <c r="F6843" s="152">
        <v>14415259</v>
      </c>
      <c r="G6843" s="153">
        <v>14415259</v>
      </c>
    </row>
    <row r="6844" spans="1:7" x14ac:dyDescent="0.2">
      <c r="A6844" s="144" t="s">
        <v>1347</v>
      </c>
      <c r="B6844" s="144" t="s">
        <v>240</v>
      </c>
      <c r="C6844" s="144" t="s">
        <v>1248</v>
      </c>
      <c r="D6844" s="144">
        <v>90850700</v>
      </c>
      <c r="E6844" s="144" t="s">
        <v>1252</v>
      </c>
      <c r="F6844" s="152">
        <v>27257732</v>
      </c>
      <c r="G6844" s="153">
        <v>27257732</v>
      </c>
    </row>
    <row r="6845" spans="1:7" x14ac:dyDescent="0.2">
      <c r="A6845" s="144" t="s">
        <v>1347</v>
      </c>
      <c r="B6845" s="144" t="s">
        <v>240</v>
      </c>
      <c r="C6845" s="144" t="s">
        <v>1248</v>
      </c>
      <c r="D6845" s="144">
        <v>90850800</v>
      </c>
      <c r="E6845" s="144" t="s">
        <v>1252</v>
      </c>
      <c r="F6845" s="152">
        <v>5431975</v>
      </c>
      <c r="G6845" s="153">
        <v>5431975</v>
      </c>
    </row>
    <row r="6846" spans="1:7" x14ac:dyDescent="0.2">
      <c r="A6846" s="144" t="s">
        <v>1347</v>
      </c>
      <c r="B6846" s="144" t="s">
        <v>240</v>
      </c>
      <c r="C6846" s="144" t="s">
        <v>1248</v>
      </c>
      <c r="D6846" s="144">
        <v>90850900</v>
      </c>
      <c r="E6846" s="144" t="s">
        <v>1252</v>
      </c>
      <c r="F6846" s="152">
        <v>19011871</v>
      </c>
      <c r="G6846" s="153">
        <v>19011871</v>
      </c>
    </row>
    <row r="6847" spans="1:7" x14ac:dyDescent="0.2">
      <c r="A6847" s="144" t="s">
        <v>1347</v>
      </c>
      <c r="B6847" s="144" t="s">
        <v>240</v>
      </c>
      <c r="C6847" s="144" t="s">
        <v>1248</v>
      </c>
      <c r="D6847" s="144">
        <v>90851000</v>
      </c>
      <c r="E6847" s="144" t="s">
        <v>1252</v>
      </c>
      <c r="F6847" s="152">
        <v>9629633</v>
      </c>
      <c r="G6847" s="153">
        <v>9629633</v>
      </c>
    </row>
    <row r="6848" spans="1:7" x14ac:dyDescent="0.2">
      <c r="A6848" s="144" t="s">
        <v>1347</v>
      </c>
      <c r="B6848" s="144" t="s">
        <v>240</v>
      </c>
      <c r="C6848" s="144" t="s">
        <v>1248</v>
      </c>
      <c r="D6848" s="144">
        <v>90851100</v>
      </c>
      <c r="E6848" s="144" t="s">
        <v>1252</v>
      </c>
      <c r="F6848" s="152">
        <v>12784950</v>
      </c>
      <c r="G6848" s="153">
        <v>12784950</v>
      </c>
    </row>
    <row r="6849" spans="1:7" x14ac:dyDescent="0.2">
      <c r="A6849" s="144" t="s">
        <v>1347</v>
      </c>
      <c r="B6849" s="144" t="s">
        <v>240</v>
      </c>
      <c r="C6849" s="144" t="s">
        <v>1248</v>
      </c>
      <c r="D6849" s="144">
        <v>90820100</v>
      </c>
      <c r="E6849" s="144" t="s">
        <v>1284</v>
      </c>
      <c r="F6849" s="152">
        <v>98168</v>
      </c>
      <c r="G6849" s="153">
        <v>98168</v>
      </c>
    </row>
    <row r="6850" spans="1:7" x14ac:dyDescent="0.2">
      <c r="A6850" s="144" t="s">
        <v>1347</v>
      </c>
      <c r="B6850" s="144" t="s">
        <v>240</v>
      </c>
      <c r="C6850" s="144" t="s">
        <v>1248</v>
      </c>
      <c r="D6850" s="144">
        <v>90820100</v>
      </c>
      <c r="E6850" s="144" t="s">
        <v>1253</v>
      </c>
      <c r="F6850" s="152">
        <v>12667738</v>
      </c>
      <c r="G6850" s="153">
        <v>12667738</v>
      </c>
    </row>
    <row r="6851" spans="1:7" x14ac:dyDescent="0.2">
      <c r="A6851" s="144" t="s">
        <v>1347</v>
      </c>
      <c r="B6851" s="144" t="s">
        <v>240</v>
      </c>
      <c r="C6851" s="144" t="s">
        <v>1248</v>
      </c>
      <c r="D6851" s="144">
        <v>908400</v>
      </c>
      <c r="E6851" s="144" t="s">
        <v>1253</v>
      </c>
      <c r="F6851" s="152">
        <v>359050</v>
      </c>
      <c r="G6851" s="153">
        <v>359050</v>
      </c>
    </row>
    <row r="6852" spans="1:7" x14ac:dyDescent="0.2">
      <c r="A6852" s="144" t="s">
        <v>1347</v>
      </c>
      <c r="B6852" s="144" t="s">
        <v>240</v>
      </c>
      <c r="C6852" s="144" t="s">
        <v>1248</v>
      </c>
      <c r="D6852" s="144">
        <v>90850100</v>
      </c>
      <c r="E6852" s="144" t="s">
        <v>1253</v>
      </c>
      <c r="F6852" s="152">
        <v>2783070</v>
      </c>
      <c r="G6852" s="153">
        <v>2783070</v>
      </c>
    </row>
    <row r="6853" spans="1:7" x14ac:dyDescent="0.2">
      <c r="A6853" s="144" t="s">
        <v>1347</v>
      </c>
      <c r="B6853" s="144" t="s">
        <v>240</v>
      </c>
      <c r="C6853" s="144" t="s">
        <v>1248</v>
      </c>
      <c r="D6853" s="144">
        <v>90850200</v>
      </c>
      <c r="E6853" s="144" t="s">
        <v>1253</v>
      </c>
      <c r="F6853" s="152">
        <v>3410135</v>
      </c>
      <c r="G6853" s="153">
        <v>3410135</v>
      </c>
    </row>
    <row r="6854" spans="1:7" x14ac:dyDescent="0.2">
      <c r="A6854" s="144" t="s">
        <v>1347</v>
      </c>
      <c r="B6854" s="144" t="s">
        <v>240</v>
      </c>
      <c r="C6854" s="144" t="s">
        <v>1248</v>
      </c>
      <c r="D6854" s="144">
        <v>90850300</v>
      </c>
      <c r="E6854" s="144" t="s">
        <v>1253</v>
      </c>
      <c r="F6854" s="152">
        <v>7101010</v>
      </c>
      <c r="G6854" s="153">
        <v>7101010</v>
      </c>
    </row>
    <row r="6855" spans="1:7" x14ac:dyDescent="0.2">
      <c r="A6855" s="144" t="s">
        <v>1347</v>
      </c>
      <c r="B6855" s="144" t="s">
        <v>240</v>
      </c>
      <c r="C6855" s="144" t="s">
        <v>1248</v>
      </c>
      <c r="D6855" s="144">
        <v>90850400</v>
      </c>
      <c r="E6855" s="144" t="s">
        <v>1253</v>
      </c>
      <c r="F6855" s="152">
        <v>5498007</v>
      </c>
      <c r="G6855" s="153">
        <v>5498007</v>
      </c>
    </row>
    <row r="6856" spans="1:7" x14ac:dyDescent="0.2">
      <c r="A6856" s="144" t="s">
        <v>1347</v>
      </c>
      <c r="B6856" s="144" t="s">
        <v>240</v>
      </c>
      <c r="C6856" s="144" t="s">
        <v>1248</v>
      </c>
      <c r="D6856" s="144">
        <v>90850500</v>
      </c>
      <c r="E6856" s="144" t="s">
        <v>1253</v>
      </c>
      <c r="F6856" s="152">
        <v>16212870</v>
      </c>
      <c r="G6856" s="153">
        <v>16212870</v>
      </c>
    </row>
    <row r="6857" spans="1:7" x14ac:dyDescent="0.2">
      <c r="A6857" s="144" t="s">
        <v>1347</v>
      </c>
      <c r="B6857" s="144" t="s">
        <v>240</v>
      </c>
      <c r="C6857" s="144" t="s">
        <v>1248</v>
      </c>
      <c r="D6857" s="144">
        <v>90850600</v>
      </c>
      <c r="E6857" s="144" t="s">
        <v>1253</v>
      </c>
      <c r="F6857" s="152">
        <v>6031594</v>
      </c>
      <c r="G6857" s="153">
        <v>6031594</v>
      </c>
    </row>
    <row r="6858" spans="1:7" x14ac:dyDescent="0.2">
      <c r="A6858" s="144" t="s">
        <v>1347</v>
      </c>
      <c r="B6858" s="144" t="s">
        <v>240</v>
      </c>
      <c r="C6858" s="144" t="s">
        <v>1248</v>
      </c>
      <c r="D6858" s="144">
        <v>90850700</v>
      </c>
      <c r="E6858" s="144" t="s">
        <v>1253</v>
      </c>
      <c r="F6858" s="152">
        <v>9629684</v>
      </c>
      <c r="G6858" s="153">
        <v>9629684</v>
      </c>
    </row>
    <row r="6859" spans="1:7" x14ac:dyDescent="0.2">
      <c r="A6859" s="144" t="s">
        <v>1347</v>
      </c>
      <c r="B6859" s="144" t="s">
        <v>240</v>
      </c>
      <c r="C6859" s="144" t="s">
        <v>1248</v>
      </c>
      <c r="D6859" s="144">
        <v>90850800</v>
      </c>
      <c r="E6859" s="144" t="s">
        <v>1253</v>
      </c>
      <c r="F6859" s="152">
        <v>1876331</v>
      </c>
      <c r="G6859" s="153">
        <v>1876331</v>
      </c>
    </row>
    <row r="6860" spans="1:7" x14ac:dyDescent="0.2">
      <c r="A6860" s="144" t="s">
        <v>1347</v>
      </c>
      <c r="B6860" s="144" t="s">
        <v>240</v>
      </c>
      <c r="C6860" s="144" t="s">
        <v>1248</v>
      </c>
      <c r="D6860" s="144">
        <v>90850900</v>
      </c>
      <c r="E6860" s="144" t="s">
        <v>1253</v>
      </c>
      <c r="F6860" s="152">
        <v>7730196</v>
      </c>
      <c r="G6860" s="153">
        <v>7730196</v>
      </c>
    </row>
    <row r="6861" spans="1:7" x14ac:dyDescent="0.2">
      <c r="A6861" s="144" t="s">
        <v>1347</v>
      </c>
      <c r="B6861" s="144" t="s">
        <v>240</v>
      </c>
      <c r="C6861" s="144" t="s">
        <v>1248</v>
      </c>
      <c r="D6861" s="144">
        <v>90851000</v>
      </c>
      <c r="E6861" s="144" t="s">
        <v>1253</v>
      </c>
      <c r="F6861" s="152">
        <v>3046771</v>
      </c>
      <c r="G6861" s="153">
        <v>3046771</v>
      </c>
    </row>
    <row r="6862" spans="1:7" x14ac:dyDescent="0.2">
      <c r="A6862" s="144" t="s">
        <v>1347</v>
      </c>
      <c r="B6862" s="144" t="s">
        <v>240</v>
      </c>
      <c r="C6862" s="144" t="s">
        <v>1248</v>
      </c>
      <c r="D6862" s="144">
        <v>90851100</v>
      </c>
      <c r="E6862" s="144" t="s">
        <v>1253</v>
      </c>
      <c r="F6862" s="152">
        <v>4988731</v>
      </c>
      <c r="G6862" s="153">
        <v>4988731</v>
      </c>
    </row>
    <row r="6863" spans="1:7" x14ac:dyDescent="0.2">
      <c r="A6863" s="144" t="s">
        <v>1347</v>
      </c>
      <c r="B6863" s="144" t="s">
        <v>240</v>
      </c>
      <c r="C6863" s="144" t="s">
        <v>1248</v>
      </c>
      <c r="D6863" s="144">
        <v>90820100</v>
      </c>
      <c r="E6863" s="144" t="s">
        <v>1254</v>
      </c>
      <c r="F6863" s="152">
        <v>10136288</v>
      </c>
      <c r="G6863" s="153">
        <v>10136288</v>
      </c>
    </row>
    <row r="6864" spans="1:7" x14ac:dyDescent="0.2">
      <c r="A6864" s="144" t="s">
        <v>1347</v>
      </c>
      <c r="B6864" s="144" t="s">
        <v>240</v>
      </c>
      <c r="C6864" s="144" t="s">
        <v>1248</v>
      </c>
      <c r="D6864" s="144">
        <v>90850100</v>
      </c>
      <c r="E6864" s="144" t="s">
        <v>1254</v>
      </c>
      <c r="F6864" s="152">
        <v>1015696</v>
      </c>
      <c r="G6864" s="153">
        <v>1015696</v>
      </c>
    </row>
    <row r="6865" spans="1:7" x14ac:dyDescent="0.2">
      <c r="A6865" s="144" t="s">
        <v>1347</v>
      </c>
      <c r="B6865" s="144" t="s">
        <v>240</v>
      </c>
      <c r="C6865" s="144" t="s">
        <v>1248</v>
      </c>
      <c r="D6865" s="144">
        <v>90850200</v>
      </c>
      <c r="E6865" s="144" t="s">
        <v>1254</v>
      </c>
      <c r="F6865" s="152">
        <v>1703361</v>
      </c>
      <c r="G6865" s="153">
        <v>1703361</v>
      </c>
    </row>
    <row r="6866" spans="1:7" x14ac:dyDescent="0.2">
      <c r="A6866" s="144" t="s">
        <v>1347</v>
      </c>
      <c r="B6866" s="144" t="s">
        <v>240</v>
      </c>
      <c r="C6866" s="144" t="s">
        <v>1248</v>
      </c>
      <c r="D6866" s="144">
        <v>90850300</v>
      </c>
      <c r="E6866" s="144" t="s">
        <v>1254</v>
      </c>
      <c r="F6866" s="152">
        <v>2231708</v>
      </c>
      <c r="G6866" s="153">
        <v>2231708</v>
      </c>
    </row>
    <row r="6867" spans="1:7" x14ac:dyDescent="0.2">
      <c r="A6867" s="144" t="s">
        <v>1347</v>
      </c>
      <c r="B6867" s="144" t="s">
        <v>240</v>
      </c>
      <c r="C6867" s="144" t="s">
        <v>1248</v>
      </c>
      <c r="D6867" s="144">
        <v>90850400</v>
      </c>
      <c r="E6867" s="144" t="s">
        <v>1254</v>
      </c>
      <c r="F6867" s="152">
        <v>1912364</v>
      </c>
      <c r="G6867" s="153">
        <v>1912364</v>
      </c>
    </row>
    <row r="6868" spans="1:7" x14ac:dyDescent="0.2">
      <c r="A6868" s="144" t="s">
        <v>1347</v>
      </c>
      <c r="B6868" s="144" t="s">
        <v>240</v>
      </c>
      <c r="C6868" s="144" t="s">
        <v>1248</v>
      </c>
      <c r="D6868" s="144">
        <v>90850500</v>
      </c>
      <c r="E6868" s="144" t="s">
        <v>1254</v>
      </c>
      <c r="F6868" s="152">
        <v>6751658</v>
      </c>
      <c r="G6868" s="153">
        <v>6751658</v>
      </c>
    </row>
    <row r="6869" spans="1:7" x14ac:dyDescent="0.2">
      <c r="A6869" s="144" t="s">
        <v>1347</v>
      </c>
      <c r="B6869" s="144" t="s">
        <v>240</v>
      </c>
      <c r="C6869" s="144" t="s">
        <v>1248</v>
      </c>
      <c r="D6869" s="144">
        <v>90850600</v>
      </c>
      <c r="E6869" s="144" t="s">
        <v>1254</v>
      </c>
      <c r="F6869" s="152">
        <v>1956914</v>
      </c>
      <c r="G6869" s="153">
        <v>1956914</v>
      </c>
    </row>
    <row r="6870" spans="1:7" x14ac:dyDescent="0.2">
      <c r="A6870" s="144" t="s">
        <v>1347</v>
      </c>
      <c r="B6870" s="144" t="s">
        <v>240</v>
      </c>
      <c r="C6870" s="144" t="s">
        <v>1248</v>
      </c>
      <c r="D6870" s="144">
        <v>90850700</v>
      </c>
      <c r="E6870" s="144" t="s">
        <v>1254</v>
      </c>
      <c r="F6870" s="152">
        <v>2150865</v>
      </c>
      <c r="G6870" s="153">
        <v>2150865</v>
      </c>
    </row>
    <row r="6871" spans="1:7" x14ac:dyDescent="0.2">
      <c r="A6871" s="144" t="s">
        <v>1347</v>
      </c>
      <c r="B6871" s="144" t="s">
        <v>240</v>
      </c>
      <c r="C6871" s="144" t="s">
        <v>1248</v>
      </c>
      <c r="D6871" s="144">
        <v>90850800</v>
      </c>
      <c r="E6871" s="144" t="s">
        <v>1254</v>
      </c>
      <c r="F6871" s="152">
        <v>621301</v>
      </c>
      <c r="G6871" s="153">
        <v>621301</v>
      </c>
    </row>
    <row r="6872" spans="1:7" x14ac:dyDescent="0.2">
      <c r="A6872" s="144" t="s">
        <v>1347</v>
      </c>
      <c r="B6872" s="144" t="s">
        <v>240</v>
      </c>
      <c r="C6872" s="144" t="s">
        <v>1248</v>
      </c>
      <c r="D6872" s="144">
        <v>90850900</v>
      </c>
      <c r="E6872" s="144" t="s">
        <v>1254</v>
      </c>
      <c r="F6872" s="152">
        <v>2549401</v>
      </c>
      <c r="G6872" s="153">
        <v>2549401</v>
      </c>
    </row>
    <row r="6873" spans="1:7" x14ac:dyDescent="0.2">
      <c r="A6873" s="144" t="s">
        <v>1347</v>
      </c>
      <c r="B6873" s="144" t="s">
        <v>240</v>
      </c>
      <c r="C6873" s="144" t="s">
        <v>1248</v>
      </c>
      <c r="D6873" s="144">
        <v>90851000</v>
      </c>
      <c r="E6873" s="144" t="s">
        <v>1254</v>
      </c>
      <c r="F6873" s="152">
        <v>1393323</v>
      </c>
      <c r="G6873" s="153">
        <v>1393323</v>
      </c>
    </row>
    <row r="6874" spans="1:7" x14ac:dyDescent="0.2">
      <c r="A6874" s="144" t="s">
        <v>1347</v>
      </c>
      <c r="B6874" s="144" t="s">
        <v>240</v>
      </c>
      <c r="C6874" s="144" t="s">
        <v>1248</v>
      </c>
      <c r="D6874" s="144">
        <v>90851100</v>
      </c>
      <c r="E6874" s="144" t="s">
        <v>1254</v>
      </c>
      <c r="F6874" s="152">
        <v>1612760</v>
      </c>
      <c r="G6874" s="153">
        <v>1612760</v>
      </c>
    </row>
    <row r="6875" spans="1:7" x14ac:dyDescent="0.2">
      <c r="A6875" s="144" t="s">
        <v>1347</v>
      </c>
      <c r="B6875" s="144" t="s">
        <v>240</v>
      </c>
      <c r="C6875" s="144" t="s">
        <v>1248</v>
      </c>
      <c r="D6875" s="144">
        <v>90820100</v>
      </c>
      <c r="E6875" s="144" t="s">
        <v>1254</v>
      </c>
      <c r="F6875" s="152">
        <v>3846852</v>
      </c>
      <c r="G6875" s="153">
        <v>3846852</v>
      </c>
    </row>
    <row r="6876" spans="1:7" x14ac:dyDescent="0.2">
      <c r="A6876" s="144" t="s">
        <v>1347</v>
      </c>
      <c r="B6876" s="144" t="s">
        <v>240</v>
      </c>
      <c r="C6876" s="144" t="s">
        <v>1248</v>
      </c>
      <c r="D6876" s="144">
        <v>908400</v>
      </c>
      <c r="E6876" s="144" t="s">
        <v>1254</v>
      </c>
      <c r="F6876" s="152">
        <v>727602</v>
      </c>
      <c r="G6876" s="153">
        <v>727602</v>
      </c>
    </row>
    <row r="6877" spans="1:7" x14ac:dyDescent="0.2">
      <c r="A6877" s="144" t="s">
        <v>1347</v>
      </c>
      <c r="B6877" s="144" t="s">
        <v>240</v>
      </c>
      <c r="C6877" s="144" t="s">
        <v>1248</v>
      </c>
      <c r="D6877" s="144">
        <v>90850100</v>
      </c>
      <c r="E6877" s="144" t="s">
        <v>1254</v>
      </c>
      <c r="F6877" s="152">
        <v>712902</v>
      </c>
      <c r="G6877" s="153">
        <v>712902</v>
      </c>
    </row>
    <row r="6878" spans="1:7" x14ac:dyDescent="0.2">
      <c r="A6878" s="144" t="s">
        <v>1347</v>
      </c>
      <c r="B6878" s="144" t="s">
        <v>240</v>
      </c>
      <c r="C6878" s="144" t="s">
        <v>1248</v>
      </c>
      <c r="D6878" s="144">
        <v>90850200</v>
      </c>
      <c r="E6878" s="144" t="s">
        <v>1254</v>
      </c>
      <c r="F6878" s="152">
        <v>194873</v>
      </c>
      <c r="G6878" s="153">
        <v>194873</v>
      </c>
    </row>
    <row r="6879" spans="1:7" x14ac:dyDescent="0.2">
      <c r="A6879" s="144" t="s">
        <v>1347</v>
      </c>
      <c r="B6879" s="144" t="s">
        <v>240</v>
      </c>
      <c r="C6879" s="144" t="s">
        <v>1248</v>
      </c>
      <c r="D6879" s="144">
        <v>90850300</v>
      </c>
      <c r="E6879" s="144" t="s">
        <v>1254</v>
      </c>
      <c r="F6879" s="152">
        <v>1766631</v>
      </c>
      <c r="G6879" s="153">
        <v>1766631</v>
      </c>
    </row>
    <row r="6880" spans="1:7" x14ac:dyDescent="0.2">
      <c r="A6880" s="144" t="s">
        <v>1347</v>
      </c>
      <c r="B6880" s="144" t="s">
        <v>240</v>
      </c>
      <c r="C6880" s="144" t="s">
        <v>1248</v>
      </c>
      <c r="D6880" s="144">
        <v>90850400</v>
      </c>
      <c r="E6880" s="144" t="s">
        <v>1254</v>
      </c>
      <c r="F6880" s="152">
        <v>956491</v>
      </c>
      <c r="G6880" s="153">
        <v>956491</v>
      </c>
    </row>
    <row r="6881" spans="1:7" x14ac:dyDescent="0.2">
      <c r="A6881" s="144" t="s">
        <v>1347</v>
      </c>
      <c r="B6881" s="144" t="s">
        <v>240</v>
      </c>
      <c r="C6881" s="144" t="s">
        <v>1248</v>
      </c>
      <c r="D6881" s="144">
        <v>90850500</v>
      </c>
      <c r="E6881" s="144" t="s">
        <v>1254</v>
      </c>
      <c r="F6881" s="152">
        <v>2800483</v>
      </c>
      <c r="G6881" s="153">
        <v>2800483</v>
      </c>
    </row>
    <row r="6882" spans="1:7" x14ac:dyDescent="0.2">
      <c r="A6882" s="144" t="s">
        <v>1347</v>
      </c>
      <c r="B6882" s="144" t="s">
        <v>240</v>
      </c>
      <c r="C6882" s="144" t="s">
        <v>1248</v>
      </c>
      <c r="D6882" s="144">
        <v>90850700</v>
      </c>
      <c r="E6882" s="144" t="s">
        <v>1254</v>
      </c>
      <c r="F6882" s="152">
        <v>777353</v>
      </c>
      <c r="G6882" s="153">
        <v>777353</v>
      </c>
    </row>
    <row r="6883" spans="1:7" x14ac:dyDescent="0.2">
      <c r="A6883" s="144" t="s">
        <v>1347</v>
      </c>
      <c r="B6883" s="144" t="s">
        <v>240</v>
      </c>
      <c r="C6883" s="144" t="s">
        <v>1248</v>
      </c>
      <c r="D6883" s="144">
        <v>90850800</v>
      </c>
      <c r="E6883" s="144" t="s">
        <v>1254</v>
      </c>
      <c r="F6883" s="152">
        <v>229856</v>
      </c>
      <c r="G6883" s="153">
        <v>229856</v>
      </c>
    </row>
    <row r="6884" spans="1:7" x14ac:dyDescent="0.2">
      <c r="A6884" s="144" t="s">
        <v>1347</v>
      </c>
      <c r="B6884" s="144" t="s">
        <v>240</v>
      </c>
      <c r="C6884" s="144" t="s">
        <v>1248</v>
      </c>
      <c r="D6884" s="144">
        <v>90850900</v>
      </c>
      <c r="E6884" s="144" t="s">
        <v>1254</v>
      </c>
      <c r="F6884" s="152">
        <v>1988716</v>
      </c>
      <c r="G6884" s="153">
        <v>1988716</v>
      </c>
    </row>
    <row r="6885" spans="1:7" x14ac:dyDescent="0.2">
      <c r="A6885" s="144" t="s">
        <v>1347</v>
      </c>
      <c r="B6885" s="144" t="s">
        <v>240</v>
      </c>
      <c r="C6885" s="144" t="s">
        <v>1248</v>
      </c>
      <c r="D6885" s="144">
        <v>90851000</v>
      </c>
      <c r="E6885" s="144" t="s">
        <v>1254</v>
      </c>
      <c r="F6885" s="152">
        <v>433111</v>
      </c>
      <c r="G6885" s="153">
        <v>433111</v>
      </c>
    </row>
    <row r="6886" spans="1:7" x14ac:dyDescent="0.2">
      <c r="A6886" s="144" t="s">
        <v>1347</v>
      </c>
      <c r="B6886" s="144" t="s">
        <v>240</v>
      </c>
      <c r="C6886" s="144" t="s">
        <v>1248</v>
      </c>
      <c r="D6886" s="144">
        <v>90851100</v>
      </c>
      <c r="E6886" s="144" t="s">
        <v>1254</v>
      </c>
      <c r="F6886" s="152">
        <v>787178</v>
      </c>
      <c r="G6886" s="153">
        <v>787178</v>
      </c>
    </row>
    <row r="6887" spans="1:7" x14ac:dyDescent="0.2">
      <c r="A6887" s="144" t="s">
        <v>1347</v>
      </c>
      <c r="B6887" s="144" t="s">
        <v>240</v>
      </c>
      <c r="C6887" s="144" t="s">
        <v>1248</v>
      </c>
      <c r="D6887" s="144">
        <v>90850500</v>
      </c>
      <c r="E6887" s="144" t="s">
        <v>1257</v>
      </c>
      <c r="F6887" s="152">
        <v>17046</v>
      </c>
      <c r="G6887" s="153">
        <v>17046</v>
      </c>
    </row>
    <row r="6888" spans="1:7" x14ac:dyDescent="0.2">
      <c r="A6888" s="144" t="s">
        <v>1347</v>
      </c>
      <c r="B6888" s="144" t="s">
        <v>240</v>
      </c>
      <c r="C6888" s="144" t="s">
        <v>1248</v>
      </c>
      <c r="D6888" s="144">
        <v>90820100</v>
      </c>
      <c r="E6888" s="144" t="s">
        <v>1255</v>
      </c>
      <c r="F6888" s="152">
        <v>3029239</v>
      </c>
      <c r="G6888" s="153">
        <v>3029239</v>
      </c>
    </row>
    <row r="6889" spans="1:7" x14ac:dyDescent="0.2">
      <c r="A6889" s="144" t="s">
        <v>1347</v>
      </c>
      <c r="B6889" s="144" t="s">
        <v>240</v>
      </c>
      <c r="C6889" s="144" t="s">
        <v>1248</v>
      </c>
      <c r="D6889" s="144">
        <v>908400</v>
      </c>
      <c r="E6889" s="144" t="s">
        <v>1255</v>
      </c>
      <c r="F6889" s="152">
        <v>134107</v>
      </c>
      <c r="G6889" s="153">
        <v>134107</v>
      </c>
    </row>
    <row r="6890" spans="1:7" x14ac:dyDescent="0.2">
      <c r="A6890" s="144" t="s">
        <v>1347</v>
      </c>
      <c r="B6890" s="144" t="s">
        <v>240</v>
      </c>
      <c r="C6890" s="144" t="s">
        <v>1248</v>
      </c>
      <c r="D6890" s="144">
        <v>90850100</v>
      </c>
      <c r="E6890" s="144" t="s">
        <v>1255</v>
      </c>
      <c r="F6890" s="152">
        <v>344362</v>
      </c>
      <c r="G6890" s="153">
        <v>344362</v>
      </c>
    </row>
    <row r="6891" spans="1:7" x14ac:dyDescent="0.2">
      <c r="A6891" s="144" t="s">
        <v>1347</v>
      </c>
      <c r="B6891" s="144" t="s">
        <v>240</v>
      </c>
      <c r="C6891" s="144" t="s">
        <v>1248</v>
      </c>
      <c r="D6891" s="144">
        <v>90850200</v>
      </c>
      <c r="E6891" s="144" t="s">
        <v>1255</v>
      </c>
      <c r="F6891" s="152">
        <v>333565</v>
      </c>
      <c r="G6891" s="153">
        <v>333565</v>
      </c>
    </row>
    <row r="6892" spans="1:7" x14ac:dyDescent="0.2">
      <c r="A6892" s="144" t="s">
        <v>1347</v>
      </c>
      <c r="B6892" s="144" t="s">
        <v>240</v>
      </c>
      <c r="C6892" s="144" t="s">
        <v>1248</v>
      </c>
      <c r="D6892" s="144">
        <v>90850300</v>
      </c>
      <c r="E6892" s="144" t="s">
        <v>1255</v>
      </c>
      <c r="F6892" s="152">
        <v>687132</v>
      </c>
      <c r="G6892" s="153">
        <v>687132</v>
      </c>
    </row>
    <row r="6893" spans="1:7" x14ac:dyDescent="0.2">
      <c r="A6893" s="144" t="s">
        <v>1347</v>
      </c>
      <c r="B6893" s="144" t="s">
        <v>240</v>
      </c>
      <c r="C6893" s="144" t="s">
        <v>1248</v>
      </c>
      <c r="D6893" s="144">
        <v>90850400</v>
      </c>
      <c r="E6893" s="144" t="s">
        <v>1255</v>
      </c>
      <c r="F6893" s="152">
        <v>525066</v>
      </c>
      <c r="G6893" s="153">
        <v>525066</v>
      </c>
    </row>
    <row r="6894" spans="1:7" x14ac:dyDescent="0.2">
      <c r="A6894" s="144" t="s">
        <v>1347</v>
      </c>
      <c r="B6894" s="144" t="s">
        <v>240</v>
      </c>
      <c r="C6894" s="144" t="s">
        <v>1248</v>
      </c>
      <c r="D6894" s="144">
        <v>90850500</v>
      </c>
      <c r="E6894" s="144" t="s">
        <v>1255</v>
      </c>
      <c r="F6894" s="152">
        <v>1787153</v>
      </c>
      <c r="G6894" s="153">
        <v>1787153</v>
      </c>
    </row>
    <row r="6895" spans="1:7" x14ac:dyDescent="0.2">
      <c r="A6895" s="144" t="s">
        <v>1347</v>
      </c>
      <c r="B6895" s="144" t="s">
        <v>240</v>
      </c>
      <c r="C6895" s="144" t="s">
        <v>1248</v>
      </c>
      <c r="D6895" s="144">
        <v>90850600</v>
      </c>
      <c r="E6895" s="144" t="s">
        <v>1255</v>
      </c>
      <c r="F6895" s="152">
        <v>371069</v>
      </c>
      <c r="G6895" s="153">
        <v>371069</v>
      </c>
    </row>
    <row r="6896" spans="1:7" x14ac:dyDescent="0.2">
      <c r="A6896" s="144" t="s">
        <v>1347</v>
      </c>
      <c r="B6896" s="144" t="s">
        <v>240</v>
      </c>
      <c r="C6896" s="144" t="s">
        <v>1248</v>
      </c>
      <c r="D6896" s="144">
        <v>90850700</v>
      </c>
      <c r="E6896" s="144" t="s">
        <v>1255</v>
      </c>
      <c r="F6896" s="152">
        <v>617350</v>
      </c>
      <c r="G6896" s="153">
        <v>617350</v>
      </c>
    </row>
    <row r="6897" spans="1:7" x14ac:dyDescent="0.2">
      <c r="A6897" s="144" t="s">
        <v>1347</v>
      </c>
      <c r="B6897" s="144" t="s">
        <v>240</v>
      </c>
      <c r="C6897" s="144" t="s">
        <v>1248</v>
      </c>
      <c r="D6897" s="144">
        <v>90850800</v>
      </c>
      <c r="E6897" s="144" t="s">
        <v>1255</v>
      </c>
      <c r="F6897" s="152">
        <v>205139</v>
      </c>
      <c r="G6897" s="153">
        <v>205139</v>
      </c>
    </row>
    <row r="6898" spans="1:7" x14ac:dyDescent="0.2">
      <c r="A6898" s="144" t="s">
        <v>1347</v>
      </c>
      <c r="B6898" s="144" t="s">
        <v>240</v>
      </c>
      <c r="C6898" s="144" t="s">
        <v>1248</v>
      </c>
      <c r="D6898" s="144">
        <v>90850900</v>
      </c>
      <c r="E6898" s="144" t="s">
        <v>1255</v>
      </c>
      <c r="F6898" s="152">
        <v>1022856</v>
      </c>
      <c r="G6898" s="153">
        <v>1022856</v>
      </c>
    </row>
    <row r="6899" spans="1:7" x14ac:dyDescent="0.2">
      <c r="A6899" s="144" t="s">
        <v>1347</v>
      </c>
      <c r="B6899" s="144" t="s">
        <v>240</v>
      </c>
      <c r="C6899" s="144" t="s">
        <v>1248</v>
      </c>
      <c r="D6899" s="144">
        <v>90851000</v>
      </c>
      <c r="E6899" s="144" t="s">
        <v>1255</v>
      </c>
      <c r="F6899" s="152">
        <v>438121</v>
      </c>
      <c r="G6899" s="153">
        <v>438121</v>
      </c>
    </row>
    <row r="6900" spans="1:7" x14ac:dyDescent="0.2">
      <c r="A6900" s="144" t="s">
        <v>1347</v>
      </c>
      <c r="B6900" s="144" t="s">
        <v>240</v>
      </c>
      <c r="C6900" s="144" t="s">
        <v>1248</v>
      </c>
      <c r="D6900" s="144">
        <v>90851100</v>
      </c>
      <c r="E6900" s="144" t="s">
        <v>1255</v>
      </c>
      <c r="F6900" s="152">
        <v>456307</v>
      </c>
      <c r="G6900" s="153">
        <v>456307</v>
      </c>
    </row>
    <row r="6901" spans="1:7" x14ac:dyDescent="0.2">
      <c r="A6901" s="144" t="s">
        <v>1347</v>
      </c>
      <c r="B6901" s="144" t="s">
        <v>240</v>
      </c>
      <c r="C6901" s="144" t="s">
        <v>1248</v>
      </c>
      <c r="D6901" s="144">
        <v>90850100</v>
      </c>
      <c r="E6901" s="144" t="s">
        <v>1255</v>
      </c>
      <c r="F6901" s="152">
        <v>30200</v>
      </c>
      <c r="G6901" s="153">
        <v>30200</v>
      </c>
    </row>
    <row r="6902" spans="1:7" x14ac:dyDescent="0.2">
      <c r="A6902" s="144" t="s">
        <v>1347</v>
      </c>
      <c r="B6902" s="144" t="s">
        <v>240</v>
      </c>
      <c r="C6902" s="144" t="s">
        <v>1248</v>
      </c>
      <c r="D6902" s="144">
        <v>90850300</v>
      </c>
      <c r="E6902" s="144" t="s">
        <v>1255</v>
      </c>
      <c r="F6902" s="152">
        <v>113284</v>
      </c>
      <c r="G6902" s="153">
        <v>113284</v>
      </c>
    </row>
    <row r="6903" spans="1:7" x14ac:dyDescent="0.2">
      <c r="A6903" s="144" t="s">
        <v>1347</v>
      </c>
      <c r="B6903" s="144" t="s">
        <v>240</v>
      </c>
      <c r="C6903" s="144" t="s">
        <v>1248</v>
      </c>
      <c r="D6903" s="144">
        <v>90850500</v>
      </c>
      <c r="E6903" s="144" t="s">
        <v>1255</v>
      </c>
      <c r="F6903" s="152">
        <v>294650</v>
      </c>
      <c r="G6903" s="153">
        <v>294650</v>
      </c>
    </row>
    <row r="6904" spans="1:7" x14ac:dyDescent="0.2">
      <c r="A6904" s="144" t="s">
        <v>1347</v>
      </c>
      <c r="B6904" s="144" t="s">
        <v>240</v>
      </c>
      <c r="C6904" s="144" t="s">
        <v>1248</v>
      </c>
      <c r="D6904" s="144">
        <v>90850600</v>
      </c>
      <c r="E6904" s="144" t="s">
        <v>1255</v>
      </c>
      <c r="F6904" s="152">
        <v>165710</v>
      </c>
      <c r="G6904" s="153">
        <v>165710</v>
      </c>
    </row>
    <row r="6905" spans="1:7" x14ac:dyDescent="0.2">
      <c r="A6905" s="144" t="s">
        <v>1347</v>
      </c>
      <c r="B6905" s="144" t="s">
        <v>240</v>
      </c>
      <c r="C6905" s="144" t="s">
        <v>1248</v>
      </c>
      <c r="D6905" s="144">
        <v>90851000</v>
      </c>
      <c r="E6905" s="144" t="s">
        <v>1255</v>
      </c>
      <c r="F6905" s="152">
        <v>26213</v>
      </c>
      <c r="G6905" s="153">
        <v>26213</v>
      </c>
    </row>
    <row r="6906" spans="1:7" x14ac:dyDescent="0.2">
      <c r="A6906" s="144" t="s">
        <v>1347</v>
      </c>
      <c r="B6906" s="144" t="s">
        <v>240</v>
      </c>
      <c r="C6906" s="144" t="s">
        <v>1248</v>
      </c>
      <c r="D6906" s="144">
        <v>90851100</v>
      </c>
      <c r="E6906" s="144" t="s">
        <v>1255</v>
      </c>
      <c r="F6906" s="152">
        <v>119035</v>
      </c>
      <c r="G6906" s="153">
        <v>119035</v>
      </c>
    </row>
    <row r="6907" spans="1:7" x14ac:dyDescent="0.2">
      <c r="A6907" s="144" t="s">
        <v>1347</v>
      </c>
      <c r="B6907" s="144" t="s">
        <v>240</v>
      </c>
      <c r="C6907" s="144" t="s">
        <v>1248</v>
      </c>
      <c r="D6907" s="144">
        <v>90820100</v>
      </c>
      <c r="E6907" s="144" t="s">
        <v>1255</v>
      </c>
      <c r="F6907" s="152">
        <v>354550</v>
      </c>
      <c r="G6907" s="153">
        <v>354550</v>
      </c>
    </row>
    <row r="6908" spans="1:7" x14ac:dyDescent="0.2">
      <c r="A6908" s="144" t="s">
        <v>1347</v>
      </c>
      <c r="B6908" s="144" t="s">
        <v>240</v>
      </c>
      <c r="C6908" s="144" t="s">
        <v>1248</v>
      </c>
      <c r="D6908" s="144">
        <v>90820100</v>
      </c>
      <c r="E6908" s="144" t="s">
        <v>1255</v>
      </c>
      <c r="F6908" s="152">
        <v>153232</v>
      </c>
      <c r="G6908" s="153">
        <v>153232</v>
      </c>
    </row>
    <row r="6909" spans="1:7" x14ac:dyDescent="0.2">
      <c r="A6909" s="144" t="s">
        <v>1347</v>
      </c>
      <c r="B6909" s="144" t="s">
        <v>240</v>
      </c>
      <c r="C6909" s="144" t="s">
        <v>1248</v>
      </c>
      <c r="D6909" s="144">
        <v>90820100</v>
      </c>
      <c r="E6909" s="144" t="s">
        <v>1255</v>
      </c>
      <c r="F6909" s="152">
        <v>326191</v>
      </c>
      <c r="G6909" s="153">
        <v>326191</v>
      </c>
    </row>
    <row r="6910" spans="1:7" x14ac:dyDescent="0.2">
      <c r="A6910" s="144" t="s">
        <v>1347</v>
      </c>
      <c r="B6910" s="144" t="s">
        <v>240</v>
      </c>
      <c r="C6910" s="144" t="s">
        <v>1248</v>
      </c>
      <c r="D6910" s="144">
        <v>90850100</v>
      </c>
      <c r="E6910" s="144" t="s">
        <v>1255</v>
      </c>
      <c r="F6910" s="152">
        <v>1878541</v>
      </c>
      <c r="G6910" s="153">
        <v>1878541</v>
      </c>
    </row>
    <row r="6911" spans="1:7" x14ac:dyDescent="0.2">
      <c r="A6911" s="144" t="s">
        <v>1347</v>
      </c>
      <c r="B6911" s="144" t="s">
        <v>240</v>
      </c>
      <c r="C6911" s="144" t="s">
        <v>1248</v>
      </c>
      <c r="D6911" s="144">
        <v>90850200</v>
      </c>
      <c r="E6911" s="144" t="s">
        <v>1255</v>
      </c>
      <c r="F6911" s="152">
        <v>1813649</v>
      </c>
      <c r="G6911" s="153">
        <v>1813649</v>
      </c>
    </row>
    <row r="6912" spans="1:7" x14ac:dyDescent="0.2">
      <c r="A6912" s="144" t="s">
        <v>1347</v>
      </c>
      <c r="B6912" s="144" t="s">
        <v>240</v>
      </c>
      <c r="C6912" s="144" t="s">
        <v>1248</v>
      </c>
      <c r="D6912" s="144">
        <v>90850300</v>
      </c>
      <c r="E6912" s="144" t="s">
        <v>1255</v>
      </c>
      <c r="F6912" s="152">
        <v>2687419</v>
      </c>
      <c r="G6912" s="153">
        <v>2687419</v>
      </c>
    </row>
    <row r="6913" spans="1:7" x14ac:dyDescent="0.2">
      <c r="A6913" s="144" t="s">
        <v>1347</v>
      </c>
      <c r="B6913" s="144" t="s">
        <v>240</v>
      </c>
      <c r="C6913" s="144" t="s">
        <v>1248</v>
      </c>
      <c r="D6913" s="144">
        <v>90850400</v>
      </c>
      <c r="E6913" s="144" t="s">
        <v>1255</v>
      </c>
      <c r="F6913" s="152">
        <v>3970293</v>
      </c>
      <c r="G6913" s="153">
        <v>3970293</v>
      </c>
    </row>
    <row r="6914" spans="1:7" x14ac:dyDescent="0.2">
      <c r="A6914" s="144" t="s">
        <v>1347</v>
      </c>
      <c r="B6914" s="144" t="s">
        <v>240</v>
      </c>
      <c r="C6914" s="144" t="s">
        <v>1248</v>
      </c>
      <c r="D6914" s="144">
        <v>90850500</v>
      </c>
      <c r="E6914" s="144" t="s">
        <v>1255</v>
      </c>
      <c r="F6914" s="152">
        <v>5317131</v>
      </c>
      <c r="G6914" s="153">
        <v>5317131</v>
      </c>
    </row>
    <row r="6915" spans="1:7" x14ac:dyDescent="0.2">
      <c r="A6915" s="144" t="s">
        <v>1347</v>
      </c>
      <c r="B6915" s="144" t="s">
        <v>240</v>
      </c>
      <c r="C6915" s="144" t="s">
        <v>1248</v>
      </c>
      <c r="D6915" s="144">
        <v>90850600</v>
      </c>
      <c r="E6915" s="144" t="s">
        <v>1255</v>
      </c>
      <c r="F6915" s="152">
        <v>4441201</v>
      </c>
      <c r="G6915" s="153">
        <v>4441201</v>
      </c>
    </row>
    <row r="6916" spans="1:7" x14ac:dyDescent="0.2">
      <c r="A6916" s="144" t="s">
        <v>1347</v>
      </c>
      <c r="B6916" s="144" t="s">
        <v>240</v>
      </c>
      <c r="C6916" s="144" t="s">
        <v>1248</v>
      </c>
      <c r="D6916" s="144">
        <v>90850700</v>
      </c>
      <c r="E6916" s="144" t="s">
        <v>1255</v>
      </c>
      <c r="F6916" s="152">
        <v>7716557</v>
      </c>
      <c r="G6916" s="153">
        <v>7716557</v>
      </c>
    </row>
    <row r="6917" spans="1:7" x14ac:dyDescent="0.2">
      <c r="A6917" s="144" t="s">
        <v>1347</v>
      </c>
      <c r="B6917" s="144" t="s">
        <v>240</v>
      </c>
      <c r="C6917" s="144" t="s">
        <v>1248</v>
      </c>
      <c r="D6917" s="144">
        <v>90850800</v>
      </c>
      <c r="E6917" s="144" t="s">
        <v>1255</v>
      </c>
      <c r="F6917" s="152">
        <v>1471105</v>
      </c>
      <c r="G6917" s="153">
        <v>1471105</v>
      </c>
    </row>
    <row r="6918" spans="1:7" x14ac:dyDescent="0.2">
      <c r="A6918" s="144" t="s">
        <v>1347</v>
      </c>
      <c r="B6918" s="144" t="s">
        <v>240</v>
      </c>
      <c r="C6918" s="144" t="s">
        <v>1248</v>
      </c>
      <c r="D6918" s="144">
        <v>90850900</v>
      </c>
      <c r="E6918" s="144" t="s">
        <v>1255</v>
      </c>
      <c r="F6918" s="152">
        <v>3682561</v>
      </c>
      <c r="G6918" s="153">
        <v>3682561</v>
      </c>
    </row>
    <row r="6919" spans="1:7" x14ac:dyDescent="0.2">
      <c r="A6919" s="144" t="s">
        <v>1347</v>
      </c>
      <c r="B6919" s="144" t="s">
        <v>240</v>
      </c>
      <c r="C6919" s="144" t="s">
        <v>1248</v>
      </c>
      <c r="D6919" s="144">
        <v>90851000</v>
      </c>
      <c r="E6919" s="144" t="s">
        <v>1255</v>
      </c>
      <c r="F6919" s="152">
        <v>1669653</v>
      </c>
      <c r="G6919" s="153">
        <v>1669653</v>
      </c>
    </row>
    <row r="6920" spans="1:7" x14ac:dyDescent="0.2">
      <c r="A6920" s="144" t="s">
        <v>1347</v>
      </c>
      <c r="B6920" s="144" t="s">
        <v>240</v>
      </c>
      <c r="C6920" s="144" t="s">
        <v>1248</v>
      </c>
      <c r="D6920" s="144">
        <v>90851100</v>
      </c>
      <c r="E6920" s="144" t="s">
        <v>1255</v>
      </c>
      <c r="F6920" s="152">
        <v>2716866</v>
      </c>
      <c r="G6920" s="153">
        <v>2716866</v>
      </c>
    </row>
    <row r="6921" spans="1:7" x14ac:dyDescent="0.2">
      <c r="A6921" s="144" t="s">
        <v>1347</v>
      </c>
      <c r="B6921" s="144" t="s">
        <v>240</v>
      </c>
      <c r="C6921" s="144" t="s">
        <v>1248</v>
      </c>
      <c r="D6921" s="144">
        <v>90820100</v>
      </c>
      <c r="E6921" s="144" t="s">
        <v>1255</v>
      </c>
      <c r="F6921" s="152">
        <v>221320</v>
      </c>
      <c r="G6921" s="153">
        <v>221320</v>
      </c>
    </row>
    <row r="6922" spans="1:7" x14ac:dyDescent="0.2">
      <c r="A6922" s="144" t="s">
        <v>1347</v>
      </c>
      <c r="B6922" s="144" t="s">
        <v>240</v>
      </c>
      <c r="C6922" s="144" t="s">
        <v>1248</v>
      </c>
      <c r="D6922" s="144">
        <v>90850100</v>
      </c>
      <c r="E6922" s="144" t="s">
        <v>1255</v>
      </c>
      <c r="F6922" s="152">
        <v>1917270</v>
      </c>
      <c r="G6922" s="153">
        <v>1917270</v>
      </c>
    </row>
    <row r="6923" spans="1:7" x14ac:dyDescent="0.2">
      <c r="A6923" s="144" t="s">
        <v>1347</v>
      </c>
      <c r="B6923" s="144" t="s">
        <v>240</v>
      </c>
      <c r="C6923" s="144" t="s">
        <v>1248</v>
      </c>
      <c r="D6923" s="144">
        <v>90850200</v>
      </c>
      <c r="E6923" s="144" t="s">
        <v>1255</v>
      </c>
      <c r="F6923" s="152">
        <v>1025090</v>
      </c>
      <c r="G6923" s="153">
        <v>1025090</v>
      </c>
    </row>
    <row r="6924" spans="1:7" x14ac:dyDescent="0.2">
      <c r="A6924" s="144" t="s">
        <v>1347</v>
      </c>
      <c r="B6924" s="144" t="s">
        <v>240</v>
      </c>
      <c r="C6924" s="144" t="s">
        <v>1248</v>
      </c>
      <c r="D6924" s="144">
        <v>90850300</v>
      </c>
      <c r="E6924" s="144" t="s">
        <v>1255</v>
      </c>
      <c r="F6924" s="152">
        <v>1674280</v>
      </c>
      <c r="G6924" s="153">
        <v>1674280</v>
      </c>
    </row>
    <row r="6925" spans="1:7" x14ac:dyDescent="0.2">
      <c r="A6925" s="144" t="s">
        <v>1347</v>
      </c>
      <c r="B6925" s="144" t="s">
        <v>240</v>
      </c>
      <c r="C6925" s="144" t="s">
        <v>1248</v>
      </c>
      <c r="D6925" s="144">
        <v>90850400</v>
      </c>
      <c r="E6925" s="144" t="s">
        <v>1255</v>
      </c>
      <c r="F6925" s="152">
        <v>2807960</v>
      </c>
      <c r="G6925" s="153">
        <v>2807960</v>
      </c>
    </row>
    <row r="6926" spans="1:7" x14ac:dyDescent="0.2">
      <c r="A6926" s="144" t="s">
        <v>1347</v>
      </c>
      <c r="B6926" s="144" t="s">
        <v>240</v>
      </c>
      <c r="C6926" s="144" t="s">
        <v>1248</v>
      </c>
      <c r="D6926" s="144">
        <v>90850500</v>
      </c>
      <c r="E6926" s="144" t="s">
        <v>1255</v>
      </c>
      <c r="F6926" s="152">
        <v>6205928</v>
      </c>
      <c r="G6926" s="153">
        <v>6205928</v>
      </c>
    </row>
    <row r="6927" spans="1:7" x14ac:dyDescent="0.2">
      <c r="A6927" s="144" t="s">
        <v>1347</v>
      </c>
      <c r="B6927" s="144" t="s">
        <v>240</v>
      </c>
      <c r="C6927" s="144" t="s">
        <v>1248</v>
      </c>
      <c r="D6927" s="144">
        <v>90850600</v>
      </c>
      <c r="E6927" s="144" t="s">
        <v>1255</v>
      </c>
      <c r="F6927" s="152">
        <v>3248390</v>
      </c>
      <c r="G6927" s="153">
        <v>3248390</v>
      </c>
    </row>
    <row r="6928" spans="1:7" x14ac:dyDescent="0.2">
      <c r="A6928" s="144" t="s">
        <v>1347</v>
      </c>
      <c r="B6928" s="144" t="s">
        <v>240</v>
      </c>
      <c r="C6928" s="144" t="s">
        <v>1248</v>
      </c>
      <c r="D6928" s="144">
        <v>90850700</v>
      </c>
      <c r="E6928" s="144" t="s">
        <v>1255</v>
      </c>
      <c r="F6928" s="152">
        <v>6204452</v>
      </c>
      <c r="G6928" s="153">
        <v>6204452</v>
      </c>
    </row>
    <row r="6929" spans="1:7" x14ac:dyDescent="0.2">
      <c r="A6929" s="144" t="s">
        <v>1347</v>
      </c>
      <c r="B6929" s="144" t="s">
        <v>240</v>
      </c>
      <c r="C6929" s="144" t="s">
        <v>1248</v>
      </c>
      <c r="D6929" s="144">
        <v>90850800</v>
      </c>
      <c r="E6929" s="144" t="s">
        <v>1255</v>
      </c>
      <c r="F6929" s="152">
        <v>1308980</v>
      </c>
      <c r="G6929" s="153">
        <v>1308980</v>
      </c>
    </row>
    <row r="6930" spans="1:7" x14ac:dyDescent="0.2">
      <c r="A6930" s="144" t="s">
        <v>1347</v>
      </c>
      <c r="B6930" s="144" t="s">
        <v>240</v>
      </c>
      <c r="C6930" s="144" t="s">
        <v>1248</v>
      </c>
      <c r="D6930" s="144">
        <v>90850900</v>
      </c>
      <c r="E6930" s="144" t="s">
        <v>1255</v>
      </c>
      <c r="F6930" s="152">
        <v>2901514</v>
      </c>
      <c r="G6930" s="153">
        <v>2901514</v>
      </c>
    </row>
    <row r="6931" spans="1:7" x14ac:dyDescent="0.2">
      <c r="A6931" s="144" t="s">
        <v>1347</v>
      </c>
      <c r="B6931" s="144" t="s">
        <v>240</v>
      </c>
      <c r="C6931" s="144" t="s">
        <v>1248</v>
      </c>
      <c r="D6931" s="144">
        <v>90851000</v>
      </c>
      <c r="E6931" s="144" t="s">
        <v>1255</v>
      </c>
      <c r="F6931" s="152">
        <v>1242420</v>
      </c>
      <c r="G6931" s="153">
        <v>1242420</v>
      </c>
    </row>
    <row r="6932" spans="1:7" x14ac:dyDescent="0.2">
      <c r="A6932" s="144" t="s">
        <v>1347</v>
      </c>
      <c r="B6932" s="144" t="s">
        <v>240</v>
      </c>
      <c r="C6932" s="144" t="s">
        <v>1248</v>
      </c>
      <c r="D6932" s="144">
        <v>90851100</v>
      </c>
      <c r="E6932" s="144" t="s">
        <v>1255</v>
      </c>
      <c r="F6932" s="152">
        <v>2018670</v>
      </c>
      <c r="G6932" s="153">
        <v>2018670</v>
      </c>
    </row>
    <row r="6933" spans="1:7" x14ac:dyDescent="0.2">
      <c r="A6933" s="144" t="s">
        <v>1347</v>
      </c>
      <c r="B6933" s="144" t="s">
        <v>240</v>
      </c>
      <c r="C6933" s="144" t="s">
        <v>1248</v>
      </c>
      <c r="D6933" s="144">
        <v>90850200</v>
      </c>
      <c r="E6933" s="144" t="s">
        <v>1255</v>
      </c>
      <c r="F6933" s="152">
        <v>100958</v>
      </c>
      <c r="G6933" s="153">
        <v>100958</v>
      </c>
    </row>
    <row r="6934" spans="1:7" x14ac:dyDescent="0.2">
      <c r="A6934" s="144" t="s">
        <v>1347</v>
      </c>
      <c r="B6934" s="144" t="s">
        <v>240</v>
      </c>
      <c r="C6934" s="144" t="s">
        <v>1248</v>
      </c>
      <c r="D6934" s="144">
        <v>90820100</v>
      </c>
      <c r="E6934" s="144" t="s">
        <v>1252</v>
      </c>
      <c r="F6934" s="152">
        <v>3892882</v>
      </c>
      <c r="G6934" s="153">
        <v>3892882</v>
      </c>
    </row>
    <row r="6935" spans="1:7" x14ac:dyDescent="0.2">
      <c r="A6935" s="144" t="s">
        <v>1347</v>
      </c>
      <c r="B6935" s="144" t="s">
        <v>240</v>
      </c>
      <c r="C6935" s="144" t="s">
        <v>1248</v>
      </c>
      <c r="D6935" s="144">
        <v>90820100</v>
      </c>
      <c r="E6935" s="144" t="s">
        <v>1252</v>
      </c>
      <c r="F6935" s="152">
        <v>5479250</v>
      </c>
      <c r="G6935" s="153">
        <v>5479250</v>
      </c>
    </row>
    <row r="6936" spans="1:7" x14ac:dyDescent="0.2">
      <c r="A6936" s="144" t="s">
        <v>1347</v>
      </c>
      <c r="B6936" s="144" t="s">
        <v>240</v>
      </c>
      <c r="C6936" s="144" t="s">
        <v>1248</v>
      </c>
      <c r="D6936" s="144">
        <v>90850100</v>
      </c>
      <c r="E6936" s="144" t="s">
        <v>1252</v>
      </c>
      <c r="F6936" s="152">
        <v>1784850</v>
      </c>
      <c r="G6936" s="153">
        <v>1784850</v>
      </c>
    </row>
    <row r="6937" spans="1:7" x14ac:dyDescent="0.2">
      <c r="A6937" s="144" t="s">
        <v>1347</v>
      </c>
      <c r="B6937" s="144" t="s">
        <v>240</v>
      </c>
      <c r="C6937" s="144" t="s">
        <v>1248</v>
      </c>
      <c r="D6937" s="144">
        <v>90850200</v>
      </c>
      <c r="E6937" s="144" t="s">
        <v>1252</v>
      </c>
      <c r="F6937" s="152">
        <v>2314400</v>
      </c>
      <c r="G6937" s="153">
        <v>2314400</v>
      </c>
    </row>
    <row r="6938" spans="1:7" x14ac:dyDescent="0.2">
      <c r="A6938" s="144" t="s">
        <v>1347</v>
      </c>
      <c r="B6938" s="144" t="s">
        <v>240</v>
      </c>
      <c r="C6938" s="144" t="s">
        <v>1248</v>
      </c>
      <c r="D6938" s="144">
        <v>90850400</v>
      </c>
      <c r="E6938" s="144" t="s">
        <v>1252</v>
      </c>
      <c r="F6938" s="152">
        <v>2759125</v>
      </c>
      <c r="G6938" s="153">
        <v>2759125</v>
      </c>
    </row>
    <row r="6939" spans="1:7" x14ac:dyDescent="0.2">
      <c r="A6939" s="144" t="s">
        <v>1347</v>
      </c>
      <c r="B6939" s="144" t="s">
        <v>240</v>
      </c>
      <c r="C6939" s="144" t="s">
        <v>1248</v>
      </c>
      <c r="D6939" s="144">
        <v>90850500</v>
      </c>
      <c r="E6939" s="144" t="s">
        <v>1252</v>
      </c>
      <c r="F6939" s="152">
        <v>3201675</v>
      </c>
      <c r="G6939" s="153">
        <v>3201675</v>
      </c>
    </row>
    <row r="6940" spans="1:7" x14ac:dyDescent="0.2">
      <c r="A6940" s="144" t="s">
        <v>1347</v>
      </c>
      <c r="B6940" s="144" t="s">
        <v>240</v>
      </c>
      <c r="C6940" s="144" t="s">
        <v>1248</v>
      </c>
      <c r="D6940" s="144">
        <v>90850600</v>
      </c>
      <c r="E6940" s="144" t="s">
        <v>1252</v>
      </c>
      <c r="F6940" s="152">
        <v>6376479</v>
      </c>
      <c r="G6940" s="153">
        <v>6376479</v>
      </c>
    </row>
    <row r="6941" spans="1:7" x14ac:dyDescent="0.2">
      <c r="A6941" s="144" t="s">
        <v>1347</v>
      </c>
      <c r="B6941" s="144" t="s">
        <v>240</v>
      </c>
      <c r="C6941" s="144" t="s">
        <v>1248</v>
      </c>
      <c r="D6941" s="144">
        <v>90850700</v>
      </c>
      <c r="E6941" s="144" t="s">
        <v>1252</v>
      </c>
      <c r="F6941" s="152">
        <v>2626850</v>
      </c>
      <c r="G6941" s="153">
        <v>2626850</v>
      </c>
    </row>
    <row r="6942" spans="1:7" x14ac:dyDescent="0.2">
      <c r="A6942" s="144" t="s">
        <v>1347</v>
      </c>
      <c r="B6942" s="144" t="s">
        <v>240</v>
      </c>
      <c r="C6942" s="144" t="s">
        <v>1248</v>
      </c>
      <c r="D6942" s="144">
        <v>90850800</v>
      </c>
      <c r="E6942" s="144" t="s">
        <v>1252</v>
      </c>
      <c r="F6942" s="152">
        <v>267025</v>
      </c>
      <c r="G6942" s="153">
        <v>267025</v>
      </c>
    </row>
    <row r="6943" spans="1:7" x14ac:dyDescent="0.2">
      <c r="A6943" s="144" t="s">
        <v>1347</v>
      </c>
      <c r="B6943" s="144" t="s">
        <v>240</v>
      </c>
      <c r="C6943" s="144" t="s">
        <v>1248</v>
      </c>
      <c r="D6943" s="144">
        <v>90850900</v>
      </c>
      <c r="E6943" s="144" t="s">
        <v>1252</v>
      </c>
      <c r="F6943" s="152">
        <v>1866700</v>
      </c>
      <c r="G6943" s="153">
        <v>1866700</v>
      </c>
    </row>
    <row r="6944" spans="1:7" x14ac:dyDescent="0.2">
      <c r="A6944" s="144" t="s">
        <v>1347</v>
      </c>
      <c r="B6944" s="144" t="s">
        <v>240</v>
      </c>
      <c r="C6944" s="144" t="s">
        <v>1248</v>
      </c>
      <c r="D6944" s="144">
        <v>90851000</v>
      </c>
      <c r="E6944" s="144" t="s">
        <v>1252</v>
      </c>
      <c r="F6944" s="152">
        <v>3016650</v>
      </c>
      <c r="G6944" s="153">
        <v>3016650</v>
      </c>
    </row>
    <row r="6945" spans="1:7" x14ac:dyDescent="0.2">
      <c r="A6945" s="144" t="s">
        <v>1347</v>
      </c>
      <c r="B6945" s="144" t="s">
        <v>240</v>
      </c>
      <c r="C6945" s="144" t="s">
        <v>1248</v>
      </c>
      <c r="D6945" s="144">
        <v>90851100</v>
      </c>
      <c r="E6945" s="144" t="s">
        <v>1252</v>
      </c>
      <c r="F6945" s="152">
        <v>1467400</v>
      </c>
      <c r="G6945" s="153">
        <v>1467400</v>
      </c>
    </row>
    <row r="6946" spans="1:7" x14ac:dyDescent="0.2">
      <c r="A6946" s="144" t="s">
        <v>1347</v>
      </c>
      <c r="B6946" s="144" t="s">
        <v>240</v>
      </c>
      <c r="C6946" s="144" t="s">
        <v>1248</v>
      </c>
      <c r="D6946" s="144">
        <v>90820100</v>
      </c>
      <c r="E6946" s="144" t="s">
        <v>1253</v>
      </c>
      <c r="F6946" s="152">
        <v>1778110</v>
      </c>
      <c r="G6946" s="153">
        <v>1778110</v>
      </c>
    </row>
    <row r="6947" spans="1:7" x14ac:dyDescent="0.2">
      <c r="A6947" s="144" t="s">
        <v>1347</v>
      </c>
      <c r="B6947" s="144" t="s">
        <v>240</v>
      </c>
      <c r="C6947" s="144" t="s">
        <v>1248</v>
      </c>
      <c r="D6947" s="144">
        <v>90850100</v>
      </c>
      <c r="E6947" s="144" t="s">
        <v>1253</v>
      </c>
      <c r="F6947" s="152">
        <v>366365</v>
      </c>
      <c r="G6947" s="153">
        <v>366365</v>
      </c>
    </row>
    <row r="6948" spans="1:7" x14ac:dyDescent="0.2">
      <c r="A6948" s="144" t="s">
        <v>1347</v>
      </c>
      <c r="B6948" s="144" t="s">
        <v>240</v>
      </c>
      <c r="C6948" s="144" t="s">
        <v>1248</v>
      </c>
      <c r="D6948" s="144">
        <v>90850200</v>
      </c>
      <c r="E6948" s="144" t="s">
        <v>1253</v>
      </c>
      <c r="F6948" s="152">
        <v>889369</v>
      </c>
      <c r="G6948" s="153">
        <v>889369</v>
      </c>
    </row>
    <row r="6949" spans="1:7" x14ac:dyDescent="0.2">
      <c r="A6949" s="144" t="s">
        <v>1347</v>
      </c>
      <c r="B6949" s="144" t="s">
        <v>240</v>
      </c>
      <c r="C6949" s="144" t="s">
        <v>1248</v>
      </c>
      <c r="D6949" s="144">
        <v>90850400</v>
      </c>
      <c r="E6949" s="144" t="s">
        <v>1253</v>
      </c>
      <c r="F6949" s="152">
        <v>1010996</v>
      </c>
      <c r="G6949" s="153">
        <v>1010996</v>
      </c>
    </row>
    <row r="6950" spans="1:7" x14ac:dyDescent="0.2">
      <c r="A6950" s="144" t="s">
        <v>1347</v>
      </c>
      <c r="B6950" s="144" t="s">
        <v>240</v>
      </c>
      <c r="C6950" s="144" t="s">
        <v>1248</v>
      </c>
      <c r="D6950" s="144">
        <v>90850500</v>
      </c>
      <c r="E6950" s="144" t="s">
        <v>1253</v>
      </c>
      <c r="F6950" s="152">
        <v>1123544</v>
      </c>
      <c r="G6950" s="153">
        <v>1123544</v>
      </c>
    </row>
    <row r="6951" spans="1:7" x14ac:dyDescent="0.2">
      <c r="A6951" s="144" t="s">
        <v>1347</v>
      </c>
      <c r="B6951" s="144" t="s">
        <v>240</v>
      </c>
      <c r="C6951" s="144" t="s">
        <v>1248</v>
      </c>
      <c r="D6951" s="144">
        <v>90850600</v>
      </c>
      <c r="E6951" s="144" t="s">
        <v>1253</v>
      </c>
      <c r="F6951" s="152">
        <v>2803275</v>
      </c>
      <c r="G6951" s="153">
        <v>2803275</v>
      </c>
    </row>
    <row r="6952" spans="1:7" x14ac:dyDescent="0.2">
      <c r="A6952" s="144" t="s">
        <v>1347</v>
      </c>
      <c r="B6952" s="144" t="s">
        <v>240</v>
      </c>
      <c r="C6952" s="144" t="s">
        <v>1248</v>
      </c>
      <c r="D6952" s="144">
        <v>90850700</v>
      </c>
      <c r="E6952" s="144" t="s">
        <v>1253</v>
      </c>
      <c r="F6952" s="152">
        <v>649575</v>
      </c>
      <c r="G6952" s="153">
        <v>649575</v>
      </c>
    </row>
    <row r="6953" spans="1:7" x14ac:dyDescent="0.2">
      <c r="A6953" s="144" t="s">
        <v>1347</v>
      </c>
      <c r="B6953" s="144" t="s">
        <v>240</v>
      </c>
      <c r="C6953" s="144" t="s">
        <v>1248</v>
      </c>
      <c r="D6953" s="144">
        <v>90850800</v>
      </c>
      <c r="E6953" s="144" t="s">
        <v>1253</v>
      </c>
      <c r="F6953" s="152">
        <v>110003</v>
      </c>
      <c r="G6953" s="153">
        <v>110003</v>
      </c>
    </row>
    <row r="6954" spans="1:7" x14ac:dyDescent="0.2">
      <c r="A6954" s="144" t="s">
        <v>1347</v>
      </c>
      <c r="B6954" s="144" t="s">
        <v>240</v>
      </c>
      <c r="C6954" s="144" t="s">
        <v>1248</v>
      </c>
      <c r="D6954" s="144">
        <v>90850900</v>
      </c>
      <c r="E6954" s="144" t="s">
        <v>1253</v>
      </c>
      <c r="F6954" s="152">
        <v>789247</v>
      </c>
      <c r="G6954" s="153">
        <v>789247</v>
      </c>
    </row>
    <row r="6955" spans="1:7" x14ac:dyDescent="0.2">
      <c r="A6955" s="144" t="s">
        <v>1347</v>
      </c>
      <c r="B6955" s="144" t="s">
        <v>240</v>
      </c>
      <c r="C6955" s="144" t="s">
        <v>1248</v>
      </c>
      <c r="D6955" s="144">
        <v>90851000</v>
      </c>
      <c r="E6955" s="144" t="s">
        <v>1253</v>
      </c>
      <c r="F6955" s="152">
        <v>1226907</v>
      </c>
      <c r="G6955" s="153">
        <v>1226907</v>
      </c>
    </row>
    <row r="6956" spans="1:7" x14ac:dyDescent="0.2">
      <c r="A6956" s="144" t="s">
        <v>1347</v>
      </c>
      <c r="B6956" s="144" t="s">
        <v>240</v>
      </c>
      <c r="C6956" s="144" t="s">
        <v>1248</v>
      </c>
      <c r="D6956" s="144">
        <v>90851100</v>
      </c>
      <c r="E6956" s="144" t="s">
        <v>1253</v>
      </c>
      <c r="F6956" s="152">
        <v>523172</v>
      </c>
      <c r="G6956" s="153">
        <v>523172</v>
      </c>
    </row>
    <row r="6957" spans="1:7" x14ac:dyDescent="0.2">
      <c r="A6957" s="144" t="s">
        <v>1347</v>
      </c>
      <c r="B6957" s="144" t="s">
        <v>240</v>
      </c>
      <c r="C6957" s="144" t="s">
        <v>1248</v>
      </c>
      <c r="D6957" s="144">
        <v>90820100</v>
      </c>
      <c r="E6957" s="144" t="s">
        <v>1254</v>
      </c>
      <c r="F6957" s="152">
        <v>1625072</v>
      </c>
      <c r="G6957" s="153">
        <v>1625072</v>
      </c>
    </row>
    <row r="6958" spans="1:7" x14ac:dyDescent="0.2">
      <c r="A6958" s="144" t="s">
        <v>1347</v>
      </c>
      <c r="B6958" s="144" t="s">
        <v>240</v>
      </c>
      <c r="C6958" s="144" t="s">
        <v>1248</v>
      </c>
      <c r="D6958" s="144">
        <v>90850100</v>
      </c>
      <c r="E6958" s="144" t="s">
        <v>1254</v>
      </c>
      <c r="F6958" s="152">
        <v>595712</v>
      </c>
      <c r="G6958" s="153">
        <v>595712</v>
      </c>
    </row>
    <row r="6959" spans="1:7" x14ac:dyDescent="0.2">
      <c r="A6959" s="144" t="s">
        <v>1347</v>
      </c>
      <c r="B6959" s="144" t="s">
        <v>240</v>
      </c>
      <c r="C6959" s="144" t="s">
        <v>1248</v>
      </c>
      <c r="D6959" s="144">
        <v>90850200</v>
      </c>
      <c r="E6959" s="144" t="s">
        <v>1254</v>
      </c>
      <c r="F6959" s="152">
        <v>797699</v>
      </c>
      <c r="G6959" s="153">
        <v>797699</v>
      </c>
    </row>
    <row r="6960" spans="1:7" x14ac:dyDescent="0.2">
      <c r="A6960" s="144" t="s">
        <v>1347</v>
      </c>
      <c r="B6960" s="144" t="s">
        <v>240</v>
      </c>
      <c r="C6960" s="144" t="s">
        <v>1248</v>
      </c>
      <c r="D6960" s="144">
        <v>90850400</v>
      </c>
      <c r="E6960" s="144" t="s">
        <v>1254</v>
      </c>
      <c r="F6960" s="152">
        <v>1156684</v>
      </c>
      <c r="G6960" s="153">
        <v>1156684</v>
      </c>
    </row>
    <row r="6961" spans="1:7" x14ac:dyDescent="0.2">
      <c r="A6961" s="144" t="s">
        <v>1347</v>
      </c>
      <c r="B6961" s="144" t="s">
        <v>240</v>
      </c>
      <c r="C6961" s="144" t="s">
        <v>1248</v>
      </c>
      <c r="D6961" s="144">
        <v>90850500</v>
      </c>
      <c r="E6961" s="144" t="s">
        <v>1254</v>
      </c>
      <c r="F6961" s="152">
        <v>1133785</v>
      </c>
      <c r="G6961" s="153">
        <v>1133785</v>
      </c>
    </row>
    <row r="6962" spans="1:7" x14ac:dyDescent="0.2">
      <c r="A6962" s="144" t="s">
        <v>1347</v>
      </c>
      <c r="B6962" s="144" t="s">
        <v>240</v>
      </c>
      <c r="C6962" s="144" t="s">
        <v>1248</v>
      </c>
      <c r="D6962" s="144">
        <v>90850600</v>
      </c>
      <c r="E6962" s="144" t="s">
        <v>1254</v>
      </c>
      <c r="F6962" s="152">
        <v>1748131</v>
      </c>
      <c r="G6962" s="153">
        <v>1748131</v>
      </c>
    </row>
    <row r="6963" spans="1:7" x14ac:dyDescent="0.2">
      <c r="A6963" s="144" t="s">
        <v>1347</v>
      </c>
      <c r="B6963" s="144" t="s">
        <v>240</v>
      </c>
      <c r="C6963" s="144" t="s">
        <v>1248</v>
      </c>
      <c r="D6963" s="144">
        <v>90850700</v>
      </c>
      <c r="E6963" s="144" t="s">
        <v>1254</v>
      </c>
      <c r="F6963" s="152">
        <v>742224</v>
      </c>
      <c r="G6963" s="153">
        <v>742224</v>
      </c>
    </row>
    <row r="6964" spans="1:7" x14ac:dyDescent="0.2">
      <c r="A6964" s="144" t="s">
        <v>1347</v>
      </c>
      <c r="B6964" s="144" t="s">
        <v>240</v>
      </c>
      <c r="C6964" s="144" t="s">
        <v>1248</v>
      </c>
      <c r="D6964" s="144">
        <v>90850800</v>
      </c>
      <c r="E6964" s="144" t="s">
        <v>1254</v>
      </c>
      <c r="F6964" s="152">
        <v>146864</v>
      </c>
      <c r="G6964" s="153">
        <v>146864</v>
      </c>
    </row>
    <row r="6965" spans="1:7" x14ac:dyDescent="0.2">
      <c r="A6965" s="144" t="s">
        <v>1347</v>
      </c>
      <c r="B6965" s="144" t="s">
        <v>240</v>
      </c>
      <c r="C6965" s="144" t="s">
        <v>1248</v>
      </c>
      <c r="D6965" s="144">
        <v>90850900</v>
      </c>
      <c r="E6965" s="144" t="s">
        <v>1254</v>
      </c>
      <c r="F6965" s="152">
        <v>641081</v>
      </c>
      <c r="G6965" s="153">
        <v>641081</v>
      </c>
    </row>
    <row r="6966" spans="1:7" x14ac:dyDescent="0.2">
      <c r="A6966" s="144" t="s">
        <v>1347</v>
      </c>
      <c r="B6966" s="144" t="s">
        <v>240</v>
      </c>
      <c r="C6966" s="144" t="s">
        <v>1248</v>
      </c>
      <c r="D6966" s="144">
        <v>90851000</v>
      </c>
      <c r="E6966" s="144" t="s">
        <v>1254</v>
      </c>
      <c r="F6966" s="152">
        <v>1032372</v>
      </c>
      <c r="G6966" s="153">
        <v>1032372</v>
      </c>
    </row>
    <row r="6967" spans="1:7" x14ac:dyDescent="0.2">
      <c r="A6967" s="144" t="s">
        <v>1347</v>
      </c>
      <c r="B6967" s="144" t="s">
        <v>240</v>
      </c>
      <c r="C6967" s="144" t="s">
        <v>1248</v>
      </c>
      <c r="D6967" s="144">
        <v>90851100</v>
      </c>
      <c r="E6967" s="144" t="s">
        <v>1254</v>
      </c>
      <c r="F6967" s="152">
        <v>305498</v>
      </c>
      <c r="G6967" s="153">
        <v>305498</v>
      </c>
    </row>
    <row r="6968" spans="1:7" x14ac:dyDescent="0.2">
      <c r="A6968" s="144" t="s">
        <v>1347</v>
      </c>
      <c r="B6968" s="144" t="s">
        <v>240</v>
      </c>
      <c r="C6968" s="144" t="s">
        <v>1248</v>
      </c>
      <c r="D6968" s="144">
        <v>90820100</v>
      </c>
      <c r="E6968" s="144" t="s">
        <v>1254</v>
      </c>
      <c r="F6968" s="152">
        <v>1057337</v>
      </c>
      <c r="G6968" s="153">
        <v>1057337</v>
      </c>
    </row>
    <row r="6969" spans="1:7" x14ac:dyDescent="0.2">
      <c r="A6969" s="144" t="s">
        <v>1347</v>
      </c>
      <c r="B6969" s="144" t="s">
        <v>240</v>
      </c>
      <c r="C6969" s="144" t="s">
        <v>1248</v>
      </c>
      <c r="D6969" s="144">
        <v>90850100</v>
      </c>
      <c r="E6969" s="144" t="s">
        <v>1254</v>
      </c>
      <c r="F6969" s="152">
        <v>203255</v>
      </c>
      <c r="G6969" s="153">
        <v>203255</v>
      </c>
    </row>
    <row r="6970" spans="1:7" x14ac:dyDescent="0.2">
      <c r="A6970" s="144" t="s">
        <v>1347</v>
      </c>
      <c r="B6970" s="144" t="s">
        <v>240</v>
      </c>
      <c r="C6970" s="144" t="s">
        <v>1248</v>
      </c>
      <c r="D6970" s="144">
        <v>90850600</v>
      </c>
      <c r="E6970" s="144" t="s">
        <v>1254</v>
      </c>
      <c r="F6970" s="152">
        <v>521896</v>
      </c>
      <c r="G6970" s="153">
        <v>521896</v>
      </c>
    </row>
    <row r="6971" spans="1:7" x14ac:dyDescent="0.2">
      <c r="A6971" s="144" t="s">
        <v>1347</v>
      </c>
      <c r="B6971" s="144" t="s">
        <v>240</v>
      </c>
      <c r="C6971" s="144" t="s">
        <v>1248</v>
      </c>
      <c r="D6971" s="144">
        <v>90850700</v>
      </c>
      <c r="E6971" s="144" t="s">
        <v>1254</v>
      </c>
      <c r="F6971" s="152">
        <v>309964</v>
      </c>
      <c r="G6971" s="153">
        <v>309964</v>
      </c>
    </row>
    <row r="6972" spans="1:7" x14ac:dyDescent="0.2">
      <c r="A6972" s="144" t="s">
        <v>1347</v>
      </c>
      <c r="B6972" s="144" t="s">
        <v>240</v>
      </c>
      <c r="C6972" s="144" t="s">
        <v>1248</v>
      </c>
      <c r="D6972" s="144">
        <v>90851100</v>
      </c>
      <c r="E6972" s="144" t="s">
        <v>1254</v>
      </c>
      <c r="F6972" s="152">
        <v>229856</v>
      </c>
      <c r="G6972" s="153">
        <v>229856</v>
      </c>
    </row>
    <row r="6973" spans="1:7" x14ac:dyDescent="0.2">
      <c r="A6973" s="144" t="s">
        <v>1347</v>
      </c>
      <c r="B6973" s="144" t="s">
        <v>240</v>
      </c>
      <c r="C6973" s="144" t="s">
        <v>1248</v>
      </c>
      <c r="D6973" s="144">
        <v>90850200</v>
      </c>
      <c r="E6973" s="144" t="s">
        <v>1254</v>
      </c>
      <c r="F6973" s="152">
        <v>229856</v>
      </c>
      <c r="G6973" s="153">
        <v>229856</v>
      </c>
    </row>
    <row r="6974" spans="1:7" x14ac:dyDescent="0.2">
      <c r="A6974" s="144" t="s">
        <v>1347</v>
      </c>
      <c r="B6974" s="144" t="s">
        <v>240</v>
      </c>
      <c r="C6974" s="144" t="s">
        <v>1248</v>
      </c>
      <c r="D6974" s="144">
        <v>90820100</v>
      </c>
      <c r="E6974" s="144" t="s">
        <v>1255</v>
      </c>
      <c r="F6974" s="152">
        <v>548362</v>
      </c>
      <c r="G6974" s="153">
        <v>548362</v>
      </c>
    </row>
    <row r="6975" spans="1:7" x14ac:dyDescent="0.2">
      <c r="A6975" s="144" t="s">
        <v>1347</v>
      </c>
      <c r="B6975" s="144" t="s">
        <v>240</v>
      </c>
      <c r="C6975" s="144" t="s">
        <v>1248</v>
      </c>
      <c r="D6975" s="144">
        <v>90850100</v>
      </c>
      <c r="E6975" s="144" t="s">
        <v>1255</v>
      </c>
      <c r="F6975" s="152">
        <v>147177</v>
      </c>
      <c r="G6975" s="153">
        <v>147177</v>
      </c>
    </row>
    <row r="6976" spans="1:7" x14ac:dyDescent="0.2">
      <c r="A6976" s="144" t="s">
        <v>1347</v>
      </c>
      <c r="B6976" s="144" t="s">
        <v>240</v>
      </c>
      <c r="C6976" s="144" t="s">
        <v>1248</v>
      </c>
      <c r="D6976" s="144">
        <v>90850200</v>
      </c>
      <c r="E6976" s="144" t="s">
        <v>1255</v>
      </c>
      <c r="F6976" s="152">
        <v>302879</v>
      </c>
      <c r="G6976" s="153">
        <v>302879</v>
      </c>
    </row>
    <row r="6977" spans="1:7" x14ac:dyDescent="0.2">
      <c r="A6977" s="144" t="s">
        <v>1347</v>
      </c>
      <c r="B6977" s="144" t="s">
        <v>240</v>
      </c>
      <c r="C6977" s="144" t="s">
        <v>1248</v>
      </c>
      <c r="D6977" s="144">
        <v>90850400</v>
      </c>
      <c r="E6977" s="144" t="s">
        <v>1255</v>
      </c>
      <c r="F6977" s="152">
        <v>269922</v>
      </c>
      <c r="G6977" s="153">
        <v>269922</v>
      </c>
    </row>
    <row r="6978" spans="1:7" x14ac:dyDescent="0.2">
      <c r="A6978" s="144" t="s">
        <v>1347</v>
      </c>
      <c r="B6978" s="144" t="s">
        <v>240</v>
      </c>
      <c r="C6978" s="144" t="s">
        <v>1248</v>
      </c>
      <c r="D6978" s="144">
        <v>90850500</v>
      </c>
      <c r="E6978" s="144" t="s">
        <v>1255</v>
      </c>
      <c r="F6978" s="152">
        <v>225028</v>
      </c>
      <c r="G6978" s="153">
        <v>225028</v>
      </c>
    </row>
    <row r="6979" spans="1:7" x14ac:dyDescent="0.2">
      <c r="A6979" s="144" t="s">
        <v>1347</v>
      </c>
      <c r="B6979" s="144" t="s">
        <v>240</v>
      </c>
      <c r="C6979" s="144" t="s">
        <v>1248</v>
      </c>
      <c r="D6979" s="144">
        <v>90850600</v>
      </c>
      <c r="E6979" s="144" t="s">
        <v>1255</v>
      </c>
      <c r="F6979" s="152">
        <v>576434</v>
      </c>
      <c r="G6979" s="153">
        <v>576434</v>
      </c>
    </row>
    <row r="6980" spans="1:7" x14ac:dyDescent="0.2">
      <c r="A6980" s="144" t="s">
        <v>1347</v>
      </c>
      <c r="B6980" s="144" t="s">
        <v>240</v>
      </c>
      <c r="C6980" s="144" t="s">
        <v>1248</v>
      </c>
      <c r="D6980" s="144">
        <v>90850700</v>
      </c>
      <c r="E6980" s="144" t="s">
        <v>1255</v>
      </c>
      <c r="F6980" s="152">
        <v>161953</v>
      </c>
      <c r="G6980" s="153">
        <v>161953</v>
      </c>
    </row>
    <row r="6981" spans="1:7" x14ac:dyDescent="0.2">
      <c r="A6981" s="144" t="s">
        <v>1347</v>
      </c>
      <c r="B6981" s="144" t="s">
        <v>240</v>
      </c>
      <c r="C6981" s="144" t="s">
        <v>1248</v>
      </c>
      <c r="D6981" s="144">
        <v>90850800</v>
      </c>
      <c r="E6981" s="144" t="s">
        <v>1255</v>
      </c>
      <c r="F6981" s="152">
        <v>21594</v>
      </c>
      <c r="G6981" s="153">
        <v>21594</v>
      </c>
    </row>
    <row r="6982" spans="1:7" x14ac:dyDescent="0.2">
      <c r="A6982" s="144" t="s">
        <v>1347</v>
      </c>
      <c r="B6982" s="144" t="s">
        <v>240</v>
      </c>
      <c r="C6982" s="144" t="s">
        <v>1248</v>
      </c>
      <c r="D6982" s="144">
        <v>90850900</v>
      </c>
      <c r="E6982" s="144" t="s">
        <v>1255</v>
      </c>
      <c r="F6982" s="152">
        <v>139790</v>
      </c>
      <c r="G6982" s="153">
        <v>139790</v>
      </c>
    </row>
    <row r="6983" spans="1:7" x14ac:dyDescent="0.2">
      <c r="A6983" s="144" t="s">
        <v>1347</v>
      </c>
      <c r="B6983" s="144" t="s">
        <v>240</v>
      </c>
      <c r="C6983" s="144" t="s">
        <v>1248</v>
      </c>
      <c r="D6983" s="144">
        <v>90851000</v>
      </c>
      <c r="E6983" s="144" t="s">
        <v>1255</v>
      </c>
      <c r="F6983" s="152">
        <v>411981</v>
      </c>
      <c r="G6983" s="153">
        <v>411981</v>
      </c>
    </row>
    <row r="6984" spans="1:7" x14ac:dyDescent="0.2">
      <c r="A6984" s="144" t="s">
        <v>1347</v>
      </c>
      <c r="B6984" s="144" t="s">
        <v>240</v>
      </c>
      <c r="C6984" s="144" t="s">
        <v>1248</v>
      </c>
      <c r="D6984" s="144">
        <v>90851100</v>
      </c>
      <c r="E6984" s="144" t="s">
        <v>1255</v>
      </c>
      <c r="F6984" s="152">
        <v>125015</v>
      </c>
      <c r="G6984" s="153">
        <v>125015</v>
      </c>
    </row>
    <row r="6985" spans="1:7" x14ac:dyDescent="0.2">
      <c r="A6985" s="144" t="s">
        <v>1347</v>
      </c>
      <c r="B6985" s="144" t="s">
        <v>240</v>
      </c>
      <c r="C6985" s="144" t="s">
        <v>1248</v>
      </c>
      <c r="D6985" s="144">
        <v>90851000</v>
      </c>
      <c r="E6985" s="144" t="s">
        <v>1255</v>
      </c>
      <c r="F6985" s="152">
        <v>46670</v>
      </c>
      <c r="G6985" s="153">
        <v>46670</v>
      </c>
    </row>
    <row r="6986" spans="1:7" x14ac:dyDescent="0.2">
      <c r="A6986" s="144" t="s">
        <v>1347</v>
      </c>
      <c r="B6986" s="144" t="s">
        <v>240</v>
      </c>
      <c r="C6986" s="144" t="s">
        <v>1248</v>
      </c>
      <c r="D6986" s="144">
        <v>90820100</v>
      </c>
      <c r="E6986" s="144" t="s">
        <v>1255</v>
      </c>
      <c r="F6986" s="152">
        <v>93746</v>
      </c>
      <c r="G6986" s="153">
        <v>93746</v>
      </c>
    </row>
    <row r="6987" spans="1:7" x14ac:dyDescent="0.2">
      <c r="A6987" s="144" t="s">
        <v>1347</v>
      </c>
      <c r="B6987" s="144" t="s">
        <v>240</v>
      </c>
      <c r="C6987" s="144" t="s">
        <v>1248</v>
      </c>
      <c r="D6987" s="144">
        <v>90850100</v>
      </c>
      <c r="E6987" s="144" t="s">
        <v>1255</v>
      </c>
      <c r="F6987" s="152">
        <v>122591</v>
      </c>
      <c r="G6987" s="153">
        <v>122591</v>
      </c>
    </row>
    <row r="6988" spans="1:7" x14ac:dyDescent="0.2">
      <c r="A6988" s="144" t="s">
        <v>1347</v>
      </c>
      <c r="B6988" s="144" t="s">
        <v>240</v>
      </c>
      <c r="C6988" s="144" t="s">
        <v>1248</v>
      </c>
      <c r="D6988" s="144">
        <v>90850200</v>
      </c>
      <c r="E6988" s="144" t="s">
        <v>1255</v>
      </c>
      <c r="F6988" s="152">
        <v>237974</v>
      </c>
      <c r="G6988" s="153">
        <v>237974</v>
      </c>
    </row>
    <row r="6989" spans="1:7" x14ac:dyDescent="0.2">
      <c r="A6989" s="144" t="s">
        <v>1347</v>
      </c>
      <c r="B6989" s="144" t="s">
        <v>240</v>
      </c>
      <c r="C6989" s="144" t="s">
        <v>1248</v>
      </c>
      <c r="D6989" s="144">
        <v>90850400</v>
      </c>
      <c r="E6989" s="144" t="s">
        <v>1255</v>
      </c>
      <c r="F6989" s="152">
        <v>403831</v>
      </c>
      <c r="G6989" s="153">
        <v>403831</v>
      </c>
    </row>
    <row r="6990" spans="1:7" x14ac:dyDescent="0.2">
      <c r="A6990" s="144" t="s">
        <v>1347</v>
      </c>
      <c r="B6990" s="144" t="s">
        <v>240</v>
      </c>
      <c r="C6990" s="144" t="s">
        <v>1248</v>
      </c>
      <c r="D6990" s="144">
        <v>90850500</v>
      </c>
      <c r="E6990" s="144" t="s">
        <v>1255</v>
      </c>
      <c r="F6990" s="152">
        <v>241579</v>
      </c>
      <c r="G6990" s="153">
        <v>241579</v>
      </c>
    </row>
    <row r="6991" spans="1:7" x14ac:dyDescent="0.2">
      <c r="A6991" s="144" t="s">
        <v>1347</v>
      </c>
      <c r="B6991" s="144" t="s">
        <v>240</v>
      </c>
      <c r="C6991" s="144" t="s">
        <v>1248</v>
      </c>
      <c r="D6991" s="144">
        <v>90850600</v>
      </c>
      <c r="E6991" s="144" t="s">
        <v>1255</v>
      </c>
      <c r="F6991" s="152">
        <v>1299236</v>
      </c>
      <c r="G6991" s="153">
        <v>1299236</v>
      </c>
    </row>
    <row r="6992" spans="1:7" x14ac:dyDescent="0.2">
      <c r="A6992" s="144" t="s">
        <v>1347</v>
      </c>
      <c r="B6992" s="144" t="s">
        <v>240</v>
      </c>
      <c r="C6992" s="144" t="s">
        <v>1248</v>
      </c>
      <c r="D6992" s="144">
        <v>90850700</v>
      </c>
      <c r="E6992" s="144" t="s">
        <v>1255</v>
      </c>
      <c r="F6992" s="152">
        <v>385805</v>
      </c>
      <c r="G6992" s="153">
        <v>385805</v>
      </c>
    </row>
    <row r="6993" spans="1:7" x14ac:dyDescent="0.2">
      <c r="A6993" s="144" t="s">
        <v>1347</v>
      </c>
      <c r="B6993" s="144" t="s">
        <v>240</v>
      </c>
      <c r="C6993" s="144" t="s">
        <v>1248</v>
      </c>
      <c r="D6993" s="144">
        <v>90850800</v>
      </c>
      <c r="E6993" s="144" t="s">
        <v>1255</v>
      </c>
      <c r="F6993" s="152">
        <v>14423</v>
      </c>
      <c r="G6993" s="153">
        <v>14423</v>
      </c>
    </row>
    <row r="6994" spans="1:7" x14ac:dyDescent="0.2">
      <c r="A6994" s="144" t="s">
        <v>1347</v>
      </c>
      <c r="B6994" s="144" t="s">
        <v>240</v>
      </c>
      <c r="C6994" s="144" t="s">
        <v>1248</v>
      </c>
      <c r="D6994" s="144">
        <v>90850900</v>
      </c>
      <c r="E6994" s="144" t="s">
        <v>1255</v>
      </c>
      <c r="F6994" s="152">
        <v>310085</v>
      </c>
      <c r="G6994" s="153">
        <v>310085</v>
      </c>
    </row>
    <row r="6995" spans="1:7" x14ac:dyDescent="0.2">
      <c r="A6995" s="144" t="s">
        <v>1347</v>
      </c>
      <c r="B6995" s="144" t="s">
        <v>240</v>
      </c>
      <c r="C6995" s="144" t="s">
        <v>1248</v>
      </c>
      <c r="D6995" s="144">
        <v>90851000</v>
      </c>
      <c r="E6995" s="144" t="s">
        <v>1255</v>
      </c>
      <c r="F6995" s="152">
        <v>403832</v>
      </c>
      <c r="G6995" s="153">
        <v>403832</v>
      </c>
    </row>
    <row r="6996" spans="1:7" x14ac:dyDescent="0.2">
      <c r="A6996" s="144" t="s">
        <v>1347</v>
      </c>
      <c r="B6996" s="144" t="s">
        <v>240</v>
      </c>
      <c r="C6996" s="144" t="s">
        <v>1248</v>
      </c>
      <c r="D6996" s="144">
        <v>90851100</v>
      </c>
      <c r="E6996" s="144" t="s">
        <v>1255</v>
      </c>
      <c r="F6996" s="152">
        <v>252395</v>
      </c>
      <c r="G6996" s="153">
        <v>252395</v>
      </c>
    </row>
    <row r="6997" spans="1:7" x14ac:dyDescent="0.2">
      <c r="A6997" s="144" t="s">
        <v>1347</v>
      </c>
      <c r="B6997" s="144" t="s">
        <v>240</v>
      </c>
      <c r="C6997" s="144" t="s">
        <v>1248</v>
      </c>
      <c r="D6997" s="144">
        <v>90850100</v>
      </c>
      <c r="E6997" s="144" t="s">
        <v>1255</v>
      </c>
      <c r="F6997" s="152">
        <v>225740</v>
      </c>
      <c r="G6997" s="153">
        <v>225740</v>
      </c>
    </row>
    <row r="6998" spans="1:7" x14ac:dyDescent="0.2">
      <c r="A6998" s="144" t="s">
        <v>1347</v>
      </c>
      <c r="B6998" s="144" t="s">
        <v>240</v>
      </c>
      <c r="C6998" s="144" t="s">
        <v>1248</v>
      </c>
      <c r="D6998" s="144">
        <v>90850200</v>
      </c>
      <c r="E6998" s="144" t="s">
        <v>1255</v>
      </c>
      <c r="F6998" s="152">
        <v>103710</v>
      </c>
      <c r="G6998" s="153">
        <v>103710</v>
      </c>
    </row>
    <row r="6999" spans="1:7" x14ac:dyDescent="0.2">
      <c r="A6999" s="144" t="s">
        <v>1347</v>
      </c>
      <c r="B6999" s="144" t="s">
        <v>240</v>
      </c>
      <c r="C6999" s="144" t="s">
        <v>1248</v>
      </c>
      <c r="D6999" s="144">
        <v>90850400</v>
      </c>
      <c r="E6999" s="144" t="s">
        <v>1255</v>
      </c>
      <c r="F6999" s="152">
        <v>103710</v>
      </c>
      <c r="G6999" s="153">
        <v>103710</v>
      </c>
    </row>
    <row r="7000" spans="1:7" x14ac:dyDescent="0.2">
      <c r="A7000" s="144" t="s">
        <v>1347</v>
      </c>
      <c r="B7000" s="144" t="s">
        <v>240</v>
      </c>
      <c r="C7000" s="144" t="s">
        <v>1248</v>
      </c>
      <c r="D7000" s="144">
        <v>90850500</v>
      </c>
      <c r="E7000" s="144" t="s">
        <v>1255</v>
      </c>
      <c r="F7000" s="152">
        <v>207420</v>
      </c>
      <c r="G7000" s="153">
        <v>207420</v>
      </c>
    </row>
    <row r="7001" spans="1:7" x14ac:dyDescent="0.2">
      <c r="A7001" s="144" t="s">
        <v>1347</v>
      </c>
      <c r="B7001" s="144" t="s">
        <v>240</v>
      </c>
      <c r="C7001" s="144" t="s">
        <v>1248</v>
      </c>
      <c r="D7001" s="144">
        <v>90850600</v>
      </c>
      <c r="E7001" s="144" t="s">
        <v>1255</v>
      </c>
      <c r="F7001" s="152">
        <v>536870</v>
      </c>
      <c r="G7001" s="153">
        <v>536870</v>
      </c>
    </row>
    <row r="7002" spans="1:7" x14ac:dyDescent="0.2">
      <c r="A7002" s="144" t="s">
        <v>1347</v>
      </c>
      <c r="B7002" s="144" t="s">
        <v>240</v>
      </c>
      <c r="C7002" s="144" t="s">
        <v>1248</v>
      </c>
      <c r="D7002" s="144">
        <v>90850700</v>
      </c>
      <c r="E7002" s="144" t="s">
        <v>1255</v>
      </c>
      <c r="F7002" s="152">
        <v>536870</v>
      </c>
      <c r="G7002" s="153">
        <v>536870</v>
      </c>
    </row>
    <row r="7003" spans="1:7" x14ac:dyDescent="0.2">
      <c r="A7003" s="144" t="s">
        <v>1347</v>
      </c>
      <c r="B7003" s="144" t="s">
        <v>240</v>
      </c>
      <c r="C7003" s="144" t="s">
        <v>1248</v>
      </c>
      <c r="D7003" s="144">
        <v>90851000</v>
      </c>
      <c r="E7003" s="144" t="s">
        <v>1255</v>
      </c>
      <c r="F7003" s="152">
        <v>311130</v>
      </c>
      <c r="G7003" s="153">
        <v>311130</v>
      </c>
    </row>
    <row r="7004" spans="1:7" x14ac:dyDescent="0.2">
      <c r="A7004" s="144" t="s">
        <v>1347</v>
      </c>
      <c r="B7004" s="144" t="s">
        <v>240</v>
      </c>
      <c r="C7004" s="144" t="s">
        <v>1248</v>
      </c>
      <c r="D7004" s="144">
        <v>90851100</v>
      </c>
      <c r="E7004" s="144" t="s">
        <v>1255</v>
      </c>
      <c r="F7004" s="152">
        <v>207420</v>
      </c>
      <c r="G7004" s="153">
        <v>207420</v>
      </c>
    </row>
    <row r="7005" spans="1:7" x14ac:dyDescent="0.2">
      <c r="A7005" s="144" t="s">
        <v>1347</v>
      </c>
      <c r="B7005" s="144" t="s">
        <v>240</v>
      </c>
      <c r="C7005" s="144" t="s">
        <v>1248</v>
      </c>
      <c r="D7005" s="144">
        <v>90850900</v>
      </c>
      <c r="E7005" s="144" t="s">
        <v>1255</v>
      </c>
      <c r="F7005" s="152">
        <v>122030</v>
      </c>
      <c r="G7005" s="153">
        <v>122030</v>
      </c>
    </row>
    <row r="7006" spans="1:7" x14ac:dyDescent="0.2">
      <c r="A7006" s="144" t="s">
        <v>1347</v>
      </c>
      <c r="B7006" s="144" t="s">
        <v>240</v>
      </c>
      <c r="C7006" s="144" t="s">
        <v>1248</v>
      </c>
      <c r="D7006" s="144">
        <v>90820100</v>
      </c>
      <c r="E7006" s="144" t="s">
        <v>1252</v>
      </c>
      <c r="F7006" s="152">
        <v>945394</v>
      </c>
      <c r="G7006" s="153">
        <v>945394</v>
      </c>
    </row>
    <row r="7007" spans="1:7" x14ac:dyDescent="0.2">
      <c r="A7007" s="144" t="s">
        <v>1347</v>
      </c>
      <c r="B7007" s="144" t="s">
        <v>240</v>
      </c>
      <c r="C7007" s="144" t="s">
        <v>1248</v>
      </c>
      <c r="D7007" s="144">
        <v>90820100</v>
      </c>
      <c r="E7007" s="144" t="s">
        <v>1252</v>
      </c>
      <c r="F7007" s="152">
        <v>33240775</v>
      </c>
      <c r="G7007" s="153">
        <v>33240775</v>
      </c>
    </row>
    <row r="7008" spans="1:7" x14ac:dyDescent="0.2">
      <c r="A7008" s="144" t="s">
        <v>1347</v>
      </c>
      <c r="B7008" s="144" t="s">
        <v>240</v>
      </c>
      <c r="C7008" s="144" t="s">
        <v>1248</v>
      </c>
      <c r="D7008" s="144">
        <v>908400</v>
      </c>
      <c r="E7008" s="144" t="s">
        <v>1252</v>
      </c>
      <c r="F7008" s="152">
        <v>1309800</v>
      </c>
      <c r="G7008" s="153">
        <v>1309800</v>
      </c>
    </row>
    <row r="7009" spans="1:7" x14ac:dyDescent="0.2">
      <c r="A7009" s="144" t="s">
        <v>1347</v>
      </c>
      <c r="B7009" s="144" t="s">
        <v>240</v>
      </c>
      <c r="C7009" s="144" t="s">
        <v>1248</v>
      </c>
      <c r="D7009" s="144">
        <v>90850100</v>
      </c>
      <c r="E7009" s="144" t="s">
        <v>1252</v>
      </c>
      <c r="F7009" s="152">
        <v>10283506</v>
      </c>
      <c r="G7009" s="153">
        <v>10283506</v>
      </c>
    </row>
    <row r="7010" spans="1:7" x14ac:dyDescent="0.2">
      <c r="A7010" s="144" t="s">
        <v>1347</v>
      </c>
      <c r="B7010" s="144" t="s">
        <v>240</v>
      </c>
      <c r="C7010" s="144" t="s">
        <v>1248</v>
      </c>
      <c r="D7010" s="144">
        <v>90850200</v>
      </c>
      <c r="E7010" s="144" t="s">
        <v>1252</v>
      </c>
      <c r="F7010" s="152">
        <v>10754876</v>
      </c>
      <c r="G7010" s="153">
        <v>10754876</v>
      </c>
    </row>
    <row r="7011" spans="1:7" x14ac:dyDescent="0.2">
      <c r="A7011" s="144" t="s">
        <v>1347</v>
      </c>
      <c r="B7011" s="144" t="s">
        <v>240</v>
      </c>
      <c r="C7011" s="144" t="s">
        <v>1248</v>
      </c>
      <c r="D7011" s="144">
        <v>90850300</v>
      </c>
      <c r="E7011" s="144" t="s">
        <v>1252</v>
      </c>
      <c r="F7011" s="152">
        <v>18886956</v>
      </c>
      <c r="G7011" s="153">
        <v>18886956</v>
      </c>
    </row>
    <row r="7012" spans="1:7" x14ac:dyDescent="0.2">
      <c r="A7012" s="144" t="s">
        <v>1347</v>
      </c>
      <c r="B7012" s="144" t="s">
        <v>240</v>
      </c>
      <c r="C7012" s="144" t="s">
        <v>1248</v>
      </c>
      <c r="D7012" s="144">
        <v>90850400</v>
      </c>
      <c r="E7012" s="144" t="s">
        <v>1252</v>
      </c>
      <c r="F7012" s="152">
        <v>14906774</v>
      </c>
      <c r="G7012" s="153">
        <v>14906774</v>
      </c>
    </row>
    <row r="7013" spans="1:7" x14ac:dyDescent="0.2">
      <c r="A7013" s="144" t="s">
        <v>1347</v>
      </c>
      <c r="B7013" s="144" t="s">
        <v>240</v>
      </c>
      <c r="C7013" s="144" t="s">
        <v>1248</v>
      </c>
      <c r="D7013" s="144">
        <v>90850500</v>
      </c>
      <c r="E7013" s="144" t="s">
        <v>1252</v>
      </c>
      <c r="F7013" s="152">
        <v>41974356</v>
      </c>
      <c r="G7013" s="153">
        <v>41974356</v>
      </c>
    </row>
    <row r="7014" spans="1:7" x14ac:dyDescent="0.2">
      <c r="A7014" s="144" t="s">
        <v>1347</v>
      </c>
      <c r="B7014" s="144" t="s">
        <v>240</v>
      </c>
      <c r="C7014" s="144" t="s">
        <v>1248</v>
      </c>
      <c r="D7014" s="144">
        <v>90850600</v>
      </c>
      <c r="E7014" s="144" t="s">
        <v>1252</v>
      </c>
      <c r="F7014" s="152">
        <v>14409136</v>
      </c>
      <c r="G7014" s="153">
        <v>14409136</v>
      </c>
    </row>
    <row r="7015" spans="1:7" x14ac:dyDescent="0.2">
      <c r="A7015" s="144" t="s">
        <v>1347</v>
      </c>
      <c r="B7015" s="144" t="s">
        <v>240</v>
      </c>
      <c r="C7015" s="144" t="s">
        <v>1248</v>
      </c>
      <c r="D7015" s="144">
        <v>90850700</v>
      </c>
      <c r="E7015" s="144" t="s">
        <v>1252</v>
      </c>
      <c r="F7015" s="152">
        <v>27654763</v>
      </c>
      <c r="G7015" s="153">
        <v>27654763</v>
      </c>
    </row>
    <row r="7016" spans="1:7" x14ac:dyDescent="0.2">
      <c r="A7016" s="144" t="s">
        <v>1347</v>
      </c>
      <c r="B7016" s="144" t="s">
        <v>240</v>
      </c>
      <c r="C7016" s="144" t="s">
        <v>1248</v>
      </c>
      <c r="D7016" s="144">
        <v>90850800</v>
      </c>
      <c r="E7016" s="144" t="s">
        <v>1252</v>
      </c>
      <c r="F7016" s="152">
        <v>5431975</v>
      </c>
      <c r="G7016" s="153">
        <v>5431975</v>
      </c>
    </row>
    <row r="7017" spans="1:7" x14ac:dyDescent="0.2">
      <c r="A7017" s="144" t="s">
        <v>1347</v>
      </c>
      <c r="B7017" s="144" t="s">
        <v>240</v>
      </c>
      <c r="C7017" s="144" t="s">
        <v>1248</v>
      </c>
      <c r="D7017" s="144">
        <v>90850900</v>
      </c>
      <c r="E7017" s="144" t="s">
        <v>1252</v>
      </c>
      <c r="F7017" s="152">
        <v>18859932</v>
      </c>
      <c r="G7017" s="153">
        <v>18859932</v>
      </c>
    </row>
    <row r="7018" spans="1:7" x14ac:dyDescent="0.2">
      <c r="A7018" s="144" t="s">
        <v>1347</v>
      </c>
      <c r="B7018" s="144" t="s">
        <v>240</v>
      </c>
      <c r="C7018" s="144" t="s">
        <v>1248</v>
      </c>
      <c r="D7018" s="144">
        <v>90851000</v>
      </c>
      <c r="E7018" s="144" t="s">
        <v>1252</v>
      </c>
      <c r="F7018" s="152">
        <v>9533196</v>
      </c>
      <c r="G7018" s="153">
        <v>9533196</v>
      </c>
    </row>
    <row r="7019" spans="1:7" x14ac:dyDescent="0.2">
      <c r="A7019" s="144" t="s">
        <v>1347</v>
      </c>
      <c r="B7019" s="144" t="s">
        <v>240</v>
      </c>
      <c r="C7019" s="144" t="s">
        <v>1248</v>
      </c>
      <c r="D7019" s="144">
        <v>90851100</v>
      </c>
      <c r="E7019" s="144" t="s">
        <v>1252</v>
      </c>
      <c r="F7019" s="152">
        <v>12784950</v>
      </c>
      <c r="G7019" s="153">
        <v>12784950</v>
      </c>
    </row>
    <row r="7020" spans="1:7" x14ac:dyDescent="0.2">
      <c r="A7020" s="144" t="s">
        <v>1347</v>
      </c>
      <c r="B7020" s="144" t="s">
        <v>240</v>
      </c>
      <c r="C7020" s="144" t="s">
        <v>1248</v>
      </c>
      <c r="D7020" s="144">
        <v>90820100</v>
      </c>
      <c r="E7020" s="144" t="s">
        <v>1253</v>
      </c>
      <c r="F7020" s="152">
        <v>13326752</v>
      </c>
      <c r="G7020" s="153">
        <v>13326752</v>
      </c>
    </row>
    <row r="7021" spans="1:7" x14ac:dyDescent="0.2">
      <c r="A7021" s="144" t="s">
        <v>1347</v>
      </c>
      <c r="B7021" s="144" t="s">
        <v>240</v>
      </c>
      <c r="C7021" s="144" t="s">
        <v>1248</v>
      </c>
      <c r="D7021" s="144">
        <v>908400</v>
      </c>
      <c r="E7021" s="144" t="s">
        <v>1253</v>
      </c>
      <c r="F7021" s="152">
        <v>359050</v>
      </c>
      <c r="G7021" s="153">
        <v>359050</v>
      </c>
    </row>
    <row r="7022" spans="1:7" x14ac:dyDescent="0.2">
      <c r="A7022" s="144" t="s">
        <v>1347</v>
      </c>
      <c r="B7022" s="144" t="s">
        <v>240</v>
      </c>
      <c r="C7022" s="144" t="s">
        <v>1248</v>
      </c>
      <c r="D7022" s="144">
        <v>90850100</v>
      </c>
      <c r="E7022" s="144" t="s">
        <v>1253</v>
      </c>
      <c r="F7022" s="152">
        <v>2577372</v>
      </c>
      <c r="G7022" s="153">
        <v>2577372</v>
      </c>
    </row>
    <row r="7023" spans="1:7" x14ac:dyDescent="0.2">
      <c r="A7023" s="144" t="s">
        <v>1347</v>
      </c>
      <c r="B7023" s="144" t="s">
        <v>240</v>
      </c>
      <c r="C7023" s="144" t="s">
        <v>1248</v>
      </c>
      <c r="D7023" s="144">
        <v>90850200</v>
      </c>
      <c r="E7023" s="144" t="s">
        <v>1253</v>
      </c>
      <c r="F7023" s="152">
        <v>3469112</v>
      </c>
      <c r="G7023" s="153">
        <v>3469112</v>
      </c>
    </row>
    <row r="7024" spans="1:7" x14ac:dyDescent="0.2">
      <c r="A7024" s="144" t="s">
        <v>1347</v>
      </c>
      <c r="B7024" s="144" t="s">
        <v>240</v>
      </c>
      <c r="C7024" s="144" t="s">
        <v>1248</v>
      </c>
      <c r="D7024" s="144">
        <v>90850300</v>
      </c>
      <c r="E7024" s="144" t="s">
        <v>1253</v>
      </c>
      <c r="F7024" s="152">
        <v>6894952</v>
      </c>
      <c r="G7024" s="153">
        <v>6894952</v>
      </c>
    </row>
    <row r="7025" spans="1:7" x14ac:dyDescent="0.2">
      <c r="A7025" s="144" t="s">
        <v>1347</v>
      </c>
      <c r="B7025" s="144" t="s">
        <v>240</v>
      </c>
      <c r="C7025" s="144" t="s">
        <v>1248</v>
      </c>
      <c r="D7025" s="144">
        <v>90850400</v>
      </c>
      <c r="E7025" s="144" t="s">
        <v>1253</v>
      </c>
      <c r="F7025" s="152">
        <v>5278319</v>
      </c>
      <c r="G7025" s="153">
        <v>5278319</v>
      </c>
    </row>
    <row r="7026" spans="1:7" x14ac:dyDescent="0.2">
      <c r="A7026" s="144" t="s">
        <v>1347</v>
      </c>
      <c r="B7026" s="144" t="s">
        <v>240</v>
      </c>
      <c r="C7026" s="144" t="s">
        <v>1248</v>
      </c>
      <c r="D7026" s="144">
        <v>90850500</v>
      </c>
      <c r="E7026" s="144" t="s">
        <v>1253</v>
      </c>
      <c r="F7026" s="152">
        <v>15988554</v>
      </c>
      <c r="G7026" s="153">
        <v>15988554</v>
      </c>
    </row>
    <row r="7027" spans="1:7" x14ac:dyDescent="0.2">
      <c r="A7027" s="144" t="s">
        <v>1347</v>
      </c>
      <c r="B7027" s="144" t="s">
        <v>240</v>
      </c>
      <c r="C7027" s="144" t="s">
        <v>1248</v>
      </c>
      <c r="D7027" s="144">
        <v>90850600</v>
      </c>
      <c r="E7027" s="144" t="s">
        <v>1253</v>
      </c>
      <c r="F7027" s="152">
        <v>6520512</v>
      </c>
      <c r="G7027" s="153">
        <v>6520512</v>
      </c>
    </row>
    <row r="7028" spans="1:7" x14ac:dyDescent="0.2">
      <c r="A7028" s="144" t="s">
        <v>1347</v>
      </c>
      <c r="B7028" s="144" t="s">
        <v>240</v>
      </c>
      <c r="C7028" s="144" t="s">
        <v>1248</v>
      </c>
      <c r="D7028" s="144">
        <v>90850700</v>
      </c>
      <c r="E7028" s="144" t="s">
        <v>1253</v>
      </c>
      <c r="F7028" s="152">
        <v>9522319</v>
      </c>
      <c r="G7028" s="153">
        <v>9522319</v>
      </c>
    </row>
    <row r="7029" spans="1:7" x14ac:dyDescent="0.2">
      <c r="A7029" s="144" t="s">
        <v>1347</v>
      </c>
      <c r="B7029" s="144" t="s">
        <v>240</v>
      </c>
      <c r="C7029" s="144" t="s">
        <v>1248</v>
      </c>
      <c r="D7029" s="144">
        <v>90850800</v>
      </c>
      <c r="E7029" s="144" t="s">
        <v>1253</v>
      </c>
      <c r="F7029" s="152">
        <v>2198936</v>
      </c>
      <c r="G7029" s="153">
        <v>2198936</v>
      </c>
    </row>
    <row r="7030" spans="1:7" x14ac:dyDescent="0.2">
      <c r="A7030" s="144" t="s">
        <v>1347</v>
      </c>
      <c r="B7030" s="144" t="s">
        <v>240</v>
      </c>
      <c r="C7030" s="144" t="s">
        <v>1248</v>
      </c>
      <c r="D7030" s="144">
        <v>90850900</v>
      </c>
      <c r="E7030" s="144" t="s">
        <v>1253</v>
      </c>
      <c r="F7030" s="152">
        <v>7306288</v>
      </c>
      <c r="G7030" s="153">
        <v>7306288</v>
      </c>
    </row>
    <row r="7031" spans="1:7" x14ac:dyDescent="0.2">
      <c r="A7031" s="144" t="s">
        <v>1347</v>
      </c>
      <c r="B7031" s="144" t="s">
        <v>240</v>
      </c>
      <c r="C7031" s="144" t="s">
        <v>1248</v>
      </c>
      <c r="D7031" s="144">
        <v>90851000</v>
      </c>
      <c r="E7031" s="144" t="s">
        <v>1253</v>
      </c>
      <c r="F7031" s="152">
        <v>3292074</v>
      </c>
      <c r="G7031" s="153">
        <v>3292074</v>
      </c>
    </row>
    <row r="7032" spans="1:7" x14ac:dyDescent="0.2">
      <c r="A7032" s="144" t="s">
        <v>1347</v>
      </c>
      <c r="B7032" s="144" t="s">
        <v>240</v>
      </c>
      <c r="C7032" s="144" t="s">
        <v>1248</v>
      </c>
      <c r="D7032" s="144">
        <v>90851100</v>
      </c>
      <c r="E7032" s="144" t="s">
        <v>1253</v>
      </c>
      <c r="F7032" s="152">
        <v>4890192</v>
      </c>
      <c r="G7032" s="153">
        <v>4890192</v>
      </c>
    </row>
    <row r="7033" spans="1:7" x14ac:dyDescent="0.2">
      <c r="A7033" s="144" t="s">
        <v>1347</v>
      </c>
      <c r="B7033" s="144" t="s">
        <v>240</v>
      </c>
      <c r="C7033" s="144" t="s">
        <v>1248</v>
      </c>
      <c r="D7033" s="144">
        <v>90820100</v>
      </c>
      <c r="E7033" s="144" t="s">
        <v>1254</v>
      </c>
      <c r="F7033" s="152">
        <v>10161105</v>
      </c>
      <c r="G7033" s="153">
        <v>10161105</v>
      </c>
    </row>
    <row r="7034" spans="1:7" x14ac:dyDescent="0.2">
      <c r="A7034" s="144" t="s">
        <v>1347</v>
      </c>
      <c r="B7034" s="144" t="s">
        <v>240</v>
      </c>
      <c r="C7034" s="144" t="s">
        <v>1248</v>
      </c>
      <c r="D7034" s="144">
        <v>90850100</v>
      </c>
      <c r="E7034" s="144" t="s">
        <v>1254</v>
      </c>
      <c r="F7034" s="152">
        <v>1015696</v>
      </c>
      <c r="G7034" s="153">
        <v>1015696</v>
      </c>
    </row>
    <row r="7035" spans="1:7" x14ac:dyDescent="0.2">
      <c r="A7035" s="144" t="s">
        <v>1347</v>
      </c>
      <c r="B7035" s="144" t="s">
        <v>240</v>
      </c>
      <c r="C7035" s="144" t="s">
        <v>1248</v>
      </c>
      <c r="D7035" s="144">
        <v>90850200</v>
      </c>
      <c r="E7035" s="144" t="s">
        <v>1254</v>
      </c>
      <c r="F7035" s="152">
        <v>1703361</v>
      </c>
      <c r="G7035" s="153">
        <v>1703361</v>
      </c>
    </row>
    <row r="7036" spans="1:7" x14ac:dyDescent="0.2">
      <c r="A7036" s="144" t="s">
        <v>1347</v>
      </c>
      <c r="B7036" s="144" t="s">
        <v>240</v>
      </c>
      <c r="C7036" s="144" t="s">
        <v>1248</v>
      </c>
      <c r="D7036" s="144">
        <v>90850300</v>
      </c>
      <c r="E7036" s="144" t="s">
        <v>1254</v>
      </c>
      <c r="F7036" s="152">
        <v>2279508</v>
      </c>
      <c r="G7036" s="153">
        <v>2279508</v>
      </c>
    </row>
    <row r="7037" spans="1:7" x14ac:dyDescent="0.2">
      <c r="A7037" s="144" t="s">
        <v>1347</v>
      </c>
      <c r="B7037" s="144" t="s">
        <v>240</v>
      </c>
      <c r="C7037" s="144" t="s">
        <v>1248</v>
      </c>
      <c r="D7037" s="144">
        <v>90850400</v>
      </c>
      <c r="E7037" s="144" t="s">
        <v>1254</v>
      </c>
      <c r="F7037" s="152">
        <v>1912364</v>
      </c>
      <c r="G7037" s="153">
        <v>1912364</v>
      </c>
    </row>
    <row r="7038" spans="1:7" x14ac:dyDescent="0.2">
      <c r="A7038" s="144" t="s">
        <v>1347</v>
      </c>
      <c r="B7038" s="144" t="s">
        <v>240</v>
      </c>
      <c r="C7038" s="144" t="s">
        <v>1248</v>
      </c>
      <c r="D7038" s="144">
        <v>90850500</v>
      </c>
      <c r="E7038" s="144" t="s">
        <v>1254</v>
      </c>
      <c r="F7038" s="152">
        <v>6533896</v>
      </c>
      <c r="G7038" s="153">
        <v>6533896</v>
      </c>
    </row>
    <row r="7039" spans="1:7" x14ac:dyDescent="0.2">
      <c r="A7039" s="144" t="s">
        <v>1347</v>
      </c>
      <c r="B7039" s="144" t="s">
        <v>240</v>
      </c>
      <c r="C7039" s="144" t="s">
        <v>1248</v>
      </c>
      <c r="D7039" s="144">
        <v>90850600</v>
      </c>
      <c r="E7039" s="144" t="s">
        <v>1254</v>
      </c>
      <c r="F7039" s="152">
        <v>1941279</v>
      </c>
      <c r="G7039" s="153">
        <v>1941279</v>
      </c>
    </row>
    <row r="7040" spans="1:7" x14ac:dyDescent="0.2">
      <c r="A7040" s="144" t="s">
        <v>1347</v>
      </c>
      <c r="B7040" s="144" t="s">
        <v>240</v>
      </c>
      <c r="C7040" s="144" t="s">
        <v>1248</v>
      </c>
      <c r="D7040" s="144">
        <v>90850700</v>
      </c>
      <c r="E7040" s="144" t="s">
        <v>1254</v>
      </c>
      <c r="F7040" s="152">
        <v>2150865</v>
      </c>
      <c r="G7040" s="153">
        <v>2150865</v>
      </c>
    </row>
    <row r="7041" spans="1:7" x14ac:dyDescent="0.2">
      <c r="A7041" s="144" t="s">
        <v>1347</v>
      </c>
      <c r="B7041" s="144" t="s">
        <v>240</v>
      </c>
      <c r="C7041" s="144" t="s">
        <v>1248</v>
      </c>
      <c r="D7041" s="144">
        <v>90850800</v>
      </c>
      <c r="E7041" s="144" t="s">
        <v>1254</v>
      </c>
      <c r="F7041" s="152">
        <v>621301</v>
      </c>
      <c r="G7041" s="153">
        <v>621301</v>
      </c>
    </row>
    <row r="7042" spans="1:7" x14ac:dyDescent="0.2">
      <c r="A7042" s="144" t="s">
        <v>1347</v>
      </c>
      <c r="B7042" s="144" t="s">
        <v>240</v>
      </c>
      <c r="C7042" s="144" t="s">
        <v>1248</v>
      </c>
      <c r="D7042" s="144">
        <v>90850900</v>
      </c>
      <c r="E7042" s="144" t="s">
        <v>1254</v>
      </c>
      <c r="F7042" s="152">
        <v>2547621</v>
      </c>
      <c r="G7042" s="153">
        <v>2547621</v>
      </c>
    </row>
    <row r="7043" spans="1:7" x14ac:dyDescent="0.2">
      <c r="A7043" s="144" t="s">
        <v>1347</v>
      </c>
      <c r="B7043" s="144" t="s">
        <v>240</v>
      </c>
      <c r="C7043" s="144" t="s">
        <v>1248</v>
      </c>
      <c r="D7043" s="144">
        <v>90851000</v>
      </c>
      <c r="E7043" s="144" t="s">
        <v>1254</v>
      </c>
      <c r="F7043" s="152">
        <v>1393323</v>
      </c>
      <c r="G7043" s="153">
        <v>1393323</v>
      </c>
    </row>
    <row r="7044" spans="1:7" x14ac:dyDescent="0.2">
      <c r="A7044" s="144" t="s">
        <v>1347</v>
      </c>
      <c r="B7044" s="144" t="s">
        <v>240</v>
      </c>
      <c r="C7044" s="144" t="s">
        <v>1248</v>
      </c>
      <c r="D7044" s="144">
        <v>90851100</v>
      </c>
      <c r="E7044" s="144" t="s">
        <v>1254</v>
      </c>
      <c r="F7044" s="152">
        <v>1612760</v>
      </c>
      <c r="G7044" s="153">
        <v>1612760</v>
      </c>
    </row>
    <row r="7045" spans="1:7" x14ac:dyDescent="0.2">
      <c r="A7045" s="144" t="s">
        <v>1347</v>
      </c>
      <c r="B7045" s="144" t="s">
        <v>240</v>
      </c>
      <c r="C7045" s="144" t="s">
        <v>1248</v>
      </c>
      <c r="D7045" s="144">
        <v>90820100</v>
      </c>
      <c r="E7045" s="144" t="s">
        <v>1254</v>
      </c>
      <c r="F7045" s="152">
        <v>3846852</v>
      </c>
      <c r="G7045" s="153">
        <v>3846852</v>
      </c>
    </row>
    <row r="7046" spans="1:7" x14ac:dyDescent="0.2">
      <c r="A7046" s="144" t="s">
        <v>1347</v>
      </c>
      <c r="B7046" s="144" t="s">
        <v>240</v>
      </c>
      <c r="C7046" s="144" t="s">
        <v>1248</v>
      </c>
      <c r="D7046" s="144">
        <v>908400</v>
      </c>
      <c r="E7046" s="144" t="s">
        <v>1254</v>
      </c>
      <c r="F7046" s="152">
        <v>727602</v>
      </c>
      <c r="G7046" s="153">
        <v>727602</v>
      </c>
    </row>
    <row r="7047" spans="1:7" x14ac:dyDescent="0.2">
      <c r="A7047" s="144" t="s">
        <v>1347</v>
      </c>
      <c r="B7047" s="144" t="s">
        <v>240</v>
      </c>
      <c r="C7047" s="144" t="s">
        <v>1248</v>
      </c>
      <c r="D7047" s="144">
        <v>90850100</v>
      </c>
      <c r="E7047" s="144" t="s">
        <v>1254</v>
      </c>
      <c r="F7047" s="152">
        <v>712902</v>
      </c>
      <c r="G7047" s="153">
        <v>712902</v>
      </c>
    </row>
    <row r="7048" spans="1:7" x14ac:dyDescent="0.2">
      <c r="A7048" s="144" t="s">
        <v>1347</v>
      </c>
      <c r="B7048" s="144" t="s">
        <v>240</v>
      </c>
      <c r="C7048" s="144" t="s">
        <v>1248</v>
      </c>
      <c r="D7048" s="144">
        <v>90850200</v>
      </c>
      <c r="E7048" s="144" t="s">
        <v>1254</v>
      </c>
      <c r="F7048" s="152">
        <v>194873</v>
      </c>
      <c r="G7048" s="153">
        <v>194873</v>
      </c>
    </row>
    <row r="7049" spans="1:7" x14ac:dyDescent="0.2">
      <c r="A7049" s="144" t="s">
        <v>1347</v>
      </c>
      <c r="B7049" s="144" t="s">
        <v>240</v>
      </c>
      <c r="C7049" s="144" t="s">
        <v>1248</v>
      </c>
      <c r="D7049" s="144">
        <v>90850300</v>
      </c>
      <c r="E7049" s="144" t="s">
        <v>1254</v>
      </c>
      <c r="F7049" s="152">
        <v>1766631</v>
      </c>
      <c r="G7049" s="153">
        <v>1766631</v>
      </c>
    </row>
    <row r="7050" spans="1:7" x14ac:dyDescent="0.2">
      <c r="A7050" s="144" t="s">
        <v>1347</v>
      </c>
      <c r="B7050" s="144" t="s">
        <v>240</v>
      </c>
      <c r="C7050" s="144" t="s">
        <v>1248</v>
      </c>
      <c r="D7050" s="144">
        <v>90850400</v>
      </c>
      <c r="E7050" s="144" t="s">
        <v>1254</v>
      </c>
      <c r="F7050" s="152">
        <v>956491</v>
      </c>
      <c r="G7050" s="153">
        <v>956491</v>
      </c>
    </row>
    <row r="7051" spans="1:7" x14ac:dyDescent="0.2">
      <c r="A7051" s="144" t="s">
        <v>1347</v>
      </c>
      <c r="B7051" s="144" t="s">
        <v>240</v>
      </c>
      <c r="C7051" s="144" t="s">
        <v>1248</v>
      </c>
      <c r="D7051" s="144">
        <v>90850500</v>
      </c>
      <c r="E7051" s="144" t="s">
        <v>1254</v>
      </c>
      <c r="F7051" s="152">
        <v>2800483</v>
      </c>
      <c r="G7051" s="153">
        <v>2800483</v>
      </c>
    </row>
    <row r="7052" spans="1:7" x14ac:dyDescent="0.2">
      <c r="A7052" s="144" t="s">
        <v>1347</v>
      </c>
      <c r="B7052" s="144" t="s">
        <v>240</v>
      </c>
      <c r="C7052" s="144" t="s">
        <v>1248</v>
      </c>
      <c r="D7052" s="144">
        <v>90850700</v>
      </c>
      <c r="E7052" s="144" t="s">
        <v>1254</v>
      </c>
      <c r="F7052" s="152">
        <v>788034</v>
      </c>
      <c r="G7052" s="153">
        <v>788034</v>
      </c>
    </row>
    <row r="7053" spans="1:7" x14ac:dyDescent="0.2">
      <c r="A7053" s="144" t="s">
        <v>1347</v>
      </c>
      <c r="B7053" s="144" t="s">
        <v>240</v>
      </c>
      <c r="C7053" s="144" t="s">
        <v>1248</v>
      </c>
      <c r="D7053" s="144">
        <v>90850800</v>
      </c>
      <c r="E7053" s="144" t="s">
        <v>1254</v>
      </c>
      <c r="F7053" s="152">
        <v>229856</v>
      </c>
      <c r="G7053" s="153">
        <v>229856</v>
      </c>
    </row>
    <row r="7054" spans="1:7" x14ac:dyDescent="0.2">
      <c r="A7054" s="144" t="s">
        <v>1347</v>
      </c>
      <c r="B7054" s="144" t="s">
        <v>240</v>
      </c>
      <c r="C7054" s="144" t="s">
        <v>1248</v>
      </c>
      <c r="D7054" s="144">
        <v>90850900</v>
      </c>
      <c r="E7054" s="144" t="s">
        <v>1254</v>
      </c>
      <c r="F7054" s="152">
        <v>1896774</v>
      </c>
      <c r="G7054" s="153">
        <v>1896774</v>
      </c>
    </row>
    <row r="7055" spans="1:7" x14ac:dyDescent="0.2">
      <c r="A7055" s="144" t="s">
        <v>1347</v>
      </c>
      <c r="B7055" s="144" t="s">
        <v>240</v>
      </c>
      <c r="C7055" s="144" t="s">
        <v>1248</v>
      </c>
      <c r="D7055" s="144">
        <v>90851000</v>
      </c>
      <c r="E7055" s="144" t="s">
        <v>1254</v>
      </c>
      <c r="F7055" s="152">
        <v>433111</v>
      </c>
      <c r="G7055" s="153">
        <v>433111</v>
      </c>
    </row>
    <row r="7056" spans="1:7" x14ac:dyDescent="0.2">
      <c r="A7056" s="144" t="s">
        <v>1347</v>
      </c>
      <c r="B7056" s="144" t="s">
        <v>240</v>
      </c>
      <c r="C7056" s="144" t="s">
        <v>1248</v>
      </c>
      <c r="D7056" s="144">
        <v>90851100</v>
      </c>
      <c r="E7056" s="144" t="s">
        <v>1254</v>
      </c>
      <c r="F7056" s="152">
        <v>787178</v>
      </c>
      <c r="G7056" s="153">
        <v>787178</v>
      </c>
    </row>
    <row r="7057" spans="1:7" x14ac:dyDescent="0.2">
      <c r="A7057" s="144" t="s">
        <v>1347</v>
      </c>
      <c r="B7057" s="144" t="s">
        <v>240</v>
      </c>
      <c r="C7057" s="144" t="s">
        <v>1248</v>
      </c>
      <c r="D7057" s="144">
        <v>90820100</v>
      </c>
      <c r="E7057" s="144" t="s">
        <v>1255</v>
      </c>
      <c r="F7057" s="152">
        <v>3035868</v>
      </c>
      <c r="G7057" s="153">
        <v>3035868</v>
      </c>
    </row>
    <row r="7058" spans="1:7" x14ac:dyDescent="0.2">
      <c r="A7058" s="144" t="s">
        <v>1347</v>
      </c>
      <c r="B7058" s="144" t="s">
        <v>240</v>
      </c>
      <c r="C7058" s="144" t="s">
        <v>1248</v>
      </c>
      <c r="D7058" s="144">
        <v>908400</v>
      </c>
      <c r="E7058" s="144" t="s">
        <v>1255</v>
      </c>
      <c r="F7058" s="152">
        <v>134107</v>
      </c>
      <c r="G7058" s="153">
        <v>134107</v>
      </c>
    </row>
    <row r="7059" spans="1:7" x14ac:dyDescent="0.2">
      <c r="A7059" s="144" t="s">
        <v>1347</v>
      </c>
      <c r="B7059" s="144" t="s">
        <v>240</v>
      </c>
      <c r="C7059" s="144" t="s">
        <v>1248</v>
      </c>
      <c r="D7059" s="144">
        <v>90850100</v>
      </c>
      <c r="E7059" s="144" t="s">
        <v>1255</v>
      </c>
      <c r="F7059" s="152">
        <v>344362</v>
      </c>
      <c r="G7059" s="153">
        <v>344362</v>
      </c>
    </row>
    <row r="7060" spans="1:7" x14ac:dyDescent="0.2">
      <c r="A7060" s="144" t="s">
        <v>1347</v>
      </c>
      <c r="B7060" s="144" t="s">
        <v>240</v>
      </c>
      <c r="C7060" s="144" t="s">
        <v>1248</v>
      </c>
      <c r="D7060" s="144">
        <v>90850200</v>
      </c>
      <c r="E7060" s="144" t="s">
        <v>1255</v>
      </c>
      <c r="F7060" s="152">
        <v>333565</v>
      </c>
      <c r="G7060" s="153">
        <v>333565</v>
      </c>
    </row>
    <row r="7061" spans="1:7" x14ac:dyDescent="0.2">
      <c r="A7061" s="144" t="s">
        <v>1347</v>
      </c>
      <c r="B7061" s="144" t="s">
        <v>240</v>
      </c>
      <c r="C7061" s="144" t="s">
        <v>1248</v>
      </c>
      <c r="D7061" s="144">
        <v>90850300</v>
      </c>
      <c r="E7061" s="144" t="s">
        <v>1255</v>
      </c>
      <c r="F7061" s="152">
        <v>690997</v>
      </c>
      <c r="G7061" s="153">
        <v>690997</v>
      </c>
    </row>
    <row r="7062" spans="1:7" x14ac:dyDescent="0.2">
      <c r="A7062" s="144" t="s">
        <v>1347</v>
      </c>
      <c r="B7062" s="144" t="s">
        <v>240</v>
      </c>
      <c r="C7062" s="144" t="s">
        <v>1248</v>
      </c>
      <c r="D7062" s="144">
        <v>90850400</v>
      </c>
      <c r="E7062" s="144" t="s">
        <v>1255</v>
      </c>
      <c r="F7062" s="152">
        <v>525066</v>
      </c>
      <c r="G7062" s="153">
        <v>525066</v>
      </c>
    </row>
    <row r="7063" spans="1:7" x14ac:dyDescent="0.2">
      <c r="A7063" s="144" t="s">
        <v>1347</v>
      </c>
      <c r="B7063" s="144" t="s">
        <v>240</v>
      </c>
      <c r="C7063" s="144" t="s">
        <v>1248</v>
      </c>
      <c r="D7063" s="144">
        <v>90850500</v>
      </c>
      <c r="E7063" s="144" t="s">
        <v>1255</v>
      </c>
      <c r="F7063" s="152">
        <v>1712143</v>
      </c>
      <c r="G7063" s="153">
        <v>1712143</v>
      </c>
    </row>
    <row r="7064" spans="1:7" x14ac:dyDescent="0.2">
      <c r="A7064" s="144" t="s">
        <v>1347</v>
      </c>
      <c r="B7064" s="144" t="s">
        <v>240</v>
      </c>
      <c r="C7064" s="144" t="s">
        <v>1248</v>
      </c>
      <c r="D7064" s="144">
        <v>90850600</v>
      </c>
      <c r="E7064" s="144" t="s">
        <v>1255</v>
      </c>
      <c r="F7064" s="152">
        <v>371069</v>
      </c>
      <c r="G7064" s="153">
        <v>371069</v>
      </c>
    </row>
    <row r="7065" spans="1:7" x14ac:dyDescent="0.2">
      <c r="A7065" s="144" t="s">
        <v>1347</v>
      </c>
      <c r="B7065" s="144" t="s">
        <v>240</v>
      </c>
      <c r="C7065" s="144" t="s">
        <v>1248</v>
      </c>
      <c r="D7065" s="144">
        <v>90850700</v>
      </c>
      <c r="E7065" s="144" t="s">
        <v>1255</v>
      </c>
      <c r="F7065" s="152">
        <v>622805</v>
      </c>
      <c r="G7065" s="153">
        <v>622805</v>
      </c>
    </row>
    <row r="7066" spans="1:7" x14ac:dyDescent="0.2">
      <c r="A7066" s="144" t="s">
        <v>1347</v>
      </c>
      <c r="B7066" s="144" t="s">
        <v>240</v>
      </c>
      <c r="C7066" s="144" t="s">
        <v>1248</v>
      </c>
      <c r="D7066" s="144">
        <v>90850800</v>
      </c>
      <c r="E7066" s="144" t="s">
        <v>1255</v>
      </c>
      <c r="F7066" s="152">
        <v>205139</v>
      </c>
      <c r="G7066" s="153">
        <v>205139</v>
      </c>
    </row>
    <row r="7067" spans="1:7" x14ac:dyDescent="0.2">
      <c r="A7067" s="144" t="s">
        <v>1347</v>
      </c>
      <c r="B7067" s="144" t="s">
        <v>240</v>
      </c>
      <c r="C7067" s="144" t="s">
        <v>1248</v>
      </c>
      <c r="D7067" s="144">
        <v>90850900</v>
      </c>
      <c r="E7067" s="144" t="s">
        <v>1255</v>
      </c>
      <c r="F7067" s="152">
        <v>1004899</v>
      </c>
      <c r="G7067" s="153">
        <v>1004899</v>
      </c>
    </row>
    <row r="7068" spans="1:7" x14ac:dyDescent="0.2">
      <c r="A7068" s="144" t="s">
        <v>1347</v>
      </c>
      <c r="B7068" s="144" t="s">
        <v>240</v>
      </c>
      <c r="C7068" s="144" t="s">
        <v>1248</v>
      </c>
      <c r="D7068" s="144">
        <v>90851000</v>
      </c>
      <c r="E7068" s="144" t="s">
        <v>1255</v>
      </c>
      <c r="F7068" s="152">
        <v>438121</v>
      </c>
      <c r="G7068" s="153">
        <v>438121</v>
      </c>
    </row>
    <row r="7069" spans="1:7" x14ac:dyDescent="0.2">
      <c r="A7069" s="144" t="s">
        <v>1347</v>
      </c>
      <c r="B7069" s="144" t="s">
        <v>240</v>
      </c>
      <c r="C7069" s="144" t="s">
        <v>1248</v>
      </c>
      <c r="D7069" s="144">
        <v>90851100</v>
      </c>
      <c r="E7069" s="144" t="s">
        <v>1255</v>
      </c>
      <c r="F7069" s="152">
        <v>456307</v>
      </c>
      <c r="G7069" s="153">
        <v>456307</v>
      </c>
    </row>
    <row r="7070" spans="1:7" x14ac:dyDescent="0.2">
      <c r="A7070" s="144" t="s">
        <v>1347</v>
      </c>
      <c r="B7070" s="144" t="s">
        <v>240</v>
      </c>
      <c r="C7070" s="144" t="s">
        <v>1248</v>
      </c>
      <c r="D7070" s="144">
        <v>90850100</v>
      </c>
      <c r="E7070" s="144" t="s">
        <v>1255</v>
      </c>
      <c r="F7070" s="152">
        <v>30200</v>
      </c>
      <c r="G7070" s="153">
        <v>30200</v>
      </c>
    </row>
    <row r="7071" spans="1:7" x14ac:dyDescent="0.2">
      <c r="A7071" s="144" t="s">
        <v>1347</v>
      </c>
      <c r="B7071" s="144" t="s">
        <v>240</v>
      </c>
      <c r="C7071" s="144" t="s">
        <v>1248</v>
      </c>
      <c r="D7071" s="144">
        <v>90850300</v>
      </c>
      <c r="E7071" s="144" t="s">
        <v>1255</v>
      </c>
      <c r="F7071" s="152">
        <v>113284</v>
      </c>
      <c r="G7071" s="153">
        <v>113284</v>
      </c>
    </row>
    <row r="7072" spans="1:7" x14ac:dyDescent="0.2">
      <c r="A7072" s="144" t="s">
        <v>1347</v>
      </c>
      <c r="B7072" s="144" t="s">
        <v>240</v>
      </c>
      <c r="C7072" s="144" t="s">
        <v>1248</v>
      </c>
      <c r="D7072" s="144">
        <v>90850500</v>
      </c>
      <c r="E7072" s="144" t="s">
        <v>1255</v>
      </c>
      <c r="F7072" s="152">
        <v>294650</v>
      </c>
      <c r="G7072" s="153">
        <v>294650</v>
      </c>
    </row>
    <row r="7073" spans="1:7" x14ac:dyDescent="0.2">
      <c r="A7073" s="144" t="s">
        <v>1347</v>
      </c>
      <c r="B7073" s="144" t="s">
        <v>240</v>
      </c>
      <c r="C7073" s="144" t="s">
        <v>1248</v>
      </c>
      <c r="D7073" s="144">
        <v>90850600</v>
      </c>
      <c r="E7073" s="144" t="s">
        <v>1255</v>
      </c>
      <c r="F7073" s="152">
        <v>165710</v>
      </c>
      <c r="G7073" s="153">
        <v>165710</v>
      </c>
    </row>
    <row r="7074" spans="1:7" x14ac:dyDescent="0.2">
      <c r="A7074" s="144" t="s">
        <v>1347</v>
      </c>
      <c r="B7074" s="144" t="s">
        <v>240</v>
      </c>
      <c r="C7074" s="144" t="s">
        <v>1248</v>
      </c>
      <c r="D7074" s="144">
        <v>90851000</v>
      </c>
      <c r="E7074" s="144" t="s">
        <v>1255</v>
      </c>
      <c r="F7074" s="152">
        <v>26213</v>
      </c>
      <c r="G7074" s="153">
        <v>26213</v>
      </c>
    </row>
    <row r="7075" spans="1:7" x14ac:dyDescent="0.2">
      <c r="A7075" s="144" t="s">
        <v>1347</v>
      </c>
      <c r="B7075" s="144" t="s">
        <v>240</v>
      </c>
      <c r="C7075" s="144" t="s">
        <v>1248</v>
      </c>
      <c r="D7075" s="144">
        <v>90851100</v>
      </c>
      <c r="E7075" s="144" t="s">
        <v>1255</v>
      </c>
      <c r="F7075" s="152">
        <v>119035</v>
      </c>
      <c r="G7075" s="153">
        <v>119035</v>
      </c>
    </row>
    <row r="7076" spans="1:7" x14ac:dyDescent="0.2">
      <c r="A7076" s="144" t="s">
        <v>1347</v>
      </c>
      <c r="B7076" s="144" t="s">
        <v>240</v>
      </c>
      <c r="C7076" s="144" t="s">
        <v>1248</v>
      </c>
      <c r="D7076" s="144">
        <v>90820100</v>
      </c>
      <c r="E7076" s="144" t="s">
        <v>1255</v>
      </c>
      <c r="F7076" s="152">
        <v>354550</v>
      </c>
      <c r="G7076" s="153">
        <v>354550</v>
      </c>
    </row>
    <row r="7077" spans="1:7" x14ac:dyDescent="0.2">
      <c r="A7077" s="144" t="s">
        <v>1347</v>
      </c>
      <c r="B7077" s="144" t="s">
        <v>240</v>
      </c>
      <c r="C7077" s="144" t="s">
        <v>1248</v>
      </c>
      <c r="D7077" s="144">
        <v>90820100</v>
      </c>
      <c r="E7077" s="144" t="s">
        <v>1255</v>
      </c>
      <c r="F7077" s="152">
        <v>153232</v>
      </c>
      <c r="G7077" s="153">
        <v>153232</v>
      </c>
    </row>
    <row r="7078" spans="1:7" x14ac:dyDescent="0.2">
      <c r="A7078" s="144" t="s">
        <v>1347</v>
      </c>
      <c r="B7078" s="144" t="s">
        <v>240</v>
      </c>
      <c r="C7078" s="144" t="s">
        <v>1248</v>
      </c>
      <c r="D7078" s="144">
        <v>90820100</v>
      </c>
      <c r="E7078" s="144" t="s">
        <v>1255</v>
      </c>
      <c r="F7078" s="152">
        <v>328114</v>
      </c>
      <c r="G7078" s="153">
        <v>328114</v>
      </c>
    </row>
    <row r="7079" spans="1:7" x14ac:dyDescent="0.2">
      <c r="A7079" s="144" t="s">
        <v>1347</v>
      </c>
      <c r="B7079" s="144" t="s">
        <v>240</v>
      </c>
      <c r="C7079" s="144" t="s">
        <v>1248</v>
      </c>
      <c r="D7079" s="144">
        <v>90850100</v>
      </c>
      <c r="E7079" s="144" t="s">
        <v>1255</v>
      </c>
      <c r="F7079" s="152">
        <v>1734316</v>
      </c>
      <c r="G7079" s="153">
        <v>1734316</v>
      </c>
    </row>
    <row r="7080" spans="1:7" x14ac:dyDescent="0.2">
      <c r="A7080" s="144" t="s">
        <v>1347</v>
      </c>
      <c r="B7080" s="144" t="s">
        <v>240</v>
      </c>
      <c r="C7080" s="144" t="s">
        <v>1248</v>
      </c>
      <c r="D7080" s="144">
        <v>90850200</v>
      </c>
      <c r="E7080" s="144" t="s">
        <v>1255</v>
      </c>
      <c r="F7080" s="152">
        <v>2185029</v>
      </c>
      <c r="G7080" s="153">
        <v>2185029</v>
      </c>
    </row>
    <row r="7081" spans="1:7" x14ac:dyDescent="0.2">
      <c r="A7081" s="144" t="s">
        <v>1347</v>
      </c>
      <c r="B7081" s="144" t="s">
        <v>240</v>
      </c>
      <c r="C7081" s="144" t="s">
        <v>1248</v>
      </c>
      <c r="D7081" s="144">
        <v>90850300</v>
      </c>
      <c r="E7081" s="144" t="s">
        <v>1255</v>
      </c>
      <c r="F7081" s="152">
        <v>2718669</v>
      </c>
      <c r="G7081" s="153">
        <v>2718669</v>
      </c>
    </row>
    <row r="7082" spans="1:7" x14ac:dyDescent="0.2">
      <c r="A7082" s="144" t="s">
        <v>1347</v>
      </c>
      <c r="B7082" s="144" t="s">
        <v>240</v>
      </c>
      <c r="C7082" s="144" t="s">
        <v>1248</v>
      </c>
      <c r="D7082" s="144">
        <v>90850400</v>
      </c>
      <c r="E7082" s="144" t="s">
        <v>1255</v>
      </c>
      <c r="F7082" s="152">
        <v>2332855</v>
      </c>
      <c r="G7082" s="153">
        <v>2332855</v>
      </c>
    </row>
    <row r="7083" spans="1:7" x14ac:dyDescent="0.2">
      <c r="A7083" s="144" t="s">
        <v>1347</v>
      </c>
      <c r="B7083" s="144" t="s">
        <v>240</v>
      </c>
      <c r="C7083" s="144" t="s">
        <v>1248</v>
      </c>
      <c r="D7083" s="144">
        <v>90850500</v>
      </c>
      <c r="E7083" s="144" t="s">
        <v>1255</v>
      </c>
      <c r="F7083" s="152">
        <v>5229395</v>
      </c>
      <c r="G7083" s="153">
        <v>5229395</v>
      </c>
    </row>
    <row r="7084" spans="1:7" x14ac:dyDescent="0.2">
      <c r="A7084" s="144" t="s">
        <v>1347</v>
      </c>
      <c r="B7084" s="144" t="s">
        <v>240</v>
      </c>
      <c r="C7084" s="144" t="s">
        <v>1248</v>
      </c>
      <c r="D7084" s="144">
        <v>90850600</v>
      </c>
      <c r="E7084" s="144" t="s">
        <v>1255</v>
      </c>
      <c r="F7084" s="152">
        <v>4460191</v>
      </c>
      <c r="G7084" s="153">
        <v>4460191</v>
      </c>
    </row>
    <row r="7085" spans="1:7" x14ac:dyDescent="0.2">
      <c r="A7085" s="144" t="s">
        <v>1347</v>
      </c>
      <c r="B7085" s="144" t="s">
        <v>240</v>
      </c>
      <c r="C7085" s="144" t="s">
        <v>1248</v>
      </c>
      <c r="D7085" s="144">
        <v>90850700</v>
      </c>
      <c r="E7085" s="144" t="s">
        <v>1255</v>
      </c>
      <c r="F7085" s="152">
        <v>7968472</v>
      </c>
      <c r="G7085" s="153">
        <v>7968472</v>
      </c>
    </row>
    <row r="7086" spans="1:7" x14ac:dyDescent="0.2">
      <c r="A7086" s="144" t="s">
        <v>1347</v>
      </c>
      <c r="B7086" s="144" t="s">
        <v>240</v>
      </c>
      <c r="C7086" s="144" t="s">
        <v>1248</v>
      </c>
      <c r="D7086" s="144">
        <v>90850800</v>
      </c>
      <c r="E7086" s="144" t="s">
        <v>1255</v>
      </c>
      <c r="F7086" s="152">
        <v>1471105</v>
      </c>
      <c r="G7086" s="153">
        <v>1471105</v>
      </c>
    </row>
    <row r="7087" spans="1:7" x14ac:dyDescent="0.2">
      <c r="A7087" s="144" t="s">
        <v>1347</v>
      </c>
      <c r="B7087" s="144" t="s">
        <v>240</v>
      </c>
      <c r="C7087" s="144" t="s">
        <v>1248</v>
      </c>
      <c r="D7087" s="144">
        <v>90850900</v>
      </c>
      <c r="E7087" s="144" t="s">
        <v>1255</v>
      </c>
      <c r="F7087" s="152">
        <v>3646024</v>
      </c>
      <c r="G7087" s="153">
        <v>3646024</v>
      </c>
    </row>
    <row r="7088" spans="1:7" x14ac:dyDescent="0.2">
      <c r="A7088" s="144" t="s">
        <v>1347</v>
      </c>
      <c r="B7088" s="144" t="s">
        <v>240</v>
      </c>
      <c r="C7088" s="144" t="s">
        <v>1248</v>
      </c>
      <c r="D7088" s="144">
        <v>90851000</v>
      </c>
      <c r="E7088" s="144" t="s">
        <v>1255</v>
      </c>
      <c r="F7088" s="152">
        <v>1654269</v>
      </c>
      <c r="G7088" s="153">
        <v>1654269</v>
      </c>
    </row>
    <row r="7089" spans="1:7" x14ac:dyDescent="0.2">
      <c r="A7089" s="144" t="s">
        <v>1347</v>
      </c>
      <c r="B7089" s="144" t="s">
        <v>240</v>
      </c>
      <c r="C7089" s="144" t="s">
        <v>1248</v>
      </c>
      <c r="D7089" s="144">
        <v>90851100</v>
      </c>
      <c r="E7089" s="144" t="s">
        <v>1255</v>
      </c>
      <c r="F7089" s="152">
        <v>2716866</v>
      </c>
      <c r="G7089" s="153">
        <v>2716866</v>
      </c>
    </row>
    <row r="7090" spans="1:7" x14ac:dyDescent="0.2">
      <c r="A7090" s="144" t="s">
        <v>1347</v>
      </c>
      <c r="B7090" s="144" t="s">
        <v>240</v>
      </c>
      <c r="C7090" s="144" t="s">
        <v>1248</v>
      </c>
      <c r="D7090" s="144">
        <v>90820100</v>
      </c>
      <c r="E7090" s="144" t="s">
        <v>1255</v>
      </c>
      <c r="F7090" s="152">
        <v>221320</v>
      </c>
      <c r="G7090" s="153">
        <v>221320</v>
      </c>
    </row>
    <row r="7091" spans="1:7" x14ac:dyDescent="0.2">
      <c r="A7091" s="144" t="s">
        <v>1347</v>
      </c>
      <c r="B7091" s="144" t="s">
        <v>240</v>
      </c>
      <c r="C7091" s="144" t="s">
        <v>1248</v>
      </c>
      <c r="D7091" s="144">
        <v>90850100</v>
      </c>
      <c r="E7091" s="144" t="s">
        <v>1255</v>
      </c>
      <c r="F7091" s="152">
        <v>1917270</v>
      </c>
      <c r="G7091" s="153">
        <v>1917270</v>
      </c>
    </row>
    <row r="7092" spans="1:7" x14ac:dyDescent="0.2">
      <c r="A7092" s="144" t="s">
        <v>1347</v>
      </c>
      <c r="B7092" s="144" t="s">
        <v>240</v>
      </c>
      <c r="C7092" s="144" t="s">
        <v>1248</v>
      </c>
      <c r="D7092" s="144">
        <v>90850200</v>
      </c>
      <c r="E7092" s="144" t="s">
        <v>1255</v>
      </c>
      <c r="F7092" s="152">
        <v>1025090</v>
      </c>
      <c r="G7092" s="153">
        <v>1025090</v>
      </c>
    </row>
    <row r="7093" spans="1:7" x14ac:dyDescent="0.2">
      <c r="A7093" s="144" t="s">
        <v>1347</v>
      </c>
      <c r="B7093" s="144" t="s">
        <v>240</v>
      </c>
      <c r="C7093" s="144" t="s">
        <v>1248</v>
      </c>
      <c r="D7093" s="144">
        <v>90850300</v>
      </c>
      <c r="E7093" s="144" t="s">
        <v>1255</v>
      </c>
      <c r="F7093" s="152">
        <v>1674280</v>
      </c>
      <c r="G7093" s="153">
        <v>1674280</v>
      </c>
    </row>
    <row r="7094" spans="1:7" x14ac:dyDescent="0.2">
      <c r="A7094" s="144" t="s">
        <v>1347</v>
      </c>
      <c r="B7094" s="144" t="s">
        <v>240</v>
      </c>
      <c r="C7094" s="144" t="s">
        <v>1248</v>
      </c>
      <c r="D7094" s="144">
        <v>90850400</v>
      </c>
      <c r="E7094" s="144" t="s">
        <v>1255</v>
      </c>
      <c r="F7094" s="152">
        <v>1854230</v>
      </c>
      <c r="G7094" s="153">
        <v>1854230</v>
      </c>
    </row>
    <row r="7095" spans="1:7" x14ac:dyDescent="0.2">
      <c r="A7095" s="144" t="s">
        <v>1347</v>
      </c>
      <c r="B7095" s="144" t="s">
        <v>240</v>
      </c>
      <c r="C7095" s="144" t="s">
        <v>1248</v>
      </c>
      <c r="D7095" s="144">
        <v>90850500</v>
      </c>
      <c r="E7095" s="144" t="s">
        <v>1255</v>
      </c>
      <c r="F7095" s="152">
        <v>5612940</v>
      </c>
      <c r="G7095" s="153">
        <v>5612940</v>
      </c>
    </row>
    <row r="7096" spans="1:7" x14ac:dyDescent="0.2">
      <c r="A7096" s="144" t="s">
        <v>1347</v>
      </c>
      <c r="B7096" s="144" t="s">
        <v>240</v>
      </c>
      <c r="C7096" s="144" t="s">
        <v>1248</v>
      </c>
      <c r="D7096" s="144">
        <v>90850600</v>
      </c>
      <c r="E7096" s="144" t="s">
        <v>1255</v>
      </c>
      <c r="F7096" s="152">
        <v>3248390</v>
      </c>
      <c r="G7096" s="153">
        <v>3248390</v>
      </c>
    </row>
    <row r="7097" spans="1:7" x14ac:dyDescent="0.2">
      <c r="A7097" s="144" t="s">
        <v>1347</v>
      </c>
      <c r="B7097" s="144" t="s">
        <v>240</v>
      </c>
      <c r="C7097" s="144" t="s">
        <v>1248</v>
      </c>
      <c r="D7097" s="144">
        <v>90850700</v>
      </c>
      <c r="E7097" s="144" t="s">
        <v>1255</v>
      </c>
      <c r="F7097" s="152">
        <v>6385840</v>
      </c>
      <c r="G7097" s="153">
        <v>6385840</v>
      </c>
    </row>
    <row r="7098" spans="1:7" x14ac:dyDescent="0.2">
      <c r="A7098" s="144" t="s">
        <v>1347</v>
      </c>
      <c r="B7098" s="144" t="s">
        <v>240</v>
      </c>
      <c r="C7098" s="144" t="s">
        <v>1248</v>
      </c>
      <c r="D7098" s="144">
        <v>90850800</v>
      </c>
      <c r="E7098" s="144" t="s">
        <v>1255</v>
      </c>
      <c r="F7098" s="152">
        <v>1308980</v>
      </c>
      <c r="G7098" s="153">
        <v>1308980</v>
      </c>
    </row>
    <row r="7099" spans="1:7" x14ac:dyDescent="0.2">
      <c r="A7099" s="144" t="s">
        <v>1347</v>
      </c>
      <c r="B7099" s="144" t="s">
        <v>240</v>
      </c>
      <c r="C7099" s="144" t="s">
        <v>1248</v>
      </c>
      <c r="D7099" s="144">
        <v>90850900</v>
      </c>
      <c r="E7099" s="144" t="s">
        <v>1255</v>
      </c>
      <c r="F7099" s="152">
        <v>2772030</v>
      </c>
      <c r="G7099" s="153">
        <v>2772030</v>
      </c>
    </row>
    <row r="7100" spans="1:7" x14ac:dyDescent="0.2">
      <c r="A7100" s="144" t="s">
        <v>1347</v>
      </c>
      <c r="B7100" s="144" t="s">
        <v>240</v>
      </c>
      <c r="C7100" s="144" t="s">
        <v>1248</v>
      </c>
      <c r="D7100" s="144">
        <v>90851000</v>
      </c>
      <c r="E7100" s="144" t="s">
        <v>1255</v>
      </c>
      <c r="F7100" s="152">
        <v>1242420</v>
      </c>
      <c r="G7100" s="153">
        <v>1242420</v>
      </c>
    </row>
    <row r="7101" spans="1:7" x14ac:dyDescent="0.2">
      <c r="A7101" s="144" t="s">
        <v>1347</v>
      </c>
      <c r="B7101" s="144" t="s">
        <v>240</v>
      </c>
      <c r="C7101" s="144" t="s">
        <v>1248</v>
      </c>
      <c r="D7101" s="144">
        <v>90851100</v>
      </c>
      <c r="E7101" s="144" t="s">
        <v>1255</v>
      </c>
      <c r="F7101" s="152">
        <v>2018670</v>
      </c>
      <c r="G7101" s="153">
        <v>2018670</v>
      </c>
    </row>
    <row r="7102" spans="1:7" x14ac:dyDescent="0.2">
      <c r="A7102" s="144" t="s">
        <v>1347</v>
      </c>
      <c r="B7102" s="144" t="s">
        <v>240</v>
      </c>
      <c r="C7102" s="144" t="s">
        <v>1248</v>
      </c>
      <c r="D7102" s="144">
        <v>90850200</v>
      </c>
      <c r="E7102" s="144" t="s">
        <v>1255</v>
      </c>
      <c r="F7102" s="152">
        <v>25239</v>
      </c>
      <c r="G7102" s="153">
        <v>25239</v>
      </c>
    </row>
    <row r="7103" spans="1:7" x14ac:dyDescent="0.2">
      <c r="A7103" s="144" t="s">
        <v>1347</v>
      </c>
      <c r="B7103" s="144" t="s">
        <v>240</v>
      </c>
      <c r="C7103" s="144" t="s">
        <v>1248</v>
      </c>
      <c r="D7103" s="144">
        <v>90820100</v>
      </c>
      <c r="E7103" s="144" t="s">
        <v>1252</v>
      </c>
      <c r="F7103" s="152">
        <v>2812156</v>
      </c>
      <c r="G7103" s="153">
        <v>2812156</v>
      </c>
    </row>
    <row r="7104" spans="1:7" x14ac:dyDescent="0.2">
      <c r="A7104" s="144" t="s">
        <v>1347</v>
      </c>
      <c r="B7104" s="144" t="s">
        <v>240</v>
      </c>
      <c r="C7104" s="144" t="s">
        <v>1248</v>
      </c>
      <c r="D7104" s="144">
        <v>90820100</v>
      </c>
      <c r="E7104" s="144" t="s">
        <v>223</v>
      </c>
      <c r="F7104" s="152">
        <v>402163.42</v>
      </c>
      <c r="G7104" s="153">
        <v>402163.42</v>
      </c>
    </row>
    <row r="7105" spans="1:7" x14ac:dyDescent="0.2">
      <c r="A7105" s="144" t="s">
        <v>1347</v>
      </c>
      <c r="B7105" s="144" t="s">
        <v>240</v>
      </c>
      <c r="C7105" s="144" t="s">
        <v>1248</v>
      </c>
      <c r="D7105" s="144">
        <v>90850100</v>
      </c>
      <c r="E7105" s="144" t="s">
        <v>223</v>
      </c>
      <c r="F7105" s="152">
        <v>281523.14</v>
      </c>
      <c r="G7105" s="153">
        <v>281523.14</v>
      </c>
    </row>
    <row r="7106" spans="1:7" x14ac:dyDescent="0.2">
      <c r="A7106" s="144" t="s">
        <v>1347</v>
      </c>
      <c r="B7106" s="144" t="s">
        <v>240</v>
      </c>
      <c r="C7106" s="144" t="s">
        <v>1248</v>
      </c>
      <c r="D7106" s="144">
        <v>90850200</v>
      </c>
      <c r="E7106" s="144" t="s">
        <v>223</v>
      </c>
      <c r="F7106" s="152">
        <v>452123.65</v>
      </c>
      <c r="G7106" s="153">
        <v>452123.65</v>
      </c>
    </row>
    <row r="7107" spans="1:7" x14ac:dyDescent="0.2">
      <c r="A7107" s="144" t="s">
        <v>1347</v>
      </c>
      <c r="B7107" s="144" t="s">
        <v>240</v>
      </c>
      <c r="C7107" s="144" t="s">
        <v>1248</v>
      </c>
      <c r="D7107" s="144">
        <v>90850400</v>
      </c>
      <c r="E7107" s="144" t="s">
        <v>223</v>
      </c>
      <c r="F7107" s="152">
        <v>541310.54</v>
      </c>
      <c r="G7107" s="153">
        <v>541310.54</v>
      </c>
    </row>
    <row r="7108" spans="1:7" x14ac:dyDescent="0.2">
      <c r="A7108" s="144" t="s">
        <v>1347</v>
      </c>
      <c r="B7108" s="144" t="s">
        <v>240</v>
      </c>
      <c r="C7108" s="144" t="s">
        <v>1248</v>
      </c>
      <c r="D7108" s="144">
        <v>90850500</v>
      </c>
      <c r="E7108" s="144" t="s">
        <v>223</v>
      </c>
      <c r="F7108" s="152">
        <v>347646.05</v>
      </c>
      <c r="G7108" s="153">
        <v>347646.05</v>
      </c>
    </row>
    <row r="7109" spans="1:7" x14ac:dyDescent="0.2">
      <c r="A7109" s="144" t="s">
        <v>1347</v>
      </c>
      <c r="B7109" s="144" t="s">
        <v>240</v>
      </c>
      <c r="C7109" s="144" t="s">
        <v>1248</v>
      </c>
      <c r="D7109" s="144">
        <v>90850600</v>
      </c>
      <c r="E7109" s="144" t="s">
        <v>223</v>
      </c>
      <c r="F7109" s="152">
        <v>466802.47</v>
      </c>
      <c r="G7109" s="153">
        <v>466802.47</v>
      </c>
    </row>
    <row r="7110" spans="1:7" x14ac:dyDescent="0.2">
      <c r="A7110" s="144" t="s">
        <v>1347</v>
      </c>
      <c r="B7110" s="144" t="s">
        <v>240</v>
      </c>
      <c r="C7110" s="144" t="s">
        <v>1248</v>
      </c>
      <c r="D7110" s="144">
        <v>90850700</v>
      </c>
      <c r="E7110" s="144" t="s">
        <v>223</v>
      </c>
      <c r="F7110" s="152">
        <v>450777.29</v>
      </c>
      <c r="G7110" s="153">
        <v>450777.29</v>
      </c>
    </row>
    <row r="7111" spans="1:7" x14ac:dyDescent="0.2">
      <c r="A7111" s="144" t="s">
        <v>1347</v>
      </c>
      <c r="B7111" s="144" t="s">
        <v>240</v>
      </c>
      <c r="C7111" s="144" t="s">
        <v>1248</v>
      </c>
      <c r="D7111" s="144">
        <v>90850800</v>
      </c>
      <c r="E7111" s="144" t="s">
        <v>223</v>
      </c>
      <c r="F7111" s="152">
        <v>59685.34</v>
      </c>
      <c r="G7111" s="153">
        <v>59685.34</v>
      </c>
    </row>
    <row r="7112" spans="1:7" x14ac:dyDescent="0.2">
      <c r="A7112" s="144" t="s">
        <v>1347</v>
      </c>
      <c r="B7112" s="144" t="s">
        <v>240</v>
      </c>
      <c r="C7112" s="144" t="s">
        <v>1248</v>
      </c>
      <c r="D7112" s="144">
        <v>90850900</v>
      </c>
      <c r="E7112" s="144" t="s">
        <v>223</v>
      </c>
      <c r="F7112" s="152">
        <v>354603.83</v>
      </c>
      <c r="G7112" s="153">
        <v>354603.83</v>
      </c>
    </row>
    <row r="7113" spans="1:7" x14ac:dyDescent="0.2">
      <c r="A7113" s="144" t="s">
        <v>1347</v>
      </c>
      <c r="B7113" s="144" t="s">
        <v>240</v>
      </c>
      <c r="C7113" s="144" t="s">
        <v>1248</v>
      </c>
      <c r="D7113" s="144">
        <v>90851000</v>
      </c>
      <c r="E7113" s="144" t="s">
        <v>223</v>
      </c>
      <c r="F7113" s="152">
        <v>490601.98</v>
      </c>
      <c r="G7113" s="153">
        <v>490601.98</v>
      </c>
    </row>
    <row r="7114" spans="1:7" x14ac:dyDescent="0.2">
      <c r="A7114" s="144" t="s">
        <v>1347</v>
      </c>
      <c r="B7114" s="144" t="s">
        <v>240</v>
      </c>
      <c r="C7114" s="144" t="s">
        <v>1248</v>
      </c>
      <c r="D7114" s="144">
        <v>90851100</v>
      </c>
      <c r="E7114" s="144" t="s">
        <v>223</v>
      </c>
      <c r="F7114" s="152">
        <v>145334.18</v>
      </c>
      <c r="G7114" s="153">
        <v>145334.18</v>
      </c>
    </row>
    <row r="7115" spans="1:7" x14ac:dyDescent="0.2">
      <c r="A7115" s="144" t="s">
        <v>1347</v>
      </c>
      <c r="B7115" s="144" t="s">
        <v>240</v>
      </c>
      <c r="C7115" s="144" t="s">
        <v>1248</v>
      </c>
      <c r="D7115" s="144">
        <v>90820100</v>
      </c>
      <c r="E7115" s="144" t="s">
        <v>223</v>
      </c>
      <c r="F7115" s="152">
        <v>4177539.94</v>
      </c>
      <c r="G7115" s="153">
        <v>4177539.94</v>
      </c>
    </row>
    <row r="7116" spans="1:7" x14ac:dyDescent="0.2">
      <c r="A7116" s="144" t="s">
        <v>1347</v>
      </c>
      <c r="B7116" s="144" t="s">
        <v>240</v>
      </c>
      <c r="C7116" s="144" t="s">
        <v>1248</v>
      </c>
      <c r="D7116" s="144">
        <v>908400</v>
      </c>
      <c r="E7116" s="144" t="s">
        <v>223</v>
      </c>
      <c r="F7116" s="152">
        <v>124097.32</v>
      </c>
      <c r="G7116" s="153">
        <v>124097.32</v>
      </c>
    </row>
    <row r="7117" spans="1:7" x14ac:dyDescent="0.2">
      <c r="A7117" s="144" t="s">
        <v>1347</v>
      </c>
      <c r="B7117" s="144" t="s">
        <v>240</v>
      </c>
      <c r="C7117" s="144" t="s">
        <v>1248</v>
      </c>
      <c r="D7117" s="144">
        <v>90850100</v>
      </c>
      <c r="E7117" s="144" t="s">
        <v>223</v>
      </c>
      <c r="F7117" s="152">
        <v>1462273.77</v>
      </c>
      <c r="G7117" s="153">
        <v>1462273.77</v>
      </c>
    </row>
    <row r="7118" spans="1:7" x14ac:dyDescent="0.2">
      <c r="A7118" s="144" t="s">
        <v>1347</v>
      </c>
      <c r="B7118" s="144" t="s">
        <v>240</v>
      </c>
      <c r="C7118" s="144" t="s">
        <v>1248</v>
      </c>
      <c r="D7118" s="144">
        <v>90850200</v>
      </c>
      <c r="E7118" s="144" t="s">
        <v>223</v>
      </c>
      <c r="F7118" s="152">
        <v>1219858.98</v>
      </c>
      <c r="G7118" s="153">
        <v>1219858.98</v>
      </c>
    </row>
    <row r="7119" spans="1:7" x14ac:dyDescent="0.2">
      <c r="A7119" s="144" t="s">
        <v>1347</v>
      </c>
      <c r="B7119" s="144" t="s">
        <v>240</v>
      </c>
      <c r="C7119" s="144" t="s">
        <v>1248</v>
      </c>
      <c r="D7119" s="144">
        <v>90850300</v>
      </c>
      <c r="E7119" s="144" t="s">
        <v>223</v>
      </c>
      <c r="F7119" s="152">
        <v>2757649.26</v>
      </c>
      <c r="G7119" s="153">
        <v>2757649.26</v>
      </c>
    </row>
    <row r="7120" spans="1:7" x14ac:dyDescent="0.2">
      <c r="A7120" s="144" t="s">
        <v>1347</v>
      </c>
      <c r="B7120" s="144" t="s">
        <v>240</v>
      </c>
      <c r="C7120" s="144" t="s">
        <v>1248</v>
      </c>
      <c r="D7120" s="144">
        <v>90850400</v>
      </c>
      <c r="E7120" s="144" t="s">
        <v>223</v>
      </c>
      <c r="F7120" s="152">
        <v>1999868.23</v>
      </c>
      <c r="G7120" s="153">
        <v>1999868.23</v>
      </c>
    </row>
    <row r="7121" spans="1:7" x14ac:dyDescent="0.2">
      <c r="A7121" s="144" t="s">
        <v>1347</v>
      </c>
      <c r="B7121" s="144" t="s">
        <v>240</v>
      </c>
      <c r="C7121" s="144" t="s">
        <v>1248</v>
      </c>
      <c r="D7121" s="144">
        <v>90820100</v>
      </c>
      <c r="E7121" s="144" t="s">
        <v>223</v>
      </c>
      <c r="F7121" s="152">
        <v>6400660.5499999998</v>
      </c>
      <c r="G7121" s="153">
        <v>6400660.5499999998</v>
      </c>
    </row>
    <row r="7122" spans="1:7" x14ac:dyDescent="0.2">
      <c r="A7122" s="144" t="s">
        <v>1347</v>
      </c>
      <c r="B7122" s="144" t="s">
        <v>240</v>
      </c>
      <c r="C7122" s="144" t="s">
        <v>1248</v>
      </c>
      <c r="D7122" s="144">
        <v>90850600</v>
      </c>
      <c r="E7122" s="144" t="s">
        <v>223</v>
      </c>
      <c r="F7122" s="152">
        <v>549196.80000000005</v>
      </c>
      <c r="G7122" s="153">
        <v>549196.80000000005</v>
      </c>
    </row>
    <row r="7123" spans="1:7" x14ac:dyDescent="0.2">
      <c r="A7123" s="144" t="s">
        <v>1347</v>
      </c>
      <c r="B7123" s="144" t="s">
        <v>240</v>
      </c>
      <c r="C7123" s="144" t="s">
        <v>1248</v>
      </c>
      <c r="D7123" s="144">
        <v>90850700</v>
      </c>
      <c r="E7123" s="144" t="s">
        <v>223</v>
      </c>
      <c r="F7123" s="152">
        <v>1585459.67</v>
      </c>
      <c r="G7123" s="153">
        <v>1585459.67</v>
      </c>
    </row>
    <row r="7124" spans="1:7" x14ac:dyDescent="0.2">
      <c r="A7124" s="144" t="s">
        <v>1347</v>
      </c>
      <c r="B7124" s="144" t="s">
        <v>240</v>
      </c>
      <c r="C7124" s="144" t="s">
        <v>1248</v>
      </c>
      <c r="D7124" s="144">
        <v>90850800</v>
      </c>
      <c r="E7124" s="144" t="s">
        <v>223</v>
      </c>
      <c r="F7124" s="152">
        <v>597361.88</v>
      </c>
      <c r="G7124" s="153">
        <v>597361.88</v>
      </c>
    </row>
    <row r="7125" spans="1:7" x14ac:dyDescent="0.2">
      <c r="A7125" s="144" t="s">
        <v>1347</v>
      </c>
      <c r="B7125" s="144" t="s">
        <v>240</v>
      </c>
      <c r="C7125" s="144" t="s">
        <v>1248</v>
      </c>
      <c r="D7125" s="144">
        <v>90850900</v>
      </c>
      <c r="E7125" s="144" t="s">
        <v>223</v>
      </c>
      <c r="F7125" s="152">
        <v>2414916.4</v>
      </c>
      <c r="G7125" s="153">
        <v>2414916.4</v>
      </c>
    </row>
    <row r="7126" spans="1:7" x14ac:dyDescent="0.2">
      <c r="A7126" s="144" t="s">
        <v>1347</v>
      </c>
      <c r="B7126" s="144" t="s">
        <v>240</v>
      </c>
      <c r="C7126" s="144" t="s">
        <v>1248</v>
      </c>
      <c r="D7126" s="144">
        <v>90851000</v>
      </c>
      <c r="E7126" s="144" t="s">
        <v>223</v>
      </c>
      <c r="F7126" s="152">
        <v>1611851.7</v>
      </c>
      <c r="G7126" s="153">
        <v>1611851.7</v>
      </c>
    </row>
    <row r="7127" spans="1:7" x14ac:dyDescent="0.2">
      <c r="A7127" s="144" t="s">
        <v>1347</v>
      </c>
      <c r="B7127" s="144" t="s">
        <v>240</v>
      </c>
      <c r="C7127" s="144" t="s">
        <v>1248</v>
      </c>
      <c r="D7127" s="144">
        <v>90851100</v>
      </c>
      <c r="E7127" s="144" t="s">
        <v>223</v>
      </c>
      <c r="F7127" s="152">
        <v>1362489.78</v>
      </c>
      <c r="G7127" s="153">
        <v>1362489.78</v>
      </c>
    </row>
    <row r="7128" spans="1:7" x14ac:dyDescent="0.2">
      <c r="A7128" s="144" t="s">
        <v>1348</v>
      </c>
      <c r="B7128" s="144" t="s">
        <v>240</v>
      </c>
      <c r="C7128" s="144" t="s">
        <v>1248</v>
      </c>
      <c r="D7128" s="144">
        <v>90850200</v>
      </c>
      <c r="E7128" s="144" t="s">
        <v>1285</v>
      </c>
      <c r="F7128" s="152">
        <v>909426.5</v>
      </c>
      <c r="G7128" s="153">
        <v>909426.5</v>
      </c>
    </row>
    <row r="7129" spans="1:7" x14ac:dyDescent="0.2">
      <c r="A7129" s="144" t="s">
        <v>1348</v>
      </c>
      <c r="B7129" s="144" t="s">
        <v>240</v>
      </c>
      <c r="C7129" s="144" t="s">
        <v>1248</v>
      </c>
      <c r="D7129" s="144">
        <v>90850400</v>
      </c>
      <c r="E7129" s="144" t="s">
        <v>1285</v>
      </c>
      <c r="F7129" s="152">
        <v>1056845</v>
      </c>
      <c r="G7129" s="153">
        <v>1056845</v>
      </c>
    </row>
    <row r="7130" spans="1:7" x14ac:dyDescent="0.2">
      <c r="A7130" s="144" t="s">
        <v>1348</v>
      </c>
      <c r="B7130" s="144" t="s">
        <v>240</v>
      </c>
      <c r="C7130" s="144" t="s">
        <v>1248</v>
      </c>
      <c r="D7130" s="144">
        <v>90850500</v>
      </c>
      <c r="E7130" s="144" t="s">
        <v>1285</v>
      </c>
      <c r="F7130" s="152">
        <v>1131873</v>
      </c>
      <c r="G7130" s="153">
        <v>1131873</v>
      </c>
    </row>
    <row r="7131" spans="1:7" x14ac:dyDescent="0.2">
      <c r="A7131" s="144" t="s">
        <v>1348</v>
      </c>
      <c r="B7131" s="144" t="s">
        <v>240</v>
      </c>
      <c r="C7131" s="144" t="s">
        <v>1248</v>
      </c>
      <c r="D7131" s="144">
        <v>90850600</v>
      </c>
      <c r="E7131" s="144" t="s">
        <v>1285</v>
      </c>
      <c r="F7131" s="152">
        <v>2554347</v>
      </c>
      <c r="G7131" s="153">
        <v>2554347</v>
      </c>
    </row>
    <row r="7132" spans="1:7" x14ac:dyDescent="0.2">
      <c r="A7132" s="144" t="s">
        <v>1348</v>
      </c>
      <c r="B7132" s="144" t="s">
        <v>240</v>
      </c>
      <c r="C7132" s="144" t="s">
        <v>1248</v>
      </c>
      <c r="D7132" s="144">
        <v>90850700</v>
      </c>
      <c r="E7132" s="144" t="s">
        <v>1285</v>
      </c>
      <c r="F7132" s="152">
        <v>1001367</v>
      </c>
      <c r="G7132" s="153">
        <v>1001367</v>
      </c>
    </row>
    <row r="7133" spans="1:7" x14ac:dyDescent="0.2">
      <c r="A7133" s="144" t="s">
        <v>1348</v>
      </c>
      <c r="B7133" s="144" t="s">
        <v>240</v>
      </c>
      <c r="C7133" s="144" t="s">
        <v>1248</v>
      </c>
      <c r="D7133" s="144">
        <v>90850800</v>
      </c>
      <c r="E7133" s="144" t="s">
        <v>1285</v>
      </c>
      <c r="F7133" s="152">
        <v>103583</v>
      </c>
      <c r="G7133" s="153">
        <v>103583</v>
      </c>
    </row>
    <row r="7134" spans="1:7" x14ac:dyDescent="0.2">
      <c r="A7134" s="144" t="s">
        <v>1348</v>
      </c>
      <c r="B7134" s="144" t="s">
        <v>240</v>
      </c>
      <c r="C7134" s="144" t="s">
        <v>1248</v>
      </c>
      <c r="D7134" s="144">
        <v>90850900</v>
      </c>
      <c r="E7134" s="144" t="s">
        <v>1285</v>
      </c>
      <c r="F7134" s="152">
        <v>712119</v>
      </c>
      <c r="G7134" s="153">
        <v>712119</v>
      </c>
    </row>
    <row r="7135" spans="1:7" x14ac:dyDescent="0.2">
      <c r="A7135" s="144" t="s">
        <v>1348</v>
      </c>
      <c r="B7135" s="144" t="s">
        <v>240</v>
      </c>
      <c r="C7135" s="144" t="s">
        <v>1248</v>
      </c>
      <c r="D7135" s="144">
        <v>90851000</v>
      </c>
      <c r="E7135" s="144" t="s">
        <v>1285</v>
      </c>
      <c r="F7135" s="152">
        <v>1209220</v>
      </c>
      <c r="G7135" s="153">
        <v>1209220</v>
      </c>
    </row>
    <row r="7136" spans="1:7" x14ac:dyDescent="0.2">
      <c r="A7136" s="144" t="s">
        <v>1348</v>
      </c>
      <c r="B7136" s="144" t="s">
        <v>240</v>
      </c>
      <c r="C7136" s="144" t="s">
        <v>1248</v>
      </c>
      <c r="D7136" s="144">
        <v>90851100</v>
      </c>
      <c r="E7136" s="144" t="s">
        <v>1285</v>
      </c>
      <c r="F7136" s="152">
        <v>585425</v>
      </c>
      <c r="G7136" s="153">
        <v>585425</v>
      </c>
    </row>
    <row r="7137" spans="1:7" x14ac:dyDescent="0.2">
      <c r="A7137" s="144" t="s">
        <v>1348</v>
      </c>
      <c r="B7137" s="144" t="s">
        <v>240</v>
      </c>
      <c r="C7137" s="144" t="s">
        <v>1248</v>
      </c>
      <c r="D7137" s="144">
        <v>90820100</v>
      </c>
      <c r="E7137" s="144" t="s">
        <v>1285</v>
      </c>
      <c r="F7137" s="152">
        <v>2444892</v>
      </c>
      <c r="G7137" s="153">
        <v>2444892</v>
      </c>
    </row>
    <row r="7138" spans="1:7" x14ac:dyDescent="0.2">
      <c r="A7138" s="144" t="s">
        <v>1348</v>
      </c>
      <c r="B7138" s="144" t="s">
        <v>240</v>
      </c>
      <c r="C7138" s="144" t="s">
        <v>1248</v>
      </c>
      <c r="D7138" s="144">
        <v>90850100</v>
      </c>
      <c r="E7138" s="144" t="s">
        <v>1285</v>
      </c>
      <c r="F7138" s="152">
        <v>593311</v>
      </c>
      <c r="G7138" s="153">
        <v>593311</v>
      </c>
    </row>
    <row r="7139" spans="1:7" x14ac:dyDescent="0.2">
      <c r="A7139" s="144" t="s">
        <v>1348</v>
      </c>
      <c r="B7139" s="144" t="s">
        <v>240</v>
      </c>
      <c r="C7139" s="144" t="s">
        <v>1248</v>
      </c>
      <c r="D7139" s="144">
        <v>90850200</v>
      </c>
      <c r="E7139" s="144" t="s">
        <v>1286</v>
      </c>
      <c r="F7139" s="152">
        <v>49907</v>
      </c>
      <c r="G7139" s="153">
        <v>49907</v>
      </c>
    </row>
    <row r="7140" spans="1:7" x14ac:dyDescent="0.2">
      <c r="A7140" s="144" t="s">
        <v>1348</v>
      </c>
      <c r="B7140" s="144" t="s">
        <v>240</v>
      </c>
      <c r="C7140" s="144" t="s">
        <v>1248</v>
      </c>
      <c r="D7140" s="144">
        <v>90850400</v>
      </c>
      <c r="E7140" s="144" t="s">
        <v>1286</v>
      </c>
      <c r="F7140" s="152">
        <v>57126</v>
      </c>
      <c r="G7140" s="153">
        <v>57126</v>
      </c>
    </row>
    <row r="7141" spans="1:7" x14ac:dyDescent="0.2">
      <c r="A7141" s="144" t="s">
        <v>1348</v>
      </c>
      <c r="B7141" s="144" t="s">
        <v>240</v>
      </c>
      <c r="C7141" s="144" t="s">
        <v>1248</v>
      </c>
      <c r="D7141" s="144">
        <v>90850500</v>
      </c>
      <c r="E7141" s="144" t="s">
        <v>1286</v>
      </c>
      <c r="F7141" s="152">
        <v>61183</v>
      </c>
      <c r="G7141" s="153">
        <v>61183</v>
      </c>
    </row>
    <row r="7142" spans="1:7" x14ac:dyDescent="0.2">
      <c r="A7142" s="144" t="s">
        <v>1348</v>
      </c>
      <c r="B7142" s="144" t="s">
        <v>240</v>
      </c>
      <c r="C7142" s="144" t="s">
        <v>1248</v>
      </c>
      <c r="D7142" s="144">
        <v>90850600</v>
      </c>
      <c r="E7142" s="144" t="s">
        <v>1286</v>
      </c>
      <c r="F7142" s="152">
        <v>138072</v>
      </c>
      <c r="G7142" s="153">
        <v>138072</v>
      </c>
    </row>
    <row r="7143" spans="1:7" x14ac:dyDescent="0.2">
      <c r="A7143" s="144" t="s">
        <v>1348</v>
      </c>
      <c r="B7143" s="144" t="s">
        <v>240</v>
      </c>
      <c r="C7143" s="144" t="s">
        <v>1248</v>
      </c>
      <c r="D7143" s="144">
        <v>90850700</v>
      </c>
      <c r="E7143" s="144" t="s">
        <v>1286</v>
      </c>
      <c r="F7143" s="152">
        <v>54128</v>
      </c>
      <c r="G7143" s="153">
        <v>54128</v>
      </c>
    </row>
    <row r="7144" spans="1:7" x14ac:dyDescent="0.2">
      <c r="A7144" s="144" t="s">
        <v>1348</v>
      </c>
      <c r="B7144" s="144" t="s">
        <v>240</v>
      </c>
      <c r="C7144" s="144" t="s">
        <v>1248</v>
      </c>
      <c r="D7144" s="144">
        <v>90850800</v>
      </c>
      <c r="E7144" s="144" t="s">
        <v>1286</v>
      </c>
      <c r="F7144" s="152">
        <v>5599</v>
      </c>
      <c r="G7144" s="153">
        <v>5599</v>
      </c>
    </row>
    <row r="7145" spans="1:7" x14ac:dyDescent="0.2">
      <c r="A7145" s="144" t="s">
        <v>1348</v>
      </c>
      <c r="B7145" s="144" t="s">
        <v>240</v>
      </c>
      <c r="C7145" s="144" t="s">
        <v>1248</v>
      </c>
      <c r="D7145" s="144">
        <v>90850900</v>
      </c>
      <c r="E7145" s="144" t="s">
        <v>1286</v>
      </c>
      <c r="F7145" s="152">
        <v>38492</v>
      </c>
      <c r="G7145" s="153">
        <v>38492</v>
      </c>
    </row>
    <row r="7146" spans="1:7" x14ac:dyDescent="0.2">
      <c r="A7146" s="144" t="s">
        <v>1348</v>
      </c>
      <c r="B7146" s="144" t="s">
        <v>240</v>
      </c>
      <c r="C7146" s="144" t="s">
        <v>1248</v>
      </c>
      <c r="D7146" s="144">
        <v>90851000</v>
      </c>
      <c r="E7146" s="144" t="s">
        <v>1286</v>
      </c>
      <c r="F7146" s="152">
        <v>65362</v>
      </c>
      <c r="G7146" s="153">
        <v>65362</v>
      </c>
    </row>
    <row r="7147" spans="1:7" x14ac:dyDescent="0.2">
      <c r="A7147" s="144" t="s">
        <v>1348</v>
      </c>
      <c r="B7147" s="144" t="s">
        <v>240</v>
      </c>
      <c r="C7147" s="144" t="s">
        <v>1248</v>
      </c>
      <c r="D7147" s="144">
        <v>90851100</v>
      </c>
      <c r="E7147" s="144" t="s">
        <v>1286</v>
      </c>
      <c r="F7147" s="152">
        <v>31645</v>
      </c>
      <c r="G7147" s="153">
        <v>31645</v>
      </c>
    </row>
    <row r="7148" spans="1:7" x14ac:dyDescent="0.2">
      <c r="A7148" s="144" t="s">
        <v>1348</v>
      </c>
      <c r="B7148" s="144" t="s">
        <v>240</v>
      </c>
      <c r="C7148" s="144" t="s">
        <v>1248</v>
      </c>
      <c r="D7148" s="144">
        <v>90820100</v>
      </c>
      <c r="E7148" s="144" t="s">
        <v>1286</v>
      </c>
      <c r="F7148" s="152">
        <v>132154</v>
      </c>
      <c r="G7148" s="153">
        <v>132154</v>
      </c>
    </row>
    <row r="7149" spans="1:7" x14ac:dyDescent="0.2">
      <c r="A7149" s="144" t="s">
        <v>1348</v>
      </c>
      <c r="B7149" s="144" t="s">
        <v>240</v>
      </c>
      <c r="C7149" s="144" t="s">
        <v>1248</v>
      </c>
      <c r="D7149" s="144">
        <v>90850100</v>
      </c>
      <c r="E7149" s="144" t="s">
        <v>1286</v>
      </c>
      <c r="F7149" s="152">
        <v>32071</v>
      </c>
      <c r="G7149" s="153">
        <v>32071</v>
      </c>
    </row>
    <row r="7150" spans="1:7" x14ac:dyDescent="0.2">
      <c r="A7150" s="144" t="s">
        <v>1348</v>
      </c>
      <c r="B7150" s="144" t="s">
        <v>240</v>
      </c>
      <c r="C7150" s="144" t="s">
        <v>1248</v>
      </c>
      <c r="D7150" s="144">
        <v>90850200</v>
      </c>
      <c r="E7150" s="144" t="s">
        <v>1287</v>
      </c>
      <c r="F7150" s="152">
        <v>540982</v>
      </c>
      <c r="G7150" s="153">
        <v>540982</v>
      </c>
    </row>
    <row r="7151" spans="1:7" x14ac:dyDescent="0.2">
      <c r="A7151" s="144" t="s">
        <v>1348</v>
      </c>
      <c r="B7151" s="144" t="s">
        <v>240</v>
      </c>
      <c r="C7151" s="144" t="s">
        <v>1248</v>
      </c>
      <c r="D7151" s="144">
        <v>90850400</v>
      </c>
      <c r="E7151" s="144" t="s">
        <v>1287</v>
      </c>
      <c r="F7151" s="152">
        <v>619253</v>
      </c>
      <c r="G7151" s="153">
        <v>619253</v>
      </c>
    </row>
    <row r="7152" spans="1:7" x14ac:dyDescent="0.2">
      <c r="A7152" s="144" t="s">
        <v>1348</v>
      </c>
      <c r="B7152" s="144" t="s">
        <v>240</v>
      </c>
      <c r="C7152" s="144" t="s">
        <v>1248</v>
      </c>
      <c r="D7152" s="144">
        <v>90850500</v>
      </c>
      <c r="E7152" s="144" t="s">
        <v>1287</v>
      </c>
      <c r="F7152" s="152">
        <v>663216</v>
      </c>
      <c r="G7152" s="153">
        <v>663216</v>
      </c>
    </row>
    <row r="7153" spans="1:7" x14ac:dyDescent="0.2">
      <c r="A7153" s="144" t="s">
        <v>1348</v>
      </c>
      <c r="B7153" s="144" t="s">
        <v>240</v>
      </c>
      <c r="C7153" s="144" t="s">
        <v>1248</v>
      </c>
      <c r="D7153" s="144">
        <v>90850600</v>
      </c>
      <c r="E7153" s="144" t="s">
        <v>1287</v>
      </c>
      <c r="F7153" s="152">
        <v>1496698</v>
      </c>
      <c r="G7153" s="153">
        <v>1496698</v>
      </c>
    </row>
    <row r="7154" spans="1:7" x14ac:dyDescent="0.2">
      <c r="A7154" s="144" t="s">
        <v>1348</v>
      </c>
      <c r="B7154" s="144" t="s">
        <v>240</v>
      </c>
      <c r="C7154" s="144" t="s">
        <v>1248</v>
      </c>
      <c r="D7154" s="144">
        <v>90850700</v>
      </c>
      <c r="E7154" s="144" t="s">
        <v>1287</v>
      </c>
      <c r="F7154" s="152">
        <v>586746</v>
      </c>
      <c r="G7154" s="153">
        <v>586746</v>
      </c>
    </row>
    <row r="7155" spans="1:7" x14ac:dyDescent="0.2">
      <c r="A7155" s="144" t="s">
        <v>1348</v>
      </c>
      <c r="B7155" s="144" t="s">
        <v>240</v>
      </c>
      <c r="C7155" s="144" t="s">
        <v>1248</v>
      </c>
      <c r="D7155" s="144">
        <v>90850800</v>
      </c>
      <c r="E7155" s="144" t="s">
        <v>1287</v>
      </c>
      <c r="F7155" s="152">
        <v>60694</v>
      </c>
      <c r="G7155" s="153">
        <v>60694</v>
      </c>
    </row>
    <row r="7156" spans="1:7" x14ac:dyDescent="0.2">
      <c r="A7156" s="144" t="s">
        <v>1348</v>
      </c>
      <c r="B7156" s="144" t="s">
        <v>240</v>
      </c>
      <c r="C7156" s="144" t="s">
        <v>1248</v>
      </c>
      <c r="D7156" s="144">
        <v>90850900</v>
      </c>
      <c r="E7156" s="144" t="s">
        <v>1287</v>
      </c>
      <c r="F7156" s="152">
        <v>417263</v>
      </c>
      <c r="G7156" s="153">
        <v>417263</v>
      </c>
    </row>
    <row r="7157" spans="1:7" x14ac:dyDescent="0.2">
      <c r="A7157" s="144" t="s">
        <v>1348</v>
      </c>
      <c r="B7157" s="144" t="s">
        <v>240</v>
      </c>
      <c r="C7157" s="144" t="s">
        <v>1248</v>
      </c>
      <c r="D7157" s="144">
        <v>90851000</v>
      </c>
      <c r="E7157" s="144" t="s">
        <v>1287</v>
      </c>
      <c r="F7157" s="152">
        <v>708539</v>
      </c>
      <c r="G7157" s="153">
        <v>708539</v>
      </c>
    </row>
    <row r="7158" spans="1:7" x14ac:dyDescent="0.2">
      <c r="A7158" s="144" t="s">
        <v>1348</v>
      </c>
      <c r="B7158" s="144" t="s">
        <v>240</v>
      </c>
      <c r="C7158" s="144" t="s">
        <v>1248</v>
      </c>
      <c r="D7158" s="144">
        <v>90851100</v>
      </c>
      <c r="E7158" s="144" t="s">
        <v>1287</v>
      </c>
      <c r="F7158" s="152">
        <v>343027</v>
      </c>
      <c r="G7158" s="153">
        <v>343027</v>
      </c>
    </row>
    <row r="7159" spans="1:7" x14ac:dyDescent="0.2">
      <c r="A7159" s="144" t="s">
        <v>1348</v>
      </c>
      <c r="B7159" s="144" t="s">
        <v>240</v>
      </c>
      <c r="C7159" s="144" t="s">
        <v>1248</v>
      </c>
      <c r="D7159" s="144">
        <v>90820100</v>
      </c>
      <c r="E7159" s="144" t="s">
        <v>1287</v>
      </c>
      <c r="F7159" s="152">
        <v>1432574</v>
      </c>
      <c r="G7159" s="153">
        <v>1432574</v>
      </c>
    </row>
    <row r="7160" spans="1:7" x14ac:dyDescent="0.2">
      <c r="A7160" s="144" t="s">
        <v>1348</v>
      </c>
      <c r="B7160" s="144" t="s">
        <v>240</v>
      </c>
      <c r="C7160" s="144" t="s">
        <v>1248</v>
      </c>
      <c r="D7160" s="144">
        <v>90850100</v>
      </c>
      <c r="E7160" s="144" t="s">
        <v>1287</v>
      </c>
      <c r="F7160" s="152">
        <v>347649</v>
      </c>
      <c r="G7160" s="153">
        <v>347649</v>
      </c>
    </row>
    <row r="7161" spans="1:7" x14ac:dyDescent="0.2">
      <c r="A7161" s="144" t="s">
        <v>1348</v>
      </c>
      <c r="B7161" s="144" t="s">
        <v>240</v>
      </c>
      <c r="C7161" s="144" t="s">
        <v>1248</v>
      </c>
      <c r="D7161" s="144">
        <v>90850200</v>
      </c>
      <c r="E7161" s="144" t="s">
        <v>1288</v>
      </c>
      <c r="F7161" s="152">
        <v>299422</v>
      </c>
      <c r="G7161" s="153">
        <v>299422</v>
      </c>
    </row>
    <row r="7162" spans="1:7" x14ac:dyDescent="0.2">
      <c r="A7162" s="144" t="s">
        <v>1348</v>
      </c>
      <c r="B7162" s="144" t="s">
        <v>240</v>
      </c>
      <c r="C7162" s="144" t="s">
        <v>1248</v>
      </c>
      <c r="D7162" s="144">
        <v>90850400</v>
      </c>
      <c r="E7162" s="144" t="s">
        <v>1288</v>
      </c>
      <c r="F7162" s="152">
        <v>342761</v>
      </c>
      <c r="G7162" s="153">
        <v>342761</v>
      </c>
    </row>
    <row r="7163" spans="1:7" x14ac:dyDescent="0.2">
      <c r="A7163" s="144" t="s">
        <v>1348</v>
      </c>
      <c r="B7163" s="144" t="s">
        <v>240</v>
      </c>
      <c r="C7163" s="144" t="s">
        <v>1248</v>
      </c>
      <c r="D7163" s="144">
        <v>90850500</v>
      </c>
      <c r="E7163" s="144" t="s">
        <v>1288</v>
      </c>
      <c r="F7163" s="152">
        <v>367095</v>
      </c>
      <c r="G7163" s="153">
        <v>367095</v>
      </c>
    </row>
    <row r="7164" spans="1:7" x14ac:dyDescent="0.2">
      <c r="A7164" s="144" t="s">
        <v>1348</v>
      </c>
      <c r="B7164" s="144" t="s">
        <v>240</v>
      </c>
      <c r="C7164" s="144" t="s">
        <v>1248</v>
      </c>
      <c r="D7164" s="144">
        <v>90850600</v>
      </c>
      <c r="E7164" s="144" t="s">
        <v>1288</v>
      </c>
      <c r="F7164" s="152">
        <v>828444</v>
      </c>
      <c r="G7164" s="153">
        <v>828444</v>
      </c>
    </row>
    <row r="7165" spans="1:7" x14ac:dyDescent="0.2">
      <c r="A7165" s="144" t="s">
        <v>1348</v>
      </c>
      <c r="B7165" s="144" t="s">
        <v>240</v>
      </c>
      <c r="C7165" s="144" t="s">
        <v>1248</v>
      </c>
      <c r="D7165" s="144">
        <v>90850700</v>
      </c>
      <c r="E7165" s="144" t="s">
        <v>1288</v>
      </c>
      <c r="F7165" s="152">
        <v>324768</v>
      </c>
      <c r="G7165" s="153">
        <v>324768</v>
      </c>
    </row>
    <row r="7166" spans="1:7" x14ac:dyDescent="0.2">
      <c r="A7166" s="144" t="s">
        <v>1348</v>
      </c>
      <c r="B7166" s="144" t="s">
        <v>240</v>
      </c>
      <c r="C7166" s="144" t="s">
        <v>1248</v>
      </c>
      <c r="D7166" s="144">
        <v>90850800</v>
      </c>
      <c r="E7166" s="144" t="s">
        <v>1288</v>
      </c>
      <c r="F7166" s="152">
        <v>33595</v>
      </c>
      <c r="G7166" s="153">
        <v>33595</v>
      </c>
    </row>
    <row r="7167" spans="1:7" x14ac:dyDescent="0.2">
      <c r="A7167" s="144" t="s">
        <v>1348</v>
      </c>
      <c r="B7167" s="144" t="s">
        <v>240</v>
      </c>
      <c r="C7167" s="144" t="s">
        <v>1248</v>
      </c>
      <c r="D7167" s="144">
        <v>90850900</v>
      </c>
      <c r="E7167" s="144" t="s">
        <v>1288</v>
      </c>
      <c r="F7167" s="152">
        <v>230958</v>
      </c>
      <c r="G7167" s="153">
        <v>230958</v>
      </c>
    </row>
    <row r="7168" spans="1:7" x14ac:dyDescent="0.2">
      <c r="A7168" s="144" t="s">
        <v>1348</v>
      </c>
      <c r="B7168" s="144" t="s">
        <v>240</v>
      </c>
      <c r="C7168" s="144" t="s">
        <v>1248</v>
      </c>
      <c r="D7168" s="144">
        <v>90851000</v>
      </c>
      <c r="E7168" s="144" t="s">
        <v>1288</v>
      </c>
      <c r="F7168" s="152">
        <v>392181</v>
      </c>
      <c r="G7168" s="153">
        <v>392181</v>
      </c>
    </row>
    <row r="7169" spans="1:7" x14ac:dyDescent="0.2">
      <c r="A7169" s="144" t="s">
        <v>1348</v>
      </c>
      <c r="B7169" s="144" t="s">
        <v>240</v>
      </c>
      <c r="C7169" s="144" t="s">
        <v>1248</v>
      </c>
      <c r="D7169" s="144">
        <v>90851100</v>
      </c>
      <c r="E7169" s="144" t="s">
        <v>1288</v>
      </c>
      <c r="F7169" s="152">
        <v>189867</v>
      </c>
      <c r="G7169" s="153">
        <v>189867</v>
      </c>
    </row>
    <row r="7170" spans="1:7" x14ac:dyDescent="0.2">
      <c r="A7170" s="144" t="s">
        <v>1348</v>
      </c>
      <c r="B7170" s="144" t="s">
        <v>240</v>
      </c>
      <c r="C7170" s="144" t="s">
        <v>1248</v>
      </c>
      <c r="D7170" s="144">
        <v>90820100</v>
      </c>
      <c r="E7170" s="144" t="s">
        <v>1288</v>
      </c>
      <c r="F7170" s="152">
        <v>792938</v>
      </c>
      <c r="G7170" s="153">
        <v>792938</v>
      </c>
    </row>
    <row r="7171" spans="1:7" x14ac:dyDescent="0.2">
      <c r="A7171" s="144" t="s">
        <v>1348</v>
      </c>
      <c r="B7171" s="144" t="s">
        <v>240</v>
      </c>
      <c r="C7171" s="144" t="s">
        <v>1248</v>
      </c>
      <c r="D7171" s="144">
        <v>90850100</v>
      </c>
      <c r="E7171" s="144" t="s">
        <v>1288</v>
      </c>
      <c r="F7171" s="152">
        <v>192427</v>
      </c>
      <c r="G7171" s="153">
        <v>192427</v>
      </c>
    </row>
    <row r="7172" spans="1:7" x14ac:dyDescent="0.2">
      <c r="A7172" s="144" t="s">
        <v>1348</v>
      </c>
      <c r="B7172" s="144" t="s">
        <v>240</v>
      </c>
      <c r="C7172" s="144" t="s">
        <v>1248</v>
      </c>
      <c r="D7172" s="144">
        <v>90850200</v>
      </c>
      <c r="E7172" s="144" t="s">
        <v>1289</v>
      </c>
      <c r="F7172" s="152">
        <v>149714</v>
      </c>
      <c r="G7172" s="153">
        <v>149714</v>
      </c>
    </row>
    <row r="7173" spans="1:7" x14ac:dyDescent="0.2">
      <c r="A7173" s="144" t="s">
        <v>1348</v>
      </c>
      <c r="B7173" s="144" t="s">
        <v>240</v>
      </c>
      <c r="C7173" s="144" t="s">
        <v>1248</v>
      </c>
      <c r="D7173" s="144">
        <v>90850400</v>
      </c>
      <c r="E7173" s="144" t="s">
        <v>1289</v>
      </c>
      <c r="F7173" s="152">
        <v>171378</v>
      </c>
      <c r="G7173" s="153">
        <v>171378</v>
      </c>
    </row>
    <row r="7174" spans="1:7" x14ac:dyDescent="0.2">
      <c r="A7174" s="144" t="s">
        <v>1348</v>
      </c>
      <c r="B7174" s="144" t="s">
        <v>240</v>
      </c>
      <c r="C7174" s="144" t="s">
        <v>1248</v>
      </c>
      <c r="D7174" s="144">
        <v>90850500</v>
      </c>
      <c r="E7174" s="144" t="s">
        <v>1289</v>
      </c>
      <c r="F7174" s="152">
        <v>183546</v>
      </c>
      <c r="G7174" s="153">
        <v>183546</v>
      </c>
    </row>
    <row r="7175" spans="1:7" x14ac:dyDescent="0.2">
      <c r="A7175" s="144" t="s">
        <v>1348</v>
      </c>
      <c r="B7175" s="144" t="s">
        <v>240</v>
      </c>
      <c r="C7175" s="144" t="s">
        <v>1248</v>
      </c>
      <c r="D7175" s="144">
        <v>90850600</v>
      </c>
      <c r="E7175" s="144" t="s">
        <v>1289</v>
      </c>
      <c r="F7175" s="152">
        <v>414217</v>
      </c>
      <c r="G7175" s="153">
        <v>414217</v>
      </c>
    </row>
    <row r="7176" spans="1:7" x14ac:dyDescent="0.2">
      <c r="A7176" s="144" t="s">
        <v>1348</v>
      </c>
      <c r="B7176" s="144" t="s">
        <v>240</v>
      </c>
      <c r="C7176" s="144" t="s">
        <v>1248</v>
      </c>
      <c r="D7176" s="144">
        <v>90850700</v>
      </c>
      <c r="E7176" s="144" t="s">
        <v>1289</v>
      </c>
      <c r="F7176" s="152">
        <v>162385</v>
      </c>
      <c r="G7176" s="153">
        <v>162385</v>
      </c>
    </row>
    <row r="7177" spans="1:7" x14ac:dyDescent="0.2">
      <c r="A7177" s="144" t="s">
        <v>1348</v>
      </c>
      <c r="B7177" s="144" t="s">
        <v>240</v>
      </c>
      <c r="C7177" s="144" t="s">
        <v>1248</v>
      </c>
      <c r="D7177" s="144">
        <v>90850800</v>
      </c>
      <c r="E7177" s="144" t="s">
        <v>1289</v>
      </c>
      <c r="F7177" s="152">
        <v>16797</v>
      </c>
      <c r="G7177" s="153">
        <v>16797</v>
      </c>
    </row>
    <row r="7178" spans="1:7" x14ac:dyDescent="0.2">
      <c r="A7178" s="144" t="s">
        <v>1348</v>
      </c>
      <c r="B7178" s="144" t="s">
        <v>240</v>
      </c>
      <c r="C7178" s="144" t="s">
        <v>1248</v>
      </c>
      <c r="D7178" s="144">
        <v>90850900</v>
      </c>
      <c r="E7178" s="144" t="s">
        <v>1289</v>
      </c>
      <c r="F7178" s="152">
        <v>115479</v>
      </c>
      <c r="G7178" s="153">
        <v>115479</v>
      </c>
    </row>
    <row r="7179" spans="1:7" x14ac:dyDescent="0.2">
      <c r="A7179" s="144" t="s">
        <v>1348</v>
      </c>
      <c r="B7179" s="144" t="s">
        <v>240</v>
      </c>
      <c r="C7179" s="144" t="s">
        <v>1248</v>
      </c>
      <c r="D7179" s="144">
        <v>90851000</v>
      </c>
      <c r="E7179" s="144" t="s">
        <v>1289</v>
      </c>
      <c r="F7179" s="152">
        <v>196088</v>
      </c>
      <c r="G7179" s="153">
        <v>196088</v>
      </c>
    </row>
    <row r="7180" spans="1:7" x14ac:dyDescent="0.2">
      <c r="A7180" s="144" t="s">
        <v>1348</v>
      </c>
      <c r="B7180" s="144" t="s">
        <v>240</v>
      </c>
      <c r="C7180" s="144" t="s">
        <v>1248</v>
      </c>
      <c r="D7180" s="144">
        <v>90851100</v>
      </c>
      <c r="E7180" s="144" t="s">
        <v>1289</v>
      </c>
      <c r="F7180" s="152">
        <v>94934</v>
      </c>
      <c r="G7180" s="153">
        <v>94934</v>
      </c>
    </row>
    <row r="7181" spans="1:7" x14ac:dyDescent="0.2">
      <c r="A7181" s="144" t="s">
        <v>1348</v>
      </c>
      <c r="B7181" s="144" t="s">
        <v>240</v>
      </c>
      <c r="C7181" s="144" t="s">
        <v>1248</v>
      </c>
      <c r="D7181" s="144">
        <v>90820100</v>
      </c>
      <c r="E7181" s="144" t="s">
        <v>1289</v>
      </c>
      <c r="F7181" s="152">
        <v>396470</v>
      </c>
      <c r="G7181" s="153">
        <v>396470</v>
      </c>
    </row>
    <row r="7182" spans="1:7" x14ac:dyDescent="0.2">
      <c r="A7182" s="144" t="s">
        <v>1348</v>
      </c>
      <c r="B7182" s="144" t="s">
        <v>240</v>
      </c>
      <c r="C7182" s="144" t="s">
        <v>1248</v>
      </c>
      <c r="D7182" s="144">
        <v>90850100</v>
      </c>
      <c r="E7182" s="144" t="s">
        <v>1289</v>
      </c>
      <c r="F7182" s="152">
        <v>96213</v>
      </c>
      <c r="G7182" s="153">
        <v>96213</v>
      </c>
    </row>
    <row r="7183" spans="1:7" x14ac:dyDescent="0.2">
      <c r="A7183" s="144" t="s">
        <v>1348</v>
      </c>
      <c r="B7183" s="144" t="s">
        <v>240</v>
      </c>
      <c r="C7183" s="144" t="s">
        <v>1248</v>
      </c>
      <c r="D7183" s="144">
        <v>90820100</v>
      </c>
      <c r="E7183" s="144" t="s">
        <v>1285</v>
      </c>
      <c r="F7183" s="152">
        <v>11939229</v>
      </c>
      <c r="G7183" s="153">
        <v>11939229</v>
      </c>
    </row>
    <row r="7184" spans="1:7" x14ac:dyDescent="0.2">
      <c r="A7184" s="144" t="s">
        <v>1348</v>
      </c>
      <c r="B7184" s="144" t="s">
        <v>240</v>
      </c>
      <c r="C7184" s="144" t="s">
        <v>1248</v>
      </c>
      <c r="D7184" s="144">
        <v>90850100</v>
      </c>
      <c r="E7184" s="144" t="s">
        <v>1285</v>
      </c>
      <c r="F7184" s="152">
        <v>3507395</v>
      </c>
      <c r="G7184" s="153">
        <v>3507395</v>
      </c>
    </row>
    <row r="7185" spans="1:7" x14ac:dyDescent="0.2">
      <c r="A7185" s="144" t="s">
        <v>1348</v>
      </c>
      <c r="B7185" s="144" t="s">
        <v>240</v>
      </c>
      <c r="C7185" s="144" t="s">
        <v>1248</v>
      </c>
      <c r="D7185" s="144">
        <v>90850200</v>
      </c>
      <c r="E7185" s="144" t="s">
        <v>1285</v>
      </c>
      <c r="F7185" s="152">
        <v>3582656</v>
      </c>
      <c r="G7185" s="153">
        <v>3582656</v>
      </c>
    </row>
    <row r="7186" spans="1:7" x14ac:dyDescent="0.2">
      <c r="A7186" s="144" t="s">
        <v>1348</v>
      </c>
      <c r="B7186" s="144" t="s">
        <v>240</v>
      </c>
      <c r="C7186" s="144" t="s">
        <v>1248</v>
      </c>
      <c r="D7186" s="144">
        <v>90850300</v>
      </c>
      <c r="E7186" s="144" t="s">
        <v>1285</v>
      </c>
      <c r="F7186" s="152">
        <v>6404296</v>
      </c>
      <c r="G7186" s="153">
        <v>6404296</v>
      </c>
    </row>
    <row r="7187" spans="1:7" x14ac:dyDescent="0.2">
      <c r="A7187" s="144" t="s">
        <v>1348</v>
      </c>
      <c r="B7187" s="144" t="s">
        <v>240</v>
      </c>
      <c r="C7187" s="144" t="s">
        <v>1248</v>
      </c>
      <c r="D7187" s="144">
        <v>90850400</v>
      </c>
      <c r="E7187" s="144" t="s">
        <v>1285</v>
      </c>
      <c r="F7187" s="152">
        <v>5413881</v>
      </c>
      <c r="G7187" s="153">
        <v>5413881</v>
      </c>
    </row>
    <row r="7188" spans="1:7" x14ac:dyDescent="0.2">
      <c r="A7188" s="144" t="s">
        <v>1348</v>
      </c>
      <c r="B7188" s="144" t="s">
        <v>240</v>
      </c>
      <c r="C7188" s="144" t="s">
        <v>1248</v>
      </c>
      <c r="D7188" s="144">
        <v>90850500</v>
      </c>
      <c r="E7188" s="144" t="s">
        <v>1285</v>
      </c>
      <c r="F7188" s="152">
        <v>14927092</v>
      </c>
      <c r="G7188" s="153">
        <v>14927092</v>
      </c>
    </row>
    <row r="7189" spans="1:7" x14ac:dyDescent="0.2">
      <c r="A7189" s="144" t="s">
        <v>1348</v>
      </c>
      <c r="B7189" s="144" t="s">
        <v>240</v>
      </c>
      <c r="C7189" s="144" t="s">
        <v>1248</v>
      </c>
      <c r="D7189" s="144">
        <v>90850700</v>
      </c>
      <c r="E7189" s="144" t="s">
        <v>1285</v>
      </c>
      <c r="F7189" s="152">
        <v>10123863</v>
      </c>
      <c r="G7189" s="153">
        <v>10123863</v>
      </c>
    </row>
    <row r="7190" spans="1:7" x14ac:dyDescent="0.2">
      <c r="A7190" s="144" t="s">
        <v>1348</v>
      </c>
      <c r="B7190" s="144" t="s">
        <v>240</v>
      </c>
      <c r="C7190" s="144" t="s">
        <v>1248</v>
      </c>
      <c r="D7190" s="144">
        <v>908400</v>
      </c>
      <c r="E7190" s="144" t="s">
        <v>1285</v>
      </c>
      <c r="F7190" s="152">
        <v>468154</v>
      </c>
      <c r="G7190" s="153">
        <v>468154</v>
      </c>
    </row>
    <row r="7191" spans="1:7" x14ac:dyDescent="0.2">
      <c r="A7191" s="144" t="s">
        <v>1348</v>
      </c>
      <c r="B7191" s="144" t="s">
        <v>240</v>
      </c>
      <c r="C7191" s="144" t="s">
        <v>1248</v>
      </c>
      <c r="D7191" s="144">
        <v>90851100</v>
      </c>
      <c r="E7191" s="144" t="s">
        <v>1285</v>
      </c>
      <c r="F7191" s="152">
        <v>4705517</v>
      </c>
      <c r="G7191" s="153">
        <v>4705517</v>
      </c>
    </row>
    <row r="7192" spans="1:7" x14ac:dyDescent="0.2">
      <c r="A7192" s="144" t="s">
        <v>1348</v>
      </c>
      <c r="B7192" s="144" t="s">
        <v>240</v>
      </c>
      <c r="C7192" s="144" t="s">
        <v>1248</v>
      </c>
      <c r="D7192" s="144">
        <v>90850600</v>
      </c>
      <c r="E7192" s="144" t="s">
        <v>1285</v>
      </c>
      <c r="F7192" s="152">
        <v>5708065</v>
      </c>
      <c r="G7192" s="153">
        <v>5708065</v>
      </c>
    </row>
    <row r="7193" spans="1:7" x14ac:dyDescent="0.2">
      <c r="A7193" s="144" t="s">
        <v>1348</v>
      </c>
      <c r="B7193" s="144" t="s">
        <v>240</v>
      </c>
      <c r="C7193" s="144" t="s">
        <v>1248</v>
      </c>
      <c r="D7193" s="144">
        <v>90850800</v>
      </c>
      <c r="E7193" s="144" t="s">
        <v>1285</v>
      </c>
      <c r="F7193" s="152">
        <v>2091607</v>
      </c>
      <c r="G7193" s="153">
        <v>2091607</v>
      </c>
    </row>
    <row r="7194" spans="1:7" x14ac:dyDescent="0.2">
      <c r="A7194" s="144" t="s">
        <v>1348</v>
      </c>
      <c r="B7194" s="144" t="s">
        <v>240</v>
      </c>
      <c r="C7194" s="144" t="s">
        <v>1248</v>
      </c>
      <c r="D7194" s="144">
        <v>90850900</v>
      </c>
      <c r="E7194" s="144" t="s">
        <v>1285</v>
      </c>
      <c r="F7194" s="152">
        <v>7135320</v>
      </c>
      <c r="G7194" s="153">
        <v>7135320</v>
      </c>
    </row>
    <row r="7195" spans="1:7" x14ac:dyDescent="0.2">
      <c r="A7195" s="144" t="s">
        <v>1348</v>
      </c>
      <c r="B7195" s="144" t="s">
        <v>240</v>
      </c>
      <c r="C7195" s="144" t="s">
        <v>1248</v>
      </c>
      <c r="D7195" s="144">
        <v>90851000</v>
      </c>
      <c r="E7195" s="144" t="s">
        <v>1285</v>
      </c>
      <c r="F7195" s="152">
        <v>3343602</v>
      </c>
      <c r="G7195" s="153">
        <v>3343602</v>
      </c>
    </row>
    <row r="7196" spans="1:7" x14ac:dyDescent="0.2">
      <c r="A7196" s="144" t="s">
        <v>1348</v>
      </c>
      <c r="B7196" s="144" t="s">
        <v>240</v>
      </c>
      <c r="C7196" s="144" t="s">
        <v>1248</v>
      </c>
      <c r="D7196" s="144">
        <v>90820100</v>
      </c>
      <c r="E7196" s="144" t="s">
        <v>1286</v>
      </c>
      <c r="F7196" s="152">
        <v>643195</v>
      </c>
      <c r="G7196" s="153">
        <v>643195</v>
      </c>
    </row>
    <row r="7197" spans="1:7" x14ac:dyDescent="0.2">
      <c r="A7197" s="144" t="s">
        <v>1348</v>
      </c>
      <c r="B7197" s="144" t="s">
        <v>240</v>
      </c>
      <c r="C7197" s="144" t="s">
        <v>1248</v>
      </c>
      <c r="D7197" s="144">
        <v>90850100</v>
      </c>
      <c r="E7197" s="144" t="s">
        <v>1286</v>
      </c>
      <c r="F7197" s="152">
        <v>187915</v>
      </c>
      <c r="G7197" s="153">
        <v>187915</v>
      </c>
    </row>
    <row r="7198" spans="1:7" x14ac:dyDescent="0.2">
      <c r="A7198" s="144" t="s">
        <v>1348</v>
      </c>
      <c r="B7198" s="144" t="s">
        <v>240</v>
      </c>
      <c r="C7198" s="144" t="s">
        <v>1248</v>
      </c>
      <c r="D7198" s="144">
        <v>90850200</v>
      </c>
      <c r="E7198" s="144" t="s">
        <v>1286</v>
      </c>
      <c r="F7198" s="152">
        <v>193659</v>
      </c>
      <c r="G7198" s="153">
        <v>193659</v>
      </c>
    </row>
    <row r="7199" spans="1:7" x14ac:dyDescent="0.2">
      <c r="A7199" s="144" t="s">
        <v>1348</v>
      </c>
      <c r="B7199" s="144" t="s">
        <v>240</v>
      </c>
      <c r="C7199" s="144" t="s">
        <v>1248</v>
      </c>
      <c r="D7199" s="144">
        <v>90850300</v>
      </c>
      <c r="E7199" s="144" t="s">
        <v>1286</v>
      </c>
      <c r="F7199" s="152">
        <v>346177</v>
      </c>
      <c r="G7199" s="153">
        <v>346177</v>
      </c>
    </row>
    <row r="7200" spans="1:7" x14ac:dyDescent="0.2">
      <c r="A7200" s="144" t="s">
        <v>1348</v>
      </c>
      <c r="B7200" s="144" t="s">
        <v>240</v>
      </c>
      <c r="C7200" s="144" t="s">
        <v>1248</v>
      </c>
      <c r="D7200" s="144">
        <v>90850400</v>
      </c>
      <c r="E7200" s="144" t="s">
        <v>1286</v>
      </c>
      <c r="F7200" s="152">
        <v>292643</v>
      </c>
      <c r="G7200" s="153">
        <v>292643</v>
      </c>
    </row>
    <row r="7201" spans="1:7" x14ac:dyDescent="0.2">
      <c r="A7201" s="144" t="s">
        <v>1348</v>
      </c>
      <c r="B7201" s="144" t="s">
        <v>240</v>
      </c>
      <c r="C7201" s="144" t="s">
        <v>1248</v>
      </c>
      <c r="D7201" s="144">
        <v>90850500</v>
      </c>
      <c r="E7201" s="144" t="s">
        <v>1286</v>
      </c>
      <c r="F7201" s="152">
        <v>806869</v>
      </c>
      <c r="G7201" s="153">
        <v>806869</v>
      </c>
    </row>
    <row r="7202" spans="1:7" x14ac:dyDescent="0.2">
      <c r="A7202" s="144" t="s">
        <v>1348</v>
      </c>
      <c r="B7202" s="144" t="s">
        <v>240</v>
      </c>
      <c r="C7202" s="144" t="s">
        <v>1248</v>
      </c>
      <c r="D7202" s="144">
        <v>90850700</v>
      </c>
      <c r="E7202" s="144" t="s">
        <v>1286</v>
      </c>
      <c r="F7202" s="152">
        <v>547232</v>
      </c>
      <c r="G7202" s="153">
        <v>547232</v>
      </c>
    </row>
    <row r="7203" spans="1:7" x14ac:dyDescent="0.2">
      <c r="A7203" s="144" t="s">
        <v>1348</v>
      </c>
      <c r="B7203" s="144" t="s">
        <v>240</v>
      </c>
      <c r="C7203" s="144" t="s">
        <v>1248</v>
      </c>
      <c r="D7203" s="144">
        <v>908400</v>
      </c>
      <c r="E7203" s="144" t="s">
        <v>1286</v>
      </c>
      <c r="F7203" s="152">
        <v>25305</v>
      </c>
      <c r="G7203" s="153">
        <v>25305</v>
      </c>
    </row>
    <row r="7204" spans="1:7" x14ac:dyDescent="0.2">
      <c r="A7204" s="144" t="s">
        <v>1348</v>
      </c>
      <c r="B7204" s="144" t="s">
        <v>240</v>
      </c>
      <c r="C7204" s="144" t="s">
        <v>1248</v>
      </c>
      <c r="D7204" s="144">
        <v>90851100</v>
      </c>
      <c r="E7204" s="144" t="s">
        <v>1286</v>
      </c>
      <c r="F7204" s="152">
        <v>254353</v>
      </c>
      <c r="G7204" s="153">
        <v>254353</v>
      </c>
    </row>
    <row r="7205" spans="1:7" x14ac:dyDescent="0.2">
      <c r="A7205" s="144" t="s">
        <v>1348</v>
      </c>
      <c r="B7205" s="144" t="s">
        <v>240</v>
      </c>
      <c r="C7205" s="144" t="s">
        <v>1248</v>
      </c>
      <c r="D7205" s="144">
        <v>90850600</v>
      </c>
      <c r="E7205" s="144" t="s">
        <v>1286</v>
      </c>
      <c r="F7205" s="152">
        <v>308539</v>
      </c>
      <c r="G7205" s="153">
        <v>308539</v>
      </c>
    </row>
    <row r="7206" spans="1:7" x14ac:dyDescent="0.2">
      <c r="A7206" s="144" t="s">
        <v>1348</v>
      </c>
      <c r="B7206" s="144" t="s">
        <v>240</v>
      </c>
      <c r="C7206" s="144" t="s">
        <v>1248</v>
      </c>
      <c r="D7206" s="144">
        <v>90850800</v>
      </c>
      <c r="E7206" s="144" t="s">
        <v>1286</v>
      </c>
      <c r="F7206" s="152">
        <v>113061</v>
      </c>
      <c r="G7206" s="153">
        <v>113061</v>
      </c>
    </row>
    <row r="7207" spans="1:7" x14ac:dyDescent="0.2">
      <c r="A7207" s="144" t="s">
        <v>1348</v>
      </c>
      <c r="B7207" s="144" t="s">
        <v>240</v>
      </c>
      <c r="C7207" s="144" t="s">
        <v>1248</v>
      </c>
      <c r="D7207" s="144">
        <v>90850900</v>
      </c>
      <c r="E7207" s="144" t="s">
        <v>1286</v>
      </c>
      <c r="F7207" s="152">
        <v>385692</v>
      </c>
      <c r="G7207" s="153">
        <v>385692</v>
      </c>
    </row>
    <row r="7208" spans="1:7" x14ac:dyDescent="0.2">
      <c r="A7208" s="144" t="s">
        <v>1348</v>
      </c>
      <c r="B7208" s="144" t="s">
        <v>240</v>
      </c>
      <c r="C7208" s="144" t="s">
        <v>1248</v>
      </c>
      <c r="D7208" s="144">
        <v>90851000</v>
      </c>
      <c r="E7208" s="144" t="s">
        <v>1286</v>
      </c>
      <c r="F7208" s="152">
        <v>180733</v>
      </c>
      <c r="G7208" s="153">
        <v>180733</v>
      </c>
    </row>
    <row r="7209" spans="1:7" x14ac:dyDescent="0.2">
      <c r="A7209" s="144" t="s">
        <v>1348</v>
      </c>
      <c r="B7209" s="144" t="s">
        <v>240</v>
      </c>
      <c r="C7209" s="144" t="s">
        <v>1248</v>
      </c>
      <c r="D7209" s="144">
        <v>90820100</v>
      </c>
      <c r="E7209" s="144" t="s">
        <v>1287</v>
      </c>
      <c r="F7209" s="152">
        <v>6902374</v>
      </c>
      <c r="G7209" s="153">
        <v>6902374</v>
      </c>
    </row>
    <row r="7210" spans="1:7" x14ac:dyDescent="0.2">
      <c r="A7210" s="144" t="s">
        <v>1348</v>
      </c>
      <c r="B7210" s="144" t="s">
        <v>240</v>
      </c>
      <c r="C7210" s="144" t="s">
        <v>1248</v>
      </c>
      <c r="D7210" s="144">
        <v>90850100</v>
      </c>
      <c r="E7210" s="144" t="s">
        <v>1287</v>
      </c>
      <c r="F7210" s="152">
        <v>2097258</v>
      </c>
      <c r="G7210" s="153">
        <v>2097258</v>
      </c>
    </row>
    <row r="7211" spans="1:7" x14ac:dyDescent="0.2">
      <c r="A7211" s="144" t="s">
        <v>1348</v>
      </c>
      <c r="B7211" s="144" t="s">
        <v>240</v>
      </c>
      <c r="C7211" s="144" t="s">
        <v>1248</v>
      </c>
      <c r="D7211" s="144">
        <v>90850200</v>
      </c>
      <c r="E7211" s="144" t="s">
        <v>1287</v>
      </c>
      <c r="F7211" s="152">
        <v>2099244</v>
      </c>
      <c r="G7211" s="153">
        <v>2099244</v>
      </c>
    </row>
    <row r="7212" spans="1:7" x14ac:dyDescent="0.2">
      <c r="A7212" s="144" t="s">
        <v>1348</v>
      </c>
      <c r="B7212" s="144" t="s">
        <v>240</v>
      </c>
      <c r="C7212" s="144" t="s">
        <v>1248</v>
      </c>
      <c r="D7212" s="144">
        <v>90850300</v>
      </c>
      <c r="E7212" s="144" t="s">
        <v>1287</v>
      </c>
      <c r="F7212" s="152">
        <v>3752570</v>
      </c>
      <c r="G7212" s="153">
        <v>3752570</v>
      </c>
    </row>
    <row r="7213" spans="1:7" x14ac:dyDescent="0.2">
      <c r="A7213" s="144" t="s">
        <v>1348</v>
      </c>
      <c r="B7213" s="144" t="s">
        <v>240</v>
      </c>
      <c r="C7213" s="144" t="s">
        <v>1248</v>
      </c>
      <c r="D7213" s="144">
        <v>90850400</v>
      </c>
      <c r="E7213" s="144" t="s">
        <v>1287</v>
      </c>
      <c r="F7213" s="152">
        <v>3172242</v>
      </c>
      <c r="G7213" s="153">
        <v>3172242</v>
      </c>
    </row>
    <row r="7214" spans="1:7" x14ac:dyDescent="0.2">
      <c r="A7214" s="144" t="s">
        <v>1348</v>
      </c>
      <c r="B7214" s="144" t="s">
        <v>240</v>
      </c>
      <c r="C7214" s="144" t="s">
        <v>1248</v>
      </c>
      <c r="D7214" s="144">
        <v>90850500</v>
      </c>
      <c r="E7214" s="144" t="s">
        <v>1287</v>
      </c>
      <c r="F7214" s="152">
        <v>8720699</v>
      </c>
      <c r="G7214" s="153">
        <v>8720699</v>
      </c>
    </row>
    <row r="7215" spans="1:7" x14ac:dyDescent="0.2">
      <c r="A7215" s="144" t="s">
        <v>1348</v>
      </c>
      <c r="B7215" s="144" t="s">
        <v>240</v>
      </c>
      <c r="C7215" s="144" t="s">
        <v>1248</v>
      </c>
      <c r="D7215" s="144">
        <v>90850700</v>
      </c>
      <c r="E7215" s="144" t="s">
        <v>1287</v>
      </c>
      <c r="F7215" s="152">
        <v>5932039</v>
      </c>
      <c r="G7215" s="153">
        <v>5932039</v>
      </c>
    </row>
    <row r="7216" spans="1:7" x14ac:dyDescent="0.2">
      <c r="A7216" s="144" t="s">
        <v>1348</v>
      </c>
      <c r="B7216" s="144" t="s">
        <v>240</v>
      </c>
      <c r="C7216" s="144" t="s">
        <v>1248</v>
      </c>
      <c r="D7216" s="144">
        <v>908400</v>
      </c>
      <c r="E7216" s="144" t="s">
        <v>1287</v>
      </c>
      <c r="F7216" s="152">
        <v>274313</v>
      </c>
      <c r="G7216" s="153">
        <v>274313</v>
      </c>
    </row>
    <row r="7217" spans="1:7" x14ac:dyDescent="0.2">
      <c r="A7217" s="144" t="s">
        <v>1348</v>
      </c>
      <c r="B7217" s="144" t="s">
        <v>240</v>
      </c>
      <c r="C7217" s="144" t="s">
        <v>1248</v>
      </c>
      <c r="D7217" s="144">
        <v>90851100</v>
      </c>
      <c r="E7217" s="144" t="s">
        <v>1287</v>
      </c>
      <c r="F7217" s="152">
        <v>2757179</v>
      </c>
      <c r="G7217" s="153">
        <v>2757179</v>
      </c>
    </row>
    <row r="7218" spans="1:7" x14ac:dyDescent="0.2">
      <c r="A7218" s="144" t="s">
        <v>1348</v>
      </c>
      <c r="B7218" s="144" t="s">
        <v>240</v>
      </c>
      <c r="C7218" s="144" t="s">
        <v>1248</v>
      </c>
      <c r="D7218" s="144">
        <v>90850600</v>
      </c>
      <c r="E7218" s="144" t="s">
        <v>1287</v>
      </c>
      <c r="F7218" s="152">
        <v>3344615</v>
      </c>
      <c r="G7218" s="153">
        <v>3344615</v>
      </c>
    </row>
    <row r="7219" spans="1:7" x14ac:dyDescent="0.2">
      <c r="A7219" s="144" t="s">
        <v>1348</v>
      </c>
      <c r="B7219" s="144" t="s">
        <v>240</v>
      </c>
      <c r="C7219" s="144" t="s">
        <v>1248</v>
      </c>
      <c r="D7219" s="144">
        <v>90850800</v>
      </c>
      <c r="E7219" s="144" t="s">
        <v>1287</v>
      </c>
      <c r="F7219" s="152">
        <v>1225570</v>
      </c>
      <c r="G7219" s="153">
        <v>1225570</v>
      </c>
    </row>
    <row r="7220" spans="1:7" x14ac:dyDescent="0.2">
      <c r="A7220" s="144" t="s">
        <v>1348</v>
      </c>
      <c r="B7220" s="144" t="s">
        <v>240</v>
      </c>
      <c r="C7220" s="144" t="s">
        <v>1248</v>
      </c>
      <c r="D7220" s="144">
        <v>90850900</v>
      </c>
      <c r="E7220" s="144" t="s">
        <v>1287</v>
      </c>
      <c r="F7220" s="152">
        <v>4180914</v>
      </c>
      <c r="G7220" s="153">
        <v>4180914</v>
      </c>
    </row>
    <row r="7221" spans="1:7" x14ac:dyDescent="0.2">
      <c r="A7221" s="144" t="s">
        <v>1348</v>
      </c>
      <c r="B7221" s="144" t="s">
        <v>240</v>
      </c>
      <c r="C7221" s="144" t="s">
        <v>1248</v>
      </c>
      <c r="D7221" s="144">
        <v>90851000</v>
      </c>
      <c r="E7221" s="144" t="s">
        <v>1287</v>
      </c>
      <c r="F7221" s="152">
        <v>1959171</v>
      </c>
      <c r="G7221" s="153">
        <v>1959171</v>
      </c>
    </row>
    <row r="7222" spans="1:7" x14ac:dyDescent="0.2">
      <c r="A7222" s="144" t="s">
        <v>1348</v>
      </c>
      <c r="B7222" s="144" t="s">
        <v>240</v>
      </c>
      <c r="C7222" s="144" t="s">
        <v>1248</v>
      </c>
      <c r="D7222" s="144">
        <v>90820100</v>
      </c>
      <c r="E7222" s="144" t="s">
        <v>1288</v>
      </c>
      <c r="F7222" s="152">
        <v>3859171</v>
      </c>
      <c r="G7222" s="153">
        <v>3859171</v>
      </c>
    </row>
    <row r="7223" spans="1:7" x14ac:dyDescent="0.2">
      <c r="A7223" s="144" t="s">
        <v>1348</v>
      </c>
      <c r="B7223" s="144" t="s">
        <v>240</v>
      </c>
      <c r="C7223" s="144" t="s">
        <v>1248</v>
      </c>
      <c r="D7223" s="144">
        <v>90850100</v>
      </c>
      <c r="E7223" s="144" t="s">
        <v>1288</v>
      </c>
      <c r="F7223" s="152">
        <v>1127435</v>
      </c>
      <c r="G7223" s="153">
        <v>1127435</v>
      </c>
    </row>
    <row r="7224" spans="1:7" x14ac:dyDescent="0.2">
      <c r="A7224" s="144" t="s">
        <v>1348</v>
      </c>
      <c r="B7224" s="144" t="s">
        <v>240</v>
      </c>
      <c r="C7224" s="144" t="s">
        <v>1248</v>
      </c>
      <c r="D7224" s="144">
        <v>90850200</v>
      </c>
      <c r="E7224" s="144" t="s">
        <v>1288</v>
      </c>
      <c r="F7224" s="152">
        <v>1161943</v>
      </c>
      <c r="G7224" s="153">
        <v>1161943</v>
      </c>
    </row>
    <row r="7225" spans="1:7" x14ac:dyDescent="0.2">
      <c r="A7225" s="144" t="s">
        <v>1348</v>
      </c>
      <c r="B7225" s="144" t="s">
        <v>240</v>
      </c>
      <c r="C7225" s="144" t="s">
        <v>1248</v>
      </c>
      <c r="D7225" s="144">
        <v>90850300</v>
      </c>
      <c r="E7225" s="144" t="s">
        <v>1288</v>
      </c>
      <c r="F7225" s="152">
        <v>2077071</v>
      </c>
      <c r="G7225" s="153">
        <v>2077071</v>
      </c>
    </row>
    <row r="7226" spans="1:7" x14ac:dyDescent="0.2">
      <c r="A7226" s="144" t="s">
        <v>1348</v>
      </c>
      <c r="B7226" s="144" t="s">
        <v>240</v>
      </c>
      <c r="C7226" s="144" t="s">
        <v>1248</v>
      </c>
      <c r="D7226" s="144">
        <v>90850400</v>
      </c>
      <c r="E7226" s="144" t="s">
        <v>1288</v>
      </c>
      <c r="F7226" s="152">
        <v>1755856</v>
      </c>
      <c r="G7226" s="153">
        <v>1755856</v>
      </c>
    </row>
    <row r="7227" spans="1:7" x14ac:dyDescent="0.2">
      <c r="A7227" s="144" t="s">
        <v>1348</v>
      </c>
      <c r="B7227" s="144" t="s">
        <v>240</v>
      </c>
      <c r="C7227" s="144" t="s">
        <v>1248</v>
      </c>
      <c r="D7227" s="144">
        <v>90850500</v>
      </c>
      <c r="E7227" s="144" t="s">
        <v>1288</v>
      </c>
      <c r="F7227" s="152">
        <v>4841225</v>
      </c>
      <c r="G7227" s="153">
        <v>4841225</v>
      </c>
    </row>
    <row r="7228" spans="1:7" x14ac:dyDescent="0.2">
      <c r="A7228" s="144" t="s">
        <v>1348</v>
      </c>
      <c r="B7228" s="144" t="s">
        <v>240</v>
      </c>
      <c r="C7228" s="144" t="s">
        <v>1248</v>
      </c>
      <c r="D7228" s="144">
        <v>90850700</v>
      </c>
      <c r="E7228" s="144" t="s">
        <v>1288</v>
      </c>
      <c r="F7228" s="152">
        <v>3283415</v>
      </c>
      <c r="G7228" s="153">
        <v>3283415</v>
      </c>
    </row>
    <row r="7229" spans="1:7" x14ac:dyDescent="0.2">
      <c r="A7229" s="144" t="s">
        <v>1348</v>
      </c>
      <c r="B7229" s="144" t="s">
        <v>240</v>
      </c>
      <c r="C7229" s="144" t="s">
        <v>1248</v>
      </c>
      <c r="D7229" s="144">
        <v>908400</v>
      </c>
      <c r="E7229" s="144" t="s">
        <v>1288</v>
      </c>
      <c r="F7229" s="152">
        <v>151834</v>
      </c>
      <c r="G7229" s="153">
        <v>151834</v>
      </c>
    </row>
    <row r="7230" spans="1:7" x14ac:dyDescent="0.2">
      <c r="A7230" s="144" t="s">
        <v>1348</v>
      </c>
      <c r="B7230" s="144" t="s">
        <v>240</v>
      </c>
      <c r="C7230" s="144" t="s">
        <v>1248</v>
      </c>
      <c r="D7230" s="144">
        <v>90851100</v>
      </c>
      <c r="E7230" s="144" t="s">
        <v>1288</v>
      </c>
      <c r="F7230" s="152">
        <v>1526113</v>
      </c>
      <c r="G7230" s="153">
        <v>1526113</v>
      </c>
    </row>
    <row r="7231" spans="1:7" x14ac:dyDescent="0.2">
      <c r="A7231" s="144" t="s">
        <v>1348</v>
      </c>
      <c r="B7231" s="144" t="s">
        <v>240</v>
      </c>
      <c r="C7231" s="144" t="s">
        <v>1248</v>
      </c>
      <c r="D7231" s="144">
        <v>90850600</v>
      </c>
      <c r="E7231" s="144" t="s">
        <v>1288</v>
      </c>
      <c r="F7231" s="152">
        <v>1851263</v>
      </c>
      <c r="G7231" s="153">
        <v>1851263</v>
      </c>
    </row>
    <row r="7232" spans="1:7" x14ac:dyDescent="0.2">
      <c r="A7232" s="144" t="s">
        <v>1348</v>
      </c>
      <c r="B7232" s="144" t="s">
        <v>240</v>
      </c>
      <c r="C7232" s="144" t="s">
        <v>1248</v>
      </c>
      <c r="D7232" s="144">
        <v>90850800</v>
      </c>
      <c r="E7232" s="144" t="s">
        <v>1288</v>
      </c>
      <c r="F7232" s="152">
        <v>678361</v>
      </c>
      <c r="G7232" s="153">
        <v>678361</v>
      </c>
    </row>
    <row r="7233" spans="1:7" x14ac:dyDescent="0.2">
      <c r="A7233" s="144" t="s">
        <v>1348</v>
      </c>
      <c r="B7233" s="144" t="s">
        <v>240</v>
      </c>
      <c r="C7233" s="144" t="s">
        <v>1248</v>
      </c>
      <c r="D7233" s="144">
        <v>90850900</v>
      </c>
      <c r="E7233" s="144" t="s">
        <v>1288</v>
      </c>
      <c r="F7233" s="152">
        <v>2314157</v>
      </c>
      <c r="G7233" s="153">
        <v>2314157</v>
      </c>
    </row>
    <row r="7234" spans="1:7" x14ac:dyDescent="0.2">
      <c r="A7234" s="144" t="s">
        <v>1348</v>
      </c>
      <c r="B7234" s="144" t="s">
        <v>240</v>
      </c>
      <c r="C7234" s="144" t="s">
        <v>1248</v>
      </c>
      <c r="D7234" s="144">
        <v>90851000</v>
      </c>
      <c r="E7234" s="144" t="s">
        <v>1288</v>
      </c>
      <c r="F7234" s="152">
        <v>1084411</v>
      </c>
      <c r="G7234" s="153">
        <v>1084411</v>
      </c>
    </row>
    <row r="7235" spans="1:7" x14ac:dyDescent="0.2">
      <c r="A7235" s="144" t="s">
        <v>1348</v>
      </c>
      <c r="B7235" s="144" t="s">
        <v>240</v>
      </c>
      <c r="C7235" s="144" t="s">
        <v>1248</v>
      </c>
      <c r="D7235" s="144">
        <v>90820100</v>
      </c>
      <c r="E7235" s="144" t="s">
        <v>1289</v>
      </c>
      <c r="F7235" s="152">
        <v>1929586</v>
      </c>
      <c r="G7235" s="153">
        <v>1929586</v>
      </c>
    </row>
    <row r="7236" spans="1:7" x14ac:dyDescent="0.2">
      <c r="A7236" s="144" t="s">
        <v>1348</v>
      </c>
      <c r="B7236" s="144" t="s">
        <v>240</v>
      </c>
      <c r="C7236" s="144" t="s">
        <v>1248</v>
      </c>
      <c r="D7236" s="144">
        <v>90850100</v>
      </c>
      <c r="E7236" s="144" t="s">
        <v>1289</v>
      </c>
      <c r="F7236" s="152">
        <v>563718</v>
      </c>
      <c r="G7236" s="153">
        <v>563718</v>
      </c>
    </row>
    <row r="7237" spans="1:7" x14ac:dyDescent="0.2">
      <c r="A7237" s="144" t="s">
        <v>1348</v>
      </c>
      <c r="B7237" s="144" t="s">
        <v>240</v>
      </c>
      <c r="C7237" s="144" t="s">
        <v>1248</v>
      </c>
      <c r="D7237" s="144">
        <v>90850200</v>
      </c>
      <c r="E7237" s="144" t="s">
        <v>1289</v>
      </c>
      <c r="F7237" s="152">
        <v>580974</v>
      </c>
      <c r="G7237" s="153">
        <v>580974</v>
      </c>
    </row>
    <row r="7238" spans="1:7" x14ac:dyDescent="0.2">
      <c r="A7238" s="144" t="s">
        <v>1348</v>
      </c>
      <c r="B7238" s="144" t="s">
        <v>240</v>
      </c>
      <c r="C7238" s="144" t="s">
        <v>1248</v>
      </c>
      <c r="D7238" s="144">
        <v>90850300</v>
      </c>
      <c r="E7238" s="144" t="s">
        <v>1289</v>
      </c>
      <c r="F7238" s="152">
        <v>1038537</v>
      </c>
      <c r="G7238" s="153">
        <v>1038537</v>
      </c>
    </row>
    <row r="7239" spans="1:7" x14ac:dyDescent="0.2">
      <c r="A7239" s="144" t="s">
        <v>1348</v>
      </c>
      <c r="B7239" s="144" t="s">
        <v>240</v>
      </c>
      <c r="C7239" s="144" t="s">
        <v>1248</v>
      </c>
      <c r="D7239" s="144">
        <v>90850400</v>
      </c>
      <c r="E7239" s="144" t="s">
        <v>1289</v>
      </c>
      <c r="F7239" s="152">
        <v>877928</v>
      </c>
      <c r="G7239" s="153">
        <v>877928</v>
      </c>
    </row>
    <row r="7240" spans="1:7" x14ac:dyDescent="0.2">
      <c r="A7240" s="144" t="s">
        <v>1348</v>
      </c>
      <c r="B7240" s="144" t="s">
        <v>240</v>
      </c>
      <c r="C7240" s="144" t="s">
        <v>1248</v>
      </c>
      <c r="D7240" s="144">
        <v>90850500</v>
      </c>
      <c r="E7240" s="144" t="s">
        <v>1289</v>
      </c>
      <c r="F7240" s="152">
        <v>2420604</v>
      </c>
      <c r="G7240" s="153">
        <v>2420604</v>
      </c>
    </row>
    <row r="7241" spans="1:7" x14ac:dyDescent="0.2">
      <c r="A7241" s="144" t="s">
        <v>1348</v>
      </c>
      <c r="B7241" s="144" t="s">
        <v>240</v>
      </c>
      <c r="C7241" s="144" t="s">
        <v>1248</v>
      </c>
      <c r="D7241" s="144">
        <v>90850700</v>
      </c>
      <c r="E7241" s="144" t="s">
        <v>1289</v>
      </c>
      <c r="F7241" s="152">
        <v>1641711</v>
      </c>
      <c r="G7241" s="153">
        <v>1641711</v>
      </c>
    </row>
    <row r="7242" spans="1:7" x14ac:dyDescent="0.2">
      <c r="A7242" s="144" t="s">
        <v>1348</v>
      </c>
      <c r="B7242" s="144" t="s">
        <v>240</v>
      </c>
      <c r="C7242" s="144" t="s">
        <v>1248</v>
      </c>
      <c r="D7242" s="144">
        <v>908400</v>
      </c>
      <c r="E7242" s="144" t="s">
        <v>1289</v>
      </c>
      <c r="F7242" s="152">
        <v>75917</v>
      </c>
      <c r="G7242" s="153">
        <v>75917</v>
      </c>
    </row>
    <row r="7243" spans="1:7" x14ac:dyDescent="0.2">
      <c r="A7243" s="144" t="s">
        <v>1348</v>
      </c>
      <c r="B7243" s="144" t="s">
        <v>240</v>
      </c>
      <c r="C7243" s="144" t="s">
        <v>1248</v>
      </c>
      <c r="D7243" s="144">
        <v>90851100</v>
      </c>
      <c r="E7243" s="144" t="s">
        <v>1289</v>
      </c>
      <c r="F7243" s="152">
        <v>763060</v>
      </c>
      <c r="G7243" s="153">
        <v>763060</v>
      </c>
    </row>
    <row r="7244" spans="1:7" x14ac:dyDescent="0.2">
      <c r="A7244" s="144" t="s">
        <v>1348</v>
      </c>
      <c r="B7244" s="144" t="s">
        <v>240</v>
      </c>
      <c r="C7244" s="144" t="s">
        <v>1248</v>
      </c>
      <c r="D7244" s="144">
        <v>90850600</v>
      </c>
      <c r="E7244" s="144" t="s">
        <v>1289</v>
      </c>
      <c r="F7244" s="152">
        <v>925632</v>
      </c>
      <c r="G7244" s="153">
        <v>925632</v>
      </c>
    </row>
    <row r="7245" spans="1:7" x14ac:dyDescent="0.2">
      <c r="A7245" s="144" t="s">
        <v>1348</v>
      </c>
      <c r="B7245" s="144" t="s">
        <v>240</v>
      </c>
      <c r="C7245" s="144" t="s">
        <v>1248</v>
      </c>
      <c r="D7245" s="144">
        <v>90850800</v>
      </c>
      <c r="E7245" s="144" t="s">
        <v>1289</v>
      </c>
      <c r="F7245" s="152">
        <v>339179</v>
      </c>
      <c r="G7245" s="153">
        <v>339179</v>
      </c>
    </row>
    <row r="7246" spans="1:7" x14ac:dyDescent="0.2">
      <c r="A7246" s="144" t="s">
        <v>1348</v>
      </c>
      <c r="B7246" s="144" t="s">
        <v>240</v>
      </c>
      <c r="C7246" s="144" t="s">
        <v>1248</v>
      </c>
      <c r="D7246" s="144">
        <v>90850900</v>
      </c>
      <c r="E7246" s="144" t="s">
        <v>1289</v>
      </c>
      <c r="F7246" s="152">
        <v>1157080</v>
      </c>
      <c r="G7246" s="153">
        <v>1157080</v>
      </c>
    </row>
    <row r="7247" spans="1:7" x14ac:dyDescent="0.2">
      <c r="A7247" s="144" t="s">
        <v>1348</v>
      </c>
      <c r="B7247" s="144" t="s">
        <v>240</v>
      </c>
      <c r="C7247" s="144" t="s">
        <v>1248</v>
      </c>
      <c r="D7247" s="144">
        <v>90851000</v>
      </c>
      <c r="E7247" s="144" t="s">
        <v>1289</v>
      </c>
      <c r="F7247" s="152">
        <v>542204</v>
      </c>
      <c r="G7247" s="153">
        <v>542204</v>
      </c>
    </row>
    <row r="7248" spans="1:7" x14ac:dyDescent="0.2">
      <c r="A7248" s="144" t="s">
        <v>1348</v>
      </c>
      <c r="B7248" s="144" t="s">
        <v>240</v>
      </c>
      <c r="C7248" s="144" t="s">
        <v>1248</v>
      </c>
      <c r="D7248" s="144">
        <v>90820100</v>
      </c>
      <c r="E7248" s="144" t="s">
        <v>1290</v>
      </c>
      <c r="F7248" s="152">
        <v>165693</v>
      </c>
      <c r="G7248" s="153">
        <v>165693</v>
      </c>
    </row>
    <row r="7249" spans="1:7" x14ac:dyDescent="0.2">
      <c r="A7249" s="144" t="s">
        <v>1348</v>
      </c>
      <c r="B7249" s="144" t="s">
        <v>240</v>
      </c>
      <c r="C7249" s="144" t="s">
        <v>1248</v>
      </c>
      <c r="D7249" s="144">
        <v>90850100</v>
      </c>
      <c r="E7249" s="144" t="s">
        <v>1290</v>
      </c>
      <c r="F7249" s="152">
        <v>189660</v>
      </c>
      <c r="G7249" s="153">
        <v>189660</v>
      </c>
    </row>
    <row r="7250" spans="1:7" x14ac:dyDescent="0.2">
      <c r="A7250" s="144" t="s">
        <v>1348</v>
      </c>
      <c r="B7250" s="144" t="s">
        <v>240</v>
      </c>
      <c r="C7250" s="144" t="s">
        <v>1248</v>
      </c>
      <c r="D7250" s="144">
        <v>90850200</v>
      </c>
      <c r="E7250" s="144" t="s">
        <v>1290</v>
      </c>
      <c r="F7250" s="152">
        <v>203123</v>
      </c>
      <c r="G7250" s="153">
        <v>203123</v>
      </c>
    </row>
    <row r="7251" spans="1:7" x14ac:dyDescent="0.2">
      <c r="A7251" s="144" t="s">
        <v>1348</v>
      </c>
      <c r="B7251" s="144" t="s">
        <v>240</v>
      </c>
      <c r="C7251" s="144" t="s">
        <v>1248</v>
      </c>
      <c r="D7251" s="144">
        <v>90850400</v>
      </c>
      <c r="E7251" s="144" t="s">
        <v>1290</v>
      </c>
      <c r="F7251" s="152">
        <v>458400</v>
      </c>
      <c r="G7251" s="153">
        <v>458400</v>
      </c>
    </row>
    <row r="7252" spans="1:7" x14ac:dyDescent="0.2">
      <c r="A7252" s="144" t="s">
        <v>1348</v>
      </c>
      <c r="B7252" s="144" t="s">
        <v>240</v>
      </c>
      <c r="C7252" s="144" t="s">
        <v>1248</v>
      </c>
      <c r="D7252" s="144">
        <v>90850500</v>
      </c>
      <c r="E7252" s="144" t="s">
        <v>1290</v>
      </c>
      <c r="F7252" s="152">
        <v>179704</v>
      </c>
      <c r="G7252" s="153">
        <v>179704</v>
      </c>
    </row>
    <row r="7253" spans="1:7" x14ac:dyDescent="0.2">
      <c r="A7253" s="144" t="s">
        <v>1348</v>
      </c>
      <c r="B7253" s="144" t="s">
        <v>240</v>
      </c>
      <c r="C7253" s="144" t="s">
        <v>1248</v>
      </c>
      <c r="D7253" s="144">
        <v>90850600</v>
      </c>
      <c r="E7253" s="144" t="s">
        <v>1290</v>
      </c>
      <c r="F7253" s="152">
        <v>18589</v>
      </c>
      <c r="G7253" s="153">
        <v>18589</v>
      </c>
    </row>
    <row r="7254" spans="1:7" x14ac:dyDescent="0.2">
      <c r="A7254" s="144" t="s">
        <v>1348</v>
      </c>
      <c r="B7254" s="144" t="s">
        <v>240</v>
      </c>
      <c r="C7254" s="144" t="s">
        <v>1248</v>
      </c>
      <c r="D7254" s="144">
        <v>90850700</v>
      </c>
      <c r="E7254" s="144" t="s">
        <v>1290</v>
      </c>
      <c r="F7254" s="152">
        <v>127797</v>
      </c>
      <c r="G7254" s="153">
        <v>127797</v>
      </c>
    </row>
    <row r="7255" spans="1:7" x14ac:dyDescent="0.2">
      <c r="A7255" s="144" t="s">
        <v>1348</v>
      </c>
      <c r="B7255" s="144" t="s">
        <v>240</v>
      </c>
      <c r="C7255" s="144" t="s">
        <v>1248</v>
      </c>
      <c r="D7255" s="144">
        <v>90820100</v>
      </c>
      <c r="E7255" s="144" t="s">
        <v>1290</v>
      </c>
      <c r="F7255" s="152">
        <v>217004</v>
      </c>
      <c r="G7255" s="153">
        <v>217004</v>
      </c>
    </row>
    <row r="7256" spans="1:7" x14ac:dyDescent="0.2">
      <c r="A7256" s="144" t="s">
        <v>1348</v>
      </c>
      <c r="B7256" s="144" t="s">
        <v>240</v>
      </c>
      <c r="C7256" s="144" t="s">
        <v>1248</v>
      </c>
      <c r="D7256" s="144">
        <v>90850900</v>
      </c>
      <c r="E7256" s="144" t="s">
        <v>1290</v>
      </c>
      <c r="F7256" s="152">
        <v>105060</v>
      </c>
      <c r="G7256" s="153">
        <v>105060</v>
      </c>
    </row>
    <row r="7257" spans="1:7" x14ac:dyDescent="0.2">
      <c r="A7257" s="144" t="s">
        <v>1348</v>
      </c>
      <c r="B7257" s="144" t="s">
        <v>240</v>
      </c>
      <c r="C7257" s="144" t="s">
        <v>1248</v>
      </c>
      <c r="D7257" s="144">
        <v>90851000</v>
      </c>
      <c r="E7257" s="144" t="s">
        <v>1290</v>
      </c>
      <c r="F7257" s="152">
        <v>438758</v>
      </c>
      <c r="G7257" s="153">
        <v>438758</v>
      </c>
    </row>
    <row r="7258" spans="1:7" x14ac:dyDescent="0.2">
      <c r="A7258" s="144" t="s">
        <v>1348</v>
      </c>
      <c r="B7258" s="144" t="s">
        <v>240</v>
      </c>
      <c r="C7258" s="144" t="s">
        <v>1248</v>
      </c>
      <c r="D7258" s="144">
        <v>90851100</v>
      </c>
      <c r="E7258" s="144" t="s">
        <v>1290</v>
      </c>
      <c r="F7258" s="152">
        <v>106475</v>
      </c>
      <c r="G7258" s="153">
        <v>106475</v>
      </c>
    </row>
    <row r="7259" spans="1:7" x14ac:dyDescent="0.2">
      <c r="A7259" s="144" t="s">
        <v>1348</v>
      </c>
      <c r="B7259" s="144" t="s">
        <v>240</v>
      </c>
      <c r="C7259" s="144" t="s">
        <v>1248</v>
      </c>
      <c r="D7259" s="144">
        <v>90820100</v>
      </c>
      <c r="E7259" s="144" t="s">
        <v>1290</v>
      </c>
      <c r="F7259" s="152">
        <v>2135409</v>
      </c>
      <c r="G7259" s="153">
        <v>2135409</v>
      </c>
    </row>
    <row r="7260" spans="1:7" x14ac:dyDescent="0.2">
      <c r="A7260" s="144" t="s">
        <v>1348</v>
      </c>
      <c r="B7260" s="144" t="s">
        <v>240</v>
      </c>
      <c r="C7260" s="144" t="s">
        <v>1248</v>
      </c>
      <c r="D7260" s="144">
        <v>90850100</v>
      </c>
      <c r="E7260" s="144" t="s">
        <v>1290</v>
      </c>
      <c r="F7260" s="152">
        <v>623858</v>
      </c>
      <c r="G7260" s="153">
        <v>623858</v>
      </c>
    </row>
    <row r="7261" spans="1:7" x14ac:dyDescent="0.2">
      <c r="A7261" s="144" t="s">
        <v>1348</v>
      </c>
      <c r="B7261" s="144" t="s">
        <v>240</v>
      </c>
      <c r="C7261" s="144" t="s">
        <v>1248</v>
      </c>
      <c r="D7261" s="144">
        <v>90850200</v>
      </c>
      <c r="E7261" s="144" t="s">
        <v>1290</v>
      </c>
      <c r="F7261" s="152">
        <v>642941</v>
      </c>
      <c r="G7261" s="153">
        <v>642941</v>
      </c>
    </row>
    <row r="7262" spans="1:7" x14ac:dyDescent="0.2">
      <c r="A7262" s="144" t="s">
        <v>1348</v>
      </c>
      <c r="B7262" s="144" t="s">
        <v>240</v>
      </c>
      <c r="C7262" s="144" t="s">
        <v>1248</v>
      </c>
      <c r="D7262" s="144">
        <v>90850300</v>
      </c>
      <c r="E7262" s="144" t="s">
        <v>1290</v>
      </c>
      <c r="F7262" s="152">
        <v>1149316</v>
      </c>
      <c r="G7262" s="153">
        <v>1149316</v>
      </c>
    </row>
    <row r="7263" spans="1:7" x14ac:dyDescent="0.2">
      <c r="A7263" s="144" t="s">
        <v>1348</v>
      </c>
      <c r="B7263" s="144" t="s">
        <v>240</v>
      </c>
      <c r="C7263" s="144" t="s">
        <v>1248</v>
      </c>
      <c r="D7263" s="144">
        <v>90850400</v>
      </c>
      <c r="E7263" s="144" t="s">
        <v>1290</v>
      </c>
      <c r="F7263" s="152">
        <v>971567</v>
      </c>
      <c r="G7263" s="153">
        <v>971567</v>
      </c>
    </row>
    <row r="7264" spans="1:7" x14ac:dyDescent="0.2">
      <c r="A7264" s="144" t="s">
        <v>1348</v>
      </c>
      <c r="B7264" s="144" t="s">
        <v>240</v>
      </c>
      <c r="C7264" s="144" t="s">
        <v>1248</v>
      </c>
      <c r="D7264" s="144">
        <v>90850500</v>
      </c>
      <c r="E7264" s="144" t="s">
        <v>1290</v>
      </c>
      <c r="F7264" s="152">
        <v>2678809</v>
      </c>
      <c r="G7264" s="153">
        <v>2678809</v>
      </c>
    </row>
    <row r="7265" spans="1:7" x14ac:dyDescent="0.2">
      <c r="A7265" s="144" t="s">
        <v>1348</v>
      </c>
      <c r="B7265" s="144" t="s">
        <v>240</v>
      </c>
      <c r="C7265" s="144" t="s">
        <v>1248</v>
      </c>
      <c r="D7265" s="144">
        <v>90850700</v>
      </c>
      <c r="E7265" s="144" t="s">
        <v>1290</v>
      </c>
      <c r="F7265" s="152">
        <v>1816806</v>
      </c>
      <c r="G7265" s="153">
        <v>1816806</v>
      </c>
    </row>
    <row r="7266" spans="1:7" x14ac:dyDescent="0.2">
      <c r="A7266" s="144" t="s">
        <v>1348</v>
      </c>
      <c r="B7266" s="144" t="s">
        <v>240</v>
      </c>
      <c r="C7266" s="144" t="s">
        <v>1248</v>
      </c>
      <c r="D7266" s="144">
        <v>908400</v>
      </c>
      <c r="E7266" s="144" t="s">
        <v>1290</v>
      </c>
      <c r="F7266" s="152">
        <v>84015</v>
      </c>
      <c r="G7266" s="153">
        <v>84015</v>
      </c>
    </row>
    <row r="7267" spans="1:7" x14ac:dyDescent="0.2">
      <c r="A7267" s="144" t="s">
        <v>1348</v>
      </c>
      <c r="B7267" s="144" t="s">
        <v>240</v>
      </c>
      <c r="C7267" s="144" t="s">
        <v>1248</v>
      </c>
      <c r="D7267" s="144">
        <v>90851100</v>
      </c>
      <c r="E7267" s="144" t="s">
        <v>1290</v>
      </c>
      <c r="F7267" s="152">
        <v>844448</v>
      </c>
      <c r="G7267" s="153">
        <v>844448</v>
      </c>
    </row>
    <row r="7268" spans="1:7" x14ac:dyDescent="0.2">
      <c r="A7268" s="144" t="s">
        <v>1348</v>
      </c>
      <c r="B7268" s="144" t="s">
        <v>240</v>
      </c>
      <c r="C7268" s="144" t="s">
        <v>1248</v>
      </c>
      <c r="D7268" s="144">
        <v>90850600</v>
      </c>
      <c r="E7268" s="144" t="s">
        <v>1290</v>
      </c>
      <c r="F7268" s="152">
        <v>1024371</v>
      </c>
      <c r="G7268" s="153">
        <v>1024371</v>
      </c>
    </row>
    <row r="7269" spans="1:7" x14ac:dyDescent="0.2">
      <c r="A7269" s="144" t="s">
        <v>1348</v>
      </c>
      <c r="B7269" s="144" t="s">
        <v>240</v>
      </c>
      <c r="C7269" s="144" t="s">
        <v>1248</v>
      </c>
      <c r="D7269" s="144">
        <v>90850800</v>
      </c>
      <c r="E7269" s="144" t="s">
        <v>1290</v>
      </c>
      <c r="F7269" s="152">
        <v>375359</v>
      </c>
      <c r="G7269" s="153">
        <v>375359</v>
      </c>
    </row>
    <row r="7270" spans="1:7" x14ac:dyDescent="0.2">
      <c r="A7270" s="144" t="s">
        <v>1348</v>
      </c>
      <c r="B7270" s="144" t="s">
        <v>240</v>
      </c>
      <c r="C7270" s="144" t="s">
        <v>1248</v>
      </c>
      <c r="D7270" s="144">
        <v>90850900</v>
      </c>
      <c r="E7270" s="144" t="s">
        <v>1290</v>
      </c>
      <c r="F7270" s="152">
        <v>1280501</v>
      </c>
      <c r="G7270" s="153">
        <v>1280501</v>
      </c>
    </row>
    <row r="7271" spans="1:7" x14ac:dyDescent="0.2">
      <c r="A7271" s="144" t="s">
        <v>1348</v>
      </c>
      <c r="B7271" s="144" t="s">
        <v>240</v>
      </c>
      <c r="C7271" s="144" t="s">
        <v>1248</v>
      </c>
      <c r="D7271" s="144">
        <v>90851000</v>
      </c>
      <c r="E7271" s="144" t="s">
        <v>1290</v>
      </c>
      <c r="F7271" s="152">
        <v>600042</v>
      </c>
      <c r="G7271" s="153">
        <v>600042</v>
      </c>
    </row>
    <row r="7272" spans="1:7" x14ac:dyDescent="0.2">
      <c r="A7272" s="144" t="s">
        <v>1348</v>
      </c>
      <c r="B7272" s="144" t="s">
        <v>240</v>
      </c>
      <c r="C7272" s="144" t="s">
        <v>1248</v>
      </c>
      <c r="D7272" s="144">
        <v>90820100</v>
      </c>
      <c r="E7272" s="144" t="s">
        <v>1252</v>
      </c>
      <c r="F7272" s="152">
        <v>5408525</v>
      </c>
      <c r="G7272" s="153">
        <v>5408525</v>
      </c>
    </row>
    <row r="7273" spans="1:7" x14ac:dyDescent="0.2">
      <c r="A7273" s="144" t="s">
        <v>1348</v>
      </c>
      <c r="B7273" s="144" t="s">
        <v>240</v>
      </c>
      <c r="C7273" s="144" t="s">
        <v>1248</v>
      </c>
      <c r="D7273" s="144">
        <v>90850100</v>
      </c>
      <c r="E7273" s="144" t="s">
        <v>1252</v>
      </c>
      <c r="F7273" s="152">
        <v>1784850</v>
      </c>
      <c r="G7273" s="153">
        <v>1784850</v>
      </c>
    </row>
    <row r="7274" spans="1:7" x14ac:dyDescent="0.2">
      <c r="A7274" s="144" t="s">
        <v>1348</v>
      </c>
      <c r="B7274" s="144" t="s">
        <v>240</v>
      </c>
      <c r="C7274" s="144" t="s">
        <v>1248</v>
      </c>
      <c r="D7274" s="144">
        <v>90850200</v>
      </c>
      <c r="E7274" s="144" t="s">
        <v>1252</v>
      </c>
      <c r="F7274" s="152">
        <v>2314400</v>
      </c>
      <c r="G7274" s="153">
        <v>2314400</v>
      </c>
    </row>
    <row r="7275" spans="1:7" x14ac:dyDescent="0.2">
      <c r="A7275" s="144" t="s">
        <v>1348</v>
      </c>
      <c r="B7275" s="144" t="s">
        <v>240</v>
      </c>
      <c r="C7275" s="144" t="s">
        <v>1248</v>
      </c>
      <c r="D7275" s="144">
        <v>90850400</v>
      </c>
      <c r="E7275" s="144" t="s">
        <v>1252</v>
      </c>
      <c r="F7275" s="152">
        <v>2759125</v>
      </c>
      <c r="G7275" s="153">
        <v>2759125</v>
      </c>
    </row>
    <row r="7276" spans="1:7" x14ac:dyDescent="0.2">
      <c r="A7276" s="144" t="s">
        <v>1348</v>
      </c>
      <c r="B7276" s="144" t="s">
        <v>240</v>
      </c>
      <c r="C7276" s="144" t="s">
        <v>1248</v>
      </c>
      <c r="D7276" s="144">
        <v>90850500</v>
      </c>
      <c r="E7276" s="144" t="s">
        <v>1252</v>
      </c>
      <c r="F7276" s="152">
        <v>3201675</v>
      </c>
      <c r="G7276" s="153">
        <v>3201675</v>
      </c>
    </row>
    <row r="7277" spans="1:7" x14ac:dyDescent="0.2">
      <c r="A7277" s="144" t="s">
        <v>1348</v>
      </c>
      <c r="B7277" s="144" t="s">
        <v>240</v>
      </c>
      <c r="C7277" s="144" t="s">
        <v>1248</v>
      </c>
      <c r="D7277" s="144">
        <v>90850600</v>
      </c>
      <c r="E7277" s="144" t="s">
        <v>1252</v>
      </c>
      <c r="F7277" s="152">
        <v>7324240</v>
      </c>
      <c r="G7277" s="153">
        <v>7324240</v>
      </c>
    </row>
    <row r="7278" spans="1:7" x14ac:dyDescent="0.2">
      <c r="A7278" s="144" t="s">
        <v>1348</v>
      </c>
      <c r="B7278" s="144" t="s">
        <v>240</v>
      </c>
      <c r="C7278" s="144" t="s">
        <v>1248</v>
      </c>
      <c r="D7278" s="144">
        <v>90850700</v>
      </c>
      <c r="E7278" s="144" t="s">
        <v>1252</v>
      </c>
      <c r="F7278" s="152">
        <v>2359825</v>
      </c>
      <c r="G7278" s="153">
        <v>2359825</v>
      </c>
    </row>
    <row r="7279" spans="1:7" x14ac:dyDescent="0.2">
      <c r="A7279" s="144" t="s">
        <v>1348</v>
      </c>
      <c r="B7279" s="144" t="s">
        <v>240</v>
      </c>
      <c r="C7279" s="144" t="s">
        <v>1248</v>
      </c>
      <c r="D7279" s="144">
        <v>90850800</v>
      </c>
      <c r="E7279" s="144" t="s">
        <v>1252</v>
      </c>
      <c r="F7279" s="152">
        <v>267025</v>
      </c>
      <c r="G7279" s="153">
        <v>267025</v>
      </c>
    </row>
    <row r="7280" spans="1:7" x14ac:dyDescent="0.2">
      <c r="A7280" s="144" t="s">
        <v>1348</v>
      </c>
      <c r="B7280" s="144" t="s">
        <v>240</v>
      </c>
      <c r="C7280" s="144" t="s">
        <v>1248</v>
      </c>
      <c r="D7280" s="144">
        <v>90850900</v>
      </c>
      <c r="E7280" s="144" t="s">
        <v>1252</v>
      </c>
      <c r="F7280" s="152">
        <v>1866700</v>
      </c>
      <c r="G7280" s="153">
        <v>1866700</v>
      </c>
    </row>
    <row r="7281" spans="1:7" x14ac:dyDescent="0.2">
      <c r="A7281" s="144" t="s">
        <v>1348</v>
      </c>
      <c r="B7281" s="144" t="s">
        <v>240</v>
      </c>
      <c r="C7281" s="144" t="s">
        <v>1248</v>
      </c>
      <c r="D7281" s="144">
        <v>90851000</v>
      </c>
      <c r="E7281" s="144" t="s">
        <v>1252</v>
      </c>
      <c r="F7281" s="152">
        <v>3016650</v>
      </c>
      <c r="G7281" s="153">
        <v>3016650</v>
      </c>
    </row>
    <row r="7282" spans="1:7" x14ac:dyDescent="0.2">
      <c r="A7282" s="144" t="s">
        <v>1348</v>
      </c>
      <c r="B7282" s="144" t="s">
        <v>240</v>
      </c>
      <c r="C7282" s="144" t="s">
        <v>1248</v>
      </c>
      <c r="D7282" s="144">
        <v>90851100</v>
      </c>
      <c r="E7282" s="144" t="s">
        <v>1252</v>
      </c>
      <c r="F7282" s="152">
        <v>1467400</v>
      </c>
      <c r="G7282" s="153">
        <v>1467400</v>
      </c>
    </row>
    <row r="7283" spans="1:7" x14ac:dyDescent="0.2">
      <c r="A7283" s="144" t="s">
        <v>1348</v>
      </c>
      <c r="B7283" s="144" t="s">
        <v>240</v>
      </c>
      <c r="C7283" s="144" t="s">
        <v>1248</v>
      </c>
      <c r="D7283" s="144">
        <v>90820100</v>
      </c>
      <c r="E7283" s="144" t="s">
        <v>1253</v>
      </c>
      <c r="F7283" s="152">
        <v>1779716</v>
      </c>
      <c r="G7283" s="153">
        <v>1779716</v>
      </c>
    </row>
    <row r="7284" spans="1:7" x14ac:dyDescent="0.2">
      <c r="A7284" s="144" t="s">
        <v>1348</v>
      </c>
      <c r="B7284" s="144" t="s">
        <v>240</v>
      </c>
      <c r="C7284" s="144" t="s">
        <v>1248</v>
      </c>
      <c r="D7284" s="144">
        <v>90850100</v>
      </c>
      <c r="E7284" s="144" t="s">
        <v>1253</v>
      </c>
      <c r="F7284" s="152">
        <v>319124</v>
      </c>
      <c r="G7284" s="153">
        <v>319124</v>
      </c>
    </row>
    <row r="7285" spans="1:7" x14ac:dyDescent="0.2">
      <c r="A7285" s="144" t="s">
        <v>1348</v>
      </c>
      <c r="B7285" s="144" t="s">
        <v>240</v>
      </c>
      <c r="C7285" s="144" t="s">
        <v>1248</v>
      </c>
      <c r="D7285" s="144">
        <v>90850200</v>
      </c>
      <c r="E7285" s="144" t="s">
        <v>1253</v>
      </c>
      <c r="F7285" s="152">
        <v>825144</v>
      </c>
      <c r="G7285" s="153">
        <v>825144</v>
      </c>
    </row>
    <row r="7286" spans="1:7" x14ac:dyDescent="0.2">
      <c r="A7286" s="144" t="s">
        <v>1348</v>
      </c>
      <c r="B7286" s="144" t="s">
        <v>240</v>
      </c>
      <c r="C7286" s="144" t="s">
        <v>1248</v>
      </c>
      <c r="D7286" s="144">
        <v>90850400</v>
      </c>
      <c r="E7286" s="144" t="s">
        <v>1253</v>
      </c>
      <c r="F7286" s="152">
        <v>1020921</v>
      </c>
      <c r="G7286" s="153">
        <v>1020921</v>
      </c>
    </row>
    <row r="7287" spans="1:7" x14ac:dyDescent="0.2">
      <c r="A7287" s="144" t="s">
        <v>1348</v>
      </c>
      <c r="B7287" s="144" t="s">
        <v>240</v>
      </c>
      <c r="C7287" s="144" t="s">
        <v>1248</v>
      </c>
      <c r="D7287" s="144">
        <v>90850500</v>
      </c>
      <c r="E7287" s="144" t="s">
        <v>1253</v>
      </c>
      <c r="F7287" s="152">
        <v>1093949</v>
      </c>
      <c r="G7287" s="153">
        <v>1093949</v>
      </c>
    </row>
    <row r="7288" spans="1:7" x14ac:dyDescent="0.2">
      <c r="A7288" s="144" t="s">
        <v>1348</v>
      </c>
      <c r="B7288" s="144" t="s">
        <v>240</v>
      </c>
      <c r="C7288" s="144" t="s">
        <v>1248</v>
      </c>
      <c r="D7288" s="144">
        <v>90850600</v>
      </c>
      <c r="E7288" s="144" t="s">
        <v>1253</v>
      </c>
      <c r="F7288" s="152">
        <v>2359826</v>
      </c>
      <c r="G7288" s="153">
        <v>2359826</v>
      </c>
    </row>
    <row r="7289" spans="1:7" x14ac:dyDescent="0.2">
      <c r="A7289" s="144" t="s">
        <v>1348</v>
      </c>
      <c r="B7289" s="144" t="s">
        <v>240</v>
      </c>
      <c r="C7289" s="144" t="s">
        <v>1248</v>
      </c>
      <c r="D7289" s="144">
        <v>90850700</v>
      </c>
      <c r="E7289" s="144" t="s">
        <v>1253</v>
      </c>
      <c r="F7289" s="152">
        <v>543615</v>
      </c>
      <c r="G7289" s="153">
        <v>543615</v>
      </c>
    </row>
    <row r="7290" spans="1:7" x14ac:dyDescent="0.2">
      <c r="A7290" s="144" t="s">
        <v>1348</v>
      </c>
      <c r="B7290" s="144" t="s">
        <v>240</v>
      </c>
      <c r="C7290" s="144" t="s">
        <v>1248</v>
      </c>
      <c r="D7290" s="144">
        <v>90850800</v>
      </c>
      <c r="E7290" s="144" t="s">
        <v>1253</v>
      </c>
      <c r="F7290" s="152">
        <v>110003</v>
      </c>
      <c r="G7290" s="153">
        <v>110003</v>
      </c>
    </row>
    <row r="7291" spans="1:7" x14ac:dyDescent="0.2">
      <c r="A7291" s="144" t="s">
        <v>1348</v>
      </c>
      <c r="B7291" s="144" t="s">
        <v>240</v>
      </c>
      <c r="C7291" s="144" t="s">
        <v>1248</v>
      </c>
      <c r="D7291" s="144">
        <v>90850900</v>
      </c>
      <c r="E7291" s="144" t="s">
        <v>1253</v>
      </c>
      <c r="F7291" s="152">
        <v>789247</v>
      </c>
      <c r="G7291" s="153">
        <v>789247</v>
      </c>
    </row>
    <row r="7292" spans="1:7" x14ac:dyDescent="0.2">
      <c r="A7292" s="144" t="s">
        <v>1348</v>
      </c>
      <c r="B7292" s="144" t="s">
        <v>240</v>
      </c>
      <c r="C7292" s="144" t="s">
        <v>1248</v>
      </c>
      <c r="D7292" s="144">
        <v>90851000</v>
      </c>
      <c r="E7292" s="144" t="s">
        <v>1253</v>
      </c>
      <c r="F7292" s="152">
        <v>1392897</v>
      </c>
      <c r="G7292" s="153">
        <v>1392897</v>
      </c>
    </row>
    <row r="7293" spans="1:7" x14ac:dyDescent="0.2">
      <c r="A7293" s="144" t="s">
        <v>1348</v>
      </c>
      <c r="B7293" s="144" t="s">
        <v>240</v>
      </c>
      <c r="C7293" s="144" t="s">
        <v>1248</v>
      </c>
      <c r="D7293" s="144">
        <v>90851100</v>
      </c>
      <c r="E7293" s="144" t="s">
        <v>1253</v>
      </c>
      <c r="F7293" s="152">
        <v>582357</v>
      </c>
      <c r="G7293" s="153">
        <v>582357</v>
      </c>
    </row>
    <row r="7294" spans="1:7" x14ac:dyDescent="0.2">
      <c r="A7294" s="144" t="s">
        <v>1348</v>
      </c>
      <c r="B7294" s="144" t="s">
        <v>240</v>
      </c>
      <c r="C7294" s="144" t="s">
        <v>1248</v>
      </c>
      <c r="D7294" s="144">
        <v>90820100</v>
      </c>
      <c r="E7294" s="144" t="s">
        <v>1254</v>
      </c>
      <c r="F7294" s="152">
        <v>1586173</v>
      </c>
      <c r="G7294" s="153">
        <v>1586173</v>
      </c>
    </row>
    <row r="7295" spans="1:7" x14ac:dyDescent="0.2">
      <c r="A7295" s="144" t="s">
        <v>1348</v>
      </c>
      <c r="B7295" s="144" t="s">
        <v>240</v>
      </c>
      <c r="C7295" s="144" t="s">
        <v>1248</v>
      </c>
      <c r="D7295" s="144">
        <v>90850100</v>
      </c>
      <c r="E7295" s="144" t="s">
        <v>1254</v>
      </c>
      <c r="F7295" s="152">
        <v>423727</v>
      </c>
      <c r="G7295" s="153">
        <v>423727</v>
      </c>
    </row>
    <row r="7296" spans="1:7" x14ac:dyDescent="0.2">
      <c r="A7296" s="144" t="s">
        <v>1348</v>
      </c>
      <c r="B7296" s="144" t="s">
        <v>240</v>
      </c>
      <c r="C7296" s="144" t="s">
        <v>1248</v>
      </c>
      <c r="D7296" s="144">
        <v>90850200</v>
      </c>
      <c r="E7296" s="144" t="s">
        <v>1254</v>
      </c>
      <c r="F7296" s="152">
        <v>797699</v>
      </c>
      <c r="G7296" s="153">
        <v>797699</v>
      </c>
    </row>
    <row r="7297" spans="1:7" x14ac:dyDescent="0.2">
      <c r="A7297" s="144" t="s">
        <v>1348</v>
      </c>
      <c r="B7297" s="144" t="s">
        <v>240</v>
      </c>
      <c r="C7297" s="144" t="s">
        <v>1248</v>
      </c>
      <c r="D7297" s="144">
        <v>90850400</v>
      </c>
      <c r="E7297" s="144" t="s">
        <v>1254</v>
      </c>
      <c r="F7297" s="152">
        <v>1156684</v>
      </c>
      <c r="G7297" s="153">
        <v>1156684</v>
      </c>
    </row>
    <row r="7298" spans="1:7" x14ac:dyDescent="0.2">
      <c r="A7298" s="144" t="s">
        <v>1348</v>
      </c>
      <c r="B7298" s="144" t="s">
        <v>240</v>
      </c>
      <c r="C7298" s="144" t="s">
        <v>1248</v>
      </c>
      <c r="D7298" s="144">
        <v>90850500</v>
      </c>
      <c r="E7298" s="144" t="s">
        <v>1254</v>
      </c>
      <c r="F7298" s="152">
        <v>1133785</v>
      </c>
      <c r="G7298" s="153">
        <v>1133785</v>
      </c>
    </row>
    <row r="7299" spans="1:7" x14ac:dyDescent="0.2">
      <c r="A7299" s="144" t="s">
        <v>1348</v>
      </c>
      <c r="B7299" s="144" t="s">
        <v>240</v>
      </c>
      <c r="C7299" s="144" t="s">
        <v>1248</v>
      </c>
      <c r="D7299" s="144">
        <v>90850600</v>
      </c>
      <c r="E7299" s="144" t="s">
        <v>1254</v>
      </c>
      <c r="F7299" s="152">
        <v>1718133</v>
      </c>
      <c r="G7299" s="153">
        <v>1718133</v>
      </c>
    </row>
    <row r="7300" spans="1:7" x14ac:dyDescent="0.2">
      <c r="A7300" s="144" t="s">
        <v>1348</v>
      </c>
      <c r="B7300" s="144" t="s">
        <v>240</v>
      </c>
      <c r="C7300" s="144" t="s">
        <v>1248</v>
      </c>
      <c r="D7300" s="144">
        <v>90850700</v>
      </c>
      <c r="E7300" s="144" t="s">
        <v>1254</v>
      </c>
      <c r="F7300" s="152">
        <v>595360</v>
      </c>
      <c r="G7300" s="153">
        <v>595360</v>
      </c>
    </row>
    <row r="7301" spans="1:7" x14ac:dyDescent="0.2">
      <c r="A7301" s="144" t="s">
        <v>1348</v>
      </c>
      <c r="B7301" s="144" t="s">
        <v>240</v>
      </c>
      <c r="C7301" s="144" t="s">
        <v>1248</v>
      </c>
      <c r="D7301" s="144">
        <v>90850800</v>
      </c>
      <c r="E7301" s="144" t="s">
        <v>1254</v>
      </c>
      <c r="F7301" s="152">
        <v>146864</v>
      </c>
      <c r="G7301" s="153">
        <v>146864</v>
      </c>
    </row>
    <row r="7302" spans="1:7" x14ac:dyDescent="0.2">
      <c r="A7302" s="144" t="s">
        <v>1348</v>
      </c>
      <c r="B7302" s="144" t="s">
        <v>240</v>
      </c>
      <c r="C7302" s="144" t="s">
        <v>1248</v>
      </c>
      <c r="D7302" s="144">
        <v>90850900</v>
      </c>
      <c r="E7302" s="144" t="s">
        <v>1254</v>
      </c>
      <c r="F7302" s="152">
        <v>641081</v>
      </c>
      <c r="G7302" s="153">
        <v>641081</v>
      </c>
    </row>
    <row r="7303" spans="1:7" x14ac:dyDescent="0.2">
      <c r="A7303" s="144" t="s">
        <v>1348</v>
      </c>
      <c r="B7303" s="144" t="s">
        <v>240</v>
      </c>
      <c r="C7303" s="144" t="s">
        <v>1248</v>
      </c>
      <c r="D7303" s="144">
        <v>90851000</v>
      </c>
      <c r="E7303" s="144" t="s">
        <v>1254</v>
      </c>
      <c r="F7303" s="152">
        <v>1032372</v>
      </c>
      <c r="G7303" s="153">
        <v>1032372</v>
      </c>
    </row>
    <row r="7304" spans="1:7" x14ac:dyDescent="0.2">
      <c r="A7304" s="144" t="s">
        <v>1348</v>
      </c>
      <c r="B7304" s="144" t="s">
        <v>240</v>
      </c>
      <c r="C7304" s="144" t="s">
        <v>1248</v>
      </c>
      <c r="D7304" s="144">
        <v>90851100</v>
      </c>
      <c r="E7304" s="144" t="s">
        <v>1254</v>
      </c>
      <c r="F7304" s="152">
        <v>305498</v>
      </c>
      <c r="G7304" s="153">
        <v>305498</v>
      </c>
    </row>
    <row r="7305" spans="1:7" x14ac:dyDescent="0.2">
      <c r="A7305" s="144" t="s">
        <v>1348</v>
      </c>
      <c r="B7305" s="144" t="s">
        <v>240</v>
      </c>
      <c r="C7305" s="144" t="s">
        <v>1248</v>
      </c>
      <c r="D7305" s="144">
        <v>90820100</v>
      </c>
      <c r="E7305" s="144" t="s">
        <v>1254</v>
      </c>
      <c r="F7305" s="152">
        <v>1057337</v>
      </c>
      <c r="G7305" s="153">
        <v>1057337</v>
      </c>
    </row>
    <row r="7306" spans="1:7" x14ac:dyDescent="0.2">
      <c r="A7306" s="144" t="s">
        <v>1348</v>
      </c>
      <c r="B7306" s="144" t="s">
        <v>240</v>
      </c>
      <c r="C7306" s="144" t="s">
        <v>1248</v>
      </c>
      <c r="D7306" s="144">
        <v>90850100</v>
      </c>
      <c r="E7306" s="144" t="s">
        <v>1254</v>
      </c>
      <c r="F7306" s="152">
        <v>203255</v>
      </c>
      <c r="G7306" s="153">
        <v>203255</v>
      </c>
    </row>
    <row r="7307" spans="1:7" x14ac:dyDescent="0.2">
      <c r="A7307" s="144" t="s">
        <v>1348</v>
      </c>
      <c r="B7307" s="144" t="s">
        <v>240</v>
      </c>
      <c r="C7307" s="144" t="s">
        <v>1248</v>
      </c>
      <c r="D7307" s="144">
        <v>90850600</v>
      </c>
      <c r="E7307" s="144" t="s">
        <v>1254</v>
      </c>
      <c r="F7307" s="152">
        <v>521896</v>
      </c>
      <c r="G7307" s="153">
        <v>521896</v>
      </c>
    </row>
    <row r="7308" spans="1:7" x14ac:dyDescent="0.2">
      <c r="A7308" s="144" t="s">
        <v>1348</v>
      </c>
      <c r="B7308" s="144" t="s">
        <v>240</v>
      </c>
      <c r="C7308" s="144" t="s">
        <v>1248</v>
      </c>
      <c r="D7308" s="144">
        <v>90850700</v>
      </c>
      <c r="E7308" s="144" t="s">
        <v>1254</v>
      </c>
      <c r="F7308" s="152">
        <v>309964</v>
      </c>
      <c r="G7308" s="153">
        <v>309964</v>
      </c>
    </row>
    <row r="7309" spans="1:7" x14ac:dyDescent="0.2">
      <c r="A7309" s="144" t="s">
        <v>1348</v>
      </c>
      <c r="B7309" s="144" t="s">
        <v>240</v>
      </c>
      <c r="C7309" s="144" t="s">
        <v>1248</v>
      </c>
      <c r="D7309" s="144">
        <v>90851100</v>
      </c>
      <c r="E7309" s="144" t="s">
        <v>1254</v>
      </c>
      <c r="F7309" s="152">
        <v>229856</v>
      </c>
      <c r="G7309" s="153">
        <v>229856</v>
      </c>
    </row>
    <row r="7310" spans="1:7" x14ac:dyDescent="0.2">
      <c r="A7310" s="144" t="s">
        <v>1348</v>
      </c>
      <c r="B7310" s="144" t="s">
        <v>240</v>
      </c>
      <c r="C7310" s="144" t="s">
        <v>1248</v>
      </c>
      <c r="D7310" s="144">
        <v>90850200</v>
      </c>
      <c r="E7310" s="144" t="s">
        <v>1254</v>
      </c>
      <c r="F7310" s="152">
        <v>229856</v>
      </c>
      <c r="G7310" s="153">
        <v>229856</v>
      </c>
    </row>
    <row r="7311" spans="1:7" x14ac:dyDescent="0.2">
      <c r="A7311" s="144" t="s">
        <v>1348</v>
      </c>
      <c r="B7311" s="144" t="s">
        <v>240</v>
      </c>
      <c r="C7311" s="144" t="s">
        <v>1248</v>
      </c>
      <c r="D7311" s="144">
        <v>90820100</v>
      </c>
      <c r="E7311" s="144" t="s">
        <v>1255</v>
      </c>
      <c r="F7311" s="152">
        <v>544497</v>
      </c>
      <c r="G7311" s="153">
        <v>544497</v>
      </c>
    </row>
    <row r="7312" spans="1:7" x14ac:dyDescent="0.2">
      <c r="A7312" s="144" t="s">
        <v>1348</v>
      </c>
      <c r="B7312" s="144" t="s">
        <v>240</v>
      </c>
      <c r="C7312" s="144" t="s">
        <v>1248</v>
      </c>
      <c r="D7312" s="144">
        <v>90850100</v>
      </c>
      <c r="E7312" s="144" t="s">
        <v>1255</v>
      </c>
      <c r="F7312" s="152">
        <v>118764</v>
      </c>
      <c r="G7312" s="153">
        <v>118764</v>
      </c>
    </row>
    <row r="7313" spans="1:7" x14ac:dyDescent="0.2">
      <c r="A7313" s="144" t="s">
        <v>1348</v>
      </c>
      <c r="B7313" s="144" t="s">
        <v>240</v>
      </c>
      <c r="C7313" s="144" t="s">
        <v>1248</v>
      </c>
      <c r="D7313" s="144">
        <v>90850200</v>
      </c>
      <c r="E7313" s="144" t="s">
        <v>1255</v>
      </c>
      <c r="F7313" s="152">
        <v>302879</v>
      </c>
      <c r="G7313" s="153">
        <v>302879</v>
      </c>
    </row>
    <row r="7314" spans="1:7" x14ac:dyDescent="0.2">
      <c r="A7314" s="144" t="s">
        <v>1348</v>
      </c>
      <c r="B7314" s="144" t="s">
        <v>240</v>
      </c>
      <c r="C7314" s="144" t="s">
        <v>1248</v>
      </c>
      <c r="D7314" s="144">
        <v>90850400</v>
      </c>
      <c r="E7314" s="144" t="s">
        <v>1255</v>
      </c>
      <c r="F7314" s="152">
        <v>269922</v>
      </c>
      <c r="G7314" s="153">
        <v>269922</v>
      </c>
    </row>
    <row r="7315" spans="1:7" x14ac:dyDescent="0.2">
      <c r="A7315" s="144" t="s">
        <v>1348</v>
      </c>
      <c r="B7315" s="144" t="s">
        <v>240</v>
      </c>
      <c r="C7315" s="144" t="s">
        <v>1248</v>
      </c>
      <c r="D7315" s="144">
        <v>90850500</v>
      </c>
      <c r="E7315" s="144" t="s">
        <v>1255</v>
      </c>
      <c r="F7315" s="152">
        <v>225028</v>
      </c>
      <c r="G7315" s="153">
        <v>225028</v>
      </c>
    </row>
    <row r="7316" spans="1:7" x14ac:dyDescent="0.2">
      <c r="A7316" s="144" t="s">
        <v>1348</v>
      </c>
      <c r="B7316" s="144" t="s">
        <v>240</v>
      </c>
      <c r="C7316" s="144" t="s">
        <v>1248</v>
      </c>
      <c r="D7316" s="144">
        <v>90850600</v>
      </c>
      <c r="E7316" s="144" t="s">
        <v>1255</v>
      </c>
      <c r="F7316" s="152">
        <v>577116</v>
      </c>
      <c r="G7316" s="153">
        <v>577116</v>
      </c>
    </row>
    <row r="7317" spans="1:7" x14ac:dyDescent="0.2">
      <c r="A7317" s="144" t="s">
        <v>1348</v>
      </c>
      <c r="B7317" s="144" t="s">
        <v>240</v>
      </c>
      <c r="C7317" s="144" t="s">
        <v>1248</v>
      </c>
      <c r="D7317" s="144">
        <v>90850700</v>
      </c>
      <c r="E7317" s="144" t="s">
        <v>1255</v>
      </c>
      <c r="F7317" s="152">
        <v>134677</v>
      </c>
      <c r="G7317" s="153">
        <v>134677</v>
      </c>
    </row>
    <row r="7318" spans="1:7" x14ac:dyDescent="0.2">
      <c r="A7318" s="144" t="s">
        <v>1348</v>
      </c>
      <c r="B7318" s="144" t="s">
        <v>240</v>
      </c>
      <c r="C7318" s="144" t="s">
        <v>1248</v>
      </c>
      <c r="D7318" s="144">
        <v>90850800</v>
      </c>
      <c r="E7318" s="144" t="s">
        <v>1255</v>
      </c>
      <c r="F7318" s="152">
        <v>21594</v>
      </c>
      <c r="G7318" s="153">
        <v>21594</v>
      </c>
    </row>
    <row r="7319" spans="1:7" x14ac:dyDescent="0.2">
      <c r="A7319" s="144" t="s">
        <v>1348</v>
      </c>
      <c r="B7319" s="144" t="s">
        <v>240</v>
      </c>
      <c r="C7319" s="144" t="s">
        <v>1248</v>
      </c>
      <c r="D7319" s="144">
        <v>90850900</v>
      </c>
      <c r="E7319" s="144" t="s">
        <v>1255</v>
      </c>
      <c r="F7319" s="152">
        <v>139790</v>
      </c>
      <c r="G7319" s="153">
        <v>139790</v>
      </c>
    </row>
    <row r="7320" spans="1:7" x14ac:dyDescent="0.2">
      <c r="A7320" s="144" t="s">
        <v>1348</v>
      </c>
      <c r="B7320" s="144" t="s">
        <v>240</v>
      </c>
      <c r="C7320" s="144" t="s">
        <v>1248</v>
      </c>
      <c r="D7320" s="144">
        <v>90851000</v>
      </c>
      <c r="E7320" s="144" t="s">
        <v>1255</v>
      </c>
      <c r="F7320" s="152">
        <v>411981</v>
      </c>
      <c r="G7320" s="153">
        <v>411981</v>
      </c>
    </row>
    <row r="7321" spans="1:7" x14ac:dyDescent="0.2">
      <c r="A7321" s="144" t="s">
        <v>1348</v>
      </c>
      <c r="B7321" s="144" t="s">
        <v>240</v>
      </c>
      <c r="C7321" s="144" t="s">
        <v>1248</v>
      </c>
      <c r="D7321" s="144">
        <v>90851100</v>
      </c>
      <c r="E7321" s="144" t="s">
        <v>1255</v>
      </c>
      <c r="F7321" s="152">
        <v>125015</v>
      </c>
      <c r="G7321" s="153">
        <v>125015</v>
      </c>
    </row>
    <row r="7322" spans="1:7" x14ac:dyDescent="0.2">
      <c r="A7322" s="144" t="s">
        <v>1348</v>
      </c>
      <c r="B7322" s="144" t="s">
        <v>240</v>
      </c>
      <c r="C7322" s="144" t="s">
        <v>1248</v>
      </c>
      <c r="D7322" s="144">
        <v>90851000</v>
      </c>
      <c r="E7322" s="144" t="s">
        <v>1255</v>
      </c>
      <c r="F7322" s="152">
        <v>46670</v>
      </c>
      <c r="G7322" s="153">
        <v>46670</v>
      </c>
    </row>
    <row r="7323" spans="1:7" x14ac:dyDescent="0.2">
      <c r="A7323" s="144" t="s">
        <v>1348</v>
      </c>
      <c r="B7323" s="144" t="s">
        <v>240</v>
      </c>
      <c r="C7323" s="144" t="s">
        <v>1248</v>
      </c>
      <c r="D7323" s="144">
        <v>90820100</v>
      </c>
      <c r="E7323" s="144" t="s">
        <v>1255</v>
      </c>
      <c r="F7323" s="152">
        <v>93746</v>
      </c>
      <c r="G7323" s="153">
        <v>93746</v>
      </c>
    </row>
    <row r="7324" spans="1:7" x14ac:dyDescent="0.2">
      <c r="A7324" s="144" t="s">
        <v>1348</v>
      </c>
      <c r="B7324" s="144" t="s">
        <v>240</v>
      </c>
      <c r="C7324" s="144" t="s">
        <v>1248</v>
      </c>
      <c r="D7324" s="144">
        <v>90850100</v>
      </c>
      <c r="E7324" s="144" t="s">
        <v>1255</v>
      </c>
      <c r="F7324" s="152">
        <v>93746</v>
      </c>
      <c r="G7324" s="153">
        <v>93746</v>
      </c>
    </row>
    <row r="7325" spans="1:7" x14ac:dyDescent="0.2">
      <c r="A7325" s="144" t="s">
        <v>1348</v>
      </c>
      <c r="B7325" s="144" t="s">
        <v>240</v>
      </c>
      <c r="C7325" s="144" t="s">
        <v>1248</v>
      </c>
      <c r="D7325" s="144">
        <v>90850200</v>
      </c>
      <c r="E7325" s="144" t="s">
        <v>1255</v>
      </c>
      <c r="F7325" s="152">
        <v>237974</v>
      </c>
      <c r="G7325" s="153">
        <v>237974</v>
      </c>
    </row>
    <row r="7326" spans="1:7" x14ac:dyDescent="0.2">
      <c r="A7326" s="144" t="s">
        <v>1348</v>
      </c>
      <c r="B7326" s="144" t="s">
        <v>240</v>
      </c>
      <c r="C7326" s="144" t="s">
        <v>1248</v>
      </c>
      <c r="D7326" s="144">
        <v>90850400</v>
      </c>
      <c r="E7326" s="144" t="s">
        <v>1255</v>
      </c>
      <c r="F7326" s="152">
        <v>403831</v>
      </c>
      <c r="G7326" s="153">
        <v>403831</v>
      </c>
    </row>
    <row r="7327" spans="1:7" x14ac:dyDescent="0.2">
      <c r="A7327" s="144" t="s">
        <v>1348</v>
      </c>
      <c r="B7327" s="144" t="s">
        <v>240</v>
      </c>
      <c r="C7327" s="144" t="s">
        <v>1248</v>
      </c>
      <c r="D7327" s="144">
        <v>90850500</v>
      </c>
      <c r="E7327" s="144" t="s">
        <v>1255</v>
      </c>
      <c r="F7327" s="152">
        <v>241579</v>
      </c>
      <c r="G7327" s="153">
        <v>241579</v>
      </c>
    </row>
    <row r="7328" spans="1:7" x14ac:dyDescent="0.2">
      <c r="A7328" s="144" t="s">
        <v>1348</v>
      </c>
      <c r="B7328" s="144" t="s">
        <v>240</v>
      </c>
      <c r="C7328" s="144" t="s">
        <v>1248</v>
      </c>
      <c r="D7328" s="144">
        <v>90850600</v>
      </c>
      <c r="E7328" s="144" t="s">
        <v>1255</v>
      </c>
      <c r="F7328" s="152">
        <v>1308851</v>
      </c>
      <c r="G7328" s="153">
        <v>1308851</v>
      </c>
    </row>
    <row r="7329" spans="1:7" x14ac:dyDescent="0.2">
      <c r="A7329" s="144" t="s">
        <v>1348</v>
      </c>
      <c r="B7329" s="144" t="s">
        <v>240</v>
      </c>
      <c r="C7329" s="144" t="s">
        <v>1248</v>
      </c>
      <c r="D7329" s="144">
        <v>90850700</v>
      </c>
      <c r="E7329" s="144" t="s">
        <v>1255</v>
      </c>
      <c r="F7329" s="152">
        <v>313692</v>
      </c>
      <c r="G7329" s="153">
        <v>313692</v>
      </c>
    </row>
    <row r="7330" spans="1:7" x14ac:dyDescent="0.2">
      <c r="A7330" s="144" t="s">
        <v>1348</v>
      </c>
      <c r="B7330" s="144" t="s">
        <v>240</v>
      </c>
      <c r="C7330" s="144" t="s">
        <v>1248</v>
      </c>
      <c r="D7330" s="144">
        <v>90850800</v>
      </c>
      <c r="E7330" s="144" t="s">
        <v>1255</v>
      </c>
      <c r="F7330" s="152">
        <v>14423</v>
      </c>
      <c r="G7330" s="153">
        <v>14423</v>
      </c>
    </row>
    <row r="7331" spans="1:7" x14ac:dyDescent="0.2">
      <c r="A7331" s="144" t="s">
        <v>1348</v>
      </c>
      <c r="B7331" s="144" t="s">
        <v>240</v>
      </c>
      <c r="C7331" s="144" t="s">
        <v>1248</v>
      </c>
      <c r="D7331" s="144">
        <v>90850900</v>
      </c>
      <c r="E7331" s="144" t="s">
        <v>1255</v>
      </c>
      <c r="F7331" s="152">
        <v>310085</v>
      </c>
      <c r="G7331" s="153">
        <v>310085</v>
      </c>
    </row>
    <row r="7332" spans="1:7" x14ac:dyDescent="0.2">
      <c r="A7332" s="144" t="s">
        <v>1348</v>
      </c>
      <c r="B7332" s="144" t="s">
        <v>240</v>
      </c>
      <c r="C7332" s="144" t="s">
        <v>1248</v>
      </c>
      <c r="D7332" s="144">
        <v>90851000</v>
      </c>
      <c r="E7332" s="144" t="s">
        <v>1255</v>
      </c>
      <c r="F7332" s="152">
        <v>403832</v>
      </c>
      <c r="G7332" s="153">
        <v>403832</v>
      </c>
    </row>
    <row r="7333" spans="1:7" x14ac:dyDescent="0.2">
      <c r="A7333" s="144" t="s">
        <v>1348</v>
      </c>
      <c r="B7333" s="144" t="s">
        <v>240</v>
      </c>
      <c r="C7333" s="144" t="s">
        <v>1248</v>
      </c>
      <c r="D7333" s="144">
        <v>90851100</v>
      </c>
      <c r="E7333" s="144" t="s">
        <v>1255</v>
      </c>
      <c r="F7333" s="152">
        <v>252395</v>
      </c>
      <c r="G7333" s="153">
        <v>252395</v>
      </c>
    </row>
    <row r="7334" spans="1:7" x14ac:dyDescent="0.2">
      <c r="A7334" s="144" t="s">
        <v>1348</v>
      </c>
      <c r="B7334" s="144" t="s">
        <v>240</v>
      </c>
      <c r="C7334" s="144" t="s">
        <v>1248</v>
      </c>
      <c r="D7334" s="144">
        <v>90850100</v>
      </c>
      <c r="E7334" s="144" t="s">
        <v>1255</v>
      </c>
      <c r="F7334" s="152">
        <v>225740</v>
      </c>
      <c r="G7334" s="153">
        <v>225740</v>
      </c>
    </row>
    <row r="7335" spans="1:7" x14ac:dyDescent="0.2">
      <c r="A7335" s="144" t="s">
        <v>1348</v>
      </c>
      <c r="B7335" s="144" t="s">
        <v>240</v>
      </c>
      <c r="C7335" s="144" t="s">
        <v>1248</v>
      </c>
      <c r="D7335" s="144">
        <v>90850200</v>
      </c>
      <c r="E7335" s="144" t="s">
        <v>1255</v>
      </c>
      <c r="F7335" s="152">
        <v>103710</v>
      </c>
      <c r="G7335" s="153">
        <v>103710</v>
      </c>
    </row>
    <row r="7336" spans="1:7" x14ac:dyDescent="0.2">
      <c r="A7336" s="144" t="s">
        <v>1348</v>
      </c>
      <c r="B7336" s="144" t="s">
        <v>240</v>
      </c>
      <c r="C7336" s="144" t="s">
        <v>1248</v>
      </c>
      <c r="D7336" s="144">
        <v>90850400</v>
      </c>
      <c r="E7336" s="144" t="s">
        <v>1255</v>
      </c>
      <c r="F7336" s="152">
        <v>207420</v>
      </c>
      <c r="G7336" s="153">
        <v>207420</v>
      </c>
    </row>
    <row r="7337" spans="1:7" x14ac:dyDescent="0.2">
      <c r="A7337" s="144" t="s">
        <v>1348</v>
      </c>
      <c r="B7337" s="144" t="s">
        <v>240</v>
      </c>
      <c r="C7337" s="144" t="s">
        <v>1248</v>
      </c>
      <c r="D7337" s="144">
        <v>90850500</v>
      </c>
      <c r="E7337" s="144" t="s">
        <v>1255</v>
      </c>
      <c r="F7337" s="152">
        <v>103710</v>
      </c>
      <c r="G7337" s="153">
        <v>103710</v>
      </c>
    </row>
    <row r="7338" spans="1:7" x14ac:dyDescent="0.2">
      <c r="A7338" s="144" t="s">
        <v>1348</v>
      </c>
      <c r="B7338" s="144" t="s">
        <v>240</v>
      </c>
      <c r="C7338" s="144" t="s">
        <v>1248</v>
      </c>
      <c r="D7338" s="144">
        <v>90850600</v>
      </c>
      <c r="E7338" s="144" t="s">
        <v>1255</v>
      </c>
      <c r="F7338" s="152">
        <v>536870</v>
      </c>
      <c r="G7338" s="153">
        <v>536870</v>
      </c>
    </row>
    <row r="7339" spans="1:7" x14ac:dyDescent="0.2">
      <c r="A7339" s="144" t="s">
        <v>1348</v>
      </c>
      <c r="B7339" s="144" t="s">
        <v>240</v>
      </c>
      <c r="C7339" s="144" t="s">
        <v>1248</v>
      </c>
      <c r="D7339" s="144">
        <v>90850700</v>
      </c>
      <c r="E7339" s="144" t="s">
        <v>1255</v>
      </c>
      <c r="F7339" s="152">
        <v>433160</v>
      </c>
      <c r="G7339" s="153">
        <v>433160</v>
      </c>
    </row>
    <row r="7340" spans="1:7" x14ac:dyDescent="0.2">
      <c r="A7340" s="144" t="s">
        <v>1348</v>
      </c>
      <c r="B7340" s="144" t="s">
        <v>240</v>
      </c>
      <c r="C7340" s="144" t="s">
        <v>1248</v>
      </c>
      <c r="D7340" s="144">
        <v>90851000</v>
      </c>
      <c r="E7340" s="144" t="s">
        <v>1255</v>
      </c>
      <c r="F7340" s="152">
        <v>311130</v>
      </c>
      <c r="G7340" s="153">
        <v>311130</v>
      </c>
    </row>
    <row r="7341" spans="1:7" x14ac:dyDescent="0.2">
      <c r="A7341" s="144" t="s">
        <v>1348</v>
      </c>
      <c r="B7341" s="144" t="s">
        <v>240</v>
      </c>
      <c r="C7341" s="144" t="s">
        <v>1248</v>
      </c>
      <c r="D7341" s="144">
        <v>90851100</v>
      </c>
      <c r="E7341" s="144" t="s">
        <v>1255</v>
      </c>
      <c r="F7341" s="152">
        <v>207420</v>
      </c>
      <c r="G7341" s="153">
        <v>207420</v>
      </c>
    </row>
    <row r="7342" spans="1:7" x14ac:dyDescent="0.2">
      <c r="A7342" s="144" t="s">
        <v>1348</v>
      </c>
      <c r="B7342" s="144" t="s">
        <v>240</v>
      </c>
      <c r="C7342" s="144" t="s">
        <v>1248</v>
      </c>
      <c r="D7342" s="144">
        <v>90850900</v>
      </c>
      <c r="E7342" s="144" t="s">
        <v>1255</v>
      </c>
      <c r="F7342" s="152">
        <v>122030</v>
      </c>
      <c r="G7342" s="153">
        <v>122030</v>
      </c>
    </row>
    <row r="7343" spans="1:7" x14ac:dyDescent="0.2">
      <c r="A7343" s="144" t="s">
        <v>1348</v>
      </c>
      <c r="B7343" s="144" t="s">
        <v>240</v>
      </c>
      <c r="C7343" s="144" t="s">
        <v>1248</v>
      </c>
      <c r="D7343" s="144">
        <v>90820100</v>
      </c>
      <c r="E7343" s="144" t="s">
        <v>1252</v>
      </c>
      <c r="F7343" s="152">
        <v>1123079</v>
      </c>
      <c r="G7343" s="153">
        <v>1123079</v>
      </c>
    </row>
    <row r="7344" spans="1:7" x14ac:dyDescent="0.2">
      <c r="A7344" s="144" t="s">
        <v>1348</v>
      </c>
      <c r="B7344" s="144" t="s">
        <v>240</v>
      </c>
      <c r="C7344" s="144" t="s">
        <v>1248</v>
      </c>
      <c r="D7344" s="144">
        <v>90820100</v>
      </c>
      <c r="E7344" s="144" t="s">
        <v>1252</v>
      </c>
      <c r="F7344" s="152">
        <v>32809793</v>
      </c>
      <c r="G7344" s="153">
        <v>32809793</v>
      </c>
    </row>
    <row r="7345" spans="1:7" x14ac:dyDescent="0.2">
      <c r="A7345" s="144" t="s">
        <v>1348</v>
      </c>
      <c r="B7345" s="144" t="s">
        <v>240</v>
      </c>
      <c r="C7345" s="144" t="s">
        <v>1248</v>
      </c>
      <c r="D7345" s="144">
        <v>908400</v>
      </c>
      <c r="E7345" s="144" t="s">
        <v>1252</v>
      </c>
      <c r="F7345" s="152">
        <v>1309800</v>
      </c>
      <c r="G7345" s="153">
        <v>1309800</v>
      </c>
    </row>
    <row r="7346" spans="1:7" x14ac:dyDescent="0.2">
      <c r="A7346" s="144" t="s">
        <v>1348</v>
      </c>
      <c r="B7346" s="144" t="s">
        <v>240</v>
      </c>
      <c r="C7346" s="144" t="s">
        <v>1248</v>
      </c>
      <c r="D7346" s="144">
        <v>90850100</v>
      </c>
      <c r="E7346" s="144" t="s">
        <v>1252</v>
      </c>
      <c r="F7346" s="152">
        <v>15479961</v>
      </c>
      <c r="G7346" s="153">
        <v>15479961</v>
      </c>
    </row>
    <row r="7347" spans="1:7" x14ac:dyDescent="0.2">
      <c r="A7347" s="144" t="s">
        <v>1348</v>
      </c>
      <c r="B7347" s="144" t="s">
        <v>240</v>
      </c>
      <c r="C7347" s="144" t="s">
        <v>1248</v>
      </c>
      <c r="D7347" s="144">
        <v>90850200</v>
      </c>
      <c r="E7347" s="144" t="s">
        <v>1252</v>
      </c>
      <c r="F7347" s="152">
        <v>10704562</v>
      </c>
      <c r="G7347" s="153">
        <v>10704562</v>
      </c>
    </row>
    <row r="7348" spans="1:7" x14ac:dyDescent="0.2">
      <c r="A7348" s="144" t="s">
        <v>1348</v>
      </c>
      <c r="B7348" s="144" t="s">
        <v>240</v>
      </c>
      <c r="C7348" s="144" t="s">
        <v>1248</v>
      </c>
      <c r="D7348" s="144">
        <v>90850300</v>
      </c>
      <c r="E7348" s="144" t="s">
        <v>1252</v>
      </c>
      <c r="F7348" s="152">
        <v>22196945</v>
      </c>
      <c r="G7348" s="153">
        <v>22196945</v>
      </c>
    </row>
    <row r="7349" spans="1:7" x14ac:dyDescent="0.2">
      <c r="A7349" s="144" t="s">
        <v>1348</v>
      </c>
      <c r="B7349" s="144" t="s">
        <v>240</v>
      </c>
      <c r="C7349" s="144" t="s">
        <v>1248</v>
      </c>
      <c r="D7349" s="144">
        <v>90850400</v>
      </c>
      <c r="E7349" s="144" t="s">
        <v>1252</v>
      </c>
      <c r="F7349" s="152">
        <v>17566438</v>
      </c>
      <c r="G7349" s="153">
        <v>17566438</v>
      </c>
    </row>
    <row r="7350" spans="1:7" x14ac:dyDescent="0.2">
      <c r="A7350" s="144" t="s">
        <v>1348</v>
      </c>
      <c r="B7350" s="144" t="s">
        <v>240</v>
      </c>
      <c r="C7350" s="144" t="s">
        <v>1248</v>
      </c>
      <c r="D7350" s="144">
        <v>90850500</v>
      </c>
      <c r="E7350" s="144" t="s">
        <v>1252</v>
      </c>
      <c r="F7350" s="152">
        <v>42951294</v>
      </c>
      <c r="G7350" s="153">
        <v>42951294</v>
      </c>
    </row>
    <row r="7351" spans="1:7" x14ac:dyDescent="0.2">
      <c r="A7351" s="144" t="s">
        <v>1348</v>
      </c>
      <c r="B7351" s="144" t="s">
        <v>240</v>
      </c>
      <c r="C7351" s="144" t="s">
        <v>1248</v>
      </c>
      <c r="D7351" s="144">
        <v>90850600</v>
      </c>
      <c r="E7351" s="144" t="s">
        <v>1252</v>
      </c>
      <c r="F7351" s="152">
        <v>18290365</v>
      </c>
      <c r="G7351" s="153">
        <v>18290365</v>
      </c>
    </row>
    <row r="7352" spans="1:7" x14ac:dyDescent="0.2">
      <c r="A7352" s="144" t="s">
        <v>1348</v>
      </c>
      <c r="B7352" s="144" t="s">
        <v>240</v>
      </c>
      <c r="C7352" s="144" t="s">
        <v>1248</v>
      </c>
      <c r="D7352" s="144">
        <v>90850700</v>
      </c>
      <c r="E7352" s="144" t="s">
        <v>1252</v>
      </c>
      <c r="F7352" s="152">
        <v>29968694</v>
      </c>
      <c r="G7352" s="153">
        <v>29968694</v>
      </c>
    </row>
    <row r="7353" spans="1:7" x14ac:dyDescent="0.2">
      <c r="A7353" s="144" t="s">
        <v>1348</v>
      </c>
      <c r="B7353" s="144" t="s">
        <v>240</v>
      </c>
      <c r="C7353" s="144" t="s">
        <v>1248</v>
      </c>
      <c r="D7353" s="144">
        <v>90850800</v>
      </c>
      <c r="E7353" s="144" t="s">
        <v>1252</v>
      </c>
      <c r="F7353" s="152">
        <v>5421917</v>
      </c>
      <c r="G7353" s="153">
        <v>5421917</v>
      </c>
    </row>
    <row r="7354" spans="1:7" x14ac:dyDescent="0.2">
      <c r="A7354" s="144" t="s">
        <v>1348</v>
      </c>
      <c r="B7354" s="144" t="s">
        <v>240</v>
      </c>
      <c r="C7354" s="144" t="s">
        <v>1248</v>
      </c>
      <c r="D7354" s="144">
        <v>90850900</v>
      </c>
      <c r="E7354" s="144" t="s">
        <v>1252</v>
      </c>
      <c r="F7354" s="152">
        <v>20646945</v>
      </c>
      <c r="G7354" s="153">
        <v>20646945</v>
      </c>
    </row>
    <row r="7355" spans="1:7" x14ac:dyDescent="0.2">
      <c r="A7355" s="144" t="s">
        <v>1348</v>
      </c>
      <c r="B7355" s="144" t="s">
        <v>240</v>
      </c>
      <c r="C7355" s="144" t="s">
        <v>1248</v>
      </c>
      <c r="D7355" s="144">
        <v>90851000</v>
      </c>
      <c r="E7355" s="144" t="s">
        <v>1252</v>
      </c>
      <c r="F7355" s="152">
        <v>13187911</v>
      </c>
      <c r="G7355" s="153">
        <v>13187911</v>
      </c>
    </row>
    <row r="7356" spans="1:7" x14ac:dyDescent="0.2">
      <c r="A7356" s="144" t="s">
        <v>1348</v>
      </c>
      <c r="B7356" s="144" t="s">
        <v>240</v>
      </c>
      <c r="C7356" s="144" t="s">
        <v>1248</v>
      </c>
      <c r="D7356" s="144">
        <v>90851100</v>
      </c>
      <c r="E7356" s="144" t="s">
        <v>1252</v>
      </c>
      <c r="F7356" s="152">
        <v>12367050</v>
      </c>
      <c r="G7356" s="153">
        <v>12367050</v>
      </c>
    </row>
    <row r="7357" spans="1:7" x14ac:dyDescent="0.2">
      <c r="A7357" s="144" t="s">
        <v>1348</v>
      </c>
      <c r="B7357" s="144" t="s">
        <v>240</v>
      </c>
      <c r="C7357" s="144" t="s">
        <v>1248</v>
      </c>
      <c r="D7357" s="144">
        <v>90820100</v>
      </c>
      <c r="E7357" s="144" t="s">
        <v>1284</v>
      </c>
      <c r="F7357" s="152">
        <v>103021</v>
      </c>
      <c r="G7357" s="153">
        <v>103021</v>
      </c>
    </row>
    <row r="7358" spans="1:7" x14ac:dyDescent="0.2">
      <c r="A7358" s="144" t="s">
        <v>1348</v>
      </c>
      <c r="B7358" s="144" t="s">
        <v>240</v>
      </c>
      <c r="C7358" s="144" t="s">
        <v>1248</v>
      </c>
      <c r="D7358" s="144">
        <v>90820100</v>
      </c>
      <c r="E7358" s="144" t="s">
        <v>1253</v>
      </c>
      <c r="F7358" s="152">
        <v>11863496</v>
      </c>
      <c r="G7358" s="153">
        <v>11863496</v>
      </c>
    </row>
    <row r="7359" spans="1:7" x14ac:dyDescent="0.2">
      <c r="A7359" s="144" t="s">
        <v>1348</v>
      </c>
      <c r="B7359" s="144" t="s">
        <v>240</v>
      </c>
      <c r="C7359" s="144" t="s">
        <v>1248</v>
      </c>
      <c r="D7359" s="144">
        <v>908400</v>
      </c>
      <c r="E7359" s="144" t="s">
        <v>1253</v>
      </c>
      <c r="F7359" s="152">
        <v>359050</v>
      </c>
      <c r="G7359" s="153">
        <v>359050</v>
      </c>
    </row>
    <row r="7360" spans="1:7" x14ac:dyDescent="0.2">
      <c r="A7360" s="144" t="s">
        <v>1348</v>
      </c>
      <c r="B7360" s="144" t="s">
        <v>240</v>
      </c>
      <c r="C7360" s="144" t="s">
        <v>1248</v>
      </c>
      <c r="D7360" s="144">
        <v>90850100</v>
      </c>
      <c r="E7360" s="144" t="s">
        <v>1253</v>
      </c>
      <c r="F7360" s="152">
        <v>2878634</v>
      </c>
      <c r="G7360" s="153">
        <v>2878634</v>
      </c>
    </row>
    <row r="7361" spans="1:7" x14ac:dyDescent="0.2">
      <c r="A7361" s="144" t="s">
        <v>1348</v>
      </c>
      <c r="B7361" s="144" t="s">
        <v>240</v>
      </c>
      <c r="C7361" s="144" t="s">
        <v>1248</v>
      </c>
      <c r="D7361" s="144">
        <v>90850200</v>
      </c>
      <c r="E7361" s="144" t="s">
        <v>1253</v>
      </c>
      <c r="F7361" s="152">
        <v>3171501</v>
      </c>
      <c r="G7361" s="153">
        <v>3171501</v>
      </c>
    </row>
    <row r="7362" spans="1:7" x14ac:dyDescent="0.2">
      <c r="A7362" s="144" t="s">
        <v>1348</v>
      </c>
      <c r="B7362" s="144" t="s">
        <v>240</v>
      </c>
      <c r="C7362" s="144" t="s">
        <v>1248</v>
      </c>
      <c r="D7362" s="144">
        <v>90850300</v>
      </c>
      <c r="E7362" s="144" t="s">
        <v>1253</v>
      </c>
      <c r="F7362" s="152">
        <v>6205652</v>
      </c>
      <c r="G7362" s="153">
        <v>6205652</v>
      </c>
    </row>
    <row r="7363" spans="1:7" x14ac:dyDescent="0.2">
      <c r="A7363" s="144" t="s">
        <v>1348</v>
      </c>
      <c r="B7363" s="144" t="s">
        <v>240</v>
      </c>
      <c r="C7363" s="144" t="s">
        <v>1248</v>
      </c>
      <c r="D7363" s="144">
        <v>90850400</v>
      </c>
      <c r="E7363" s="144" t="s">
        <v>1253</v>
      </c>
      <c r="F7363" s="152">
        <v>4773592</v>
      </c>
      <c r="G7363" s="153">
        <v>4773592</v>
      </c>
    </row>
    <row r="7364" spans="1:7" x14ac:dyDescent="0.2">
      <c r="A7364" s="144" t="s">
        <v>1348</v>
      </c>
      <c r="B7364" s="144" t="s">
        <v>240</v>
      </c>
      <c r="C7364" s="144" t="s">
        <v>1248</v>
      </c>
      <c r="D7364" s="144">
        <v>90850500</v>
      </c>
      <c r="E7364" s="144" t="s">
        <v>1253</v>
      </c>
      <c r="F7364" s="152">
        <v>13756849</v>
      </c>
      <c r="G7364" s="153">
        <v>13756849</v>
      </c>
    </row>
    <row r="7365" spans="1:7" x14ac:dyDescent="0.2">
      <c r="A7365" s="144" t="s">
        <v>1348</v>
      </c>
      <c r="B7365" s="144" t="s">
        <v>240</v>
      </c>
      <c r="C7365" s="144" t="s">
        <v>1248</v>
      </c>
      <c r="D7365" s="144">
        <v>90850600</v>
      </c>
      <c r="E7365" s="144" t="s">
        <v>1253</v>
      </c>
      <c r="F7365" s="152">
        <v>5325890</v>
      </c>
      <c r="G7365" s="153">
        <v>5325890</v>
      </c>
    </row>
    <row r="7366" spans="1:7" x14ac:dyDescent="0.2">
      <c r="A7366" s="144" t="s">
        <v>1348</v>
      </c>
      <c r="B7366" s="144" t="s">
        <v>240</v>
      </c>
      <c r="C7366" s="144" t="s">
        <v>1248</v>
      </c>
      <c r="D7366" s="144">
        <v>90850700</v>
      </c>
      <c r="E7366" s="144" t="s">
        <v>1253</v>
      </c>
      <c r="F7366" s="152">
        <v>8487660</v>
      </c>
      <c r="G7366" s="153">
        <v>8487660</v>
      </c>
    </row>
    <row r="7367" spans="1:7" x14ac:dyDescent="0.2">
      <c r="A7367" s="144" t="s">
        <v>1348</v>
      </c>
      <c r="B7367" s="144" t="s">
        <v>240</v>
      </c>
      <c r="C7367" s="144" t="s">
        <v>1248</v>
      </c>
      <c r="D7367" s="144">
        <v>90850800</v>
      </c>
      <c r="E7367" s="144" t="s">
        <v>1253</v>
      </c>
      <c r="F7367" s="152">
        <v>1913786</v>
      </c>
      <c r="G7367" s="153">
        <v>1913786</v>
      </c>
    </row>
    <row r="7368" spans="1:7" x14ac:dyDescent="0.2">
      <c r="A7368" s="144" t="s">
        <v>1348</v>
      </c>
      <c r="B7368" s="144" t="s">
        <v>240</v>
      </c>
      <c r="C7368" s="144" t="s">
        <v>1248</v>
      </c>
      <c r="D7368" s="144">
        <v>90850900</v>
      </c>
      <c r="E7368" s="144" t="s">
        <v>1253</v>
      </c>
      <c r="F7368" s="152">
        <v>6659551</v>
      </c>
      <c r="G7368" s="153">
        <v>6659551</v>
      </c>
    </row>
    <row r="7369" spans="1:7" x14ac:dyDescent="0.2">
      <c r="A7369" s="144" t="s">
        <v>1348</v>
      </c>
      <c r="B7369" s="144" t="s">
        <v>240</v>
      </c>
      <c r="C7369" s="144" t="s">
        <v>1248</v>
      </c>
      <c r="D7369" s="144">
        <v>90851000</v>
      </c>
      <c r="E7369" s="144" t="s">
        <v>1253</v>
      </c>
      <c r="F7369" s="152">
        <v>4369948</v>
      </c>
      <c r="G7369" s="153">
        <v>4369948</v>
      </c>
    </row>
    <row r="7370" spans="1:7" x14ac:dyDescent="0.2">
      <c r="A7370" s="144" t="s">
        <v>1348</v>
      </c>
      <c r="B7370" s="144" t="s">
        <v>240</v>
      </c>
      <c r="C7370" s="144" t="s">
        <v>1248</v>
      </c>
      <c r="D7370" s="144">
        <v>90851100</v>
      </c>
      <c r="E7370" s="144" t="s">
        <v>1253</v>
      </c>
      <c r="F7370" s="152">
        <v>4354040</v>
      </c>
      <c r="G7370" s="153">
        <v>4354040</v>
      </c>
    </row>
    <row r="7371" spans="1:7" x14ac:dyDescent="0.2">
      <c r="A7371" s="144" t="s">
        <v>1348</v>
      </c>
      <c r="B7371" s="144" t="s">
        <v>240</v>
      </c>
      <c r="C7371" s="144" t="s">
        <v>1248</v>
      </c>
      <c r="D7371" s="144">
        <v>90820100</v>
      </c>
      <c r="E7371" s="144" t="s">
        <v>1254</v>
      </c>
      <c r="F7371" s="152">
        <v>9625960</v>
      </c>
      <c r="G7371" s="153">
        <v>9625960</v>
      </c>
    </row>
    <row r="7372" spans="1:7" x14ac:dyDescent="0.2">
      <c r="A7372" s="144" t="s">
        <v>1348</v>
      </c>
      <c r="B7372" s="144" t="s">
        <v>240</v>
      </c>
      <c r="C7372" s="144" t="s">
        <v>1248</v>
      </c>
      <c r="D7372" s="144">
        <v>90850100</v>
      </c>
      <c r="E7372" s="144" t="s">
        <v>1254</v>
      </c>
      <c r="F7372" s="152">
        <v>1015696</v>
      </c>
      <c r="G7372" s="153">
        <v>1015696</v>
      </c>
    </row>
    <row r="7373" spans="1:7" x14ac:dyDescent="0.2">
      <c r="A7373" s="144" t="s">
        <v>1348</v>
      </c>
      <c r="B7373" s="144" t="s">
        <v>240</v>
      </c>
      <c r="C7373" s="144" t="s">
        <v>1248</v>
      </c>
      <c r="D7373" s="144">
        <v>90850200</v>
      </c>
      <c r="E7373" s="144" t="s">
        <v>1254</v>
      </c>
      <c r="F7373" s="152">
        <v>1611057</v>
      </c>
      <c r="G7373" s="153">
        <v>1611057</v>
      </c>
    </row>
    <row r="7374" spans="1:7" x14ac:dyDescent="0.2">
      <c r="A7374" s="144" t="s">
        <v>1348</v>
      </c>
      <c r="B7374" s="144" t="s">
        <v>240</v>
      </c>
      <c r="C7374" s="144" t="s">
        <v>1248</v>
      </c>
      <c r="D7374" s="144">
        <v>90850300</v>
      </c>
      <c r="E7374" s="144" t="s">
        <v>1254</v>
      </c>
      <c r="F7374" s="152">
        <v>2188744</v>
      </c>
      <c r="G7374" s="153">
        <v>2188744</v>
      </c>
    </row>
    <row r="7375" spans="1:7" x14ac:dyDescent="0.2">
      <c r="A7375" s="144" t="s">
        <v>1348</v>
      </c>
      <c r="B7375" s="144" t="s">
        <v>240</v>
      </c>
      <c r="C7375" s="144" t="s">
        <v>1248</v>
      </c>
      <c r="D7375" s="144">
        <v>90850400</v>
      </c>
      <c r="E7375" s="144" t="s">
        <v>1254</v>
      </c>
      <c r="F7375" s="152">
        <v>1906471</v>
      </c>
      <c r="G7375" s="153">
        <v>1906471</v>
      </c>
    </row>
    <row r="7376" spans="1:7" x14ac:dyDescent="0.2">
      <c r="A7376" s="144" t="s">
        <v>1348</v>
      </c>
      <c r="B7376" s="144" t="s">
        <v>240</v>
      </c>
      <c r="C7376" s="144" t="s">
        <v>1248</v>
      </c>
      <c r="D7376" s="144">
        <v>90850500</v>
      </c>
      <c r="E7376" s="144" t="s">
        <v>1254</v>
      </c>
      <c r="F7376" s="152">
        <v>6667315</v>
      </c>
      <c r="G7376" s="153">
        <v>6667315</v>
      </c>
    </row>
    <row r="7377" spans="1:7" x14ac:dyDescent="0.2">
      <c r="A7377" s="144" t="s">
        <v>1348</v>
      </c>
      <c r="B7377" s="144" t="s">
        <v>240</v>
      </c>
      <c r="C7377" s="144" t="s">
        <v>1248</v>
      </c>
      <c r="D7377" s="144">
        <v>90850600</v>
      </c>
      <c r="E7377" s="144" t="s">
        <v>1254</v>
      </c>
      <c r="F7377" s="152">
        <v>1982972</v>
      </c>
      <c r="G7377" s="153">
        <v>1982972</v>
      </c>
    </row>
    <row r="7378" spans="1:7" x14ac:dyDescent="0.2">
      <c r="A7378" s="144" t="s">
        <v>1348</v>
      </c>
      <c r="B7378" s="144" t="s">
        <v>240</v>
      </c>
      <c r="C7378" s="144" t="s">
        <v>1248</v>
      </c>
      <c r="D7378" s="144">
        <v>90850700</v>
      </c>
      <c r="E7378" s="144" t="s">
        <v>1254</v>
      </c>
      <c r="F7378" s="152">
        <v>2066103</v>
      </c>
      <c r="G7378" s="153">
        <v>2066103</v>
      </c>
    </row>
    <row r="7379" spans="1:7" x14ac:dyDescent="0.2">
      <c r="A7379" s="144" t="s">
        <v>1348</v>
      </c>
      <c r="B7379" s="144" t="s">
        <v>240</v>
      </c>
      <c r="C7379" s="144" t="s">
        <v>1248</v>
      </c>
      <c r="D7379" s="144">
        <v>90850800</v>
      </c>
      <c r="E7379" s="144" t="s">
        <v>1254</v>
      </c>
      <c r="F7379" s="152">
        <v>621301</v>
      </c>
      <c r="G7379" s="153">
        <v>621301</v>
      </c>
    </row>
    <row r="7380" spans="1:7" x14ac:dyDescent="0.2">
      <c r="A7380" s="144" t="s">
        <v>1348</v>
      </c>
      <c r="B7380" s="144" t="s">
        <v>240</v>
      </c>
      <c r="C7380" s="144" t="s">
        <v>1248</v>
      </c>
      <c r="D7380" s="144">
        <v>90850900</v>
      </c>
      <c r="E7380" s="144" t="s">
        <v>1254</v>
      </c>
      <c r="F7380" s="152">
        <v>2547621</v>
      </c>
      <c r="G7380" s="153">
        <v>2547621</v>
      </c>
    </row>
    <row r="7381" spans="1:7" x14ac:dyDescent="0.2">
      <c r="A7381" s="144" t="s">
        <v>1348</v>
      </c>
      <c r="B7381" s="144" t="s">
        <v>240</v>
      </c>
      <c r="C7381" s="144" t="s">
        <v>1248</v>
      </c>
      <c r="D7381" s="144">
        <v>90851000</v>
      </c>
      <c r="E7381" s="144" t="s">
        <v>1254</v>
      </c>
      <c r="F7381" s="152">
        <v>1393323</v>
      </c>
      <c r="G7381" s="153">
        <v>1393323</v>
      </c>
    </row>
    <row r="7382" spans="1:7" x14ac:dyDescent="0.2">
      <c r="A7382" s="144" t="s">
        <v>1348</v>
      </c>
      <c r="B7382" s="144" t="s">
        <v>240</v>
      </c>
      <c r="C7382" s="144" t="s">
        <v>1248</v>
      </c>
      <c r="D7382" s="144">
        <v>90851100</v>
      </c>
      <c r="E7382" s="144" t="s">
        <v>1254</v>
      </c>
      <c r="F7382" s="152">
        <v>1612760</v>
      </c>
      <c r="G7382" s="153">
        <v>1612760</v>
      </c>
    </row>
    <row r="7383" spans="1:7" x14ac:dyDescent="0.2">
      <c r="A7383" s="144" t="s">
        <v>1348</v>
      </c>
      <c r="B7383" s="144" t="s">
        <v>240</v>
      </c>
      <c r="C7383" s="144" t="s">
        <v>1248</v>
      </c>
      <c r="D7383" s="144">
        <v>90820100</v>
      </c>
      <c r="E7383" s="144" t="s">
        <v>1254</v>
      </c>
      <c r="F7383" s="152">
        <v>3778927</v>
      </c>
      <c r="G7383" s="153">
        <v>3778927</v>
      </c>
    </row>
    <row r="7384" spans="1:7" x14ac:dyDescent="0.2">
      <c r="A7384" s="144" t="s">
        <v>1348</v>
      </c>
      <c r="B7384" s="144" t="s">
        <v>240</v>
      </c>
      <c r="C7384" s="144" t="s">
        <v>1248</v>
      </c>
      <c r="D7384" s="144">
        <v>908400</v>
      </c>
      <c r="E7384" s="144" t="s">
        <v>1254</v>
      </c>
      <c r="F7384" s="152">
        <v>727602</v>
      </c>
      <c r="G7384" s="153">
        <v>727602</v>
      </c>
    </row>
    <row r="7385" spans="1:7" x14ac:dyDescent="0.2">
      <c r="A7385" s="144" t="s">
        <v>1348</v>
      </c>
      <c r="B7385" s="144" t="s">
        <v>240</v>
      </c>
      <c r="C7385" s="144" t="s">
        <v>1248</v>
      </c>
      <c r="D7385" s="144">
        <v>90850100</v>
      </c>
      <c r="E7385" s="144" t="s">
        <v>1254</v>
      </c>
      <c r="F7385" s="152">
        <v>666931</v>
      </c>
      <c r="G7385" s="153">
        <v>666931</v>
      </c>
    </row>
    <row r="7386" spans="1:7" x14ac:dyDescent="0.2">
      <c r="A7386" s="144" t="s">
        <v>1348</v>
      </c>
      <c r="B7386" s="144" t="s">
        <v>240</v>
      </c>
      <c r="C7386" s="144" t="s">
        <v>1248</v>
      </c>
      <c r="D7386" s="144">
        <v>90850200</v>
      </c>
      <c r="E7386" s="144" t="s">
        <v>1254</v>
      </c>
      <c r="F7386" s="152">
        <v>194873</v>
      </c>
      <c r="G7386" s="153">
        <v>194873</v>
      </c>
    </row>
    <row r="7387" spans="1:7" x14ac:dyDescent="0.2">
      <c r="A7387" s="144" t="s">
        <v>1348</v>
      </c>
      <c r="B7387" s="144" t="s">
        <v>240</v>
      </c>
      <c r="C7387" s="144" t="s">
        <v>1248</v>
      </c>
      <c r="D7387" s="144">
        <v>90850300</v>
      </c>
      <c r="E7387" s="144" t="s">
        <v>1254</v>
      </c>
      <c r="F7387" s="152">
        <v>1766631</v>
      </c>
      <c r="G7387" s="153">
        <v>1766631</v>
      </c>
    </row>
    <row r="7388" spans="1:7" x14ac:dyDescent="0.2">
      <c r="A7388" s="144" t="s">
        <v>1348</v>
      </c>
      <c r="B7388" s="144" t="s">
        <v>240</v>
      </c>
      <c r="C7388" s="144" t="s">
        <v>1248</v>
      </c>
      <c r="D7388" s="144">
        <v>90850400</v>
      </c>
      <c r="E7388" s="144" t="s">
        <v>1254</v>
      </c>
      <c r="F7388" s="152">
        <v>956491</v>
      </c>
      <c r="G7388" s="153">
        <v>956491</v>
      </c>
    </row>
    <row r="7389" spans="1:7" x14ac:dyDescent="0.2">
      <c r="A7389" s="144" t="s">
        <v>1348</v>
      </c>
      <c r="B7389" s="144" t="s">
        <v>240</v>
      </c>
      <c r="C7389" s="144" t="s">
        <v>1248</v>
      </c>
      <c r="D7389" s="144">
        <v>90850500</v>
      </c>
      <c r="E7389" s="144" t="s">
        <v>1254</v>
      </c>
      <c r="F7389" s="152">
        <v>2226440</v>
      </c>
      <c r="G7389" s="153">
        <v>2226440</v>
      </c>
    </row>
    <row r="7390" spans="1:7" x14ac:dyDescent="0.2">
      <c r="A7390" s="144" t="s">
        <v>1348</v>
      </c>
      <c r="B7390" s="144" t="s">
        <v>240</v>
      </c>
      <c r="C7390" s="144" t="s">
        <v>1248</v>
      </c>
      <c r="D7390" s="144">
        <v>90850700</v>
      </c>
      <c r="E7390" s="144" t="s">
        <v>1254</v>
      </c>
      <c r="F7390" s="152">
        <v>772012</v>
      </c>
      <c r="G7390" s="153">
        <v>772012</v>
      </c>
    </row>
    <row r="7391" spans="1:7" x14ac:dyDescent="0.2">
      <c r="A7391" s="144" t="s">
        <v>1348</v>
      </c>
      <c r="B7391" s="144" t="s">
        <v>240</v>
      </c>
      <c r="C7391" s="144" t="s">
        <v>1248</v>
      </c>
      <c r="D7391" s="144">
        <v>90850800</v>
      </c>
      <c r="E7391" s="144" t="s">
        <v>1254</v>
      </c>
      <c r="F7391" s="152">
        <v>229856</v>
      </c>
      <c r="G7391" s="153">
        <v>229856</v>
      </c>
    </row>
    <row r="7392" spans="1:7" x14ac:dyDescent="0.2">
      <c r="A7392" s="144" t="s">
        <v>1348</v>
      </c>
      <c r="B7392" s="144" t="s">
        <v>240</v>
      </c>
      <c r="C7392" s="144" t="s">
        <v>1248</v>
      </c>
      <c r="D7392" s="144">
        <v>90850900</v>
      </c>
      <c r="E7392" s="144" t="s">
        <v>1254</v>
      </c>
      <c r="F7392" s="152">
        <v>1988716</v>
      </c>
      <c r="G7392" s="153">
        <v>1988716</v>
      </c>
    </row>
    <row r="7393" spans="1:7" x14ac:dyDescent="0.2">
      <c r="A7393" s="144" t="s">
        <v>1348</v>
      </c>
      <c r="B7393" s="144" t="s">
        <v>240</v>
      </c>
      <c r="C7393" s="144" t="s">
        <v>1248</v>
      </c>
      <c r="D7393" s="144">
        <v>90851000</v>
      </c>
      <c r="E7393" s="144" t="s">
        <v>1254</v>
      </c>
      <c r="F7393" s="152">
        <v>433111</v>
      </c>
      <c r="G7393" s="153">
        <v>433111</v>
      </c>
    </row>
    <row r="7394" spans="1:7" x14ac:dyDescent="0.2">
      <c r="A7394" s="144" t="s">
        <v>1348</v>
      </c>
      <c r="B7394" s="144" t="s">
        <v>240</v>
      </c>
      <c r="C7394" s="144" t="s">
        <v>1248</v>
      </c>
      <c r="D7394" s="144">
        <v>90851100</v>
      </c>
      <c r="E7394" s="144" t="s">
        <v>1254</v>
      </c>
      <c r="F7394" s="152">
        <v>707070</v>
      </c>
      <c r="G7394" s="153">
        <v>707070</v>
      </c>
    </row>
    <row r="7395" spans="1:7" x14ac:dyDescent="0.2">
      <c r="A7395" s="144" t="s">
        <v>1348</v>
      </c>
      <c r="B7395" s="144" t="s">
        <v>240</v>
      </c>
      <c r="C7395" s="144" t="s">
        <v>1248</v>
      </c>
      <c r="D7395" s="144">
        <v>90820100</v>
      </c>
      <c r="E7395" s="144" t="s">
        <v>1255</v>
      </c>
      <c r="F7395" s="152">
        <v>3009236</v>
      </c>
      <c r="G7395" s="153">
        <v>3009236</v>
      </c>
    </row>
    <row r="7396" spans="1:7" x14ac:dyDescent="0.2">
      <c r="A7396" s="144" t="s">
        <v>1348</v>
      </c>
      <c r="B7396" s="144" t="s">
        <v>240</v>
      </c>
      <c r="C7396" s="144" t="s">
        <v>1248</v>
      </c>
      <c r="D7396" s="144">
        <v>908400</v>
      </c>
      <c r="E7396" s="144" t="s">
        <v>1255</v>
      </c>
      <c r="F7396" s="152">
        <v>134107</v>
      </c>
      <c r="G7396" s="153">
        <v>134107</v>
      </c>
    </row>
    <row r="7397" spans="1:7" x14ac:dyDescent="0.2">
      <c r="A7397" s="144" t="s">
        <v>1348</v>
      </c>
      <c r="B7397" s="144" t="s">
        <v>240</v>
      </c>
      <c r="C7397" s="144" t="s">
        <v>1248</v>
      </c>
      <c r="D7397" s="144">
        <v>90850100</v>
      </c>
      <c r="E7397" s="144" t="s">
        <v>1255</v>
      </c>
      <c r="F7397" s="152">
        <v>382890</v>
      </c>
      <c r="G7397" s="153">
        <v>382890</v>
      </c>
    </row>
    <row r="7398" spans="1:7" x14ac:dyDescent="0.2">
      <c r="A7398" s="144" t="s">
        <v>1348</v>
      </c>
      <c r="B7398" s="144" t="s">
        <v>240</v>
      </c>
      <c r="C7398" s="144" t="s">
        <v>1248</v>
      </c>
      <c r="D7398" s="144">
        <v>90850200</v>
      </c>
      <c r="E7398" s="144" t="s">
        <v>1255</v>
      </c>
      <c r="F7398" s="152">
        <v>302992</v>
      </c>
      <c r="G7398" s="153">
        <v>302992</v>
      </c>
    </row>
    <row r="7399" spans="1:7" x14ac:dyDescent="0.2">
      <c r="A7399" s="144" t="s">
        <v>1348</v>
      </c>
      <c r="B7399" s="144" t="s">
        <v>240</v>
      </c>
      <c r="C7399" s="144" t="s">
        <v>1248</v>
      </c>
      <c r="D7399" s="144">
        <v>90850300</v>
      </c>
      <c r="E7399" s="144" t="s">
        <v>1255</v>
      </c>
      <c r="F7399" s="152">
        <v>654136</v>
      </c>
      <c r="G7399" s="153">
        <v>654136</v>
      </c>
    </row>
    <row r="7400" spans="1:7" x14ac:dyDescent="0.2">
      <c r="A7400" s="144" t="s">
        <v>1348</v>
      </c>
      <c r="B7400" s="144" t="s">
        <v>240</v>
      </c>
      <c r="C7400" s="144" t="s">
        <v>1248</v>
      </c>
      <c r="D7400" s="144">
        <v>90850400</v>
      </c>
      <c r="E7400" s="144" t="s">
        <v>1255</v>
      </c>
      <c r="F7400" s="152">
        <v>525066</v>
      </c>
      <c r="G7400" s="153">
        <v>525066</v>
      </c>
    </row>
    <row r="7401" spans="1:7" x14ac:dyDescent="0.2">
      <c r="A7401" s="144" t="s">
        <v>1348</v>
      </c>
      <c r="B7401" s="144" t="s">
        <v>240</v>
      </c>
      <c r="C7401" s="144" t="s">
        <v>1248</v>
      </c>
      <c r="D7401" s="144">
        <v>90850500</v>
      </c>
      <c r="E7401" s="144" t="s">
        <v>1255</v>
      </c>
      <c r="F7401" s="152">
        <v>1570459</v>
      </c>
      <c r="G7401" s="153">
        <v>1570459</v>
      </c>
    </row>
    <row r="7402" spans="1:7" x14ac:dyDescent="0.2">
      <c r="A7402" s="144" t="s">
        <v>1348</v>
      </c>
      <c r="B7402" s="144" t="s">
        <v>240</v>
      </c>
      <c r="C7402" s="144" t="s">
        <v>1248</v>
      </c>
      <c r="D7402" s="144">
        <v>90850600</v>
      </c>
      <c r="E7402" s="144" t="s">
        <v>1255</v>
      </c>
      <c r="F7402" s="152">
        <v>371069</v>
      </c>
      <c r="G7402" s="153">
        <v>371069</v>
      </c>
    </row>
    <row r="7403" spans="1:7" x14ac:dyDescent="0.2">
      <c r="A7403" s="144" t="s">
        <v>1348</v>
      </c>
      <c r="B7403" s="144" t="s">
        <v>240</v>
      </c>
      <c r="C7403" s="144" t="s">
        <v>1248</v>
      </c>
      <c r="D7403" s="144">
        <v>90850700</v>
      </c>
      <c r="E7403" s="144" t="s">
        <v>1255</v>
      </c>
      <c r="F7403" s="152">
        <v>584125</v>
      </c>
      <c r="G7403" s="153">
        <v>584125</v>
      </c>
    </row>
    <row r="7404" spans="1:7" x14ac:dyDescent="0.2">
      <c r="A7404" s="144" t="s">
        <v>1348</v>
      </c>
      <c r="B7404" s="144" t="s">
        <v>240</v>
      </c>
      <c r="C7404" s="144" t="s">
        <v>1248</v>
      </c>
      <c r="D7404" s="144">
        <v>90850800</v>
      </c>
      <c r="E7404" s="144" t="s">
        <v>1255</v>
      </c>
      <c r="F7404" s="152">
        <v>205139</v>
      </c>
      <c r="G7404" s="153">
        <v>205139</v>
      </c>
    </row>
    <row r="7405" spans="1:7" x14ac:dyDescent="0.2">
      <c r="A7405" s="144" t="s">
        <v>1348</v>
      </c>
      <c r="B7405" s="144" t="s">
        <v>240</v>
      </c>
      <c r="C7405" s="144" t="s">
        <v>1248</v>
      </c>
      <c r="D7405" s="144">
        <v>90850900</v>
      </c>
      <c r="E7405" s="144" t="s">
        <v>1255</v>
      </c>
      <c r="F7405" s="152">
        <v>1022856</v>
      </c>
      <c r="G7405" s="153">
        <v>1022856</v>
      </c>
    </row>
    <row r="7406" spans="1:7" x14ac:dyDescent="0.2">
      <c r="A7406" s="144" t="s">
        <v>1348</v>
      </c>
      <c r="B7406" s="144" t="s">
        <v>240</v>
      </c>
      <c r="C7406" s="144" t="s">
        <v>1248</v>
      </c>
      <c r="D7406" s="144">
        <v>90851000</v>
      </c>
      <c r="E7406" s="144" t="s">
        <v>1255</v>
      </c>
      <c r="F7406" s="152">
        <v>438121</v>
      </c>
      <c r="G7406" s="153">
        <v>438121</v>
      </c>
    </row>
    <row r="7407" spans="1:7" x14ac:dyDescent="0.2">
      <c r="A7407" s="144" t="s">
        <v>1348</v>
      </c>
      <c r="B7407" s="144" t="s">
        <v>240</v>
      </c>
      <c r="C7407" s="144" t="s">
        <v>1248</v>
      </c>
      <c r="D7407" s="144">
        <v>90851100</v>
      </c>
      <c r="E7407" s="144" t="s">
        <v>1255</v>
      </c>
      <c r="F7407" s="152">
        <v>392663</v>
      </c>
      <c r="G7407" s="153">
        <v>392663</v>
      </c>
    </row>
    <row r="7408" spans="1:7" x14ac:dyDescent="0.2">
      <c r="A7408" s="144" t="s">
        <v>1348</v>
      </c>
      <c r="B7408" s="144" t="s">
        <v>240</v>
      </c>
      <c r="C7408" s="144" t="s">
        <v>1248</v>
      </c>
      <c r="D7408" s="144">
        <v>90850100</v>
      </c>
      <c r="E7408" s="144" t="s">
        <v>1255</v>
      </c>
      <c r="F7408" s="152">
        <v>30200</v>
      </c>
      <c r="G7408" s="153">
        <v>30200</v>
      </c>
    </row>
    <row r="7409" spans="1:7" x14ac:dyDescent="0.2">
      <c r="A7409" s="144" t="s">
        <v>1348</v>
      </c>
      <c r="B7409" s="144" t="s">
        <v>240</v>
      </c>
      <c r="C7409" s="144" t="s">
        <v>1248</v>
      </c>
      <c r="D7409" s="144">
        <v>90850300</v>
      </c>
      <c r="E7409" s="144" t="s">
        <v>1255</v>
      </c>
      <c r="F7409" s="152">
        <v>113284</v>
      </c>
      <c r="G7409" s="153">
        <v>113284</v>
      </c>
    </row>
    <row r="7410" spans="1:7" x14ac:dyDescent="0.2">
      <c r="A7410" s="144" t="s">
        <v>1348</v>
      </c>
      <c r="B7410" s="144" t="s">
        <v>240</v>
      </c>
      <c r="C7410" s="144" t="s">
        <v>1248</v>
      </c>
      <c r="D7410" s="144">
        <v>90850500</v>
      </c>
      <c r="E7410" s="144" t="s">
        <v>1255</v>
      </c>
      <c r="F7410" s="152">
        <v>294650</v>
      </c>
      <c r="G7410" s="153">
        <v>294650</v>
      </c>
    </row>
    <row r="7411" spans="1:7" x14ac:dyDescent="0.2">
      <c r="A7411" s="144" t="s">
        <v>1348</v>
      </c>
      <c r="B7411" s="144" t="s">
        <v>240</v>
      </c>
      <c r="C7411" s="144" t="s">
        <v>1248</v>
      </c>
      <c r="D7411" s="144">
        <v>90850600</v>
      </c>
      <c r="E7411" s="144" t="s">
        <v>1255</v>
      </c>
      <c r="F7411" s="152">
        <v>165710</v>
      </c>
      <c r="G7411" s="153">
        <v>165710</v>
      </c>
    </row>
    <row r="7412" spans="1:7" x14ac:dyDescent="0.2">
      <c r="A7412" s="144" t="s">
        <v>1348</v>
      </c>
      <c r="B7412" s="144" t="s">
        <v>240</v>
      </c>
      <c r="C7412" s="144" t="s">
        <v>1248</v>
      </c>
      <c r="D7412" s="144">
        <v>90851000</v>
      </c>
      <c r="E7412" s="144" t="s">
        <v>1255</v>
      </c>
      <c r="F7412" s="152">
        <v>26213</v>
      </c>
      <c r="G7412" s="153">
        <v>26213</v>
      </c>
    </row>
    <row r="7413" spans="1:7" x14ac:dyDescent="0.2">
      <c r="A7413" s="144" t="s">
        <v>1348</v>
      </c>
      <c r="B7413" s="144" t="s">
        <v>240</v>
      </c>
      <c r="C7413" s="144" t="s">
        <v>1248</v>
      </c>
      <c r="D7413" s="144">
        <v>90851100</v>
      </c>
      <c r="E7413" s="144" t="s">
        <v>1255</v>
      </c>
      <c r="F7413" s="152">
        <v>119035</v>
      </c>
      <c r="G7413" s="153">
        <v>119035</v>
      </c>
    </row>
    <row r="7414" spans="1:7" x14ac:dyDescent="0.2">
      <c r="A7414" s="144" t="s">
        <v>1348</v>
      </c>
      <c r="B7414" s="144" t="s">
        <v>240</v>
      </c>
      <c r="C7414" s="144" t="s">
        <v>1248</v>
      </c>
      <c r="D7414" s="144">
        <v>90820100</v>
      </c>
      <c r="E7414" s="144" t="s">
        <v>1255</v>
      </c>
      <c r="F7414" s="152">
        <v>354550</v>
      </c>
      <c r="G7414" s="153">
        <v>354550</v>
      </c>
    </row>
    <row r="7415" spans="1:7" x14ac:dyDescent="0.2">
      <c r="A7415" s="144" t="s">
        <v>1348</v>
      </c>
      <c r="B7415" s="144" t="s">
        <v>240</v>
      </c>
      <c r="C7415" s="144" t="s">
        <v>1248</v>
      </c>
      <c r="D7415" s="144">
        <v>90820100</v>
      </c>
      <c r="E7415" s="144" t="s">
        <v>1255</v>
      </c>
      <c r="F7415" s="152">
        <v>153232</v>
      </c>
      <c r="G7415" s="153">
        <v>153232</v>
      </c>
    </row>
    <row r="7416" spans="1:7" x14ac:dyDescent="0.2">
      <c r="A7416" s="144" t="s">
        <v>1348</v>
      </c>
      <c r="B7416" s="144" t="s">
        <v>240</v>
      </c>
      <c r="C7416" s="144" t="s">
        <v>1248</v>
      </c>
      <c r="D7416" s="144">
        <v>90820100</v>
      </c>
      <c r="E7416" s="144" t="s">
        <v>1255</v>
      </c>
      <c r="F7416" s="152">
        <v>328114</v>
      </c>
      <c r="G7416" s="153">
        <v>328114</v>
      </c>
    </row>
    <row r="7417" spans="1:7" x14ac:dyDescent="0.2">
      <c r="A7417" s="144" t="s">
        <v>1348</v>
      </c>
      <c r="B7417" s="144" t="s">
        <v>240</v>
      </c>
      <c r="C7417" s="144" t="s">
        <v>1248</v>
      </c>
      <c r="D7417" s="144">
        <v>90850100</v>
      </c>
      <c r="E7417" s="144" t="s">
        <v>1255</v>
      </c>
      <c r="F7417" s="152">
        <v>1673260</v>
      </c>
      <c r="G7417" s="153">
        <v>1673260</v>
      </c>
    </row>
    <row r="7418" spans="1:7" x14ac:dyDescent="0.2">
      <c r="A7418" s="144" t="s">
        <v>1348</v>
      </c>
      <c r="B7418" s="144" t="s">
        <v>240</v>
      </c>
      <c r="C7418" s="144" t="s">
        <v>1248</v>
      </c>
      <c r="D7418" s="144">
        <v>90850200</v>
      </c>
      <c r="E7418" s="144" t="s">
        <v>1255</v>
      </c>
      <c r="F7418" s="152">
        <v>1830475</v>
      </c>
      <c r="G7418" s="153">
        <v>1830475</v>
      </c>
    </row>
    <row r="7419" spans="1:7" x14ac:dyDescent="0.2">
      <c r="A7419" s="144" t="s">
        <v>1348</v>
      </c>
      <c r="B7419" s="144" t="s">
        <v>240</v>
      </c>
      <c r="C7419" s="144" t="s">
        <v>1248</v>
      </c>
      <c r="D7419" s="144">
        <v>90850300</v>
      </c>
      <c r="E7419" s="144" t="s">
        <v>1255</v>
      </c>
      <c r="F7419" s="152">
        <v>2674799</v>
      </c>
      <c r="G7419" s="153">
        <v>2674799</v>
      </c>
    </row>
    <row r="7420" spans="1:7" x14ac:dyDescent="0.2">
      <c r="A7420" s="144" t="s">
        <v>1348</v>
      </c>
      <c r="B7420" s="144" t="s">
        <v>240</v>
      </c>
      <c r="C7420" s="144" t="s">
        <v>1248</v>
      </c>
      <c r="D7420" s="144">
        <v>90850400</v>
      </c>
      <c r="E7420" s="144" t="s">
        <v>1255</v>
      </c>
      <c r="F7420" s="152">
        <v>2381892</v>
      </c>
      <c r="G7420" s="153">
        <v>2381892</v>
      </c>
    </row>
    <row r="7421" spans="1:7" x14ac:dyDescent="0.2">
      <c r="A7421" s="144" t="s">
        <v>1348</v>
      </c>
      <c r="B7421" s="144" t="s">
        <v>240</v>
      </c>
      <c r="C7421" s="144" t="s">
        <v>1248</v>
      </c>
      <c r="D7421" s="144">
        <v>90850500</v>
      </c>
      <c r="E7421" s="144" t="s">
        <v>1255</v>
      </c>
      <c r="F7421" s="152">
        <v>4996229</v>
      </c>
      <c r="G7421" s="153">
        <v>4996229</v>
      </c>
    </row>
    <row r="7422" spans="1:7" x14ac:dyDescent="0.2">
      <c r="A7422" s="144" t="s">
        <v>1348</v>
      </c>
      <c r="B7422" s="144" t="s">
        <v>240</v>
      </c>
      <c r="C7422" s="144" t="s">
        <v>1248</v>
      </c>
      <c r="D7422" s="144">
        <v>90850600</v>
      </c>
      <c r="E7422" s="144" t="s">
        <v>1255</v>
      </c>
      <c r="F7422" s="152">
        <v>4401539</v>
      </c>
      <c r="G7422" s="153">
        <v>4401539</v>
      </c>
    </row>
    <row r="7423" spans="1:7" x14ac:dyDescent="0.2">
      <c r="A7423" s="144" t="s">
        <v>1348</v>
      </c>
      <c r="B7423" s="144" t="s">
        <v>240</v>
      </c>
      <c r="C7423" s="144" t="s">
        <v>1248</v>
      </c>
      <c r="D7423" s="144">
        <v>90850700</v>
      </c>
      <c r="E7423" s="144" t="s">
        <v>1255</v>
      </c>
      <c r="F7423" s="152">
        <v>7838669</v>
      </c>
      <c r="G7423" s="153">
        <v>7838669</v>
      </c>
    </row>
    <row r="7424" spans="1:7" x14ac:dyDescent="0.2">
      <c r="A7424" s="144" t="s">
        <v>1348</v>
      </c>
      <c r="B7424" s="144" t="s">
        <v>240</v>
      </c>
      <c r="C7424" s="144" t="s">
        <v>1248</v>
      </c>
      <c r="D7424" s="144">
        <v>90850800</v>
      </c>
      <c r="E7424" s="144" t="s">
        <v>1255</v>
      </c>
      <c r="F7424" s="152">
        <v>1471105</v>
      </c>
      <c r="G7424" s="153">
        <v>1471105</v>
      </c>
    </row>
    <row r="7425" spans="1:7" x14ac:dyDescent="0.2">
      <c r="A7425" s="144" t="s">
        <v>1348</v>
      </c>
      <c r="B7425" s="144" t="s">
        <v>240</v>
      </c>
      <c r="C7425" s="144" t="s">
        <v>1248</v>
      </c>
      <c r="D7425" s="144">
        <v>90850900</v>
      </c>
      <c r="E7425" s="144" t="s">
        <v>1255</v>
      </c>
      <c r="F7425" s="152">
        <v>3673907</v>
      </c>
      <c r="G7425" s="153">
        <v>3673907</v>
      </c>
    </row>
    <row r="7426" spans="1:7" x14ac:dyDescent="0.2">
      <c r="A7426" s="144" t="s">
        <v>1348</v>
      </c>
      <c r="B7426" s="144" t="s">
        <v>240</v>
      </c>
      <c r="C7426" s="144" t="s">
        <v>1248</v>
      </c>
      <c r="D7426" s="144">
        <v>90851000</v>
      </c>
      <c r="E7426" s="144" t="s">
        <v>1255</v>
      </c>
      <c r="F7426" s="152">
        <v>1737920</v>
      </c>
      <c r="G7426" s="153">
        <v>1737920</v>
      </c>
    </row>
    <row r="7427" spans="1:7" x14ac:dyDescent="0.2">
      <c r="A7427" s="144" t="s">
        <v>1348</v>
      </c>
      <c r="B7427" s="144" t="s">
        <v>240</v>
      </c>
      <c r="C7427" s="144" t="s">
        <v>1248</v>
      </c>
      <c r="D7427" s="144">
        <v>90851100</v>
      </c>
      <c r="E7427" s="144" t="s">
        <v>1255</v>
      </c>
      <c r="F7427" s="152">
        <v>2615908</v>
      </c>
      <c r="G7427" s="153">
        <v>2615908</v>
      </c>
    </row>
    <row r="7428" spans="1:7" x14ac:dyDescent="0.2">
      <c r="A7428" s="144" t="s">
        <v>1348</v>
      </c>
      <c r="B7428" s="144" t="s">
        <v>240</v>
      </c>
      <c r="C7428" s="144" t="s">
        <v>1248</v>
      </c>
      <c r="D7428" s="144">
        <v>90820100</v>
      </c>
      <c r="E7428" s="144" t="s">
        <v>1255</v>
      </c>
      <c r="F7428" s="152">
        <v>221320</v>
      </c>
      <c r="G7428" s="153">
        <v>221320</v>
      </c>
    </row>
    <row r="7429" spans="1:7" x14ac:dyDescent="0.2">
      <c r="A7429" s="144" t="s">
        <v>1348</v>
      </c>
      <c r="B7429" s="144" t="s">
        <v>240</v>
      </c>
      <c r="C7429" s="144" t="s">
        <v>1248</v>
      </c>
      <c r="D7429" s="144">
        <v>90850100</v>
      </c>
      <c r="E7429" s="144" t="s">
        <v>1255</v>
      </c>
      <c r="F7429" s="152">
        <v>1822822</v>
      </c>
      <c r="G7429" s="153">
        <v>1822822</v>
      </c>
    </row>
    <row r="7430" spans="1:7" x14ac:dyDescent="0.2">
      <c r="A7430" s="144" t="s">
        <v>1348</v>
      </c>
      <c r="B7430" s="144" t="s">
        <v>240</v>
      </c>
      <c r="C7430" s="144" t="s">
        <v>1248</v>
      </c>
      <c r="D7430" s="144">
        <v>90850200</v>
      </c>
      <c r="E7430" s="144" t="s">
        <v>1255</v>
      </c>
      <c r="F7430" s="152">
        <v>1025090</v>
      </c>
      <c r="G7430" s="153">
        <v>1025090</v>
      </c>
    </row>
    <row r="7431" spans="1:7" x14ac:dyDescent="0.2">
      <c r="A7431" s="144" t="s">
        <v>1348</v>
      </c>
      <c r="B7431" s="144" t="s">
        <v>240</v>
      </c>
      <c r="C7431" s="144" t="s">
        <v>1248</v>
      </c>
      <c r="D7431" s="144">
        <v>90850300</v>
      </c>
      <c r="E7431" s="144" t="s">
        <v>1255</v>
      </c>
      <c r="F7431" s="152">
        <v>1674280</v>
      </c>
      <c r="G7431" s="153">
        <v>1674280</v>
      </c>
    </row>
    <row r="7432" spans="1:7" x14ac:dyDescent="0.2">
      <c r="A7432" s="144" t="s">
        <v>1348</v>
      </c>
      <c r="B7432" s="144" t="s">
        <v>240</v>
      </c>
      <c r="C7432" s="144" t="s">
        <v>1248</v>
      </c>
      <c r="D7432" s="144">
        <v>90850400</v>
      </c>
      <c r="E7432" s="144" t="s">
        <v>1255</v>
      </c>
      <c r="F7432" s="152">
        <v>1927480</v>
      </c>
      <c r="G7432" s="153">
        <v>1927480</v>
      </c>
    </row>
    <row r="7433" spans="1:7" x14ac:dyDescent="0.2">
      <c r="A7433" s="144" t="s">
        <v>1348</v>
      </c>
      <c r="B7433" s="144" t="s">
        <v>240</v>
      </c>
      <c r="C7433" s="144" t="s">
        <v>1248</v>
      </c>
      <c r="D7433" s="144">
        <v>90850500</v>
      </c>
      <c r="E7433" s="144" t="s">
        <v>1255</v>
      </c>
      <c r="F7433" s="152">
        <v>5367740</v>
      </c>
      <c r="G7433" s="153">
        <v>5367740</v>
      </c>
    </row>
    <row r="7434" spans="1:7" x14ac:dyDescent="0.2">
      <c r="A7434" s="144" t="s">
        <v>1348</v>
      </c>
      <c r="B7434" s="144" t="s">
        <v>240</v>
      </c>
      <c r="C7434" s="144" t="s">
        <v>1248</v>
      </c>
      <c r="D7434" s="144">
        <v>90850600</v>
      </c>
      <c r="E7434" s="144" t="s">
        <v>1255</v>
      </c>
      <c r="F7434" s="152">
        <v>3177433</v>
      </c>
      <c r="G7434" s="153">
        <v>3177433</v>
      </c>
    </row>
    <row r="7435" spans="1:7" x14ac:dyDescent="0.2">
      <c r="A7435" s="144" t="s">
        <v>1348</v>
      </c>
      <c r="B7435" s="144" t="s">
        <v>240</v>
      </c>
      <c r="C7435" s="144" t="s">
        <v>1248</v>
      </c>
      <c r="D7435" s="144">
        <v>90850700</v>
      </c>
      <c r="E7435" s="144" t="s">
        <v>1255</v>
      </c>
      <c r="F7435" s="152">
        <v>6235407</v>
      </c>
      <c r="G7435" s="153">
        <v>6235407</v>
      </c>
    </row>
    <row r="7436" spans="1:7" x14ac:dyDescent="0.2">
      <c r="A7436" s="144" t="s">
        <v>1348</v>
      </c>
      <c r="B7436" s="144" t="s">
        <v>240</v>
      </c>
      <c r="C7436" s="144" t="s">
        <v>1248</v>
      </c>
      <c r="D7436" s="144">
        <v>90850800</v>
      </c>
      <c r="E7436" s="144" t="s">
        <v>1255</v>
      </c>
      <c r="F7436" s="152">
        <v>1308980</v>
      </c>
      <c r="G7436" s="153">
        <v>1308980</v>
      </c>
    </row>
    <row r="7437" spans="1:7" x14ac:dyDescent="0.2">
      <c r="A7437" s="144" t="s">
        <v>1348</v>
      </c>
      <c r="B7437" s="144" t="s">
        <v>240</v>
      </c>
      <c r="C7437" s="144" t="s">
        <v>1248</v>
      </c>
      <c r="D7437" s="144">
        <v>90850900</v>
      </c>
      <c r="E7437" s="144" t="s">
        <v>1255</v>
      </c>
      <c r="F7437" s="152">
        <v>2772030</v>
      </c>
      <c r="G7437" s="153">
        <v>2772030</v>
      </c>
    </row>
    <row r="7438" spans="1:7" x14ac:dyDescent="0.2">
      <c r="A7438" s="144" t="s">
        <v>1348</v>
      </c>
      <c r="B7438" s="144" t="s">
        <v>240</v>
      </c>
      <c r="C7438" s="144" t="s">
        <v>1248</v>
      </c>
      <c r="D7438" s="144">
        <v>90851000</v>
      </c>
      <c r="E7438" s="144" t="s">
        <v>1255</v>
      </c>
      <c r="F7438" s="152">
        <v>1376640</v>
      </c>
      <c r="G7438" s="153">
        <v>1376640</v>
      </c>
    </row>
    <row r="7439" spans="1:7" x14ac:dyDescent="0.2">
      <c r="A7439" s="144" t="s">
        <v>1348</v>
      </c>
      <c r="B7439" s="144" t="s">
        <v>240</v>
      </c>
      <c r="C7439" s="144" t="s">
        <v>1248</v>
      </c>
      <c r="D7439" s="144">
        <v>90851100</v>
      </c>
      <c r="E7439" s="144" t="s">
        <v>1255</v>
      </c>
      <c r="F7439" s="152">
        <v>1961570</v>
      </c>
      <c r="G7439" s="153">
        <v>1961570</v>
      </c>
    </row>
    <row r="7440" spans="1:7" x14ac:dyDescent="0.2">
      <c r="A7440" s="144" t="s">
        <v>1348</v>
      </c>
      <c r="B7440" s="144" t="s">
        <v>240</v>
      </c>
      <c r="C7440" s="144" t="s">
        <v>1248</v>
      </c>
      <c r="D7440" s="144">
        <v>90820100</v>
      </c>
      <c r="E7440" s="144" t="s">
        <v>1255</v>
      </c>
      <c r="F7440" s="152">
        <v>57690</v>
      </c>
      <c r="G7440" s="153">
        <v>57690</v>
      </c>
    </row>
    <row r="7441" spans="1:7" x14ac:dyDescent="0.2">
      <c r="A7441" s="144" t="s">
        <v>1348</v>
      </c>
      <c r="B7441" s="144" t="s">
        <v>240</v>
      </c>
      <c r="C7441" s="144" t="s">
        <v>1248</v>
      </c>
      <c r="D7441" s="144">
        <v>90820100</v>
      </c>
      <c r="E7441" s="144" t="s">
        <v>1252</v>
      </c>
      <c r="F7441" s="152">
        <v>5217963</v>
      </c>
      <c r="G7441" s="153">
        <v>5217963</v>
      </c>
    </row>
    <row r="7442" spans="1:7" x14ac:dyDescent="0.2">
      <c r="A7442" s="144" t="s">
        <v>1348</v>
      </c>
      <c r="B7442" s="144" t="s">
        <v>240</v>
      </c>
      <c r="C7442" s="144" t="s">
        <v>1248</v>
      </c>
      <c r="D7442" s="144">
        <v>90820100</v>
      </c>
      <c r="E7442" s="144" t="s">
        <v>1252</v>
      </c>
      <c r="F7442" s="152">
        <v>5479250</v>
      </c>
      <c r="G7442" s="153">
        <v>5479250</v>
      </c>
    </row>
    <row r="7443" spans="1:7" x14ac:dyDescent="0.2">
      <c r="A7443" s="144" t="s">
        <v>1348</v>
      </c>
      <c r="B7443" s="144" t="s">
        <v>240</v>
      </c>
      <c r="C7443" s="144" t="s">
        <v>1248</v>
      </c>
      <c r="D7443" s="144">
        <v>90850100</v>
      </c>
      <c r="E7443" s="144" t="s">
        <v>1252</v>
      </c>
      <c r="F7443" s="152">
        <v>1784850</v>
      </c>
      <c r="G7443" s="153">
        <v>1784850</v>
      </c>
    </row>
    <row r="7444" spans="1:7" x14ac:dyDescent="0.2">
      <c r="A7444" s="144" t="s">
        <v>1348</v>
      </c>
      <c r="B7444" s="144" t="s">
        <v>240</v>
      </c>
      <c r="C7444" s="144" t="s">
        <v>1248</v>
      </c>
      <c r="D7444" s="144">
        <v>90850200</v>
      </c>
      <c r="E7444" s="144" t="s">
        <v>1252</v>
      </c>
      <c r="F7444" s="152">
        <v>2314400</v>
      </c>
      <c r="G7444" s="153">
        <v>2314400</v>
      </c>
    </row>
    <row r="7445" spans="1:7" x14ac:dyDescent="0.2">
      <c r="A7445" s="144" t="s">
        <v>1348</v>
      </c>
      <c r="B7445" s="144" t="s">
        <v>240</v>
      </c>
      <c r="C7445" s="144" t="s">
        <v>1248</v>
      </c>
      <c r="D7445" s="144">
        <v>90850400</v>
      </c>
      <c r="E7445" s="144" t="s">
        <v>1252</v>
      </c>
      <c r="F7445" s="152">
        <v>2770962</v>
      </c>
      <c r="G7445" s="153">
        <v>2770962</v>
      </c>
    </row>
    <row r="7446" spans="1:7" x14ac:dyDescent="0.2">
      <c r="A7446" s="144" t="s">
        <v>1348</v>
      </c>
      <c r="B7446" s="144" t="s">
        <v>240</v>
      </c>
      <c r="C7446" s="144" t="s">
        <v>1248</v>
      </c>
      <c r="D7446" s="144">
        <v>90850500</v>
      </c>
      <c r="E7446" s="144" t="s">
        <v>1252</v>
      </c>
      <c r="F7446" s="152">
        <v>3201675</v>
      </c>
      <c r="G7446" s="153">
        <v>3201675</v>
      </c>
    </row>
    <row r="7447" spans="1:7" x14ac:dyDescent="0.2">
      <c r="A7447" s="144" t="s">
        <v>1348</v>
      </c>
      <c r="B7447" s="144" t="s">
        <v>240</v>
      </c>
      <c r="C7447" s="144" t="s">
        <v>1248</v>
      </c>
      <c r="D7447" s="144">
        <v>90850600</v>
      </c>
      <c r="E7447" s="144" t="s">
        <v>1252</v>
      </c>
      <c r="F7447" s="152">
        <v>6275269</v>
      </c>
      <c r="G7447" s="153">
        <v>6275269</v>
      </c>
    </row>
    <row r="7448" spans="1:7" x14ac:dyDescent="0.2">
      <c r="A7448" s="144" t="s">
        <v>1348</v>
      </c>
      <c r="B7448" s="144" t="s">
        <v>240</v>
      </c>
      <c r="C7448" s="144" t="s">
        <v>1248</v>
      </c>
      <c r="D7448" s="144">
        <v>90850700</v>
      </c>
      <c r="E7448" s="144" t="s">
        <v>1252</v>
      </c>
      <c r="F7448" s="152">
        <v>2359825</v>
      </c>
      <c r="G7448" s="153">
        <v>2359825</v>
      </c>
    </row>
    <row r="7449" spans="1:7" x14ac:dyDescent="0.2">
      <c r="A7449" s="144" t="s">
        <v>1348</v>
      </c>
      <c r="B7449" s="144" t="s">
        <v>240</v>
      </c>
      <c r="C7449" s="144" t="s">
        <v>1248</v>
      </c>
      <c r="D7449" s="144">
        <v>90850800</v>
      </c>
      <c r="E7449" s="144" t="s">
        <v>1252</v>
      </c>
      <c r="F7449" s="152">
        <v>267025</v>
      </c>
      <c r="G7449" s="153">
        <v>267025</v>
      </c>
    </row>
    <row r="7450" spans="1:7" x14ac:dyDescent="0.2">
      <c r="A7450" s="144" t="s">
        <v>1348</v>
      </c>
      <c r="B7450" s="144" t="s">
        <v>240</v>
      </c>
      <c r="C7450" s="144" t="s">
        <v>1248</v>
      </c>
      <c r="D7450" s="144">
        <v>90850900</v>
      </c>
      <c r="E7450" s="144" t="s">
        <v>1252</v>
      </c>
      <c r="F7450" s="152">
        <v>1866700</v>
      </c>
      <c r="G7450" s="153">
        <v>1866700</v>
      </c>
    </row>
    <row r="7451" spans="1:7" x14ac:dyDescent="0.2">
      <c r="A7451" s="144" t="s">
        <v>1348</v>
      </c>
      <c r="B7451" s="144" t="s">
        <v>240</v>
      </c>
      <c r="C7451" s="144" t="s">
        <v>1248</v>
      </c>
      <c r="D7451" s="144">
        <v>90851000</v>
      </c>
      <c r="E7451" s="144" t="s">
        <v>1252</v>
      </c>
      <c r="F7451" s="152">
        <v>2945443</v>
      </c>
      <c r="G7451" s="153">
        <v>2945443</v>
      </c>
    </row>
    <row r="7452" spans="1:7" x14ac:dyDescent="0.2">
      <c r="A7452" s="144" t="s">
        <v>1348</v>
      </c>
      <c r="B7452" s="144" t="s">
        <v>240</v>
      </c>
      <c r="C7452" s="144" t="s">
        <v>1248</v>
      </c>
      <c r="D7452" s="144">
        <v>90851100</v>
      </c>
      <c r="E7452" s="144" t="s">
        <v>1252</v>
      </c>
      <c r="F7452" s="152">
        <v>1467400</v>
      </c>
      <c r="G7452" s="153">
        <v>1467400</v>
      </c>
    </row>
    <row r="7453" spans="1:7" x14ac:dyDescent="0.2">
      <c r="A7453" s="144" t="s">
        <v>1348</v>
      </c>
      <c r="B7453" s="144" t="s">
        <v>240</v>
      </c>
      <c r="C7453" s="144" t="s">
        <v>1248</v>
      </c>
      <c r="D7453" s="144">
        <v>90820100</v>
      </c>
      <c r="E7453" s="144" t="s">
        <v>1253</v>
      </c>
      <c r="F7453" s="152">
        <v>1707935</v>
      </c>
      <c r="G7453" s="153">
        <v>1707935</v>
      </c>
    </row>
    <row r="7454" spans="1:7" x14ac:dyDescent="0.2">
      <c r="A7454" s="144" t="s">
        <v>1348</v>
      </c>
      <c r="B7454" s="144" t="s">
        <v>240</v>
      </c>
      <c r="C7454" s="144" t="s">
        <v>1248</v>
      </c>
      <c r="D7454" s="144">
        <v>90850100</v>
      </c>
      <c r="E7454" s="144" t="s">
        <v>1253</v>
      </c>
      <c r="F7454" s="152">
        <v>319124</v>
      </c>
      <c r="G7454" s="153">
        <v>319124</v>
      </c>
    </row>
    <row r="7455" spans="1:7" x14ac:dyDescent="0.2">
      <c r="A7455" s="144" t="s">
        <v>1348</v>
      </c>
      <c r="B7455" s="144" t="s">
        <v>240</v>
      </c>
      <c r="C7455" s="144" t="s">
        <v>1248</v>
      </c>
      <c r="D7455" s="144">
        <v>90850200</v>
      </c>
      <c r="E7455" s="144" t="s">
        <v>1253</v>
      </c>
      <c r="F7455" s="152">
        <v>779762</v>
      </c>
      <c r="G7455" s="153">
        <v>779762</v>
      </c>
    </row>
    <row r="7456" spans="1:7" x14ac:dyDescent="0.2">
      <c r="A7456" s="144" t="s">
        <v>1348</v>
      </c>
      <c r="B7456" s="144" t="s">
        <v>240</v>
      </c>
      <c r="C7456" s="144" t="s">
        <v>1248</v>
      </c>
      <c r="D7456" s="144">
        <v>90850400</v>
      </c>
      <c r="E7456" s="144" t="s">
        <v>1253</v>
      </c>
      <c r="F7456" s="152">
        <v>949899</v>
      </c>
      <c r="G7456" s="153">
        <v>949899</v>
      </c>
    </row>
    <row r="7457" spans="1:7" x14ac:dyDescent="0.2">
      <c r="A7457" s="144" t="s">
        <v>1348</v>
      </c>
      <c r="B7457" s="144" t="s">
        <v>240</v>
      </c>
      <c r="C7457" s="144" t="s">
        <v>1248</v>
      </c>
      <c r="D7457" s="144">
        <v>90850500</v>
      </c>
      <c r="E7457" s="144" t="s">
        <v>1253</v>
      </c>
      <c r="F7457" s="152">
        <v>1141297</v>
      </c>
      <c r="G7457" s="153">
        <v>1141297</v>
      </c>
    </row>
    <row r="7458" spans="1:7" x14ac:dyDescent="0.2">
      <c r="A7458" s="144" t="s">
        <v>1348</v>
      </c>
      <c r="B7458" s="144" t="s">
        <v>240</v>
      </c>
      <c r="C7458" s="144" t="s">
        <v>1248</v>
      </c>
      <c r="D7458" s="144">
        <v>90850600</v>
      </c>
      <c r="E7458" s="144" t="s">
        <v>1253</v>
      </c>
      <c r="F7458" s="152">
        <v>2160448</v>
      </c>
      <c r="G7458" s="153">
        <v>2160448</v>
      </c>
    </row>
    <row r="7459" spans="1:7" x14ac:dyDescent="0.2">
      <c r="A7459" s="144" t="s">
        <v>1348</v>
      </c>
      <c r="B7459" s="144" t="s">
        <v>240</v>
      </c>
      <c r="C7459" s="144" t="s">
        <v>1248</v>
      </c>
      <c r="D7459" s="144">
        <v>90850700</v>
      </c>
      <c r="E7459" s="144" t="s">
        <v>1253</v>
      </c>
      <c r="F7459" s="152">
        <v>519939</v>
      </c>
      <c r="G7459" s="153">
        <v>519939</v>
      </c>
    </row>
    <row r="7460" spans="1:7" x14ac:dyDescent="0.2">
      <c r="A7460" s="144" t="s">
        <v>1348</v>
      </c>
      <c r="B7460" s="144" t="s">
        <v>240</v>
      </c>
      <c r="C7460" s="144" t="s">
        <v>1248</v>
      </c>
      <c r="D7460" s="144">
        <v>90850800</v>
      </c>
      <c r="E7460" s="144" t="s">
        <v>1253</v>
      </c>
      <c r="F7460" s="152">
        <v>110003</v>
      </c>
      <c r="G7460" s="153">
        <v>110003</v>
      </c>
    </row>
    <row r="7461" spans="1:7" x14ac:dyDescent="0.2">
      <c r="A7461" s="144" t="s">
        <v>1348</v>
      </c>
      <c r="B7461" s="144" t="s">
        <v>240</v>
      </c>
      <c r="C7461" s="144" t="s">
        <v>1248</v>
      </c>
      <c r="D7461" s="144">
        <v>90850900</v>
      </c>
      <c r="E7461" s="144" t="s">
        <v>1253</v>
      </c>
      <c r="F7461" s="152">
        <v>789247</v>
      </c>
      <c r="G7461" s="153">
        <v>789247</v>
      </c>
    </row>
    <row r="7462" spans="1:7" x14ac:dyDescent="0.2">
      <c r="A7462" s="144" t="s">
        <v>1348</v>
      </c>
      <c r="B7462" s="144" t="s">
        <v>240</v>
      </c>
      <c r="C7462" s="144" t="s">
        <v>1248</v>
      </c>
      <c r="D7462" s="144">
        <v>90851000</v>
      </c>
      <c r="E7462" s="144" t="s">
        <v>1253</v>
      </c>
      <c r="F7462" s="152">
        <v>1181141</v>
      </c>
      <c r="G7462" s="153">
        <v>1181141</v>
      </c>
    </row>
    <row r="7463" spans="1:7" x14ac:dyDescent="0.2">
      <c r="A7463" s="144" t="s">
        <v>1348</v>
      </c>
      <c r="B7463" s="144" t="s">
        <v>240</v>
      </c>
      <c r="C7463" s="144" t="s">
        <v>1248</v>
      </c>
      <c r="D7463" s="144">
        <v>90851100</v>
      </c>
      <c r="E7463" s="144" t="s">
        <v>1253</v>
      </c>
      <c r="F7463" s="152">
        <v>558685</v>
      </c>
      <c r="G7463" s="153">
        <v>558685</v>
      </c>
    </row>
    <row r="7464" spans="1:7" x14ac:dyDescent="0.2">
      <c r="A7464" s="144" t="s">
        <v>1348</v>
      </c>
      <c r="B7464" s="144" t="s">
        <v>240</v>
      </c>
      <c r="C7464" s="144" t="s">
        <v>1248</v>
      </c>
      <c r="D7464" s="144">
        <v>90820100</v>
      </c>
      <c r="E7464" s="144" t="s">
        <v>1254</v>
      </c>
      <c r="F7464" s="152">
        <v>1625072</v>
      </c>
      <c r="G7464" s="153">
        <v>1625072</v>
      </c>
    </row>
    <row r="7465" spans="1:7" x14ac:dyDescent="0.2">
      <c r="A7465" s="144" t="s">
        <v>1348</v>
      </c>
      <c r="B7465" s="144" t="s">
        <v>240</v>
      </c>
      <c r="C7465" s="144" t="s">
        <v>1248</v>
      </c>
      <c r="D7465" s="144">
        <v>90850100</v>
      </c>
      <c r="E7465" s="144" t="s">
        <v>1254</v>
      </c>
      <c r="F7465" s="152">
        <v>423727</v>
      </c>
      <c r="G7465" s="153">
        <v>423727</v>
      </c>
    </row>
    <row r="7466" spans="1:7" x14ac:dyDescent="0.2">
      <c r="A7466" s="144" t="s">
        <v>1348</v>
      </c>
      <c r="B7466" s="144" t="s">
        <v>240</v>
      </c>
      <c r="C7466" s="144" t="s">
        <v>1248</v>
      </c>
      <c r="D7466" s="144">
        <v>90850200</v>
      </c>
      <c r="E7466" s="144" t="s">
        <v>1254</v>
      </c>
      <c r="F7466" s="152">
        <v>797699</v>
      </c>
      <c r="G7466" s="153">
        <v>797699</v>
      </c>
    </row>
    <row r="7467" spans="1:7" x14ac:dyDescent="0.2">
      <c r="A7467" s="144" t="s">
        <v>1348</v>
      </c>
      <c r="B7467" s="144" t="s">
        <v>240</v>
      </c>
      <c r="C7467" s="144" t="s">
        <v>1248</v>
      </c>
      <c r="D7467" s="144">
        <v>90850400</v>
      </c>
      <c r="E7467" s="144" t="s">
        <v>1254</v>
      </c>
      <c r="F7467" s="152">
        <v>1156684</v>
      </c>
      <c r="G7467" s="153">
        <v>1156684</v>
      </c>
    </row>
    <row r="7468" spans="1:7" x14ac:dyDescent="0.2">
      <c r="A7468" s="144" t="s">
        <v>1348</v>
      </c>
      <c r="B7468" s="144" t="s">
        <v>240</v>
      </c>
      <c r="C7468" s="144" t="s">
        <v>1248</v>
      </c>
      <c r="D7468" s="144">
        <v>90850500</v>
      </c>
      <c r="E7468" s="144" t="s">
        <v>1254</v>
      </c>
      <c r="F7468" s="152">
        <v>1133785</v>
      </c>
      <c r="G7468" s="153">
        <v>1133785</v>
      </c>
    </row>
    <row r="7469" spans="1:7" x14ac:dyDescent="0.2">
      <c r="A7469" s="144" t="s">
        <v>1348</v>
      </c>
      <c r="B7469" s="144" t="s">
        <v>240</v>
      </c>
      <c r="C7469" s="144" t="s">
        <v>1248</v>
      </c>
      <c r="D7469" s="144">
        <v>90850600</v>
      </c>
      <c r="E7469" s="144" t="s">
        <v>1254</v>
      </c>
      <c r="F7469" s="152">
        <v>1562538</v>
      </c>
      <c r="G7469" s="153">
        <v>1562538</v>
      </c>
    </row>
    <row r="7470" spans="1:7" x14ac:dyDescent="0.2">
      <c r="A7470" s="144" t="s">
        <v>1348</v>
      </c>
      <c r="B7470" s="144" t="s">
        <v>240</v>
      </c>
      <c r="C7470" s="144" t="s">
        <v>1248</v>
      </c>
      <c r="D7470" s="144">
        <v>90850700</v>
      </c>
      <c r="E7470" s="144" t="s">
        <v>1254</v>
      </c>
      <c r="F7470" s="152">
        <v>595360</v>
      </c>
      <c r="G7470" s="153">
        <v>595360</v>
      </c>
    </row>
    <row r="7471" spans="1:7" x14ac:dyDescent="0.2">
      <c r="A7471" s="144" t="s">
        <v>1348</v>
      </c>
      <c r="B7471" s="144" t="s">
        <v>240</v>
      </c>
      <c r="C7471" s="144" t="s">
        <v>1248</v>
      </c>
      <c r="D7471" s="144">
        <v>90850800</v>
      </c>
      <c r="E7471" s="144" t="s">
        <v>1254</v>
      </c>
      <c r="F7471" s="152">
        <v>146864</v>
      </c>
      <c r="G7471" s="153">
        <v>146864</v>
      </c>
    </row>
    <row r="7472" spans="1:7" x14ac:dyDescent="0.2">
      <c r="A7472" s="144" t="s">
        <v>1348</v>
      </c>
      <c r="B7472" s="144" t="s">
        <v>240</v>
      </c>
      <c r="C7472" s="144" t="s">
        <v>1248</v>
      </c>
      <c r="D7472" s="144">
        <v>90850900</v>
      </c>
      <c r="E7472" s="144" t="s">
        <v>1254</v>
      </c>
      <c r="F7472" s="152">
        <v>641081</v>
      </c>
      <c r="G7472" s="153">
        <v>641081</v>
      </c>
    </row>
    <row r="7473" spans="1:7" x14ac:dyDescent="0.2">
      <c r="A7473" s="144" t="s">
        <v>1348</v>
      </c>
      <c r="B7473" s="144" t="s">
        <v>240</v>
      </c>
      <c r="C7473" s="144" t="s">
        <v>1248</v>
      </c>
      <c r="D7473" s="144">
        <v>90851000</v>
      </c>
      <c r="E7473" s="144" t="s">
        <v>1254</v>
      </c>
      <c r="F7473" s="152">
        <v>1018131</v>
      </c>
      <c r="G7473" s="153">
        <v>1018131</v>
      </c>
    </row>
    <row r="7474" spans="1:7" x14ac:dyDescent="0.2">
      <c r="A7474" s="144" t="s">
        <v>1348</v>
      </c>
      <c r="B7474" s="144" t="s">
        <v>240</v>
      </c>
      <c r="C7474" s="144" t="s">
        <v>1248</v>
      </c>
      <c r="D7474" s="144">
        <v>90851100</v>
      </c>
      <c r="E7474" s="144" t="s">
        <v>1254</v>
      </c>
      <c r="F7474" s="152">
        <v>305498</v>
      </c>
      <c r="G7474" s="153">
        <v>305498</v>
      </c>
    </row>
    <row r="7475" spans="1:7" x14ac:dyDescent="0.2">
      <c r="A7475" s="144" t="s">
        <v>1348</v>
      </c>
      <c r="B7475" s="144" t="s">
        <v>240</v>
      </c>
      <c r="C7475" s="144" t="s">
        <v>1248</v>
      </c>
      <c r="D7475" s="144">
        <v>90820100</v>
      </c>
      <c r="E7475" s="144" t="s">
        <v>1254</v>
      </c>
      <c r="F7475" s="152">
        <v>1057337</v>
      </c>
      <c r="G7475" s="153">
        <v>1057337</v>
      </c>
    </row>
    <row r="7476" spans="1:7" x14ac:dyDescent="0.2">
      <c r="A7476" s="144" t="s">
        <v>1348</v>
      </c>
      <c r="B7476" s="144" t="s">
        <v>240</v>
      </c>
      <c r="C7476" s="144" t="s">
        <v>1248</v>
      </c>
      <c r="D7476" s="144">
        <v>90850100</v>
      </c>
      <c r="E7476" s="144" t="s">
        <v>1254</v>
      </c>
      <c r="F7476" s="152">
        <v>203255</v>
      </c>
      <c r="G7476" s="153">
        <v>203255</v>
      </c>
    </row>
    <row r="7477" spans="1:7" x14ac:dyDescent="0.2">
      <c r="A7477" s="144" t="s">
        <v>1348</v>
      </c>
      <c r="B7477" s="144" t="s">
        <v>240</v>
      </c>
      <c r="C7477" s="144" t="s">
        <v>1248</v>
      </c>
      <c r="D7477" s="144">
        <v>90850600</v>
      </c>
      <c r="E7477" s="144" t="s">
        <v>1254</v>
      </c>
      <c r="F7477" s="152">
        <v>521896</v>
      </c>
      <c r="G7477" s="153">
        <v>521896</v>
      </c>
    </row>
    <row r="7478" spans="1:7" x14ac:dyDescent="0.2">
      <c r="A7478" s="144" t="s">
        <v>1348</v>
      </c>
      <c r="B7478" s="144" t="s">
        <v>240</v>
      </c>
      <c r="C7478" s="144" t="s">
        <v>1248</v>
      </c>
      <c r="D7478" s="144">
        <v>90850700</v>
      </c>
      <c r="E7478" s="144" t="s">
        <v>1254</v>
      </c>
      <c r="F7478" s="152">
        <v>309964</v>
      </c>
      <c r="G7478" s="153">
        <v>309964</v>
      </c>
    </row>
    <row r="7479" spans="1:7" x14ac:dyDescent="0.2">
      <c r="A7479" s="144" t="s">
        <v>1348</v>
      </c>
      <c r="B7479" s="144" t="s">
        <v>240</v>
      </c>
      <c r="C7479" s="144" t="s">
        <v>1248</v>
      </c>
      <c r="D7479" s="144">
        <v>90851100</v>
      </c>
      <c r="E7479" s="144" t="s">
        <v>1254</v>
      </c>
      <c r="F7479" s="152">
        <v>229856</v>
      </c>
      <c r="G7479" s="153">
        <v>229856</v>
      </c>
    </row>
    <row r="7480" spans="1:7" x14ac:dyDescent="0.2">
      <c r="A7480" s="144" t="s">
        <v>1348</v>
      </c>
      <c r="B7480" s="144" t="s">
        <v>240</v>
      </c>
      <c r="C7480" s="144" t="s">
        <v>1248</v>
      </c>
      <c r="D7480" s="144">
        <v>90850200</v>
      </c>
      <c r="E7480" s="144" t="s">
        <v>1254</v>
      </c>
      <c r="F7480" s="152">
        <v>229856</v>
      </c>
      <c r="G7480" s="153">
        <v>229856</v>
      </c>
    </row>
    <row r="7481" spans="1:7" x14ac:dyDescent="0.2">
      <c r="A7481" s="144" t="s">
        <v>1348</v>
      </c>
      <c r="B7481" s="144" t="s">
        <v>240</v>
      </c>
      <c r="C7481" s="144" t="s">
        <v>1248</v>
      </c>
      <c r="D7481" s="144">
        <v>90820100</v>
      </c>
      <c r="E7481" s="144" t="s">
        <v>1255</v>
      </c>
      <c r="F7481" s="152">
        <v>548362</v>
      </c>
      <c r="G7481" s="153">
        <v>548362</v>
      </c>
    </row>
    <row r="7482" spans="1:7" x14ac:dyDescent="0.2">
      <c r="A7482" s="144" t="s">
        <v>1348</v>
      </c>
      <c r="B7482" s="144" t="s">
        <v>240</v>
      </c>
      <c r="C7482" s="144" t="s">
        <v>1248</v>
      </c>
      <c r="D7482" s="144">
        <v>90850100</v>
      </c>
      <c r="E7482" s="144" t="s">
        <v>1255</v>
      </c>
      <c r="F7482" s="152">
        <v>118764</v>
      </c>
      <c r="G7482" s="153">
        <v>118764</v>
      </c>
    </row>
    <row r="7483" spans="1:7" x14ac:dyDescent="0.2">
      <c r="A7483" s="144" t="s">
        <v>1348</v>
      </c>
      <c r="B7483" s="144" t="s">
        <v>240</v>
      </c>
      <c r="C7483" s="144" t="s">
        <v>1248</v>
      </c>
      <c r="D7483" s="144">
        <v>90850200</v>
      </c>
      <c r="E7483" s="144" t="s">
        <v>1255</v>
      </c>
      <c r="F7483" s="152">
        <v>302879</v>
      </c>
      <c r="G7483" s="153">
        <v>302879</v>
      </c>
    </row>
    <row r="7484" spans="1:7" x14ac:dyDescent="0.2">
      <c r="A7484" s="144" t="s">
        <v>1348</v>
      </c>
      <c r="B7484" s="144" t="s">
        <v>240</v>
      </c>
      <c r="C7484" s="144" t="s">
        <v>1248</v>
      </c>
      <c r="D7484" s="144">
        <v>90850400</v>
      </c>
      <c r="E7484" s="144" t="s">
        <v>1255</v>
      </c>
      <c r="F7484" s="152">
        <v>269922</v>
      </c>
      <c r="G7484" s="153">
        <v>269922</v>
      </c>
    </row>
    <row r="7485" spans="1:7" x14ac:dyDescent="0.2">
      <c r="A7485" s="144" t="s">
        <v>1348</v>
      </c>
      <c r="B7485" s="144" t="s">
        <v>240</v>
      </c>
      <c r="C7485" s="144" t="s">
        <v>1248</v>
      </c>
      <c r="D7485" s="144">
        <v>90850500</v>
      </c>
      <c r="E7485" s="144" t="s">
        <v>1255</v>
      </c>
      <c r="F7485" s="152">
        <v>225028</v>
      </c>
      <c r="G7485" s="153">
        <v>225028</v>
      </c>
    </row>
    <row r="7486" spans="1:7" x14ac:dyDescent="0.2">
      <c r="A7486" s="144" t="s">
        <v>1348</v>
      </c>
      <c r="B7486" s="144" t="s">
        <v>240</v>
      </c>
      <c r="C7486" s="144" t="s">
        <v>1248</v>
      </c>
      <c r="D7486" s="144">
        <v>90850600</v>
      </c>
      <c r="E7486" s="144" t="s">
        <v>1255</v>
      </c>
      <c r="F7486" s="152">
        <v>567115</v>
      </c>
      <c r="G7486" s="153">
        <v>567115</v>
      </c>
    </row>
    <row r="7487" spans="1:7" x14ac:dyDescent="0.2">
      <c r="A7487" s="144" t="s">
        <v>1348</v>
      </c>
      <c r="B7487" s="144" t="s">
        <v>240</v>
      </c>
      <c r="C7487" s="144" t="s">
        <v>1248</v>
      </c>
      <c r="D7487" s="144">
        <v>90850700</v>
      </c>
      <c r="E7487" s="144" t="s">
        <v>1255</v>
      </c>
      <c r="F7487" s="152">
        <v>134677</v>
      </c>
      <c r="G7487" s="153">
        <v>134677</v>
      </c>
    </row>
    <row r="7488" spans="1:7" x14ac:dyDescent="0.2">
      <c r="A7488" s="144" t="s">
        <v>1348</v>
      </c>
      <c r="B7488" s="144" t="s">
        <v>240</v>
      </c>
      <c r="C7488" s="144" t="s">
        <v>1248</v>
      </c>
      <c r="D7488" s="144">
        <v>90850800</v>
      </c>
      <c r="E7488" s="144" t="s">
        <v>1255</v>
      </c>
      <c r="F7488" s="152">
        <v>21594</v>
      </c>
      <c r="G7488" s="153">
        <v>21594</v>
      </c>
    </row>
    <row r="7489" spans="1:7" x14ac:dyDescent="0.2">
      <c r="A7489" s="144" t="s">
        <v>1348</v>
      </c>
      <c r="B7489" s="144" t="s">
        <v>240</v>
      </c>
      <c r="C7489" s="144" t="s">
        <v>1248</v>
      </c>
      <c r="D7489" s="144">
        <v>90850900</v>
      </c>
      <c r="E7489" s="144" t="s">
        <v>1255</v>
      </c>
      <c r="F7489" s="152">
        <v>139790</v>
      </c>
      <c r="G7489" s="153">
        <v>139790</v>
      </c>
    </row>
    <row r="7490" spans="1:7" x14ac:dyDescent="0.2">
      <c r="A7490" s="144" t="s">
        <v>1348</v>
      </c>
      <c r="B7490" s="144" t="s">
        <v>240</v>
      </c>
      <c r="C7490" s="144" t="s">
        <v>1248</v>
      </c>
      <c r="D7490" s="144">
        <v>90851000</v>
      </c>
      <c r="E7490" s="144" t="s">
        <v>1255</v>
      </c>
      <c r="F7490" s="152">
        <v>402585</v>
      </c>
      <c r="G7490" s="153">
        <v>402585</v>
      </c>
    </row>
    <row r="7491" spans="1:7" x14ac:dyDescent="0.2">
      <c r="A7491" s="144" t="s">
        <v>1348</v>
      </c>
      <c r="B7491" s="144" t="s">
        <v>240</v>
      </c>
      <c r="C7491" s="144" t="s">
        <v>1248</v>
      </c>
      <c r="D7491" s="144">
        <v>90851100</v>
      </c>
      <c r="E7491" s="144" t="s">
        <v>1255</v>
      </c>
      <c r="F7491" s="152">
        <v>125015</v>
      </c>
      <c r="G7491" s="153">
        <v>125015</v>
      </c>
    </row>
    <row r="7492" spans="1:7" x14ac:dyDescent="0.2">
      <c r="A7492" s="144" t="s">
        <v>1348</v>
      </c>
      <c r="B7492" s="144" t="s">
        <v>240</v>
      </c>
      <c r="C7492" s="144" t="s">
        <v>1248</v>
      </c>
      <c r="D7492" s="144">
        <v>90851000</v>
      </c>
      <c r="E7492" s="144" t="s">
        <v>1255</v>
      </c>
      <c r="F7492" s="152">
        <v>46670</v>
      </c>
      <c r="G7492" s="153">
        <v>46670</v>
      </c>
    </row>
    <row r="7493" spans="1:7" x14ac:dyDescent="0.2">
      <c r="A7493" s="144" t="s">
        <v>1348</v>
      </c>
      <c r="B7493" s="144" t="s">
        <v>240</v>
      </c>
      <c r="C7493" s="144" t="s">
        <v>1248</v>
      </c>
      <c r="D7493" s="144">
        <v>90820100</v>
      </c>
      <c r="E7493" s="144" t="s">
        <v>1255</v>
      </c>
      <c r="F7493" s="152">
        <v>93746</v>
      </c>
      <c r="G7493" s="153">
        <v>93746</v>
      </c>
    </row>
    <row r="7494" spans="1:7" x14ac:dyDescent="0.2">
      <c r="A7494" s="144" t="s">
        <v>1348</v>
      </c>
      <c r="B7494" s="144" t="s">
        <v>240</v>
      </c>
      <c r="C7494" s="144" t="s">
        <v>1248</v>
      </c>
      <c r="D7494" s="144">
        <v>90850100</v>
      </c>
      <c r="E7494" s="144" t="s">
        <v>1255</v>
      </c>
      <c r="F7494" s="152">
        <v>93746</v>
      </c>
      <c r="G7494" s="153">
        <v>93746</v>
      </c>
    </row>
    <row r="7495" spans="1:7" x14ac:dyDescent="0.2">
      <c r="A7495" s="144" t="s">
        <v>1348</v>
      </c>
      <c r="B7495" s="144" t="s">
        <v>240</v>
      </c>
      <c r="C7495" s="144" t="s">
        <v>1248</v>
      </c>
      <c r="D7495" s="144">
        <v>90850200</v>
      </c>
      <c r="E7495" s="144" t="s">
        <v>1255</v>
      </c>
      <c r="F7495" s="152">
        <v>237974</v>
      </c>
      <c r="G7495" s="153">
        <v>237974</v>
      </c>
    </row>
    <row r="7496" spans="1:7" x14ac:dyDescent="0.2">
      <c r="A7496" s="144" t="s">
        <v>1348</v>
      </c>
      <c r="B7496" s="144" t="s">
        <v>240</v>
      </c>
      <c r="C7496" s="144" t="s">
        <v>1248</v>
      </c>
      <c r="D7496" s="144">
        <v>90850400</v>
      </c>
      <c r="E7496" s="144" t="s">
        <v>1255</v>
      </c>
      <c r="F7496" s="152">
        <v>403831</v>
      </c>
      <c r="G7496" s="153">
        <v>403831</v>
      </c>
    </row>
    <row r="7497" spans="1:7" x14ac:dyDescent="0.2">
      <c r="A7497" s="144" t="s">
        <v>1348</v>
      </c>
      <c r="B7497" s="144" t="s">
        <v>240</v>
      </c>
      <c r="C7497" s="144" t="s">
        <v>1248</v>
      </c>
      <c r="D7497" s="144">
        <v>90850500</v>
      </c>
      <c r="E7497" s="144" t="s">
        <v>1255</v>
      </c>
      <c r="F7497" s="152">
        <v>241579</v>
      </c>
      <c r="G7497" s="153">
        <v>241579</v>
      </c>
    </row>
    <row r="7498" spans="1:7" x14ac:dyDescent="0.2">
      <c r="A7498" s="144" t="s">
        <v>1348</v>
      </c>
      <c r="B7498" s="144" t="s">
        <v>240</v>
      </c>
      <c r="C7498" s="144" t="s">
        <v>1248</v>
      </c>
      <c r="D7498" s="144">
        <v>90850600</v>
      </c>
      <c r="E7498" s="144" t="s">
        <v>1255</v>
      </c>
      <c r="F7498" s="152">
        <v>1308851</v>
      </c>
      <c r="G7498" s="153">
        <v>1308851</v>
      </c>
    </row>
    <row r="7499" spans="1:7" x14ac:dyDescent="0.2">
      <c r="A7499" s="144" t="s">
        <v>1348</v>
      </c>
      <c r="B7499" s="144" t="s">
        <v>240</v>
      </c>
      <c r="C7499" s="144" t="s">
        <v>1248</v>
      </c>
      <c r="D7499" s="144">
        <v>90850700</v>
      </c>
      <c r="E7499" s="144" t="s">
        <v>1255</v>
      </c>
      <c r="F7499" s="152">
        <v>313692</v>
      </c>
      <c r="G7499" s="153">
        <v>313692</v>
      </c>
    </row>
    <row r="7500" spans="1:7" x14ac:dyDescent="0.2">
      <c r="A7500" s="144" t="s">
        <v>1348</v>
      </c>
      <c r="B7500" s="144" t="s">
        <v>240</v>
      </c>
      <c r="C7500" s="144" t="s">
        <v>1248</v>
      </c>
      <c r="D7500" s="144">
        <v>90850800</v>
      </c>
      <c r="E7500" s="144" t="s">
        <v>1255</v>
      </c>
      <c r="F7500" s="152">
        <v>14423</v>
      </c>
      <c r="G7500" s="153">
        <v>14423</v>
      </c>
    </row>
    <row r="7501" spans="1:7" x14ac:dyDescent="0.2">
      <c r="A7501" s="144" t="s">
        <v>1348</v>
      </c>
      <c r="B7501" s="144" t="s">
        <v>240</v>
      </c>
      <c r="C7501" s="144" t="s">
        <v>1248</v>
      </c>
      <c r="D7501" s="144">
        <v>90850900</v>
      </c>
      <c r="E7501" s="144" t="s">
        <v>1255</v>
      </c>
      <c r="F7501" s="152">
        <v>310085</v>
      </c>
      <c r="G7501" s="153">
        <v>310085</v>
      </c>
    </row>
    <row r="7502" spans="1:7" x14ac:dyDescent="0.2">
      <c r="A7502" s="144" t="s">
        <v>1348</v>
      </c>
      <c r="B7502" s="144" t="s">
        <v>240</v>
      </c>
      <c r="C7502" s="144" t="s">
        <v>1248</v>
      </c>
      <c r="D7502" s="144">
        <v>90851000</v>
      </c>
      <c r="E7502" s="144" t="s">
        <v>1255</v>
      </c>
      <c r="F7502" s="152">
        <v>396140</v>
      </c>
      <c r="G7502" s="153">
        <v>396140</v>
      </c>
    </row>
    <row r="7503" spans="1:7" x14ac:dyDescent="0.2">
      <c r="A7503" s="144" t="s">
        <v>1348</v>
      </c>
      <c r="B7503" s="144" t="s">
        <v>240</v>
      </c>
      <c r="C7503" s="144" t="s">
        <v>1248</v>
      </c>
      <c r="D7503" s="144">
        <v>90851100</v>
      </c>
      <c r="E7503" s="144" t="s">
        <v>1255</v>
      </c>
      <c r="F7503" s="152">
        <v>252395</v>
      </c>
      <c r="G7503" s="153">
        <v>252395</v>
      </c>
    </row>
    <row r="7504" spans="1:7" x14ac:dyDescent="0.2">
      <c r="A7504" s="144" t="s">
        <v>1348</v>
      </c>
      <c r="B7504" s="144" t="s">
        <v>240</v>
      </c>
      <c r="C7504" s="144" t="s">
        <v>1248</v>
      </c>
      <c r="D7504" s="144">
        <v>90850100</v>
      </c>
      <c r="E7504" s="144" t="s">
        <v>1255</v>
      </c>
      <c r="F7504" s="152">
        <v>225740</v>
      </c>
      <c r="G7504" s="153">
        <v>225740</v>
      </c>
    </row>
    <row r="7505" spans="1:7" x14ac:dyDescent="0.2">
      <c r="A7505" s="144" t="s">
        <v>1348</v>
      </c>
      <c r="B7505" s="144" t="s">
        <v>240</v>
      </c>
      <c r="C7505" s="144" t="s">
        <v>1248</v>
      </c>
      <c r="D7505" s="144">
        <v>90850200</v>
      </c>
      <c r="E7505" s="144" t="s">
        <v>1255</v>
      </c>
      <c r="F7505" s="152">
        <v>103710</v>
      </c>
      <c r="G7505" s="153">
        <v>103710</v>
      </c>
    </row>
    <row r="7506" spans="1:7" x14ac:dyDescent="0.2">
      <c r="A7506" s="144" t="s">
        <v>1348</v>
      </c>
      <c r="B7506" s="144" t="s">
        <v>240</v>
      </c>
      <c r="C7506" s="144" t="s">
        <v>1248</v>
      </c>
      <c r="D7506" s="144">
        <v>90850400</v>
      </c>
      <c r="E7506" s="144" t="s">
        <v>1255</v>
      </c>
      <c r="F7506" s="152">
        <v>103710</v>
      </c>
      <c r="G7506" s="153">
        <v>103710</v>
      </c>
    </row>
    <row r="7507" spans="1:7" x14ac:dyDescent="0.2">
      <c r="A7507" s="144" t="s">
        <v>1348</v>
      </c>
      <c r="B7507" s="144" t="s">
        <v>240</v>
      </c>
      <c r="C7507" s="144" t="s">
        <v>1248</v>
      </c>
      <c r="D7507" s="144">
        <v>90850500</v>
      </c>
      <c r="E7507" s="144" t="s">
        <v>1255</v>
      </c>
      <c r="F7507" s="152">
        <v>227559</v>
      </c>
      <c r="G7507" s="153">
        <v>227559</v>
      </c>
    </row>
    <row r="7508" spans="1:7" x14ac:dyDescent="0.2">
      <c r="A7508" s="144" t="s">
        <v>1348</v>
      </c>
      <c r="B7508" s="144" t="s">
        <v>240</v>
      </c>
      <c r="C7508" s="144" t="s">
        <v>1248</v>
      </c>
      <c r="D7508" s="144">
        <v>90850600</v>
      </c>
      <c r="E7508" s="144" t="s">
        <v>1255</v>
      </c>
      <c r="F7508" s="152">
        <v>536870</v>
      </c>
      <c r="G7508" s="153">
        <v>536870</v>
      </c>
    </row>
    <row r="7509" spans="1:7" x14ac:dyDescent="0.2">
      <c r="A7509" s="144" t="s">
        <v>1348</v>
      </c>
      <c r="B7509" s="144" t="s">
        <v>240</v>
      </c>
      <c r="C7509" s="144" t="s">
        <v>1248</v>
      </c>
      <c r="D7509" s="144">
        <v>90850700</v>
      </c>
      <c r="E7509" s="144" t="s">
        <v>1255</v>
      </c>
      <c r="F7509" s="152">
        <v>433160</v>
      </c>
      <c r="G7509" s="153">
        <v>433160</v>
      </c>
    </row>
    <row r="7510" spans="1:7" x14ac:dyDescent="0.2">
      <c r="A7510" s="144" t="s">
        <v>1348</v>
      </c>
      <c r="B7510" s="144" t="s">
        <v>240</v>
      </c>
      <c r="C7510" s="144" t="s">
        <v>1248</v>
      </c>
      <c r="D7510" s="144">
        <v>90851000</v>
      </c>
      <c r="E7510" s="144" t="s">
        <v>1255</v>
      </c>
      <c r="F7510" s="152">
        <v>311130</v>
      </c>
      <c r="G7510" s="153">
        <v>311130</v>
      </c>
    </row>
    <row r="7511" spans="1:7" x14ac:dyDescent="0.2">
      <c r="A7511" s="144" t="s">
        <v>1348</v>
      </c>
      <c r="B7511" s="144" t="s">
        <v>240</v>
      </c>
      <c r="C7511" s="144" t="s">
        <v>1248</v>
      </c>
      <c r="D7511" s="144">
        <v>90851100</v>
      </c>
      <c r="E7511" s="144" t="s">
        <v>1255</v>
      </c>
      <c r="F7511" s="152">
        <v>207420</v>
      </c>
      <c r="G7511" s="153">
        <v>207420</v>
      </c>
    </row>
    <row r="7512" spans="1:7" x14ac:dyDescent="0.2">
      <c r="A7512" s="144" t="s">
        <v>1348</v>
      </c>
      <c r="B7512" s="144" t="s">
        <v>240</v>
      </c>
      <c r="C7512" s="144" t="s">
        <v>1248</v>
      </c>
      <c r="D7512" s="144">
        <v>90850900</v>
      </c>
      <c r="E7512" s="144" t="s">
        <v>1255</v>
      </c>
      <c r="F7512" s="152">
        <v>122030</v>
      </c>
      <c r="G7512" s="153">
        <v>122030</v>
      </c>
    </row>
    <row r="7513" spans="1:7" x14ac:dyDescent="0.2">
      <c r="A7513" s="144" t="s">
        <v>1348</v>
      </c>
      <c r="B7513" s="144" t="s">
        <v>240</v>
      </c>
      <c r="C7513" s="144" t="s">
        <v>1248</v>
      </c>
      <c r="D7513" s="144">
        <v>90820100</v>
      </c>
      <c r="E7513" s="144" t="s">
        <v>1252</v>
      </c>
      <c r="F7513" s="152">
        <v>1233982</v>
      </c>
      <c r="G7513" s="153">
        <v>1233982</v>
      </c>
    </row>
    <row r="7514" spans="1:7" x14ac:dyDescent="0.2">
      <c r="A7514" s="144" t="s">
        <v>1348</v>
      </c>
      <c r="B7514" s="144" t="s">
        <v>240</v>
      </c>
      <c r="C7514" s="144" t="s">
        <v>1248</v>
      </c>
      <c r="D7514" s="144">
        <v>90820100</v>
      </c>
      <c r="E7514" s="144" t="s">
        <v>1252</v>
      </c>
      <c r="F7514" s="152">
        <v>32818110</v>
      </c>
      <c r="G7514" s="153">
        <v>32818110</v>
      </c>
    </row>
    <row r="7515" spans="1:7" x14ac:dyDescent="0.2">
      <c r="A7515" s="144" t="s">
        <v>1348</v>
      </c>
      <c r="B7515" s="144" t="s">
        <v>240</v>
      </c>
      <c r="C7515" s="144" t="s">
        <v>1248</v>
      </c>
      <c r="D7515" s="144">
        <v>908400</v>
      </c>
      <c r="E7515" s="144" t="s">
        <v>1252</v>
      </c>
      <c r="F7515" s="152">
        <v>1309800</v>
      </c>
      <c r="G7515" s="153">
        <v>1309800</v>
      </c>
    </row>
    <row r="7516" spans="1:7" x14ac:dyDescent="0.2">
      <c r="A7516" s="144" t="s">
        <v>1348</v>
      </c>
      <c r="B7516" s="144" t="s">
        <v>240</v>
      </c>
      <c r="C7516" s="144" t="s">
        <v>1248</v>
      </c>
      <c r="D7516" s="144">
        <v>90850100</v>
      </c>
      <c r="E7516" s="144" t="s">
        <v>1252</v>
      </c>
      <c r="F7516" s="152">
        <v>11239516</v>
      </c>
      <c r="G7516" s="153">
        <v>11239516</v>
      </c>
    </row>
    <row r="7517" spans="1:7" x14ac:dyDescent="0.2">
      <c r="A7517" s="144" t="s">
        <v>1348</v>
      </c>
      <c r="B7517" s="144" t="s">
        <v>240</v>
      </c>
      <c r="C7517" s="144" t="s">
        <v>1248</v>
      </c>
      <c r="D7517" s="144">
        <v>90850200</v>
      </c>
      <c r="E7517" s="144" t="s">
        <v>1252</v>
      </c>
      <c r="F7517" s="152">
        <v>10320210</v>
      </c>
      <c r="G7517" s="153">
        <v>10320210</v>
      </c>
    </row>
    <row r="7518" spans="1:7" x14ac:dyDescent="0.2">
      <c r="A7518" s="144" t="s">
        <v>1348</v>
      </c>
      <c r="B7518" s="144" t="s">
        <v>240</v>
      </c>
      <c r="C7518" s="144" t="s">
        <v>1248</v>
      </c>
      <c r="D7518" s="144">
        <v>90850300</v>
      </c>
      <c r="E7518" s="144" t="s">
        <v>1252</v>
      </c>
      <c r="F7518" s="152">
        <v>19334657</v>
      </c>
      <c r="G7518" s="153">
        <v>19334657</v>
      </c>
    </row>
    <row r="7519" spans="1:7" x14ac:dyDescent="0.2">
      <c r="A7519" s="144" t="s">
        <v>1348</v>
      </c>
      <c r="B7519" s="144" t="s">
        <v>240</v>
      </c>
      <c r="C7519" s="144" t="s">
        <v>1248</v>
      </c>
      <c r="D7519" s="144">
        <v>90850400</v>
      </c>
      <c r="E7519" s="144" t="s">
        <v>1252</v>
      </c>
      <c r="F7519" s="152">
        <v>15409043</v>
      </c>
      <c r="G7519" s="153">
        <v>15409043</v>
      </c>
    </row>
    <row r="7520" spans="1:7" x14ac:dyDescent="0.2">
      <c r="A7520" s="144" t="s">
        <v>1348</v>
      </c>
      <c r="B7520" s="144" t="s">
        <v>240</v>
      </c>
      <c r="C7520" s="144" t="s">
        <v>1248</v>
      </c>
      <c r="D7520" s="144">
        <v>90850500</v>
      </c>
      <c r="E7520" s="144" t="s">
        <v>1252</v>
      </c>
      <c r="F7520" s="152">
        <v>41151363</v>
      </c>
      <c r="G7520" s="153">
        <v>41151363</v>
      </c>
    </row>
    <row r="7521" spans="1:7" x14ac:dyDescent="0.2">
      <c r="A7521" s="144" t="s">
        <v>1348</v>
      </c>
      <c r="B7521" s="144" t="s">
        <v>240</v>
      </c>
      <c r="C7521" s="144" t="s">
        <v>1248</v>
      </c>
      <c r="D7521" s="144">
        <v>90850600</v>
      </c>
      <c r="E7521" s="144" t="s">
        <v>1252</v>
      </c>
      <c r="F7521" s="152">
        <v>14851397</v>
      </c>
      <c r="G7521" s="153">
        <v>14851397</v>
      </c>
    </row>
    <row r="7522" spans="1:7" x14ac:dyDescent="0.2">
      <c r="A7522" s="144" t="s">
        <v>1348</v>
      </c>
      <c r="B7522" s="144" t="s">
        <v>240</v>
      </c>
      <c r="C7522" s="144" t="s">
        <v>1248</v>
      </c>
      <c r="D7522" s="144">
        <v>90850700</v>
      </c>
      <c r="E7522" s="144" t="s">
        <v>1252</v>
      </c>
      <c r="F7522" s="152">
        <v>27295551</v>
      </c>
      <c r="G7522" s="153">
        <v>27295551</v>
      </c>
    </row>
    <row r="7523" spans="1:7" x14ac:dyDescent="0.2">
      <c r="A7523" s="144" t="s">
        <v>1348</v>
      </c>
      <c r="B7523" s="144" t="s">
        <v>240</v>
      </c>
      <c r="C7523" s="144" t="s">
        <v>1248</v>
      </c>
      <c r="D7523" s="144">
        <v>90850800</v>
      </c>
      <c r="E7523" s="144" t="s">
        <v>1252</v>
      </c>
      <c r="F7523" s="152">
        <v>5322425</v>
      </c>
      <c r="G7523" s="153">
        <v>5322425</v>
      </c>
    </row>
    <row r="7524" spans="1:7" x14ac:dyDescent="0.2">
      <c r="A7524" s="144" t="s">
        <v>1348</v>
      </c>
      <c r="B7524" s="144" t="s">
        <v>240</v>
      </c>
      <c r="C7524" s="144" t="s">
        <v>1248</v>
      </c>
      <c r="D7524" s="144">
        <v>90850900</v>
      </c>
      <c r="E7524" s="144" t="s">
        <v>1252</v>
      </c>
      <c r="F7524" s="152">
        <v>18726282</v>
      </c>
      <c r="G7524" s="153">
        <v>18726282</v>
      </c>
    </row>
    <row r="7525" spans="1:7" x14ac:dyDescent="0.2">
      <c r="A7525" s="144" t="s">
        <v>1348</v>
      </c>
      <c r="B7525" s="144" t="s">
        <v>240</v>
      </c>
      <c r="C7525" s="144" t="s">
        <v>1248</v>
      </c>
      <c r="D7525" s="144">
        <v>90851000</v>
      </c>
      <c r="E7525" s="144" t="s">
        <v>1252</v>
      </c>
      <c r="F7525" s="152">
        <v>10701929</v>
      </c>
      <c r="G7525" s="153">
        <v>10701929</v>
      </c>
    </row>
    <row r="7526" spans="1:7" x14ac:dyDescent="0.2">
      <c r="A7526" s="144" t="s">
        <v>1348</v>
      </c>
      <c r="B7526" s="144" t="s">
        <v>240</v>
      </c>
      <c r="C7526" s="144" t="s">
        <v>1248</v>
      </c>
      <c r="D7526" s="144">
        <v>90851100</v>
      </c>
      <c r="E7526" s="144" t="s">
        <v>1252</v>
      </c>
      <c r="F7526" s="152">
        <v>12517925</v>
      </c>
      <c r="G7526" s="153">
        <v>12517925</v>
      </c>
    </row>
    <row r="7527" spans="1:7" x14ac:dyDescent="0.2">
      <c r="A7527" s="144" t="s">
        <v>1348</v>
      </c>
      <c r="B7527" s="144" t="s">
        <v>240</v>
      </c>
      <c r="C7527" s="144" t="s">
        <v>1248</v>
      </c>
      <c r="D7527" s="144">
        <v>90820100</v>
      </c>
      <c r="E7527" s="144" t="s">
        <v>1253</v>
      </c>
      <c r="F7527" s="152">
        <v>11964367</v>
      </c>
      <c r="G7527" s="153">
        <v>11964367</v>
      </c>
    </row>
    <row r="7528" spans="1:7" x14ac:dyDescent="0.2">
      <c r="A7528" s="144" t="s">
        <v>1348</v>
      </c>
      <c r="B7528" s="144" t="s">
        <v>240</v>
      </c>
      <c r="C7528" s="144" t="s">
        <v>1248</v>
      </c>
      <c r="D7528" s="144">
        <v>908400</v>
      </c>
      <c r="E7528" s="144" t="s">
        <v>1253</v>
      </c>
      <c r="F7528" s="152">
        <v>359050</v>
      </c>
      <c r="G7528" s="153">
        <v>359050</v>
      </c>
    </row>
    <row r="7529" spans="1:7" x14ac:dyDescent="0.2">
      <c r="A7529" s="144" t="s">
        <v>1348</v>
      </c>
      <c r="B7529" s="144" t="s">
        <v>240</v>
      </c>
      <c r="C7529" s="144" t="s">
        <v>1248</v>
      </c>
      <c r="D7529" s="144">
        <v>90850100</v>
      </c>
      <c r="E7529" s="144" t="s">
        <v>1253</v>
      </c>
      <c r="F7529" s="152">
        <v>2505278</v>
      </c>
      <c r="G7529" s="153">
        <v>2505278</v>
      </c>
    </row>
    <row r="7530" spans="1:7" x14ac:dyDescent="0.2">
      <c r="A7530" s="144" t="s">
        <v>1348</v>
      </c>
      <c r="B7530" s="144" t="s">
        <v>240</v>
      </c>
      <c r="C7530" s="144" t="s">
        <v>1248</v>
      </c>
      <c r="D7530" s="144">
        <v>90850200</v>
      </c>
      <c r="E7530" s="144" t="s">
        <v>1253</v>
      </c>
      <c r="F7530" s="152">
        <v>2946945</v>
      </c>
      <c r="G7530" s="153">
        <v>2946945</v>
      </c>
    </row>
    <row r="7531" spans="1:7" x14ac:dyDescent="0.2">
      <c r="A7531" s="144" t="s">
        <v>1348</v>
      </c>
      <c r="B7531" s="144" t="s">
        <v>240</v>
      </c>
      <c r="C7531" s="144" t="s">
        <v>1248</v>
      </c>
      <c r="D7531" s="144">
        <v>90850300</v>
      </c>
      <c r="E7531" s="144" t="s">
        <v>1253</v>
      </c>
      <c r="F7531" s="152">
        <v>6094176</v>
      </c>
      <c r="G7531" s="153">
        <v>6094176</v>
      </c>
    </row>
    <row r="7532" spans="1:7" x14ac:dyDescent="0.2">
      <c r="A7532" s="144" t="s">
        <v>1348</v>
      </c>
      <c r="B7532" s="144" t="s">
        <v>240</v>
      </c>
      <c r="C7532" s="144" t="s">
        <v>1248</v>
      </c>
      <c r="D7532" s="144">
        <v>90850400</v>
      </c>
      <c r="E7532" s="144" t="s">
        <v>1253</v>
      </c>
      <c r="F7532" s="152">
        <v>4793943</v>
      </c>
      <c r="G7532" s="153">
        <v>4793943</v>
      </c>
    </row>
    <row r="7533" spans="1:7" x14ac:dyDescent="0.2">
      <c r="A7533" s="144" t="s">
        <v>1348</v>
      </c>
      <c r="B7533" s="144" t="s">
        <v>240</v>
      </c>
      <c r="C7533" s="144" t="s">
        <v>1248</v>
      </c>
      <c r="D7533" s="144">
        <v>90850500</v>
      </c>
      <c r="E7533" s="144" t="s">
        <v>1253</v>
      </c>
      <c r="F7533" s="152">
        <v>13994418</v>
      </c>
      <c r="G7533" s="153">
        <v>13994418</v>
      </c>
    </row>
    <row r="7534" spans="1:7" x14ac:dyDescent="0.2">
      <c r="A7534" s="144" t="s">
        <v>1348</v>
      </c>
      <c r="B7534" s="144" t="s">
        <v>240</v>
      </c>
      <c r="C7534" s="144" t="s">
        <v>1248</v>
      </c>
      <c r="D7534" s="144">
        <v>90850600</v>
      </c>
      <c r="E7534" s="144" t="s">
        <v>1253</v>
      </c>
      <c r="F7534" s="152">
        <v>5140377</v>
      </c>
      <c r="G7534" s="153">
        <v>5140377</v>
      </c>
    </row>
    <row r="7535" spans="1:7" x14ac:dyDescent="0.2">
      <c r="A7535" s="144" t="s">
        <v>1348</v>
      </c>
      <c r="B7535" s="144" t="s">
        <v>240</v>
      </c>
      <c r="C7535" s="144" t="s">
        <v>1248</v>
      </c>
      <c r="D7535" s="144">
        <v>90850700</v>
      </c>
      <c r="E7535" s="144" t="s">
        <v>1253</v>
      </c>
      <c r="F7535" s="152">
        <v>8103142</v>
      </c>
      <c r="G7535" s="153">
        <v>8103142</v>
      </c>
    </row>
    <row r="7536" spans="1:7" x14ac:dyDescent="0.2">
      <c r="A7536" s="144" t="s">
        <v>1348</v>
      </c>
      <c r="B7536" s="144" t="s">
        <v>240</v>
      </c>
      <c r="C7536" s="144" t="s">
        <v>1248</v>
      </c>
      <c r="D7536" s="144">
        <v>90850800</v>
      </c>
      <c r="E7536" s="144" t="s">
        <v>1253</v>
      </c>
      <c r="F7536" s="152">
        <v>1862567</v>
      </c>
      <c r="G7536" s="153">
        <v>1862567</v>
      </c>
    </row>
    <row r="7537" spans="1:7" x14ac:dyDescent="0.2">
      <c r="A7537" s="144" t="s">
        <v>1348</v>
      </c>
      <c r="B7537" s="144" t="s">
        <v>240</v>
      </c>
      <c r="C7537" s="144" t="s">
        <v>1248</v>
      </c>
      <c r="D7537" s="144">
        <v>90850900</v>
      </c>
      <c r="E7537" s="144" t="s">
        <v>1253</v>
      </c>
      <c r="F7537" s="152">
        <v>6617964</v>
      </c>
      <c r="G7537" s="153">
        <v>6617964</v>
      </c>
    </row>
    <row r="7538" spans="1:7" x14ac:dyDescent="0.2">
      <c r="A7538" s="144" t="s">
        <v>1348</v>
      </c>
      <c r="B7538" s="144" t="s">
        <v>240</v>
      </c>
      <c r="C7538" s="144" t="s">
        <v>1248</v>
      </c>
      <c r="D7538" s="144">
        <v>90851000</v>
      </c>
      <c r="E7538" s="144" t="s">
        <v>1253</v>
      </c>
      <c r="F7538" s="152">
        <v>3232650</v>
      </c>
      <c r="G7538" s="153">
        <v>3232650</v>
      </c>
    </row>
    <row r="7539" spans="1:7" x14ac:dyDescent="0.2">
      <c r="A7539" s="144" t="s">
        <v>1348</v>
      </c>
      <c r="B7539" s="144" t="s">
        <v>240</v>
      </c>
      <c r="C7539" s="144" t="s">
        <v>1248</v>
      </c>
      <c r="D7539" s="144">
        <v>90851100</v>
      </c>
      <c r="E7539" s="144" t="s">
        <v>1253</v>
      </c>
      <c r="F7539" s="152">
        <v>4683166</v>
      </c>
      <c r="G7539" s="153">
        <v>4683166</v>
      </c>
    </row>
    <row r="7540" spans="1:7" x14ac:dyDescent="0.2">
      <c r="A7540" s="144" t="s">
        <v>1348</v>
      </c>
      <c r="B7540" s="144" t="s">
        <v>240</v>
      </c>
      <c r="C7540" s="144" t="s">
        <v>1248</v>
      </c>
      <c r="D7540" s="144">
        <v>90820100</v>
      </c>
      <c r="E7540" s="144" t="s">
        <v>1254</v>
      </c>
      <c r="F7540" s="152">
        <v>9492332</v>
      </c>
      <c r="G7540" s="153">
        <v>9492332</v>
      </c>
    </row>
    <row r="7541" spans="1:7" x14ac:dyDescent="0.2">
      <c r="A7541" s="144" t="s">
        <v>1348</v>
      </c>
      <c r="B7541" s="144" t="s">
        <v>240</v>
      </c>
      <c r="C7541" s="144" t="s">
        <v>1248</v>
      </c>
      <c r="D7541" s="144">
        <v>90850100</v>
      </c>
      <c r="E7541" s="144" t="s">
        <v>1254</v>
      </c>
      <c r="F7541" s="152">
        <v>2915410</v>
      </c>
      <c r="G7541" s="153">
        <v>2915410</v>
      </c>
    </row>
    <row r="7542" spans="1:7" x14ac:dyDescent="0.2">
      <c r="A7542" s="144" t="s">
        <v>1348</v>
      </c>
      <c r="B7542" s="144" t="s">
        <v>240</v>
      </c>
      <c r="C7542" s="144" t="s">
        <v>1248</v>
      </c>
      <c r="D7542" s="144">
        <v>90850200</v>
      </c>
      <c r="E7542" s="144" t="s">
        <v>1254</v>
      </c>
      <c r="F7542" s="152">
        <v>1623253</v>
      </c>
      <c r="G7542" s="153">
        <v>1623253</v>
      </c>
    </row>
    <row r="7543" spans="1:7" x14ac:dyDescent="0.2">
      <c r="A7543" s="144" t="s">
        <v>1348</v>
      </c>
      <c r="B7543" s="144" t="s">
        <v>240</v>
      </c>
      <c r="C7543" s="144" t="s">
        <v>1248</v>
      </c>
      <c r="D7543" s="144">
        <v>90850300</v>
      </c>
      <c r="E7543" s="144" t="s">
        <v>1254</v>
      </c>
      <c r="F7543" s="152">
        <v>2279508</v>
      </c>
      <c r="G7543" s="153">
        <v>2279508</v>
      </c>
    </row>
    <row r="7544" spans="1:7" x14ac:dyDescent="0.2">
      <c r="A7544" s="144" t="s">
        <v>1348</v>
      </c>
      <c r="B7544" s="144" t="s">
        <v>240</v>
      </c>
      <c r="C7544" s="144" t="s">
        <v>1248</v>
      </c>
      <c r="D7544" s="144">
        <v>90850400</v>
      </c>
      <c r="E7544" s="144" t="s">
        <v>1254</v>
      </c>
      <c r="F7544" s="152">
        <v>1912364</v>
      </c>
      <c r="G7544" s="153">
        <v>1912364</v>
      </c>
    </row>
    <row r="7545" spans="1:7" x14ac:dyDescent="0.2">
      <c r="A7545" s="144" t="s">
        <v>1348</v>
      </c>
      <c r="B7545" s="144" t="s">
        <v>240</v>
      </c>
      <c r="C7545" s="144" t="s">
        <v>1248</v>
      </c>
      <c r="D7545" s="144">
        <v>90850500</v>
      </c>
      <c r="E7545" s="144" t="s">
        <v>1254</v>
      </c>
      <c r="F7545" s="152">
        <v>6859517</v>
      </c>
      <c r="G7545" s="153">
        <v>6859517</v>
      </c>
    </row>
    <row r="7546" spans="1:7" x14ac:dyDescent="0.2">
      <c r="A7546" s="144" t="s">
        <v>1348</v>
      </c>
      <c r="B7546" s="144" t="s">
        <v>240</v>
      </c>
      <c r="C7546" s="144" t="s">
        <v>1248</v>
      </c>
      <c r="D7546" s="144">
        <v>90850600</v>
      </c>
      <c r="E7546" s="144" t="s">
        <v>1254</v>
      </c>
      <c r="F7546" s="152">
        <v>2019454</v>
      </c>
      <c r="G7546" s="153">
        <v>2019454</v>
      </c>
    </row>
    <row r="7547" spans="1:7" x14ac:dyDescent="0.2">
      <c r="A7547" s="144" t="s">
        <v>1348</v>
      </c>
      <c r="B7547" s="144" t="s">
        <v>240</v>
      </c>
      <c r="C7547" s="144" t="s">
        <v>1248</v>
      </c>
      <c r="D7547" s="144">
        <v>90850700</v>
      </c>
      <c r="E7547" s="144" t="s">
        <v>1254</v>
      </c>
      <c r="F7547" s="152">
        <v>1902966</v>
      </c>
      <c r="G7547" s="153">
        <v>1902966</v>
      </c>
    </row>
    <row r="7548" spans="1:7" x14ac:dyDescent="0.2">
      <c r="A7548" s="144" t="s">
        <v>1348</v>
      </c>
      <c r="B7548" s="144" t="s">
        <v>240</v>
      </c>
      <c r="C7548" s="144" t="s">
        <v>1248</v>
      </c>
      <c r="D7548" s="144">
        <v>90850800</v>
      </c>
      <c r="E7548" s="144" t="s">
        <v>1254</v>
      </c>
      <c r="F7548" s="152">
        <v>621301</v>
      </c>
      <c r="G7548" s="153">
        <v>621301</v>
      </c>
    </row>
    <row r="7549" spans="1:7" x14ac:dyDescent="0.2">
      <c r="A7549" s="144" t="s">
        <v>1348</v>
      </c>
      <c r="B7549" s="144" t="s">
        <v>240</v>
      </c>
      <c r="C7549" s="144" t="s">
        <v>1248</v>
      </c>
      <c r="D7549" s="144">
        <v>90850900</v>
      </c>
      <c r="E7549" s="144" t="s">
        <v>1254</v>
      </c>
      <c r="F7549" s="152">
        <v>2514140</v>
      </c>
      <c r="G7549" s="153">
        <v>2514140</v>
      </c>
    </row>
    <row r="7550" spans="1:7" x14ac:dyDescent="0.2">
      <c r="A7550" s="144" t="s">
        <v>1348</v>
      </c>
      <c r="B7550" s="144" t="s">
        <v>240</v>
      </c>
      <c r="C7550" s="144" t="s">
        <v>1248</v>
      </c>
      <c r="D7550" s="144">
        <v>90851000</v>
      </c>
      <c r="E7550" s="144" t="s">
        <v>1254</v>
      </c>
      <c r="F7550" s="152">
        <v>1382900</v>
      </c>
      <c r="G7550" s="153">
        <v>1382900</v>
      </c>
    </row>
    <row r="7551" spans="1:7" x14ac:dyDescent="0.2">
      <c r="A7551" s="144" t="s">
        <v>1348</v>
      </c>
      <c r="B7551" s="144" t="s">
        <v>240</v>
      </c>
      <c r="C7551" s="144" t="s">
        <v>1248</v>
      </c>
      <c r="D7551" s="144">
        <v>90851100</v>
      </c>
      <c r="E7551" s="144" t="s">
        <v>1254</v>
      </c>
      <c r="F7551" s="152">
        <v>1612760</v>
      </c>
      <c r="G7551" s="153">
        <v>1612760</v>
      </c>
    </row>
    <row r="7552" spans="1:7" x14ac:dyDescent="0.2">
      <c r="A7552" s="144" t="s">
        <v>1348</v>
      </c>
      <c r="B7552" s="144" t="s">
        <v>240</v>
      </c>
      <c r="C7552" s="144" t="s">
        <v>1248</v>
      </c>
      <c r="D7552" s="144">
        <v>90820100</v>
      </c>
      <c r="E7552" s="144" t="s">
        <v>1254</v>
      </c>
      <c r="F7552" s="152">
        <v>3914777</v>
      </c>
      <c r="G7552" s="153">
        <v>3914777</v>
      </c>
    </row>
    <row r="7553" spans="1:7" x14ac:dyDescent="0.2">
      <c r="A7553" s="144" t="s">
        <v>1348</v>
      </c>
      <c r="B7553" s="144" t="s">
        <v>240</v>
      </c>
      <c r="C7553" s="144" t="s">
        <v>1248</v>
      </c>
      <c r="D7553" s="144">
        <v>908400</v>
      </c>
      <c r="E7553" s="144" t="s">
        <v>1254</v>
      </c>
      <c r="F7553" s="152">
        <v>727602</v>
      </c>
      <c r="G7553" s="153">
        <v>727602</v>
      </c>
    </row>
    <row r="7554" spans="1:7" x14ac:dyDescent="0.2">
      <c r="A7554" s="144" t="s">
        <v>1348</v>
      </c>
      <c r="B7554" s="144" t="s">
        <v>240</v>
      </c>
      <c r="C7554" s="144" t="s">
        <v>1248</v>
      </c>
      <c r="D7554" s="144">
        <v>90850100</v>
      </c>
      <c r="E7554" s="144" t="s">
        <v>1254</v>
      </c>
      <c r="F7554" s="152">
        <v>696880</v>
      </c>
      <c r="G7554" s="153">
        <v>696880</v>
      </c>
    </row>
    <row r="7555" spans="1:7" x14ac:dyDescent="0.2">
      <c r="A7555" s="144" t="s">
        <v>1348</v>
      </c>
      <c r="B7555" s="144" t="s">
        <v>240</v>
      </c>
      <c r="C7555" s="144" t="s">
        <v>1248</v>
      </c>
      <c r="D7555" s="144">
        <v>90850200</v>
      </c>
      <c r="E7555" s="144" t="s">
        <v>1254</v>
      </c>
      <c r="F7555" s="152">
        <v>194873</v>
      </c>
      <c r="G7555" s="153">
        <v>194873</v>
      </c>
    </row>
    <row r="7556" spans="1:7" x14ac:dyDescent="0.2">
      <c r="A7556" s="144" t="s">
        <v>1348</v>
      </c>
      <c r="B7556" s="144" t="s">
        <v>240</v>
      </c>
      <c r="C7556" s="144" t="s">
        <v>1248</v>
      </c>
      <c r="D7556" s="144">
        <v>90850300</v>
      </c>
      <c r="E7556" s="144" t="s">
        <v>1254</v>
      </c>
      <c r="F7556" s="152">
        <v>1766631</v>
      </c>
      <c r="G7556" s="153">
        <v>1766631</v>
      </c>
    </row>
    <row r="7557" spans="1:7" x14ac:dyDescent="0.2">
      <c r="A7557" s="144" t="s">
        <v>1348</v>
      </c>
      <c r="B7557" s="144" t="s">
        <v>240</v>
      </c>
      <c r="C7557" s="144" t="s">
        <v>1248</v>
      </c>
      <c r="D7557" s="144">
        <v>90850400</v>
      </c>
      <c r="E7557" s="144" t="s">
        <v>1254</v>
      </c>
      <c r="F7557" s="152">
        <v>956491</v>
      </c>
      <c r="G7557" s="153">
        <v>956491</v>
      </c>
    </row>
    <row r="7558" spans="1:7" x14ac:dyDescent="0.2">
      <c r="A7558" s="144" t="s">
        <v>1348</v>
      </c>
      <c r="B7558" s="144" t="s">
        <v>240</v>
      </c>
      <c r="C7558" s="144" t="s">
        <v>1248</v>
      </c>
      <c r="D7558" s="144">
        <v>90850500</v>
      </c>
      <c r="E7558" s="144" t="s">
        <v>1254</v>
      </c>
      <c r="F7558" s="152">
        <v>2185766</v>
      </c>
      <c r="G7558" s="153">
        <v>2185766</v>
      </c>
    </row>
    <row r="7559" spans="1:7" x14ac:dyDescent="0.2">
      <c r="A7559" s="144" t="s">
        <v>1348</v>
      </c>
      <c r="B7559" s="144" t="s">
        <v>240</v>
      </c>
      <c r="C7559" s="144" t="s">
        <v>1248</v>
      </c>
      <c r="D7559" s="144">
        <v>90850700</v>
      </c>
      <c r="E7559" s="144" t="s">
        <v>1254</v>
      </c>
      <c r="F7559" s="152">
        <v>788034</v>
      </c>
      <c r="G7559" s="153">
        <v>788034</v>
      </c>
    </row>
    <row r="7560" spans="1:7" x14ac:dyDescent="0.2">
      <c r="A7560" s="144" t="s">
        <v>1348</v>
      </c>
      <c r="B7560" s="144" t="s">
        <v>240</v>
      </c>
      <c r="C7560" s="144" t="s">
        <v>1248</v>
      </c>
      <c r="D7560" s="144">
        <v>90850800</v>
      </c>
      <c r="E7560" s="144" t="s">
        <v>1254</v>
      </c>
      <c r="F7560" s="152">
        <v>229856</v>
      </c>
      <c r="G7560" s="153">
        <v>229856</v>
      </c>
    </row>
    <row r="7561" spans="1:7" x14ac:dyDescent="0.2">
      <c r="A7561" s="144" t="s">
        <v>1348</v>
      </c>
      <c r="B7561" s="144" t="s">
        <v>240</v>
      </c>
      <c r="C7561" s="144" t="s">
        <v>1248</v>
      </c>
      <c r="D7561" s="144">
        <v>90850900</v>
      </c>
      <c r="E7561" s="144" t="s">
        <v>1254</v>
      </c>
      <c r="F7561" s="152">
        <v>1988716</v>
      </c>
      <c r="G7561" s="153">
        <v>1988716</v>
      </c>
    </row>
    <row r="7562" spans="1:7" x14ac:dyDescent="0.2">
      <c r="A7562" s="144" t="s">
        <v>1348</v>
      </c>
      <c r="B7562" s="144" t="s">
        <v>240</v>
      </c>
      <c r="C7562" s="144" t="s">
        <v>1248</v>
      </c>
      <c r="D7562" s="144">
        <v>90851000</v>
      </c>
      <c r="E7562" s="144" t="s">
        <v>1254</v>
      </c>
      <c r="F7562" s="152">
        <v>433111</v>
      </c>
      <c r="G7562" s="153">
        <v>433111</v>
      </c>
    </row>
    <row r="7563" spans="1:7" x14ac:dyDescent="0.2">
      <c r="A7563" s="144" t="s">
        <v>1348</v>
      </c>
      <c r="B7563" s="144" t="s">
        <v>240</v>
      </c>
      <c r="C7563" s="144" t="s">
        <v>1248</v>
      </c>
      <c r="D7563" s="144">
        <v>90851100</v>
      </c>
      <c r="E7563" s="144" t="s">
        <v>1254</v>
      </c>
      <c r="F7563" s="152">
        <v>707070</v>
      </c>
      <c r="G7563" s="153">
        <v>707070</v>
      </c>
    </row>
    <row r="7564" spans="1:7" x14ac:dyDescent="0.2">
      <c r="A7564" s="144" t="s">
        <v>1348</v>
      </c>
      <c r="B7564" s="144" t="s">
        <v>240</v>
      </c>
      <c r="C7564" s="144" t="s">
        <v>1248</v>
      </c>
      <c r="D7564" s="144">
        <v>90820100</v>
      </c>
      <c r="E7564" s="144" t="s">
        <v>1255</v>
      </c>
      <c r="F7564" s="152">
        <v>2997908</v>
      </c>
      <c r="G7564" s="153">
        <v>2997908</v>
      </c>
    </row>
    <row r="7565" spans="1:7" x14ac:dyDescent="0.2">
      <c r="A7565" s="144" t="s">
        <v>1348</v>
      </c>
      <c r="B7565" s="144" t="s">
        <v>240</v>
      </c>
      <c r="C7565" s="144" t="s">
        <v>1248</v>
      </c>
      <c r="D7565" s="144">
        <v>908400</v>
      </c>
      <c r="E7565" s="144" t="s">
        <v>1255</v>
      </c>
      <c r="F7565" s="152">
        <v>134107</v>
      </c>
      <c r="G7565" s="153">
        <v>134107</v>
      </c>
    </row>
    <row r="7566" spans="1:7" x14ac:dyDescent="0.2">
      <c r="A7566" s="144" t="s">
        <v>1348</v>
      </c>
      <c r="B7566" s="144" t="s">
        <v>240</v>
      </c>
      <c r="C7566" s="144" t="s">
        <v>1248</v>
      </c>
      <c r="D7566" s="144">
        <v>90850100</v>
      </c>
      <c r="E7566" s="144" t="s">
        <v>1255</v>
      </c>
      <c r="F7566" s="152">
        <v>355614</v>
      </c>
      <c r="G7566" s="153">
        <v>355614</v>
      </c>
    </row>
    <row r="7567" spans="1:7" x14ac:dyDescent="0.2">
      <c r="A7567" s="144" t="s">
        <v>1348</v>
      </c>
      <c r="B7567" s="144" t="s">
        <v>240</v>
      </c>
      <c r="C7567" s="144" t="s">
        <v>1248</v>
      </c>
      <c r="D7567" s="144">
        <v>90850200</v>
      </c>
      <c r="E7567" s="144" t="s">
        <v>1255</v>
      </c>
      <c r="F7567" s="152">
        <v>311971</v>
      </c>
      <c r="G7567" s="153">
        <v>311971</v>
      </c>
    </row>
    <row r="7568" spans="1:7" x14ac:dyDescent="0.2">
      <c r="A7568" s="144" t="s">
        <v>1348</v>
      </c>
      <c r="B7568" s="144" t="s">
        <v>240</v>
      </c>
      <c r="C7568" s="144" t="s">
        <v>1248</v>
      </c>
      <c r="D7568" s="144">
        <v>90850300</v>
      </c>
      <c r="E7568" s="144" t="s">
        <v>1255</v>
      </c>
      <c r="F7568" s="152">
        <v>690997</v>
      </c>
      <c r="G7568" s="153">
        <v>690997</v>
      </c>
    </row>
    <row r="7569" spans="1:7" x14ac:dyDescent="0.2">
      <c r="A7569" s="144" t="s">
        <v>1348</v>
      </c>
      <c r="B7569" s="144" t="s">
        <v>240</v>
      </c>
      <c r="C7569" s="144" t="s">
        <v>1248</v>
      </c>
      <c r="D7569" s="144">
        <v>90850400</v>
      </c>
      <c r="E7569" s="144" t="s">
        <v>1255</v>
      </c>
      <c r="F7569" s="152">
        <v>525066</v>
      </c>
      <c r="G7569" s="153">
        <v>525066</v>
      </c>
    </row>
    <row r="7570" spans="1:7" x14ac:dyDescent="0.2">
      <c r="A7570" s="144" t="s">
        <v>1348</v>
      </c>
      <c r="B7570" s="144" t="s">
        <v>240</v>
      </c>
      <c r="C7570" s="144" t="s">
        <v>1248</v>
      </c>
      <c r="D7570" s="144">
        <v>90850500</v>
      </c>
      <c r="E7570" s="144" t="s">
        <v>1255</v>
      </c>
      <c r="F7570" s="152">
        <v>1659863</v>
      </c>
      <c r="G7570" s="153">
        <v>1659863</v>
      </c>
    </row>
    <row r="7571" spans="1:7" x14ac:dyDescent="0.2">
      <c r="A7571" s="144" t="s">
        <v>1348</v>
      </c>
      <c r="B7571" s="144" t="s">
        <v>240</v>
      </c>
      <c r="C7571" s="144" t="s">
        <v>1248</v>
      </c>
      <c r="D7571" s="144">
        <v>90850600</v>
      </c>
      <c r="E7571" s="144" t="s">
        <v>1255</v>
      </c>
      <c r="F7571" s="152">
        <v>371069</v>
      </c>
      <c r="G7571" s="153">
        <v>371069</v>
      </c>
    </row>
    <row r="7572" spans="1:7" x14ac:dyDescent="0.2">
      <c r="A7572" s="144" t="s">
        <v>1348</v>
      </c>
      <c r="B7572" s="144" t="s">
        <v>240</v>
      </c>
      <c r="C7572" s="144" t="s">
        <v>1248</v>
      </c>
      <c r="D7572" s="144">
        <v>90850700</v>
      </c>
      <c r="E7572" s="144" t="s">
        <v>1255</v>
      </c>
      <c r="F7572" s="152">
        <v>516542</v>
      </c>
      <c r="G7572" s="153">
        <v>516542</v>
      </c>
    </row>
    <row r="7573" spans="1:7" x14ac:dyDescent="0.2">
      <c r="A7573" s="144" t="s">
        <v>1348</v>
      </c>
      <c r="B7573" s="144" t="s">
        <v>240</v>
      </c>
      <c r="C7573" s="144" t="s">
        <v>1248</v>
      </c>
      <c r="D7573" s="144">
        <v>90850800</v>
      </c>
      <c r="E7573" s="144" t="s">
        <v>1255</v>
      </c>
      <c r="F7573" s="152">
        <v>205139</v>
      </c>
      <c r="G7573" s="153">
        <v>205139</v>
      </c>
    </row>
    <row r="7574" spans="1:7" x14ac:dyDescent="0.2">
      <c r="A7574" s="144" t="s">
        <v>1348</v>
      </c>
      <c r="B7574" s="144" t="s">
        <v>240</v>
      </c>
      <c r="C7574" s="144" t="s">
        <v>1248</v>
      </c>
      <c r="D7574" s="144">
        <v>90850900</v>
      </c>
      <c r="E7574" s="144" t="s">
        <v>1255</v>
      </c>
      <c r="F7574" s="152">
        <v>1017854</v>
      </c>
      <c r="G7574" s="153">
        <v>1017854</v>
      </c>
    </row>
    <row r="7575" spans="1:7" x14ac:dyDescent="0.2">
      <c r="A7575" s="144" t="s">
        <v>1348</v>
      </c>
      <c r="B7575" s="144" t="s">
        <v>240</v>
      </c>
      <c r="C7575" s="144" t="s">
        <v>1248</v>
      </c>
      <c r="D7575" s="144">
        <v>90851000</v>
      </c>
      <c r="E7575" s="144" t="s">
        <v>1255</v>
      </c>
      <c r="F7575" s="152">
        <v>438121</v>
      </c>
      <c r="G7575" s="153">
        <v>438121</v>
      </c>
    </row>
    <row r="7576" spans="1:7" x14ac:dyDescent="0.2">
      <c r="A7576" s="144" t="s">
        <v>1348</v>
      </c>
      <c r="B7576" s="144" t="s">
        <v>240</v>
      </c>
      <c r="C7576" s="144" t="s">
        <v>1248</v>
      </c>
      <c r="D7576" s="144">
        <v>90851100</v>
      </c>
      <c r="E7576" s="144" t="s">
        <v>1255</v>
      </c>
      <c r="F7576" s="152">
        <v>392663</v>
      </c>
      <c r="G7576" s="153">
        <v>392663</v>
      </c>
    </row>
    <row r="7577" spans="1:7" x14ac:dyDescent="0.2">
      <c r="A7577" s="144" t="s">
        <v>1348</v>
      </c>
      <c r="B7577" s="144" t="s">
        <v>240</v>
      </c>
      <c r="C7577" s="144" t="s">
        <v>1248</v>
      </c>
      <c r="D7577" s="144">
        <v>90850100</v>
      </c>
      <c r="E7577" s="144" t="s">
        <v>1255</v>
      </c>
      <c r="F7577" s="152">
        <v>30200</v>
      </c>
      <c r="G7577" s="153">
        <v>30200</v>
      </c>
    </row>
    <row r="7578" spans="1:7" x14ac:dyDescent="0.2">
      <c r="A7578" s="144" t="s">
        <v>1348</v>
      </c>
      <c r="B7578" s="144" t="s">
        <v>240</v>
      </c>
      <c r="C7578" s="144" t="s">
        <v>1248</v>
      </c>
      <c r="D7578" s="144">
        <v>90850300</v>
      </c>
      <c r="E7578" s="144" t="s">
        <v>1255</v>
      </c>
      <c r="F7578" s="152">
        <v>113284</v>
      </c>
      <c r="G7578" s="153">
        <v>113284</v>
      </c>
    </row>
    <row r="7579" spans="1:7" x14ac:dyDescent="0.2">
      <c r="A7579" s="144" t="s">
        <v>1348</v>
      </c>
      <c r="B7579" s="144" t="s">
        <v>240</v>
      </c>
      <c r="C7579" s="144" t="s">
        <v>1248</v>
      </c>
      <c r="D7579" s="144">
        <v>90850500</v>
      </c>
      <c r="E7579" s="144" t="s">
        <v>1255</v>
      </c>
      <c r="F7579" s="152">
        <v>294650</v>
      </c>
      <c r="G7579" s="153">
        <v>294650</v>
      </c>
    </row>
    <row r="7580" spans="1:7" x14ac:dyDescent="0.2">
      <c r="A7580" s="144" t="s">
        <v>1348</v>
      </c>
      <c r="B7580" s="144" t="s">
        <v>240</v>
      </c>
      <c r="C7580" s="144" t="s">
        <v>1248</v>
      </c>
      <c r="D7580" s="144">
        <v>90850600</v>
      </c>
      <c r="E7580" s="144" t="s">
        <v>1255</v>
      </c>
      <c r="F7580" s="152">
        <v>165710</v>
      </c>
      <c r="G7580" s="153">
        <v>165710</v>
      </c>
    </row>
    <row r="7581" spans="1:7" x14ac:dyDescent="0.2">
      <c r="A7581" s="144" t="s">
        <v>1348</v>
      </c>
      <c r="B7581" s="144" t="s">
        <v>240</v>
      </c>
      <c r="C7581" s="144" t="s">
        <v>1248</v>
      </c>
      <c r="D7581" s="144">
        <v>90851000</v>
      </c>
      <c r="E7581" s="144" t="s">
        <v>1255</v>
      </c>
      <c r="F7581" s="152">
        <v>26213</v>
      </c>
      <c r="G7581" s="153">
        <v>26213</v>
      </c>
    </row>
    <row r="7582" spans="1:7" x14ac:dyDescent="0.2">
      <c r="A7582" s="144" t="s">
        <v>1348</v>
      </c>
      <c r="B7582" s="144" t="s">
        <v>240</v>
      </c>
      <c r="C7582" s="144" t="s">
        <v>1248</v>
      </c>
      <c r="D7582" s="144">
        <v>90851100</v>
      </c>
      <c r="E7582" s="144" t="s">
        <v>1255</v>
      </c>
      <c r="F7582" s="152">
        <v>119035</v>
      </c>
      <c r="G7582" s="153">
        <v>119035</v>
      </c>
    </row>
    <row r="7583" spans="1:7" x14ac:dyDescent="0.2">
      <c r="A7583" s="144" t="s">
        <v>1348</v>
      </c>
      <c r="B7583" s="144" t="s">
        <v>240</v>
      </c>
      <c r="C7583" s="144" t="s">
        <v>1248</v>
      </c>
      <c r="D7583" s="144">
        <v>90820100</v>
      </c>
      <c r="E7583" s="144" t="s">
        <v>1255</v>
      </c>
      <c r="F7583" s="152">
        <v>354550</v>
      </c>
      <c r="G7583" s="153">
        <v>354550</v>
      </c>
    </row>
    <row r="7584" spans="1:7" x14ac:dyDescent="0.2">
      <c r="A7584" s="144" t="s">
        <v>1348</v>
      </c>
      <c r="B7584" s="144" t="s">
        <v>240</v>
      </c>
      <c r="C7584" s="144" t="s">
        <v>1248</v>
      </c>
      <c r="D7584" s="144">
        <v>90820100</v>
      </c>
      <c r="E7584" s="144" t="s">
        <v>1255</v>
      </c>
      <c r="F7584" s="152">
        <v>153232</v>
      </c>
      <c r="G7584" s="153">
        <v>153232</v>
      </c>
    </row>
    <row r="7585" spans="1:7" x14ac:dyDescent="0.2">
      <c r="A7585" s="144" t="s">
        <v>1348</v>
      </c>
      <c r="B7585" s="144" t="s">
        <v>240</v>
      </c>
      <c r="C7585" s="144" t="s">
        <v>1248</v>
      </c>
      <c r="D7585" s="144">
        <v>90820100</v>
      </c>
      <c r="E7585" s="144" t="s">
        <v>1255</v>
      </c>
      <c r="F7585" s="152">
        <v>328114</v>
      </c>
      <c r="G7585" s="153">
        <v>328114</v>
      </c>
    </row>
    <row r="7586" spans="1:7" x14ac:dyDescent="0.2">
      <c r="A7586" s="144" t="s">
        <v>1348</v>
      </c>
      <c r="B7586" s="144" t="s">
        <v>240</v>
      </c>
      <c r="C7586" s="144" t="s">
        <v>1248</v>
      </c>
      <c r="D7586" s="144">
        <v>90850100</v>
      </c>
      <c r="E7586" s="144" t="s">
        <v>1255</v>
      </c>
      <c r="F7586" s="152">
        <v>1678068</v>
      </c>
      <c r="G7586" s="153">
        <v>1678068</v>
      </c>
    </row>
    <row r="7587" spans="1:7" x14ac:dyDescent="0.2">
      <c r="A7587" s="144" t="s">
        <v>1348</v>
      </c>
      <c r="B7587" s="144" t="s">
        <v>240</v>
      </c>
      <c r="C7587" s="144" t="s">
        <v>1248</v>
      </c>
      <c r="D7587" s="144">
        <v>90850200</v>
      </c>
      <c r="E7587" s="144" t="s">
        <v>1255</v>
      </c>
      <c r="F7587" s="152">
        <v>1838889</v>
      </c>
      <c r="G7587" s="153">
        <v>1838889</v>
      </c>
    </row>
    <row r="7588" spans="1:7" x14ac:dyDescent="0.2">
      <c r="A7588" s="144" t="s">
        <v>1348</v>
      </c>
      <c r="B7588" s="144" t="s">
        <v>240</v>
      </c>
      <c r="C7588" s="144" t="s">
        <v>1248</v>
      </c>
      <c r="D7588" s="144">
        <v>90850300</v>
      </c>
      <c r="E7588" s="144" t="s">
        <v>1255</v>
      </c>
      <c r="F7588" s="152">
        <v>2718669</v>
      </c>
      <c r="G7588" s="153">
        <v>2718669</v>
      </c>
    </row>
    <row r="7589" spans="1:7" x14ac:dyDescent="0.2">
      <c r="A7589" s="144" t="s">
        <v>1348</v>
      </c>
      <c r="B7589" s="144" t="s">
        <v>240</v>
      </c>
      <c r="C7589" s="144" t="s">
        <v>1248</v>
      </c>
      <c r="D7589" s="144">
        <v>90850400</v>
      </c>
      <c r="E7589" s="144" t="s">
        <v>1255</v>
      </c>
      <c r="F7589" s="152">
        <v>2378286</v>
      </c>
      <c r="G7589" s="153">
        <v>2378286</v>
      </c>
    </row>
    <row r="7590" spans="1:7" x14ac:dyDescent="0.2">
      <c r="A7590" s="144" t="s">
        <v>1348</v>
      </c>
      <c r="B7590" s="144" t="s">
        <v>240</v>
      </c>
      <c r="C7590" s="144" t="s">
        <v>1248</v>
      </c>
      <c r="D7590" s="144">
        <v>90850500</v>
      </c>
      <c r="E7590" s="144" t="s">
        <v>1255</v>
      </c>
      <c r="F7590" s="152">
        <v>5026277</v>
      </c>
      <c r="G7590" s="153">
        <v>5026277</v>
      </c>
    </row>
    <row r="7591" spans="1:7" x14ac:dyDescent="0.2">
      <c r="A7591" s="144" t="s">
        <v>1348</v>
      </c>
      <c r="B7591" s="144" t="s">
        <v>240</v>
      </c>
      <c r="C7591" s="144" t="s">
        <v>1248</v>
      </c>
      <c r="D7591" s="144">
        <v>90850600</v>
      </c>
      <c r="E7591" s="144" t="s">
        <v>1255</v>
      </c>
      <c r="F7591" s="152">
        <v>4413318</v>
      </c>
      <c r="G7591" s="153">
        <v>4413318</v>
      </c>
    </row>
    <row r="7592" spans="1:7" x14ac:dyDescent="0.2">
      <c r="A7592" s="144" t="s">
        <v>1348</v>
      </c>
      <c r="B7592" s="144" t="s">
        <v>240</v>
      </c>
      <c r="C7592" s="144" t="s">
        <v>1248</v>
      </c>
      <c r="D7592" s="144">
        <v>90850700</v>
      </c>
      <c r="E7592" s="144" t="s">
        <v>1255</v>
      </c>
      <c r="F7592" s="152">
        <v>7769441</v>
      </c>
      <c r="G7592" s="153">
        <v>7769441</v>
      </c>
    </row>
    <row r="7593" spans="1:7" x14ac:dyDescent="0.2">
      <c r="A7593" s="144" t="s">
        <v>1348</v>
      </c>
      <c r="B7593" s="144" t="s">
        <v>240</v>
      </c>
      <c r="C7593" s="144" t="s">
        <v>1248</v>
      </c>
      <c r="D7593" s="144">
        <v>90850800</v>
      </c>
      <c r="E7593" s="144" t="s">
        <v>1255</v>
      </c>
      <c r="F7593" s="152">
        <v>1471105</v>
      </c>
      <c r="G7593" s="153">
        <v>1471105</v>
      </c>
    </row>
    <row r="7594" spans="1:7" x14ac:dyDescent="0.2">
      <c r="A7594" s="144" t="s">
        <v>1348</v>
      </c>
      <c r="B7594" s="144" t="s">
        <v>240</v>
      </c>
      <c r="C7594" s="144" t="s">
        <v>1248</v>
      </c>
      <c r="D7594" s="144">
        <v>90850900</v>
      </c>
      <c r="E7594" s="144" t="s">
        <v>1255</v>
      </c>
      <c r="F7594" s="152">
        <v>3639293</v>
      </c>
      <c r="G7594" s="153">
        <v>3639293</v>
      </c>
    </row>
    <row r="7595" spans="1:7" x14ac:dyDescent="0.2">
      <c r="A7595" s="144" t="s">
        <v>1348</v>
      </c>
      <c r="B7595" s="144" t="s">
        <v>240</v>
      </c>
      <c r="C7595" s="144" t="s">
        <v>1248</v>
      </c>
      <c r="D7595" s="144">
        <v>90851000</v>
      </c>
      <c r="E7595" s="144" t="s">
        <v>1255</v>
      </c>
      <c r="F7595" s="152">
        <v>1589848</v>
      </c>
      <c r="G7595" s="153">
        <v>1589848</v>
      </c>
    </row>
    <row r="7596" spans="1:7" x14ac:dyDescent="0.2">
      <c r="A7596" s="144" t="s">
        <v>1348</v>
      </c>
      <c r="B7596" s="144" t="s">
        <v>240</v>
      </c>
      <c r="C7596" s="144" t="s">
        <v>1248</v>
      </c>
      <c r="D7596" s="144">
        <v>90851100</v>
      </c>
      <c r="E7596" s="144" t="s">
        <v>1255</v>
      </c>
      <c r="F7596" s="152">
        <v>2688021</v>
      </c>
      <c r="G7596" s="153">
        <v>2688021</v>
      </c>
    </row>
    <row r="7597" spans="1:7" x14ac:dyDescent="0.2">
      <c r="A7597" s="144" t="s">
        <v>1348</v>
      </c>
      <c r="B7597" s="144" t="s">
        <v>240</v>
      </c>
      <c r="C7597" s="144" t="s">
        <v>1248</v>
      </c>
      <c r="D7597" s="144">
        <v>90820100</v>
      </c>
      <c r="E7597" s="144" t="s">
        <v>1255</v>
      </c>
      <c r="F7597" s="152">
        <v>221320</v>
      </c>
      <c r="G7597" s="153">
        <v>221320</v>
      </c>
    </row>
    <row r="7598" spans="1:7" x14ac:dyDescent="0.2">
      <c r="A7598" s="144" t="s">
        <v>1348</v>
      </c>
      <c r="B7598" s="144" t="s">
        <v>240</v>
      </c>
      <c r="C7598" s="144" t="s">
        <v>1248</v>
      </c>
      <c r="D7598" s="144">
        <v>90850100</v>
      </c>
      <c r="E7598" s="144" t="s">
        <v>1255</v>
      </c>
      <c r="F7598" s="152">
        <v>1831770</v>
      </c>
      <c r="G7598" s="153">
        <v>1831770</v>
      </c>
    </row>
    <row r="7599" spans="1:7" x14ac:dyDescent="0.2">
      <c r="A7599" s="144" t="s">
        <v>1348</v>
      </c>
      <c r="B7599" s="144" t="s">
        <v>240</v>
      </c>
      <c r="C7599" s="144" t="s">
        <v>1248</v>
      </c>
      <c r="D7599" s="144">
        <v>90850200</v>
      </c>
      <c r="E7599" s="144" t="s">
        <v>1255</v>
      </c>
      <c r="F7599" s="152">
        <v>921380</v>
      </c>
      <c r="G7599" s="153">
        <v>921380</v>
      </c>
    </row>
    <row r="7600" spans="1:7" x14ac:dyDescent="0.2">
      <c r="A7600" s="144" t="s">
        <v>1348</v>
      </c>
      <c r="B7600" s="144" t="s">
        <v>240</v>
      </c>
      <c r="C7600" s="144" t="s">
        <v>1248</v>
      </c>
      <c r="D7600" s="144">
        <v>90850300</v>
      </c>
      <c r="E7600" s="144" t="s">
        <v>1255</v>
      </c>
      <c r="F7600" s="152">
        <v>1674280</v>
      </c>
      <c r="G7600" s="153">
        <v>1674280</v>
      </c>
    </row>
    <row r="7601" spans="1:7" x14ac:dyDescent="0.2">
      <c r="A7601" s="144" t="s">
        <v>1348</v>
      </c>
      <c r="B7601" s="144" t="s">
        <v>240</v>
      </c>
      <c r="C7601" s="144" t="s">
        <v>1248</v>
      </c>
      <c r="D7601" s="144">
        <v>90850400</v>
      </c>
      <c r="E7601" s="144" t="s">
        <v>1255</v>
      </c>
      <c r="F7601" s="152">
        <v>1927480</v>
      </c>
      <c r="G7601" s="153">
        <v>1927480</v>
      </c>
    </row>
    <row r="7602" spans="1:7" x14ac:dyDescent="0.2">
      <c r="A7602" s="144" t="s">
        <v>1348</v>
      </c>
      <c r="B7602" s="144" t="s">
        <v>240</v>
      </c>
      <c r="C7602" s="144" t="s">
        <v>1248</v>
      </c>
      <c r="D7602" s="144">
        <v>90850500</v>
      </c>
      <c r="E7602" s="144" t="s">
        <v>1255</v>
      </c>
      <c r="F7602" s="152">
        <v>5384840</v>
      </c>
      <c r="G7602" s="153">
        <v>5384840</v>
      </c>
    </row>
    <row r="7603" spans="1:7" x14ac:dyDescent="0.2">
      <c r="A7603" s="144" t="s">
        <v>1348</v>
      </c>
      <c r="B7603" s="144" t="s">
        <v>240</v>
      </c>
      <c r="C7603" s="144" t="s">
        <v>1248</v>
      </c>
      <c r="D7603" s="144">
        <v>90850600</v>
      </c>
      <c r="E7603" s="144" t="s">
        <v>1255</v>
      </c>
      <c r="F7603" s="152">
        <v>3181280</v>
      </c>
      <c r="G7603" s="153">
        <v>3181280</v>
      </c>
    </row>
    <row r="7604" spans="1:7" x14ac:dyDescent="0.2">
      <c r="A7604" s="144" t="s">
        <v>1348</v>
      </c>
      <c r="B7604" s="144" t="s">
        <v>240</v>
      </c>
      <c r="C7604" s="144" t="s">
        <v>1248</v>
      </c>
      <c r="D7604" s="144">
        <v>90850700</v>
      </c>
      <c r="E7604" s="144" t="s">
        <v>1255</v>
      </c>
      <c r="F7604" s="152">
        <v>6177610</v>
      </c>
      <c r="G7604" s="153">
        <v>6177610</v>
      </c>
    </row>
    <row r="7605" spans="1:7" x14ac:dyDescent="0.2">
      <c r="A7605" s="144" t="s">
        <v>1348</v>
      </c>
      <c r="B7605" s="144" t="s">
        <v>240</v>
      </c>
      <c r="C7605" s="144" t="s">
        <v>1248</v>
      </c>
      <c r="D7605" s="144">
        <v>90850800</v>
      </c>
      <c r="E7605" s="144" t="s">
        <v>1255</v>
      </c>
      <c r="F7605" s="152">
        <v>1308980</v>
      </c>
      <c r="G7605" s="153">
        <v>1308980</v>
      </c>
    </row>
    <row r="7606" spans="1:7" x14ac:dyDescent="0.2">
      <c r="A7606" s="144" t="s">
        <v>1348</v>
      </c>
      <c r="B7606" s="144" t="s">
        <v>240</v>
      </c>
      <c r="C7606" s="144" t="s">
        <v>1248</v>
      </c>
      <c r="D7606" s="144">
        <v>90850900</v>
      </c>
      <c r="E7606" s="144" t="s">
        <v>1255</v>
      </c>
      <c r="F7606" s="152">
        <v>2713780</v>
      </c>
      <c r="G7606" s="153">
        <v>2713780</v>
      </c>
    </row>
    <row r="7607" spans="1:7" x14ac:dyDescent="0.2">
      <c r="A7607" s="144" t="s">
        <v>1348</v>
      </c>
      <c r="B7607" s="144" t="s">
        <v>240</v>
      </c>
      <c r="C7607" s="144" t="s">
        <v>1248</v>
      </c>
      <c r="D7607" s="144">
        <v>90851000</v>
      </c>
      <c r="E7607" s="144" t="s">
        <v>1255</v>
      </c>
      <c r="F7607" s="152">
        <v>1184170</v>
      </c>
      <c r="G7607" s="153">
        <v>1184170</v>
      </c>
    </row>
    <row r="7608" spans="1:7" x14ac:dyDescent="0.2">
      <c r="A7608" s="144" t="s">
        <v>1348</v>
      </c>
      <c r="B7608" s="144" t="s">
        <v>240</v>
      </c>
      <c r="C7608" s="144" t="s">
        <v>1248</v>
      </c>
      <c r="D7608" s="144">
        <v>90851100</v>
      </c>
      <c r="E7608" s="144" t="s">
        <v>1255</v>
      </c>
      <c r="F7608" s="152">
        <v>2018670</v>
      </c>
      <c r="G7608" s="153">
        <v>2018670</v>
      </c>
    </row>
    <row r="7609" spans="1:7" x14ac:dyDescent="0.2">
      <c r="A7609" s="144" t="s">
        <v>1348</v>
      </c>
      <c r="B7609" s="144" t="s">
        <v>240</v>
      </c>
      <c r="C7609" s="144" t="s">
        <v>1248</v>
      </c>
      <c r="D7609" s="144">
        <v>90820100</v>
      </c>
      <c r="E7609" s="144" t="s">
        <v>1252</v>
      </c>
      <c r="F7609" s="152">
        <v>3906155</v>
      </c>
      <c r="G7609" s="153">
        <v>3906155</v>
      </c>
    </row>
    <row r="7610" spans="1:7" x14ac:dyDescent="0.2">
      <c r="A7610" s="144" t="s">
        <v>1348</v>
      </c>
      <c r="B7610" s="144" t="s">
        <v>240</v>
      </c>
      <c r="C7610" s="144" t="s">
        <v>1248</v>
      </c>
      <c r="D7610" s="144">
        <v>90820100</v>
      </c>
      <c r="E7610" s="144" t="s">
        <v>223</v>
      </c>
      <c r="F7610" s="152">
        <v>763421.23</v>
      </c>
      <c r="G7610" s="152">
        <v>763421.23</v>
      </c>
    </row>
    <row r="7611" spans="1:7" x14ac:dyDescent="0.2">
      <c r="A7611" s="144" t="s">
        <v>1348</v>
      </c>
      <c r="B7611" s="144" t="s">
        <v>240</v>
      </c>
      <c r="C7611" s="144" t="s">
        <v>1248</v>
      </c>
      <c r="D7611" s="144">
        <v>90850100</v>
      </c>
      <c r="E7611" s="144" t="s">
        <v>223</v>
      </c>
      <c r="F7611" s="152">
        <v>282530.51</v>
      </c>
      <c r="G7611" s="152">
        <v>282530.51</v>
      </c>
    </row>
    <row r="7612" spans="1:7" x14ac:dyDescent="0.2">
      <c r="A7612" s="144" t="s">
        <v>1348</v>
      </c>
      <c r="B7612" s="144" t="s">
        <v>240</v>
      </c>
      <c r="C7612" s="144" t="s">
        <v>1248</v>
      </c>
      <c r="D7612" s="144">
        <v>90850200</v>
      </c>
      <c r="E7612" s="144" t="s">
        <v>223</v>
      </c>
      <c r="F7612" s="152">
        <v>441051.1</v>
      </c>
      <c r="G7612" s="152">
        <v>441051.1</v>
      </c>
    </row>
    <row r="7613" spans="1:7" x14ac:dyDescent="0.2">
      <c r="A7613" s="144" t="s">
        <v>1348</v>
      </c>
      <c r="B7613" s="144" t="s">
        <v>240</v>
      </c>
      <c r="C7613" s="144" t="s">
        <v>1248</v>
      </c>
      <c r="D7613" s="144">
        <v>90850400</v>
      </c>
      <c r="E7613" s="144" t="s">
        <v>223</v>
      </c>
      <c r="F7613" s="152">
        <v>533270.76</v>
      </c>
      <c r="G7613" s="152">
        <v>533270.76</v>
      </c>
    </row>
    <row r="7614" spans="1:7" x14ac:dyDescent="0.2">
      <c r="A7614" s="144" t="s">
        <v>1348</v>
      </c>
      <c r="B7614" s="144" t="s">
        <v>240</v>
      </c>
      <c r="C7614" s="144" t="s">
        <v>1248</v>
      </c>
      <c r="D7614" s="144">
        <v>90850600</v>
      </c>
      <c r="E7614" s="144" t="s">
        <v>223</v>
      </c>
      <c r="F7614" s="152">
        <v>420937.82</v>
      </c>
      <c r="G7614" s="152">
        <v>420937.82</v>
      </c>
    </row>
    <row r="7615" spans="1:7" x14ac:dyDescent="0.2">
      <c r="A7615" s="144" t="s">
        <v>1348</v>
      </c>
      <c r="B7615" s="144" t="s">
        <v>240</v>
      </c>
      <c r="C7615" s="144" t="s">
        <v>1248</v>
      </c>
      <c r="D7615" s="144">
        <v>90850700</v>
      </c>
      <c r="E7615" s="144" t="s">
        <v>223</v>
      </c>
      <c r="F7615" s="152">
        <v>380269.92</v>
      </c>
      <c r="G7615" s="152">
        <v>380269.92</v>
      </c>
    </row>
    <row r="7616" spans="1:7" x14ac:dyDescent="0.2">
      <c r="A7616" s="144" t="s">
        <v>1348</v>
      </c>
      <c r="B7616" s="144" t="s">
        <v>240</v>
      </c>
      <c r="C7616" s="144" t="s">
        <v>1248</v>
      </c>
      <c r="D7616" s="144">
        <v>90850800</v>
      </c>
      <c r="E7616" s="144" t="s">
        <v>223</v>
      </c>
      <c r="F7616" s="152">
        <v>59685.34</v>
      </c>
      <c r="G7616" s="152">
        <v>59685.34</v>
      </c>
    </row>
    <row r="7617" spans="1:7" x14ac:dyDescent="0.2">
      <c r="A7617" s="144" t="s">
        <v>1348</v>
      </c>
      <c r="B7617" s="144" t="s">
        <v>240</v>
      </c>
      <c r="C7617" s="144" t="s">
        <v>1248</v>
      </c>
      <c r="D7617" s="144">
        <v>90850900</v>
      </c>
      <c r="E7617" s="144" t="s">
        <v>223</v>
      </c>
      <c r="F7617" s="152">
        <v>356698.52</v>
      </c>
      <c r="G7617" s="152">
        <v>356698.52</v>
      </c>
    </row>
    <row r="7618" spans="1:7" x14ac:dyDescent="0.2">
      <c r="A7618" s="144" t="s">
        <v>1348</v>
      </c>
      <c r="B7618" s="144" t="s">
        <v>240</v>
      </c>
      <c r="C7618" s="144" t="s">
        <v>1248</v>
      </c>
      <c r="D7618" s="144">
        <v>90851000</v>
      </c>
      <c r="E7618" s="144" t="s">
        <v>223</v>
      </c>
      <c r="F7618" s="152">
        <v>490687.26</v>
      </c>
      <c r="G7618" s="152">
        <v>490687.26</v>
      </c>
    </row>
    <row r="7619" spans="1:7" x14ac:dyDescent="0.2">
      <c r="A7619" s="144" t="s">
        <v>1348</v>
      </c>
      <c r="B7619" s="144" t="s">
        <v>240</v>
      </c>
      <c r="C7619" s="144" t="s">
        <v>1248</v>
      </c>
      <c r="D7619" s="144">
        <v>90851100</v>
      </c>
      <c r="E7619" s="144" t="s">
        <v>223</v>
      </c>
      <c r="F7619" s="152">
        <v>139609.76</v>
      </c>
      <c r="G7619" s="152">
        <v>139609.76</v>
      </c>
    </row>
    <row r="7620" spans="1:7" x14ac:dyDescent="0.2">
      <c r="A7620" s="144" t="s">
        <v>1348</v>
      </c>
      <c r="B7620" s="144" t="s">
        <v>240</v>
      </c>
      <c r="C7620" s="144" t="s">
        <v>1248</v>
      </c>
      <c r="D7620" s="144">
        <v>90820100</v>
      </c>
      <c r="E7620" s="144" t="s">
        <v>223</v>
      </c>
      <c r="F7620" s="152">
        <v>10566496.880000001</v>
      </c>
      <c r="G7620" s="152">
        <v>10566496.880000001</v>
      </c>
    </row>
    <row r="7621" spans="1:7" x14ac:dyDescent="0.2">
      <c r="A7621" s="144" t="s">
        <v>1348</v>
      </c>
      <c r="B7621" s="144" t="s">
        <v>240</v>
      </c>
      <c r="C7621" s="144" t="s">
        <v>1248</v>
      </c>
      <c r="D7621" s="144">
        <v>908400</v>
      </c>
      <c r="E7621" s="144" t="s">
        <v>223</v>
      </c>
      <c r="F7621" s="152">
        <v>124097.32</v>
      </c>
      <c r="G7621" s="152">
        <v>124097.32</v>
      </c>
    </row>
    <row r="7622" spans="1:7" x14ac:dyDescent="0.2">
      <c r="A7622" s="144" t="s">
        <v>1348</v>
      </c>
      <c r="B7622" s="144" t="s">
        <v>240</v>
      </c>
      <c r="C7622" s="144" t="s">
        <v>1248</v>
      </c>
      <c r="D7622" s="144">
        <v>90850100</v>
      </c>
      <c r="E7622" s="144" t="s">
        <v>223</v>
      </c>
      <c r="F7622" s="152">
        <v>1602255.56</v>
      </c>
      <c r="G7622" s="152">
        <v>1602255.56</v>
      </c>
    </row>
    <row r="7623" spans="1:7" x14ac:dyDescent="0.2">
      <c r="A7623" s="144" t="s">
        <v>1348</v>
      </c>
      <c r="B7623" s="144" t="s">
        <v>240</v>
      </c>
      <c r="C7623" s="144" t="s">
        <v>1248</v>
      </c>
      <c r="D7623" s="144">
        <v>90850200</v>
      </c>
      <c r="E7623" s="144" t="s">
        <v>223</v>
      </c>
      <c r="F7623" s="152">
        <v>1107890.6000000001</v>
      </c>
      <c r="G7623" s="152">
        <v>1107890.6000000001</v>
      </c>
    </row>
    <row r="7624" spans="1:7" x14ac:dyDescent="0.2">
      <c r="A7624" s="144" t="s">
        <v>1348</v>
      </c>
      <c r="B7624" s="144" t="s">
        <v>240</v>
      </c>
      <c r="C7624" s="144" t="s">
        <v>1248</v>
      </c>
      <c r="D7624" s="144">
        <v>90850300</v>
      </c>
      <c r="E7624" s="144" t="s">
        <v>223</v>
      </c>
      <c r="F7624" s="152">
        <v>2865325.92</v>
      </c>
      <c r="G7624" s="152">
        <v>2865325.92</v>
      </c>
    </row>
    <row r="7625" spans="1:7" x14ac:dyDescent="0.2">
      <c r="A7625" s="144" t="s">
        <v>1348</v>
      </c>
      <c r="B7625" s="144" t="s">
        <v>240</v>
      </c>
      <c r="C7625" s="144" t="s">
        <v>1248</v>
      </c>
      <c r="D7625" s="144">
        <v>90850400</v>
      </c>
      <c r="E7625" s="144" t="s">
        <v>223</v>
      </c>
      <c r="F7625" s="152">
        <v>1993002.13</v>
      </c>
      <c r="G7625" s="152">
        <v>1993002.13</v>
      </c>
    </row>
    <row r="7626" spans="1:7" x14ac:dyDescent="0.2">
      <c r="A7626" s="144" t="s">
        <v>1348</v>
      </c>
      <c r="B7626" s="144" t="s">
        <v>240</v>
      </c>
      <c r="C7626" s="144" t="s">
        <v>1248</v>
      </c>
      <c r="D7626" s="144">
        <v>90850600</v>
      </c>
      <c r="E7626" s="144" t="s">
        <v>223</v>
      </c>
      <c r="F7626" s="152">
        <v>509541.6</v>
      </c>
      <c r="G7626" s="152">
        <v>509541.6</v>
      </c>
    </row>
    <row r="7627" spans="1:7" x14ac:dyDescent="0.2">
      <c r="A7627" s="144" t="s">
        <v>1348</v>
      </c>
      <c r="B7627" s="144" t="s">
        <v>240</v>
      </c>
      <c r="C7627" s="144" t="s">
        <v>1248</v>
      </c>
      <c r="D7627" s="144">
        <v>90850700</v>
      </c>
      <c r="E7627" s="144" t="s">
        <v>223</v>
      </c>
      <c r="F7627" s="152">
        <v>1462208.75</v>
      </c>
      <c r="G7627" s="152">
        <v>1462208.75</v>
      </c>
    </row>
    <row r="7628" spans="1:7" x14ac:dyDescent="0.2">
      <c r="A7628" s="144" t="s">
        <v>1348</v>
      </c>
      <c r="B7628" s="144" t="s">
        <v>240</v>
      </c>
      <c r="C7628" s="144" t="s">
        <v>1248</v>
      </c>
      <c r="D7628" s="144">
        <v>90850800</v>
      </c>
      <c r="E7628" s="144" t="s">
        <v>223</v>
      </c>
      <c r="F7628" s="152">
        <v>586354.37</v>
      </c>
      <c r="G7628" s="152">
        <v>586354.37</v>
      </c>
    </row>
    <row r="7629" spans="1:7" x14ac:dyDescent="0.2">
      <c r="A7629" s="144" t="s">
        <v>1348</v>
      </c>
      <c r="B7629" s="144" t="s">
        <v>240</v>
      </c>
      <c r="C7629" s="144" t="s">
        <v>1248</v>
      </c>
      <c r="D7629" s="144">
        <v>90850900</v>
      </c>
      <c r="E7629" s="144" t="s">
        <v>223</v>
      </c>
      <c r="F7629" s="152">
        <v>2275293.85</v>
      </c>
      <c r="G7629" s="152">
        <v>2275293.85</v>
      </c>
    </row>
    <row r="7630" spans="1:7" x14ac:dyDescent="0.2">
      <c r="A7630" s="144" t="s">
        <v>1348</v>
      </c>
      <c r="B7630" s="144" t="s">
        <v>240</v>
      </c>
      <c r="C7630" s="144" t="s">
        <v>1248</v>
      </c>
      <c r="D7630" s="144">
        <v>90851000</v>
      </c>
      <c r="E7630" s="144" t="s">
        <v>223</v>
      </c>
      <c r="F7630" s="152">
        <v>1909562.04</v>
      </c>
      <c r="G7630" s="152">
        <v>1909562.04</v>
      </c>
    </row>
    <row r="7631" spans="1:7" x14ac:dyDescent="0.2">
      <c r="A7631" s="144" t="s">
        <v>1348</v>
      </c>
      <c r="B7631" s="144" t="s">
        <v>240</v>
      </c>
      <c r="C7631" s="144" t="s">
        <v>1248</v>
      </c>
      <c r="D7631" s="144">
        <v>90851100</v>
      </c>
      <c r="E7631" s="144" t="s">
        <v>223</v>
      </c>
      <c r="F7631" s="152">
        <v>1410385.16</v>
      </c>
      <c r="G7631" s="152">
        <v>1410385.16</v>
      </c>
    </row>
    <row r="7632" spans="1:7" x14ac:dyDescent="0.2">
      <c r="A7632" s="144" t="s">
        <v>1349</v>
      </c>
      <c r="B7632" s="144" t="s">
        <v>240</v>
      </c>
      <c r="C7632" s="144" t="s">
        <v>1248</v>
      </c>
      <c r="D7632" s="144">
        <v>90820100</v>
      </c>
      <c r="E7632" s="144" t="s">
        <v>1252</v>
      </c>
      <c r="F7632" s="152">
        <v>95821248</v>
      </c>
      <c r="G7632" s="153">
        <v>95821248</v>
      </c>
    </row>
    <row r="7633" spans="1:7" x14ac:dyDescent="0.2">
      <c r="A7633" s="144" t="s">
        <v>1349</v>
      </c>
      <c r="B7633" s="144" t="s">
        <v>240</v>
      </c>
      <c r="C7633" s="144" t="s">
        <v>1248</v>
      </c>
      <c r="D7633" s="144">
        <v>908400</v>
      </c>
      <c r="E7633" s="144" t="s">
        <v>1252</v>
      </c>
      <c r="F7633" s="152">
        <v>2619600</v>
      </c>
      <c r="G7633" s="153">
        <v>2619600</v>
      </c>
    </row>
    <row r="7634" spans="1:7" x14ac:dyDescent="0.2">
      <c r="A7634" s="144" t="s">
        <v>1349</v>
      </c>
      <c r="B7634" s="144" t="s">
        <v>240</v>
      </c>
      <c r="C7634" s="144" t="s">
        <v>1248</v>
      </c>
      <c r="D7634" s="144">
        <v>90850100</v>
      </c>
      <c r="E7634" s="144" t="s">
        <v>1252</v>
      </c>
      <c r="F7634" s="152">
        <v>33690390</v>
      </c>
      <c r="G7634" s="153">
        <v>33690390</v>
      </c>
    </row>
    <row r="7635" spans="1:7" x14ac:dyDescent="0.2">
      <c r="A7635" s="144" t="s">
        <v>1349</v>
      </c>
      <c r="B7635" s="144" t="s">
        <v>240</v>
      </c>
      <c r="C7635" s="144" t="s">
        <v>1248</v>
      </c>
      <c r="D7635" s="144">
        <v>90850200</v>
      </c>
      <c r="E7635" s="144" t="s">
        <v>1252</v>
      </c>
      <c r="F7635" s="152">
        <v>25368038</v>
      </c>
      <c r="G7635" s="153">
        <v>25368038</v>
      </c>
    </row>
    <row r="7636" spans="1:7" x14ac:dyDescent="0.2">
      <c r="A7636" s="144" t="s">
        <v>1349</v>
      </c>
      <c r="B7636" s="144" t="s">
        <v>240</v>
      </c>
      <c r="C7636" s="144" t="s">
        <v>1248</v>
      </c>
      <c r="D7636" s="144">
        <v>90850300</v>
      </c>
      <c r="E7636" s="144" t="s">
        <v>1252</v>
      </c>
      <c r="F7636" s="152">
        <v>44750387</v>
      </c>
      <c r="G7636" s="153">
        <v>44750387</v>
      </c>
    </row>
    <row r="7637" spans="1:7" x14ac:dyDescent="0.2">
      <c r="A7637" s="144" t="s">
        <v>1349</v>
      </c>
      <c r="B7637" s="144" t="s">
        <v>240</v>
      </c>
      <c r="C7637" s="144" t="s">
        <v>1248</v>
      </c>
      <c r="D7637" s="144">
        <v>90850400</v>
      </c>
      <c r="E7637" s="144" t="s">
        <v>1252</v>
      </c>
      <c r="F7637" s="152">
        <v>39793717</v>
      </c>
      <c r="G7637" s="153">
        <v>39793717</v>
      </c>
    </row>
    <row r="7638" spans="1:7" x14ac:dyDescent="0.2">
      <c r="A7638" s="144" t="s">
        <v>1349</v>
      </c>
      <c r="B7638" s="144" t="s">
        <v>240</v>
      </c>
      <c r="C7638" s="144" t="s">
        <v>1248</v>
      </c>
      <c r="D7638" s="144">
        <v>90850500</v>
      </c>
      <c r="E7638" s="144" t="s">
        <v>1252</v>
      </c>
      <c r="F7638" s="152">
        <v>106585459</v>
      </c>
      <c r="G7638" s="153">
        <v>106585459</v>
      </c>
    </row>
    <row r="7639" spans="1:7" x14ac:dyDescent="0.2">
      <c r="A7639" s="144" t="s">
        <v>1349</v>
      </c>
      <c r="B7639" s="144" t="s">
        <v>240</v>
      </c>
      <c r="C7639" s="144" t="s">
        <v>1248</v>
      </c>
      <c r="D7639" s="144">
        <v>90850600</v>
      </c>
      <c r="E7639" s="144" t="s">
        <v>1252</v>
      </c>
      <c r="F7639" s="152">
        <v>43977291</v>
      </c>
      <c r="G7639" s="153">
        <v>43977291</v>
      </c>
    </row>
    <row r="7640" spans="1:7" x14ac:dyDescent="0.2">
      <c r="A7640" s="144" t="s">
        <v>1349</v>
      </c>
      <c r="B7640" s="144" t="s">
        <v>240</v>
      </c>
      <c r="C7640" s="144" t="s">
        <v>1248</v>
      </c>
      <c r="D7640" s="144">
        <v>90850700</v>
      </c>
      <c r="E7640" s="144" t="s">
        <v>1252</v>
      </c>
      <c r="F7640" s="152">
        <v>64159340</v>
      </c>
      <c r="G7640" s="153">
        <v>64159340</v>
      </c>
    </row>
    <row r="7641" spans="1:7" x14ac:dyDescent="0.2">
      <c r="A7641" s="144" t="s">
        <v>1349</v>
      </c>
      <c r="B7641" s="144" t="s">
        <v>240</v>
      </c>
      <c r="C7641" s="144" t="s">
        <v>1248</v>
      </c>
      <c r="D7641" s="144">
        <v>90850800</v>
      </c>
      <c r="E7641" s="144" t="s">
        <v>1252</v>
      </c>
      <c r="F7641" s="152">
        <v>13507626</v>
      </c>
      <c r="G7641" s="153">
        <v>13507626</v>
      </c>
    </row>
    <row r="7642" spans="1:7" x14ac:dyDescent="0.2">
      <c r="A7642" s="144" t="s">
        <v>1349</v>
      </c>
      <c r="B7642" s="144" t="s">
        <v>240</v>
      </c>
      <c r="C7642" s="144" t="s">
        <v>1248</v>
      </c>
      <c r="D7642" s="144">
        <v>90850900</v>
      </c>
      <c r="E7642" s="144" t="s">
        <v>1252</v>
      </c>
      <c r="F7642" s="152">
        <v>42343311</v>
      </c>
      <c r="G7642" s="153">
        <v>42343311</v>
      </c>
    </row>
    <row r="7643" spans="1:7" x14ac:dyDescent="0.2">
      <c r="A7643" s="144" t="s">
        <v>1349</v>
      </c>
      <c r="B7643" s="144" t="s">
        <v>240</v>
      </c>
      <c r="C7643" s="144" t="s">
        <v>1248</v>
      </c>
      <c r="D7643" s="144">
        <v>90851000</v>
      </c>
      <c r="E7643" s="144" t="s">
        <v>1252</v>
      </c>
      <c r="F7643" s="152">
        <v>30845758</v>
      </c>
      <c r="G7643" s="153">
        <v>30845758</v>
      </c>
    </row>
    <row r="7644" spans="1:7" x14ac:dyDescent="0.2">
      <c r="A7644" s="144" t="s">
        <v>1349</v>
      </c>
      <c r="B7644" s="144" t="s">
        <v>240</v>
      </c>
      <c r="C7644" s="144" t="s">
        <v>1248</v>
      </c>
      <c r="D7644" s="144">
        <v>90851100</v>
      </c>
      <c r="E7644" s="144" t="s">
        <v>1252</v>
      </c>
      <c r="F7644" s="152">
        <v>32262346</v>
      </c>
      <c r="G7644" s="153">
        <v>32262346</v>
      </c>
    </row>
    <row r="7645" spans="1:7" x14ac:dyDescent="0.2">
      <c r="A7645" s="144" t="s">
        <v>1349</v>
      </c>
      <c r="B7645" s="144" t="s">
        <v>240</v>
      </c>
      <c r="C7645" s="144" t="s">
        <v>1248</v>
      </c>
      <c r="D7645" s="144">
        <v>90820100</v>
      </c>
      <c r="E7645" s="144" t="s">
        <v>1284</v>
      </c>
      <c r="F7645" s="152">
        <v>4979296.03</v>
      </c>
      <c r="G7645" s="153">
        <v>4979296.03</v>
      </c>
    </row>
    <row r="7646" spans="1:7" x14ac:dyDescent="0.2">
      <c r="A7646" s="144" t="s">
        <v>1349</v>
      </c>
      <c r="B7646" s="144" t="s">
        <v>240</v>
      </c>
      <c r="C7646" s="144" t="s">
        <v>1248</v>
      </c>
      <c r="D7646" s="144">
        <v>90820100</v>
      </c>
      <c r="E7646" s="144" t="s">
        <v>1253</v>
      </c>
      <c r="F7646" s="152">
        <v>32660449.170000002</v>
      </c>
      <c r="G7646" s="153">
        <v>32660449.170000002</v>
      </c>
    </row>
    <row r="7647" spans="1:7" x14ac:dyDescent="0.2">
      <c r="A7647" s="144" t="s">
        <v>1349</v>
      </c>
      <c r="B7647" s="144" t="s">
        <v>240</v>
      </c>
      <c r="C7647" s="144" t="s">
        <v>1248</v>
      </c>
      <c r="D7647" s="144">
        <v>908400</v>
      </c>
      <c r="E7647" s="144" t="s">
        <v>1253</v>
      </c>
      <c r="F7647" s="152">
        <v>486722</v>
      </c>
      <c r="G7647" s="153">
        <v>486722</v>
      </c>
    </row>
    <row r="7648" spans="1:7" x14ac:dyDescent="0.2">
      <c r="A7648" s="144" t="s">
        <v>1349</v>
      </c>
      <c r="B7648" s="144" t="s">
        <v>240</v>
      </c>
      <c r="C7648" s="144" t="s">
        <v>1248</v>
      </c>
      <c r="D7648" s="144">
        <v>90850100</v>
      </c>
      <c r="E7648" s="144" t="s">
        <v>1253</v>
      </c>
      <c r="F7648" s="152">
        <v>5065830</v>
      </c>
      <c r="G7648" s="153">
        <v>5065830</v>
      </c>
    </row>
    <row r="7649" spans="1:7" x14ac:dyDescent="0.2">
      <c r="A7649" s="144" t="s">
        <v>1349</v>
      </c>
      <c r="B7649" s="144" t="s">
        <v>240</v>
      </c>
      <c r="C7649" s="144" t="s">
        <v>1248</v>
      </c>
      <c r="D7649" s="144">
        <v>90850200</v>
      </c>
      <c r="E7649" s="144" t="s">
        <v>1253</v>
      </c>
      <c r="F7649" s="152">
        <v>7091766</v>
      </c>
      <c r="G7649" s="153">
        <v>7091766</v>
      </c>
    </row>
    <row r="7650" spans="1:7" x14ac:dyDescent="0.2">
      <c r="A7650" s="144" t="s">
        <v>1349</v>
      </c>
      <c r="B7650" s="144" t="s">
        <v>240</v>
      </c>
      <c r="C7650" s="144" t="s">
        <v>1248</v>
      </c>
      <c r="D7650" s="144">
        <v>90850300</v>
      </c>
      <c r="E7650" s="144" t="s">
        <v>1253</v>
      </c>
      <c r="F7650" s="152">
        <v>10698593</v>
      </c>
      <c r="G7650" s="153">
        <v>10698593</v>
      </c>
    </row>
    <row r="7651" spans="1:7" x14ac:dyDescent="0.2">
      <c r="A7651" s="144" t="s">
        <v>1349</v>
      </c>
      <c r="B7651" s="144" t="s">
        <v>240</v>
      </c>
      <c r="C7651" s="144" t="s">
        <v>1248</v>
      </c>
      <c r="D7651" s="144">
        <v>90850400</v>
      </c>
      <c r="E7651" s="144" t="s">
        <v>1253</v>
      </c>
      <c r="F7651" s="152">
        <v>11930635</v>
      </c>
      <c r="G7651" s="153">
        <v>11930635</v>
      </c>
    </row>
    <row r="7652" spans="1:7" x14ac:dyDescent="0.2">
      <c r="A7652" s="144" t="s">
        <v>1349</v>
      </c>
      <c r="B7652" s="144" t="s">
        <v>240</v>
      </c>
      <c r="C7652" s="144" t="s">
        <v>1248</v>
      </c>
      <c r="D7652" s="144">
        <v>90850500</v>
      </c>
      <c r="E7652" s="144" t="s">
        <v>1253</v>
      </c>
      <c r="F7652" s="152">
        <v>27944831</v>
      </c>
      <c r="G7652" s="153">
        <v>27944831</v>
      </c>
    </row>
    <row r="7653" spans="1:7" x14ac:dyDescent="0.2">
      <c r="A7653" s="144" t="s">
        <v>1349</v>
      </c>
      <c r="B7653" s="144" t="s">
        <v>240</v>
      </c>
      <c r="C7653" s="144" t="s">
        <v>1248</v>
      </c>
      <c r="D7653" s="144">
        <v>90850600</v>
      </c>
      <c r="E7653" s="144" t="s">
        <v>1253</v>
      </c>
      <c r="F7653" s="152">
        <v>10822577</v>
      </c>
      <c r="G7653" s="153">
        <v>10822577</v>
      </c>
    </row>
    <row r="7654" spans="1:7" x14ac:dyDescent="0.2">
      <c r="A7654" s="144" t="s">
        <v>1349</v>
      </c>
      <c r="B7654" s="144" t="s">
        <v>240</v>
      </c>
      <c r="C7654" s="144" t="s">
        <v>1248</v>
      </c>
      <c r="D7654" s="144">
        <v>90850700</v>
      </c>
      <c r="E7654" s="144" t="s">
        <v>1253</v>
      </c>
      <c r="F7654" s="152">
        <v>15435030.529999999</v>
      </c>
      <c r="G7654" s="153">
        <v>15435030.529999999</v>
      </c>
    </row>
    <row r="7655" spans="1:7" x14ac:dyDescent="0.2">
      <c r="A7655" s="144" t="s">
        <v>1349</v>
      </c>
      <c r="B7655" s="144" t="s">
        <v>240</v>
      </c>
      <c r="C7655" s="144" t="s">
        <v>1248</v>
      </c>
      <c r="D7655" s="144">
        <v>90850800</v>
      </c>
      <c r="E7655" s="144" t="s">
        <v>1253</v>
      </c>
      <c r="F7655" s="152">
        <v>3662846</v>
      </c>
      <c r="G7655" s="153">
        <v>3662846</v>
      </c>
    </row>
    <row r="7656" spans="1:7" x14ac:dyDescent="0.2">
      <c r="A7656" s="144" t="s">
        <v>1349</v>
      </c>
      <c r="B7656" s="144" t="s">
        <v>240</v>
      </c>
      <c r="C7656" s="144" t="s">
        <v>1248</v>
      </c>
      <c r="D7656" s="144">
        <v>90850900</v>
      </c>
      <c r="E7656" s="144" t="s">
        <v>1253</v>
      </c>
      <c r="F7656" s="152">
        <v>16123617.300000001</v>
      </c>
      <c r="G7656" s="153">
        <v>16123617.300000001</v>
      </c>
    </row>
    <row r="7657" spans="1:7" x14ac:dyDescent="0.2">
      <c r="A7657" s="144" t="s">
        <v>1349</v>
      </c>
      <c r="B7657" s="144" t="s">
        <v>240</v>
      </c>
      <c r="C7657" s="144" t="s">
        <v>1248</v>
      </c>
      <c r="D7657" s="144">
        <v>90851000</v>
      </c>
      <c r="E7657" s="144" t="s">
        <v>1253</v>
      </c>
      <c r="F7657" s="152">
        <v>8449061</v>
      </c>
      <c r="G7657" s="153">
        <v>8449061</v>
      </c>
    </row>
    <row r="7658" spans="1:7" x14ac:dyDescent="0.2">
      <c r="A7658" s="144" t="s">
        <v>1349</v>
      </c>
      <c r="B7658" s="144" t="s">
        <v>240</v>
      </c>
      <c r="C7658" s="144" t="s">
        <v>1248</v>
      </c>
      <c r="D7658" s="144">
        <v>90851100</v>
      </c>
      <c r="E7658" s="144" t="s">
        <v>1253</v>
      </c>
      <c r="F7658" s="152">
        <v>10080271</v>
      </c>
      <c r="G7658" s="153">
        <v>10080271</v>
      </c>
    </row>
    <row r="7659" spans="1:7" x14ac:dyDescent="0.2">
      <c r="A7659" s="144" t="s">
        <v>1349</v>
      </c>
      <c r="B7659" s="144" t="s">
        <v>240</v>
      </c>
      <c r="C7659" s="144" t="s">
        <v>1248</v>
      </c>
      <c r="D7659" s="144">
        <v>90820100</v>
      </c>
      <c r="E7659" s="144" t="s">
        <v>1254</v>
      </c>
      <c r="F7659" s="152">
        <v>35193419</v>
      </c>
      <c r="G7659" s="153">
        <v>35193419</v>
      </c>
    </row>
    <row r="7660" spans="1:7" x14ac:dyDescent="0.2">
      <c r="A7660" s="144" t="s">
        <v>1349</v>
      </c>
      <c r="B7660" s="144" t="s">
        <v>240</v>
      </c>
      <c r="C7660" s="144" t="s">
        <v>1248</v>
      </c>
      <c r="D7660" s="144">
        <v>908400</v>
      </c>
      <c r="E7660" s="144" t="s">
        <v>1254</v>
      </c>
      <c r="F7660" s="152">
        <v>1455204</v>
      </c>
      <c r="G7660" s="153">
        <v>1455204</v>
      </c>
    </row>
    <row r="7661" spans="1:7" x14ac:dyDescent="0.2">
      <c r="A7661" s="144" t="s">
        <v>1349</v>
      </c>
      <c r="B7661" s="144" t="s">
        <v>240</v>
      </c>
      <c r="C7661" s="144" t="s">
        <v>1248</v>
      </c>
      <c r="D7661" s="144">
        <v>90850100</v>
      </c>
      <c r="E7661" s="144" t="s">
        <v>1254</v>
      </c>
      <c r="F7661" s="152">
        <v>5245037</v>
      </c>
      <c r="G7661" s="153">
        <v>5245037</v>
      </c>
    </row>
    <row r="7662" spans="1:7" x14ac:dyDescent="0.2">
      <c r="A7662" s="144" t="s">
        <v>1349</v>
      </c>
      <c r="B7662" s="144" t="s">
        <v>240</v>
      </c>
      <c r="C7662" s="144" t="s">
        <v>1248</v>
      </c>
      <c r="D7662" s="144">
        <v>90850200</v>
      </c>
      <c r="E7662" s="144" t="s">
        <v>1254</v>
      </c>
      <c r="F7662" s="152">
        <v>5684963</v>
      </c>
      <c r="G7662" s="153">
        <v>5684963</v>
      </c>
    </row>
    <row r="7663" spans="1:7" x14ac:dyDescent="0.2">
      <c r="A7663" s="144" t="s">
        <v>1349</v>
      </c>
      <c r="B7663" s="144" t="s">
        <v>240</v>
      </c>
      <c r="C7663" s="144" t="s">
        <v>1248</v>
      </c>
      <c r="D7663" s="144">
        <v>90850300</v>
      </c>
      <c r="E7663" s="144" t="s">
        <v>1254</v>
      </c>
      <c r="F7663" s="152">
        <v>8150922</v>
      </c>
      <c r="G7663" s="153">
        <v>8150922</v>
      </c>
    </row>
    <row r="7664" spans="1:7" x14ac:dyDescent="0.2">
      <c r="A7664" s="144" t="s">
        <v>1349</v>
      </c>
      <c r="B7664" s="144" t="s">
        <v>240</v>
      </c>
      <c r="C7664" s="144" t="s">
        <v>1248</v>
      </c>
      <c r="D7664" s="144">
        <v>90850400</v>
      </c>
      <c r="E7664" s="144" t="s">
        <v>1254</v>
      </c>
      <c r="F7664" s="152">
        <v>7817665</v>
      </c>
      <c r="G7664" s="153">
        <v>7817665</v>
      </c>
    </row>
    <row r="7665" spans="1:7" x14ac:dyDescent="0.2">
      <c r="A7665" s="144" t="s">
        <v>1349</v>
      </c>
      <c r="B7665" s="144" t="s">
        <v>240</v>
      </c>
      <c r="C7665" s="144" t="s">
        <v>1248</v>
      </c>
      <c r="D7665" s="144">
        <v>90850500</v>
      </c>
      <c r="E7665" s="144" t="s">
        <v>1254</v>
      </c>
      <c r="F7665" s="152">
        <v>19108306</v>
      </c>
      <c r="G7665" s="153">
        <v>19108306</v>
      </c>
    </row>
    <row r="7666" spans="1:7" x14ac:dyDescent="0.2">
      <c r="A7666" s="144" t="s">
        <v>1349</v>
      </c>
      <c r="B7666" s="144" t="s">
        <v>240</v>
      </c>
      <c r="C7666" s="144" t="s">
        <v>1248</v>
      </c>
      <c r="D7666" s="144">
        <v>90850600</v>
      </c>
      <c r="E7666" s="144" t="s">
        <v>1254</v>
      </c>
      <c r="F7666" s="152">
        <v>8121180</v>
      </c>
      <c r="G7666" s="153">
        <v>8121180</v>
      </c>
    </row>
    <row r="7667" spans="1:7" x14ac:dyDescent="0.2">
      <c r="A7667" s="144" t="s">
        <v>1349</v>
      </c>
      <c r="B7667" s="144" t="s">
        <v>240</v>
      </c>
      <c r="C7667" s="144" t="s">
        <v>1248</v>
      </c>
      <c r="D7667" s="144">
        <v>90850700</v>
      </c>
      <c r="E7667" s="144" t="s">
        <v>1254</v>
      </c>
      <c r="F7667" s="152">
        <v>7235372</v>
      </c>
      <c r="G7667" s="153">
        <v>7235372</v>
      </c>
    </row>
    <row r="7668" spans="1:7" x14ac:dyDescent="0.2">
      <c r="A7668" s="144" t="s">
        <v>1349</v>
      </c>
      <c r="B7668" s="144" t="s">
        <v>240</v>
      </c>
      <c r="C7668" s="144" t="s">
        <v>1248</v>
      </c>
      <c r="D7668" s="144">
        <v>90850800</v>
      </c>
      <c r="E7668" s="144" t="s">
        <v>1254</v>
      </c>
      <c r="F7668" s="152">
        <v>1917867</v>
      </c>
      <c r="G7668" s="153">
        <v>1917867</v>
      </c>
    </row>
    <row r="7669" spans="1:7" x14ac:dyDescent="0.2">
      <c r="A7669" s="144" t="s">
        <v>1349</v>
      </c>
      <c r="B7669" s="144" t="s">
        <v>240</v>
      </c>
      <c r="C7669" s="144" t="s">
        <v>1248</v>
      </c>
      <c r="D7669" s="144">
        <v>90850900</v>
      </c>
      <c r="E7669" s="144" t="s">
        <v>1254</v>
      </c>
      <c r="F7669" s="152">
        <v>9695644</v>
      </c>
      <c r="G7669" s="153">
        <v>9695644</v>
      </c>
    </row>
    <row r="7670" spans="1:7" x14ac:dyDescent="0.2">
      <c r="A7670" s="144" t="s">
        <v>1349</v>
      </c>
      <c r="B7670" s="144" t="s">
        <v>240</v>
      </c>
      <c r="C7670" s="144" t="s">
        <v>1248</v>
      </c>
      <c r="D7670" s="144">
        <v>90851000</v>
      </c>
      <c r="E7670" s="144" t="s">
        <v>1254</v>
      </c>
      <c r="F7670" s="152">
        <v>5654761</v>
      </c>
      <c r="G7670" s="153">
        <v>5654761</v>
      </c>
    </row>
    <row r="7671" spans="1:7" x14ac:dyDescent="0.2">
      <c r="A7671" s="144" t="s">
        <v>1349</v>
      </c>
      <c r="B7671" s="144" t="s">
        <v>240</v>
      </c>
      <c r="C7671" s="144" t="s">
        <v>1248</v>
      </c>
      <c r="D7671" s="144">
        <v>90851100</v>
      </c>
      <c r="E7671" s="144" t="s">
        <v>1254</v>
      </c>
      <c r="F7671" s="152">
        <v>5782178</v>
      </c>
      <c r="G7671" s="153">
        <v>5782178</v>
      </c>
    </row>
    <row r="7672" spans="1:7" x14ac:dyDescent="0.2">
      <c r="A7672" s="144" t="s">
        <v>1349</v>
      </c>
      <c r="B7672" s="144" t="s">
        <v>240</v>
      </c>
      <c r="C7672" s="144" t="s">
        <v>1248</v>
      </c>
      <c r="D7672" s="144">
        <v>90820100</v>
      </c>
      <c r="E7672" s="144" t="s">
        <v>1292</v>
      </c>
      <c r="F7672" s="152">
        <v>166331890.91</v>
      </c>
      <c r="G7672" s="153">
        <v>166331890.91</v>
      </c>
    </row>
    <row r="7673" spans="1:7" x14ac:dyDescent="0.2">
      <c r="A7673" s="144" t="s">
        <v>1349</v>
      </c>
      <c r="B7673" s="144" t="s">
        <v>240</v>
      </c>
      <c r="C7673" s="144" t="s">
        <v>1248</v>
      </c>
      <c r="D7673" s="144">
        <v>908400</v>
      </c>
      <c r="E7673" s="144" t="s">
        <v>1292</v>
      </c>
      <c r="F7673" s="152">
        <v>5580595</v>
      </c>
      <c r="G7673" s="153">
        <v>5580595</v>
      </c>
    </row>
    <row r="7674" spans="1:7" x14ac:dyDescent="0.2">
      <c r="A7674" s="144" t="s">
        <v>1349</v>
      </c>
      <c r="B7674" s="144" t="s">
        <v>240</v>
      </c>
      <c r="C7674" s="144" t="s">
        <v>1248</v>
      </c>
      <c r="D7674" s="144">
        <v>90850100</v>
      </c>
      <c r="E7674" s="144" t="s">
        <v>1292</v>
      </c>
      <c r="F7674" s="152">
        <v>47716130</v>
      </c>
      <c r="G7674" s="153">
        <v>47716130</v>
      </c>
    </row>
    <row r="7675" spans="1:7" x14ac:dyDescent="0.2">
      <c r="A7675" s="144" t="s">
        <v>1349</v>
      </c>
      <c r="B7675" s="144" t="s">
        <v>240</v>
      </c>
      <c r="C7675" s="144" t="s">
        <v>1248</v>
      </c>
      <c r="D7675" s="144">
        <v>90850200</v>
      </c>
      <c r="E7675" s="144" t="s">
        <v>1292</v>
      </c>
      <c r="F7675" s="152">
        <v>47943595</v>
      </c>
      <c r="G7675" s="153">
        <v>47943595</v>
      </c>
    </row>
    <row r="7676" spans="1:7" x14ac:dyDescent="0.2">
      <c r="A7676" s="144" t="s">
        <v>1349</v>
      </c>
      <c r="B7676" s="144" t="s">
        <v>240</v>
      </c>
      <c r="C7676" s="144" t="s">
        <v>1248</v>
      </c>
      <c r="D7676" s="144">
        <v>90850300</v>
      </c>
      <c r="E7676" s="144" t="s">
        <v>1292</v>
      </c>
      <c r="F7676" s="152">
        <v>72828983</v>
      </c>
      <c r="G7676" s="153">
        <v>72828983</v>
      </c>
    </row>
    <row r="7677" spans="1:7" x14ac:dyDescent="0.2">
      <c r="A7677" s="144" t="s">
        <v>1349</v>
      </c>
      <c r="B7677" s="144" t="s">
        <v>240</v>
      </c>
      <c r="C7677" s="144" t="s">
        <v>1248</v>
      </c>
      <c r="D7677" s="144">
        <v>90850400</v>
      </c>
      <c r="E7677" s="144" t="s">
        <v>1292</v>
      </c>
      <c r="F7677" s="152">
        <v>76856709</v>
      </c>
      <c r="G7677" s="153">
        <v>76856709</v>
      </c>
    </row>
    <row r="7678" spans="1:7" x14ac:dyDescent="0.2">
      <c r="A7678" s="144" t="s">
        <v>1349</v>
      </c>
      <c r="B7678" s="144" t="s">
        <v>240</v>
      </c>
      <c r="C7678" s="144" t="s">
        <v>1248</v>
      </c>
      <c r="D7678" s="144">
        <v>90850500</v>
      </c>
      <c r="E7678" s="144" t="s">
        <v>1292</v>
      </c>
      <c r="F7678" s="152">
        <v>181364906</v>
      </c>
      <c r="G7678" s="153">
        <v>181364906</v>
      </c>
    </row>
    <row r="7679" spans="1:7" x14ac:dyDescent="0.2">
      <c r="A7679" s="144" t="s">
        <v>1349</v>
      </c>
      <c r="B7679" s="144" t="s">
        <v>240</v>
      </c>
      <c r="C7679" s="144" t="s">
        <v>1248</v>
      </c>
      <c r="D7679" s="144">
        <v>90850600</v>
      </c>
      <c r="E7679" s="144" t="s">
        <v>1292</v>
      </c>
      <c r="F7679" s="152">
        <v>91688407</v>
      </c>
      <c r="G7679" s="153">
        <v>91688407</v>
      </c>
    </row>
    <row r="7680" spans="1:7" x14ac:dyDescent="0.2">
      <c r="A7680" s="144" t="s">
        <v>1349</v>
      </c>
      <c r="B7680" s="144" t="s">
        <v>240</v>
      </c>
      <c r="C7680" s="144" t="s">
        <v>1248</v>
      </c>
      <c r="D7680" s="144">
        <v>90850700</v>
      </c>
      <c r="E7680" s="144" t="s">
        <v>1292</v>
      </c>
      <c r="F7680" s="152">
        <v>127379182</v>
      </c>
      <c r="G7680" s="153">
        <v>127379182</v>
      </c>
    </row>
    <row r="7681" spans="1:7" x14ac:dyDescent="0.2">
      <c r="A7681" s="144" t="s">
        <v>1349</v>
      </c>
      <c r="B7681" s="144" t="s">
        <v>240</v>
      </c>
      <c r="C7681" s="144" t="s">
        <v>1248</v>
      </c>
      <c r="D7681" s="144">
        <v>90850800</v>
      </c>
      <c r="E7681" s="144" t="s">
        <v>1292</v>
      </c>
      <c r="F7681" s="152">
        <v>25539951</v>
      </c>
      <c r="G7681" s="153">
        <v>25539951</v>
      </c>
    </row>
    <row r="7682" spans="1:7" x14ac:dyDescent="0.2">
      <c r="A7682" s="144" t="s">
        <v>1349</v>
      </c>
      <c r="B7682" s="144" t="s">
        <v>240</v>
      </c>
      <c r="C7682" s="144" t="s">
        <v>1248</v>
      </c>
      <c r="D7682" s="144">
        <v>90850900</v>
      </c>
      <c r="E7682" s="144" t="s">
        <v>1292</v>
      </c>
      <c r="F7682" s="152">
        <v>87600697.150000006</v>
      </c>
      <c r="G7682" s="153">
        <v>87600697.150000006</v>
      </c>
    </row>
    <row r="7683" spans="1:7" x14ac:dyDescent="0.2">
      <c r="A7683" s="144" t="s">
        <v>1349</v>
      </c>
      <c r="B7683" s="144" t="s">
        <v>240</v>
      </c>
      <c r="C7683" s="144" t="s">
        <v>1248</v>
      </c>
      <c r="D7683" s="144">
        <v>90851000</v>
      </c>
      <c r="E7683" s="144" t="s">
        <v>1292</v>
      </c>
      <c r="F7683" s="152">
        <v>57994859.850000001</v>
      </c>
      <c r="G7683" s="153">
        <v>57994859.850000001</v>
      </c>
    </row>
    <row r="7684" spans="1:7" x14ac:dyDescent="0.2">
      <c r="A7684" s="144" t="s">
        <v>1349</v>
      </c>
      <c r="B7684" s="144" t="s">
        <v>240</v>
      </c>
      <c r="C7684" s="144" t="s">
        <v>1248</v>
      </c>
      <c r="D7684" s="144">
        <v>90851100</v>
      </c>
      <c r="E7684" s="144" t="s">
        <v>1292</v>
      </c>
      <c r="F7684" s="152">
        <v>61438465</v>
      </c>
      <c r="G7684" s="153">
        <v>61438465</v>
      </c>
    </row>
    <row r="7685" spans="1:7" x14ac:dyDescent="0.2">
      <c r="A7685" s="144" t="s">
        <v>1349</v>
      </c>
      <c r="B7685" s="144" t="s">
        <v>240</v>
      </c>
      <c r="C7685" s="144" t="s">
        <v>1248</v>
      </c>
      <c r="D7685" s="144">
        <v>90820100</v>
      </c>
      <c r="E7685" s="144" t="s">
        <v>1257</v>
      </c>
      <c r="F7685" s="152">
        <v>15694.15</v>
      </c>
      <c r="G7685" s="153">
        <v>15694.15</v>
      </c>
    </row>
    <row r="7686" spans="1:7" x14ac:dyDescent="0.2">
      <c r="A7686" s="144" t="s">
        <v>1349</v>
      </c>
      <c r="B7686" s="144" t="s">
        <v>240</v>
      </c>
      <c r="C7686" s="144" t="s">
        <v>1248</v>
      </c>
      <c r="D7686" s="144">
        <v>90820100</v>
      </c>
      <c r="E7686" s="144" t="s">
        <v>1255</v>
      </c>
      <c r="F7686" s="152">
        <v>9132642</v>
      </c>
      <c r="G7686" s="153">
        <v>9132642</v>
      </c>
    </row>
    <row r="7687" spans="1:7" x14ac:dyDescent="0.2">
      <c r="A7687" s="144" t="s">
        <v>1349</v>
      </c>
      <c r="B7687" s="144" t="s">
        <v>240</v>
      </c>
      <c r="C7687" s="144" t="s">
        <v>1248</v>
      </c>
      <c r="D7687" s="144">
        <v>908400</v>
      </c>
      <c r="E7687" s="144" t="s">
        <v>1255</v>
      </c>
      <c r="F7687" s="152">
        <v>268214</v>
      </c>
      <c r="G7687" s="153">
        <v>268214</v>
      </c>
    </row>
    <row r="7688" spans="1:7" x14ac:dyDescent="0.2">
      <c r="A7688" s="144" t="s">
        <v>1349</v>
      </c>
      <c r="B7688" s="144" t="s">
        <v>240</v>
      </c>
      <c r="C7688" s="144" t="s">
        <v>1248</v>
      </c>
      <c r="D7688" s="144">
        <v>90850100</v>
      </c>
      <c r="E7688" s="144" t="s">
        <v>1255</v>
      </c>
      <c r="F7688" s="152">
        <v>8990615</v>
      </c>
      <c r="G7688" s="153">
        <v>8990615</v>
      </c>
    </row>
    <row r="7689" spans="1:7" x14ac:dyDescent="0.2">
      <c r="A7689" s="144" t="s">
        <v>1349</v>
      </c>
      <c r="B7689" s="144" t="s">
        <v>240</v>
      </c>
      <c r="C7689" s="144" t="s">
        <v>1248</v>
      </c>
      <c r="D7689" s="144">
        <v>90850200</v>
      </c>
      <c r="E7689" s="144" t="s">
        <v>1255</v>
      </c>
      <c r="F7689" s="152">
        <v>7429901</v>
      </c>
      <c r="G7689" s="153">
        <v>7429901</v>
      </c>
    </row>
    <row r="7690" spans="1:7" x14ac:dyDescent="0.2">
      <c r="A7690" s="144" t="s">
        <v>1349</v>
      </c>
      <c r="B7690" s="144" t="s">
        <v>240</v>
      </c>
      <c r="C7690" s="144" t="s">
        <v>1248</v>
      </c>
      <c r="D7690" s="144">
        <v>90850300</v>
      </c>
      <c r="E7690" s="144" t="s">
        <v>1255</v>
      </c>
      <c r="F7690" s="152">
        <v>10259257</v>
      </c>
      <c r="G7690" s="153">
        <v>10259257</v>
      </c>
    </row>
    <row r="7691" spans="1:7" x14ac:dyDescent="0.2">
      <c r="A7691" s="144" t="s">
        <v>1349</v>
      </c>
      <c r="B7691" s="144" t="s">
        <v>240</v>
      </c>
      <c r="C7691" s="144" t="s">
        <v>1248</v>
      </c>
      <c r="D7691" s="144">
        <v>90850400</v>
      </c>
      <c r="E7691" s="144" t="s">
        <v>1255</v>
      </c>
      <c r="F7691" s="152">
        <v>11031272</v>
      </c>
      <c r="G7691" s="153">
        <v>11031272</v>
      </c>
    </row>
    <row r="7692" spans="1:7" x14ac:dyDescent="0.2">
      <c r="A7692" s="144" t="s">
        <v>1349</v>
      </c>
      <c r="B7692" s="144" t="s">
        <v>240</v>
      </c>
      <c r="C7692" s="144" t="s">
        <v>1248</v>
      </c>
      <c r="D7692" s="144">
        <v>90850500</v>
      </c>
      <c r="E7692" s="144" t="s">
        <v>1255</v>
      </c>
      <c r="F7692" s="152">
        <v>25198026</v>
      </c>
      <c r="G7692" s="153">
        <v>25198026</v>
      </c>
    </row>
    <row r="7693" spans="1:7" x14ac:dyDescent="0.2">
      <c r="A7693" s="144" t="s">
        <v>1349</v>
      </c>
      <c r="B7693" s="144" t="s">
        <v>240</v>
      </c>
      <c r="C7693" s="144" t="s">
        <v>1248</v>
      </c>
      <c r="D7693" s="144">
        <v>90850600</v>
      </c>
      <c r="E7693" s="144" t="s">
        <v>1255</v>
      </c>
      <c r="F7693" s="152">
        <v>21172515</v>
      </c>
      <c r="G7693" s="153">
        <v>21172515</v>
      </c>
    </row>
    <row r="7694" spans="1:7" x14ac:dyDescent="0.2">
      <c r="A7694" s="144" t="s">
        <v>1349</v>
      </c>
      <c r="B7694" s="144" t="s">
        <v>240</v>
      </c>
      <c r="C7694" s="144" t="s">
        <v>1248</v>
      </c>
      <c r="D7694" s="144">
        <v>90850700</v>
      </c>
      <c r="E7694" s="144" t="s">
        <v>1255</v>
      </c>
      <c r="F7694" s="152">
        <v>30800114</v>
      </c>
      <c r="G7694" s="153">
        <v>30800114</v>
      </c>
    </row>
    <row r="7695" spans="1:7" x14ac:dyDescent="0.2">
      <c r="A7695" s="144" t="s">
        <v>1349</v>
      </c>
      <c r="B7695" s="144" t="s">
        <v>240</v>
      </c>
      <c r="C7695" s="144" t="s">
        <v>1248</v>
      </c>
      <c r="D7695" s="144">
        <v>90850800</v>
      </c>
      <c r="E7695" s="144" t="s">
        <v>1255</v>
      </c>
      <c r="F7695" s="152">
        <v>6042482</v>
      </c>
      <c r="G7695" s="153">
        <v>6042482</v>
      </c>
    </row>
    <row r="7696" spans="1:7" x14ac:dyDescent="0.2">
      <c r="A7696" s="144" t="s">
        <v>1349</v>
      </c>
      <c r="B7696" s="144" t="s">
        <v>240</v>
      </c>
      <c r="C7696" s="144" t="s">
        <v>1248</v>
      </c>
      <c r="D7696" s="144">
        <v>90850900</v>
      </c>
      <c r="E7696" s="144" t="s">
        <v>1255</v>
      </c>
      <c r="F7696" s="152">
        <v>14761212</v>
      </c>
      <c r="G7696" s="153">
        <v>14761212</v>
      </c>
    </row>
    <row r="7697" spans="1:7" x14ac:dyDescent="0.2">
      <c r="A7697" s="144" t="s">
        <v>1349</v>
      </c>
      <c r="B7697" s="144" t="s">
        <v>240</v>
      </c>
      <c r="C7697" s="144" t="s">
        <v>1248</v>
      </c>
      <c r="D7697" s="144">
        <v>90851000</v>
      </c>
      <c r="E7697" s="144" t="s">
        <v>1255</v>
      </c>
      <c r="F7697" s="152">
        <v>8918311</v>
      </c>
      <c r="G7697" s="153">
        <v>8918311</v>
      </c>
    </row>
    <row r="7698" spans="1:7" x14ac:dyDescent="0.2">
      <c r="A7698" s="144" t="s">
        <v>1349</v>
      </c>
      <c r="B7698" s="144" t="s">
        <v>240</v>
      </c>
      <c r="C7698" s="144" t="s">
        <v>1248</v>
      </c>
      <c r="D7698" s="144">
        <v>90851100</v>
      </c>
      <c r="E7698" s="144" t="s">
        <v>1255</v>
      </c>
      <c r="F7698" s="152">
        <v>11766260</v>
      </c>
      <c r="G7698" s="153">
        <v>11766260</v>
      </c>
    </row>
    <row r="7699" spans="1:7" x14ac:dyDescent="0.2">
      <c r="A7699" s="144" t="s">
        <v>1349</v>
      </c>
      <c r="B7699" s="144" t="s">
        <v>240</v>
      </c>
      <c r="C7699" s="144" t="s">
        <v>1248</v>
      </c>
      <c r="D7699" s="144">
        <v>908400</v>
      </c>
      <c r="E7699" s="144" t="s">
        <v>1285</v>
      </c>
      <c r="F7699" s="152">
        <v>468154</v>
      </c>
      <c r="G7699" s="153">
        <v>468154</v>
      </c>
    </row>
    <row r="7700" spans="1:7" x14ac:dyDescent="0.2">
      <c r="A7700" s="144" t="s">
        <v>1349</v>
      </c>
      <c r="B7700" s="144" t="s">
        <v>240</v>
      </c>
      <c r="C7700" s="144" t="s">
        <v>1248</v>
      </c>
      <c r="D7700" s="144">
        <v>90850100</v>
      </c>
      <c r="E7700" s="144" t="s">
        <v>1285</v>
      </c>
      <c r="F7700" s="152">
        <v>5821208.0999999996</v>
      </c>
      <c r="G7700" s="153">
        <v>5821208.0999999996</v>
      </c>
    </row>
    <row r="7701" spans="1:7" x14ac:dyDescent="0.2">
      <c r="A7701" s="144" t="s">
        <v>1349</v>
      </c>
      <c r="B7701" s="144" t="s">
        <v>240</v>
      </c>
      <c r="C7701" s="144" t="s">
        <v>1248</v>
      </c>
      <c r="D7701" s="144">
        <v>90850200</v>
      </c>
      <c r="E7701" s="144" t="s">
        <v>1285</v>
      </c>
      <c r="F7701" s="152">
        <v>4260171</v>
      </c>
      <c r="G7701" s="153">
        <v>4260171</v>
      </c>
    </row>
    <row r="7702" spans="1:7" x14ac:dyDescent="0.2">
      <c r="A7702" s="144" t="s">
        <v>1349</v>
      </c>
      <c r="B7702" s="144" t="s">
        <v>240</v>
      </c>
      <c r="C7702" s="144" t="s">
        <v>1248</v>
      </c>
      <c r="D7702" s="144">
        <v>90850300</v>
      </c>
      <c r="E7702" s="144" t="s">
        <v>1285</v>
      </c>
      <c r="F7702" s="152">
        <v>6673569</v>
      </c>
      <c r="G7702" s="153">
        <v>6673569</v>
      </c>
    </row>
    <row r="7703" spans="1:7" x14ac:dyDescent="0.2">
      <c r="A7703" s="144" t="s">
        <v>1349</v>
      </c>
      <c r="B7703" s="144" t="s">
        <v>240</v>
      </c>
      <c r="C7703" s="144" t="s">
        <v>1248</v>
      </c>
      <c r="D7703" s="144">
        <v>90850400</v>
      </c>
      <c r="E7703" s="144" t="s">
        <v>1285</v>
      </c>
      <c r="F7703" s="152">
        <v>6411113</v>
      </c>
      <c r="G7703" s="153">
        <v>6411113</v>
      </c>
    </row>
    <row r="7704" spans="1:7" x14ac:dyDescent="0.2">
      <c r="A7704" s="144" t="s">
        <v>1349</v>
      </c>
      <c r="B7704" s="144" t="s">
        <v>240</v>
      </c>
      <c r="C7704" s="144" t="s">
        <v>1248</v>
      </c>
      <c r="D7704" s="144">
        <v>90850500</v>
      </c>
      <c r="E7704" s="144" t="s">
        <v>1285</v>
      </c>
      <c r="F7704" s="152">
        <v>20512426</v>
      </c>
      <c r="G7704" s="153">
        <v>20512426</v>
      </c>
    </row>
    <row r="7705" spans="1:7" x14ac:dyDescent="0.2">
      <c r="A7705" s="144" t="s">
        <v>1349</v>
      </c>
      <c r="B7705" s="144" t="s">
        <v>240</v>
      </c>
      <c r="C7705" s="144" t="s">
        <v>1248</v>
      </c>
      <c r="D7705" s="144">
        <v>90850600</v>
      </c>
      <c r="E7705" s="144" t="s">
        <v>1285</v>
      </c>
      <c r="F7705" s="152">
        <v>8428983</v>
      </c>
      <c r="G7705" s="153">
        <v>8428983</v>
      </c>
    </row>
    <row r="7706" spans="1:7" x14ac:dyDescent="0.2">
      <c r="A7706" s="144" t="s">
        <v>1349</v>
      </c>
      <c r="B7706" s="144" t="s">
        <v>240</v>
      </c>
      <c r="C7706" s="144" t="s">
        <v>1248</v>
      </c>
      <c r="D7706" s="144">
        <v>90850700</v>
      </c>
      <c r="E7706" s="144" t="s">
        <v>1285</v>
      </c>
      <c r="F7706" s="152">
        <v>16898621</v>
      </c>
      <c r="G7706" s="153">
        <v>16898621</v>
      </c>
    </row>
    <row r="7707" spans="1:7" x14ac:dyDescent="0.2">
      <c r="A7707" s="144" t="s">
        <v>1349</v>
      </c>
      <c r="B7707" s="144" t="s">
        <v>240</v>
      </c>
      <c r="C7707" s="144" t="s">
        <v>1248</v>
      </c>
      <c r="D7707" s="144">
        <v>90850800</v>
      </c>
      <c r="E7707" s="144" t="s">
        <v>1285</v>
      </c>
      <c r="F7707" s="152">
        <v>2156476</v>
      </c>
      <c r="G7707" s="153">
        <v>2156476</v>
      </c>
    </row>
    <row r="7708" spans="1:7" x14ac:dyDescent="0.2">
      <c r="A7708" s="144" t="s">
        <v>1349</v>
      </c>
      <c r="B7708" s="144" t="s">
        <v>240</v>
      </c>
      <c r="C7708" s="144" t="s">
        <v>1248</v>
      </c>
      <c r="D7708" s="144">
        <v>90850900</v>
      </c>
      <c r="E7708" s="144" t="s">
        <v>1285</v>
      </c>
      <c r="F7708" s="152">
        <v>7798050</v>
      </c>
      <c r="G7708" s="153">
        <v>7798050</v>
      </c>
    </row>
    <row r="7709" spans="1:7" x14ac:dyDescent="0.2">
      <c r="A7709" s="144" t="s">
        <v>1349</v>
      </c>
      <c r="B7709" s="144" t="s">
        <v>240</v>
      </c>
      <c r="C7709" s="144" t="s">
        <v>1248</v>
      </c>
      <c r="D7709" s="144">
        <v>90851000</v>
      </c>
      <c r="E7709" s="144" t="s">
        <v>1285</v>
      </c>
      <c r="F7709" s="152">
        <v>5927120</v>
      </c>
      <c r="G7709" s="153">
        <v>5927120</v>
      </c>
    </row>
    <row r="7710" spans="1:7" x14ac:dyDescent="0.2">
      <c r="A7710" s="144" t="s">
        <v>1349</v>
      </c>
      <c r="B7710" s="144" t="s">
        <v>240</v>
      </c>
      <c r="C7710" s="144" t="s">
        <v>1248</v>
      </c>
      <c r="D7710" s="144">
        <v>90851100</v>
      </c>
      <c r="E7710" s="144" t="s">
        <v>1285</v>
      </c>
      <c r="F7710" s="152">
        <v>5675811.9000000004</v>
      </c>
      <c r="G7710" s="153">
        <v>5675811.9000000004</v>
      </c>
    </row>
    <row r="7711" spans="1:7" x14ac:dyDescent="0.2">
      <c r="A7711" s="144" t="s">
        <v>1349</v>
      </c>
      <c r="B7711" s="144" t="s">
        <v>240</v>
      </c>
      <c r="C7711" s="144" t="s">
        <v>1248</v>
      </c>
      <c r="D7711" s="144">
        <v>90820100</v>
      </c>
      <c r="E7711" s="144" t="s">
        <v>1286</v>
      </c>
      <c r="F7711" s="152">
        <v>82818.42</v>
      </c>
      <c r="G7711" s="153">
        <v>82818.42</v>
      </c>
    </row>
    <row r="7712" spans="1:7" x14ac:dyDescent="0.2">
      <c r="A7712" s="144" t="s">
        <v>1349</v>
      </c>
      <c r="B7712" s="144" t="s">
        <v>240</v>
      </c>
      <c r="C7712" s="144" t="s">
        <v>1248</v>
      </c>
      <c r="D7712" s="144">
        <v>908400</v>
      </c>
      <c r="E7712" s="144" t="s">
        <v>1286</v>
      </c>
      <c r="F7712" s="152">
        <v>25305</v>
      </c>
      <c r="G7712" s="153">
        <v>25305</v>
      </c>
    </row>
    <row r="7713" spans="1:7" x14ac:dyDescent="0.2">
      <c r="A7713" s="144" t="s">
        <v>1349</v>
      </c>
      <c r="B7713" s="144" t="s">
        <v>240</v>
      </c>
      <c r="C7713" s="144" t="s">
        <v>1248</v>
      </c>
      <c r="D7713" s="144">
        <v>90850100</v>
      </c>
      <c r="E7713" s="144" t="s">
        <v>1286</v>
      </c>
      <c r="F7713" s="152">
        <v>896746.58</v>
      </c>
      <c r="G7713" s="153">
        <v>896746.58</v>
      </c>
    </row>
    <row r="7714" spans="1:7" x14ac:dyDescent="0.2">
      <c r="A7714" s="144" t="s">
        <v>1349</v>
      </c>
      <c r="B7714" s="144" t="s">
        <v>240</v>
      </c>
      <c r="C7714" s="144" t="s">
        <v>1248</v>
      </c>
      <c r="D7714" s="144">
        <v>90850200</v>
      </c>
      <c r="E7714" s="144" t="s">
        <v>1286</v>
      </c>
      <c r="F7714" s="152">
        <v>230644</v>
      </c>
      <c r="G7714" s="153">
        <v>230644</v>
      </c>
    </row>
    <row r="7715" spans="1:7" x14ac:dyDescent="0.2">
      <c r="A7715" s="144" t="s">
        <v>1349</v>
      </c>
      <c r="B7715" s="144" t="s">
        <v>240</v>
      </c>
      <c r="C7715" s="144" t="s">
        <v>1248</v>
      </c>
      <c r="D7715" s="144">
        <v>90850300</v>
      </c>
      <c r="E7715" s="144" t="s">
        <v>1286</v>
      </c>
      <c r="F7715" s="152">
        <v>360728</v>
      </c>
      <c r="G7715" s="153">
        <v>360728</v>
      </c>
    </row>
    <row r="7716" spans="1:7" x14ac:dyDescent="0.2">
      <c r="A7716" s="144" t="s">
        <v>1349</v>
      </c>
      <c r="B7716" s="144" t="s">
        <v>240</v>
      </c>
      <c r="C7716" s="144" t="s">
        <v>1248</v>
      </c>
      <c r="D7716" s="144">
        <v>90850400</v>
      </c>
      <c r="E7716" s="144" t="s">
        <v>1286</v>
      </c>
      <c r="F7716" s="152">
        <v>346548</v>
      </c>
      <c r="G7716" s="153">
        <v>346548</v>
      </c>
    </row>
    <row r="7717" spans="1:7" x14ac:dyDescent="0.2">
      <c r="A7717" s="144" t="s">
        <v>1349</v>
      </c>
      <c r="B7717" s="144" t="s">
        <v>240</v>
      </c>
      <c r="C7717" s="144" t="s">
        <v>1248</v>
      </c>
      <c r="D7717" s="144">
        <v>90850500</v>
      </c>
      <c r="E7717" s="144" t="s">
        <v>1286</v>
      </c>
      <c r="F7717" s="152">
        <v>838508</v>
      </c>
      <c r="G7717" s="153">
        <v>838508</v>
      </c>
    </row>
    <row r="7718" spans="1:7" x14ac:dyDescent="0.2">
      <c r="A7718" s="144" t="s">
        <v>1349</v>
      </c>
      <c r="B7718" s="144" t="s">
        <v>240</v>
      </c>
      <c r="C7718" s="144" t="s">
        <v>1248</v>
      </c>
      <c r="D7718" s="144">
        <v>90850600</v>
      </c>
      <c r="E7718" s="144" t="s">
        <v>1286</v>
      </c>
      <c r="F7718" s="152">
        <v>455623</v>
      </c>
      <c r="G7718" s="153">
        <v>455623</v>
      </c>
    </row>
    <row r="7719" spans="1:7" x14ac:dyDescent="0.2">
      <c r="A7719" s="144" t="s">
        <v>1349</v>
      </c>
      <c r="B7719" s="144" t="s">
        <v>240</v>
      </c>
      <c r="C7719" s="144" t="s">
        <v>1248</v>
      </c>
      <c r="D7719" s="144">
        <v>90850700</v>
      </c>
      <c r="E7719" s="144" t="s">
        <v>1286</v>
      </c>
      <c r="F7719" s="152">
        <v>589115</v>
      </c>
      <c r="G7719" s="153">
        <v>589115</v>
      </c>
    </row>
    <row r="7720" spans="1:7" x14ac:dyDescent="0.2">
      <c r="A7720" s="144" t="s">
        <v>1349</v>
      </c>
      <c r="B7720" s="144" t="s">
        <v>240</v>
      </c>
      <c r="C7720" s="144" t="s">
        <v>1248</v>
      </c>
      <c r="D7720" s="144">
        <v>90850800</v>
      </c>
      <c r="E7720" s="144" t="s">
        <v>1286</v>
      </c>
      <c r="F7720" s="152">
        <v>116567</v>
      </c>
      <c r="G7720" s="153">
        <v>116567</v>
      </c>
    </row>
    <row r="7721" spans="1:7" x14ac:dyDescent="0.2">
      <c r="A7721" s="144" t="s">
        <v>1349</v>
      </c>
      <c r="B7721" s="144" t="s">
        <v>240</v>
      </c>
      <c r="C7721" s="144" t="s">
        <v>1248</v>
      </c>
      <c r="D7721" s="144">
        <v>90850900</v>
      </c>
      <c r="E7721" s="144" t="s">
        <v>1286</v>
      </c>
      <c r="F7721" s="152">
        <v>421517</v>
      </c>
      <c r="G7721" s="153">
        <v>421517</v>
      </c>
    </row>
    <row r="7722" spans="1:7" x14ac:dyDescent="0.2">
      <c r="A7722" s="144" t="s">
        <v>1349</v>
      </c>
      <c r="B7722" s="144" t="s">
        <v>240</v>
      </c>
      <c r="C7722" s="144" t="s">
        <v>1248</v>
      </c>
      <c r="D7722" s="144">
        <v>90851000</v>
      </c>
      <c r="E7722" s="144" t="s">
        <v>1286</v>
      </c>
      <c r="F7722" s="152">
        <v>277747</v>
      </c>
      <c r="G7722" s="153">
        <v>277747</v>
      </c>
    </row>
    <row r="7723" spans="1:7" x14ac:dyDescent="0.2">
      <c r="A7723" s="144" t="s">
        <v>1349</v>
      </c>
      <c r="B7723" s="144" t="s">
        <v>240</v>
      </c>
      <c r="C7723" s="144" t="s">
        <v>1248</v>
      </c>
      <c r="D7723" s="144">
        <v>90851100</v>
      </c>
      <c r="E7723" s="144" t="s">
        <v>1286</v>
      </c>
      <c r="F7723" s="152">
        <v>275916</v>
      </c>
      <c r="G7723" s="153">
        <v>275916</v>
      </c>
    </row>
    <row r="7724" spans="1:7" x14ac:dyDescent="0.2">
      <c r="A7724" s="144" t="s">
        <v>1349</v>
      </c>
      <c r="B7724" s="144" t="s">
        <v>240</v>
      </c>
      <c r="C7724" s="144" t="s">
        <v>1248</v>
      </c>
      <c r="D7724" s="144">
        <v>908400</v>
      </c>
      <c r="E7724" s="144" t="s">
        <v>1287</v>
      </c>
      <c r="F7724" s="152">
        <v>274313</v>
      </c>
      <c r="G7724" s="153">
        <v>274313</v>
      </c>
    </row>
    <row r="7725" spans="1:7" x14ac:dyDescent="0.2">
      <c r="A7725" s="144" t="s">
        <v>1349</v>
      </c>
      <c r="B7725" s="144" t="s">
        <v>240</v>
      </c>
      <c r="C7725" s="144" t="s">
        <v>1248</v>
      </c>
      <c r="D7725" s="144">
        <v>90850100</v>
      </c>
      <c r="E7725" s="144" t="s">
        <v>1287</v>
      </c>
      <c r="F7725" s="152">
        <v>2511003</v>
      </c>
      <c r="G7725" s="153">
        <v>2511003</v>
      </c>
    </row>
    <row r="7726" spans="1:7" x14ac:dyDescent="0.2">
      <c r="A7726" s="144" t="s">
        <v>1349</v>
      </c>
      <c r="B7726" s="144" t="s">
        <v>240</v>
      </c>
      <c r="C7726" s="144" t="s">
        <v>1248</v>
      </c>
      <c r="D7726" s="144">
        <v>90850200</v>
      </c>
      <c r="E7726" s="144" t="s">
        <v>1287</v>
      </c>
      <c r="F7726" s="152">
        <v>2500178</v>
      </c>
      <c r="G7726" s="153">
        <v>2500178</v>
      </c>
    </row>
    <row r="7727" spans="1:7" x14ac:dyDescent="0.2">
      <c r="A7727" s="144" t="s">
        <v>1349</v>
      </c>
      <c r="B7727" s="144" t="s">
        <v>240</v>
      </c>
      <c r="C7727" s="144" t="s">
        <v>1248</v>
      </c>
      <c r="D7727" s="144">
        <v>90850300</v>
      </c>
      <c r="E7727" s="144" t="s">
        <v>1287</v>
      </c>
      <c r="F7727" s="152">
        <v>3910347</v>
      </c>
      <c r="G7727" s="153">
        <v>3910347</v>
      </c>
    </row>
    <row r="7728" spans="1:7" x14ac:dyDescent="0.2">
      <c r="A7728" s="144" t="s">
        <v>1349</v>
      </c>
      <c r="B7728" s="144" t="s">
        <v>240</v>
      </c>
      <c r="C7728" s="144" t="s">
        <v>1248</v>
      </c>
      <c r="D7728" s="144">
        <v>90850400</v>
      </c>
      <c r="E7728" s="144" t="s">
        <v>1287</v>
      </c>
      <c r="F7728" s="152">
        <v>3719351</v>
      </c>
      <c r="G7728" s="153">
        <v>3719351</v>
      </c>
    </row>
    <row r="7729" spans="1:7" x14ac:dyDescent="0.2">
      <c r="A7729" s="144" t="s">
        <v>1349</v>
      </c>
      <c r="B7729" s="144" t="s">
        <v>240</v>
      </c>
      <c r="C7729" s="144" t="s">
        <v>1248</v>
      </c>
      <c r="D7729" s="144">
        <v>90850500</v>
      </c>
      <c r="E7729" s="144" t="s">
        <v>1287</v>
      </c>
      <c r="F7729" s="152">
        <v>12089443</v>
      </c>
      <c r="G7729" s="153">
        <v>12089443</v>
      </c>
    </row>
    <row r="7730" spans="1:7" x14ac:dyDescent="0.2">
      <c r="A7730" s="144" t="s">
        <v>1349</v>
      </c>
      <c r="B7730" s="144" t="s">
        <v>240</v>
      </c>
      <c r="C7730" s="144" t="s">
        <v>1248</v>
      </c>
      <c r="D7730" s="144">
        <v>90850600</v>
      </c>
      <c r="E7730" s="144" t="s">
        <v>1287</v>
      </c>
      <c r="F7730" s="152">
        <v>4938917</v>
      </c>
      <c r="G7730" s="153">
        <v>4938917</v>
      </c>
    </row>
    <row r="7731" spans="1:7" x14ac:dyDescent="0.2">
      <c r="A7731" s="144" t="s">
        <v>1349</v>
      </c>
      <c r="B7731" s="144" t="s">
        <v>240</v>
      </c>
      <c r="C7731" s="144" t="s">
        <v>1248</v>
      </c>
      <c r="D7731" s="144">
        <v>90850700</v>
      </c>
      <c r="E7731" s="144" t="s">
        <v>1287</v>
      </c>
      <c r="F7731" s="152">
        <v>9386005</v>
      </c>
      <c r="G7731" s="153">
        <v>9386005</v>
      </c>
    </row>
    <row r="7732" spans="1:7" x14ac:dyDescent="0.2">
      <c r="A7732" s="144" t="s">
        <v>1349</v>
      </c>
      <c r="B7732" s="144" t="s">
        <v>240</v>
      </c>
      <c r="C7732" s="144" t="s">
        <v>1248</v>
      </c>
      <c r="D7732" s="144">
        <v>90850800</v>
      </c>
      <c r="E7732" s="144" t="s">
        <v>1287</v>
      </c>
      <c r="F7732" s="152">
        <v>1263580</v>
      </c>
      <c r="G7732" s="153">
        <v>1263580</v>
      </c>
    </row>
    <row r="7733" spans="1:7" x14ac:dyDescent="0.2">
      <c r="A7733" s="144" t="s">
        <v>1349</v>
      </c>
      <c r="B7733" s="144" t="s">
        <v>240</v>
      </c>
      <c r="C7733" s="144" t="s">
        <v>1248</v>
      </c>
      <c r="D7733" s="144">
        <v>90850900</v>
      </c>
      <c r="E7733" s="144" t="s">
        <v>1287</v>
      </c>
      <c r="F7733" s="152">
        <v>4569237</v>
      </c>
      <c r="G7733" s="153">
        <v>4569237</v>
      </c>
    </row>
    <row r="7734" spans="1:7" x14ac:dyDescent="0.2">
      <c r="A7734" s="144" t="s">
        <v>1349</v>
      </c>
      <c r="B7734" s="144" t="s">
        <v>240</v>
      </c>
      <c r="C7734" s="144" t="s">
        <v>1248</v>
      </c>
      <c r="D7734" s="144">
        <v>90851000</v>
      </c>
      <c r="E7734" s="144" t="s">
        <v>1287</v>
      </c>
      <c r="F7734" s="152">
        <v>3902237</v>
      </c>
      <c r="G7734" s="153">
        <v>3902237</v>
      </c>
    </row>
    <row r="7735" spans="1:7" x14ac:dyDescent="0.2">
      <c r="A7735" s="144" t="s">
        <v>1349</v>
      </c>
      <c r="B7735" s="144" t="s">
        <v>240</v>
      </c>
      <c r="C7735" s="144" t="s">
        <v>1248</v>
      </c>
      <c r="D7735" s="144">
        <v>90851100</v>
      </c>
      <c r="E7735" s="144" t="s">
        <v>1287</v>
      </c>
      <c r="F7735" s="152">
        <v>4206439</v>
      </c>
      <c r="G7735" s="153">
        <v>4206439</v>
      </c>
    </row>
    <row r="7736" spans="1:7" x14ac:dyDescent="0.2">
      <c r="A7736" s="144" t="s">
        <v>1349</v>
      </c>
      <c r="B7736" s="144" t="s">
        <v>240</v>
      </c>
      <c r="C7736" s="144" t="s">
        <v>1248</v>
      </c>
      <c r="D7736" s="144">
        <v>908400</v>
      </c>
      <c r="E7736" s="144" t="s">
        <v>1288</v>
      </c>
      <c r="F7736" s="152">
        <v>416769</v>
      </c>
      <c r="G7736" s="153">
        <v>416769</v>
      </c>
    </row>
    <row r="7737" spans="1:7" x14ac:dyDescent="0.2">
      <c r="A7737" s="144" t="s">
        <v>1349</v>
      </c>
      <c r="B7737" s="144" t="s">
        <v>240</v>
      </c>
      <c r="C7737" s="144" t="s">
        <v>1248</v>
      </c>
      <c r="D7737" s="144">
        <v>90850100</v>
      </c>
      <c r="E7737" s="144" t="s">
        <v>1288</v>
      </c>
      <c r="F7737" s="152">
        <v>1375111.64</v>
      </c>
      <c r="G7737" s="153">
        <v>1375111.64</v>
      </c>
    </row>
    <row r="7738" spans="1:7" x14ac:dyDescent="0.2">
      <c r="A7738" s="144" t="s">
        <v>1349</v>
      </c>
      <c r="B7738" s="144" t="s">
        <v>240</v>
      </c>
      <c r="C7738" s="144" t="s">
        <v>1248</v>
      </c>
      <c r="D7738" s="144">
        <v>90850200</v>
      </c>
      <c r="E7738" s="144" t="s">
        <v>1288</v>
      </c>
      <c r="F7738" s="152">
        <v>1873316.6</v>
      </c>
      <c r="G7738" s="153">
        <v>1873316.6</v>
      </c>
    </row>
    <row r="7739" spans="1:7" x14ac:dyDescent="0.2">
      <c r="A7739" s="144" t="s">
        <v>1349</v>
      </c>
      <c r="B7739" s="144" t="s">
        <v>240</v>
      </c>
      <c r="C7739" s="144" t="s">
        <v>1248</v>
      </c>
      <c r="D7739" s="144">
        <v>90850300</v>
      </c>
      <c r="E7739" s="144" t="s">
        <v>1288</v>
      </c>
      <c r="F7739" s="152">
        <v>2580966.87</v>
      </c>
      <c r="G7739" s="153">
        <v>2580966.87</v>
      </c>
    </row>
    <row r="7740" spans="1:7" x14ac:dyDescent="0.2">
      <c r="A7740" s="144" t="s">
        <v>1349</v>
      </c>
      <c r="B7740" s="144" t="s">
        <v>240</v>
      </c>
      <c r="C7740" s="144" t="s">
        <v>1248</v>
      </c>
      <c r="D7740" s="144">
        <v>90850400</v>
      </c>
      <c r="E7740" s="144" t="s">
        <v>1288</v>
      </c>
      <c r="F7740" s="152">
        <v>2592890.0099999998</v>
      </c>
      <c r="G7740" s="153">
        <v>2592890.0099999998</v>
      </c>
    </row>
    <row r="7741" spans="1:7" x14ac:dyDescent="0.2">
      <c r="A7741" s="144" t="s">
        <v>1349</v>
      </c>
      <c r="B7741" s="144" t="s">
        <v>240</v>
      </c>
      <c r="C7741" s="144" t="s">
        <v>1248</v>
      </c>
      <c r="D7741" s="144">
        <v>90850500</v>
      </c>
      <c r="E7741" s="144" t="s">
        <v>1288</v>
      </c>
      <c r="F7741" s="152">
        <v>5089163.9800000004</v>
      </c>
      <c r="G7741" s="153">
        <v>5089163.9800000004</v>
      </c>
    </row>
    <row r="7742" spans="1:7" x14ac:dyDescent="0.2">
      <c r="A7742" s="144" t="s">
        <v>1349</v>
      </c>
      <c r="B7742" s="144" t="s">
        <v>240</v>
      </c>
      <c r="C7742" s="144" t="s">
        <v>1248</v>
      </c>
      <c r="D7742" s="144">
        <v>90850600</v>
      </c>
      <c r="E7742" s="144" t="s">
        <v>1288</v>
      </c>
      <c r="F7742" s="152">
        <v>2496064.29</v>
      </c>
      <c r="G7742" s="153">
        <v>2496064.29</v>
      </c>
    </row>
    <row r="7743" spans="1:7" x14ac:dyDescent="0.2">
      <c r="A7743" s="144" t="s">
        <v>1349</v>
      </c>
      <c r="B7743" s="144" t="s">
        <v>240</v>
      </c>
      <c r="C7743" s="144" t="s">
        <v>1248</v>
      </c>
      <c r="D7743" s="144">
        <v>90850700</v>
      </c>
      <c r="E7743" s="144" t="s">
        <v>1288</v>
      </c>
      <c r="F7743" s="152">
        <v>3941542.82</v>
      </c>
      <c r="G7743" s="153">
        <v>3941542.82</v>
      </c>
    </row>
    <row r="7744" spans="1:7" x14ac:dyDescent="0.2">
      <c r="A7744" s="144" t="s">
        <v>1349</v>
      </c>
      <c r="B7744" s="144" t="s">
        <v>240</v>
      </c>
      <c r="C7744" s="144" t="s">
        <v>1248</v>
      </c>
      <c r="D7744" s="144">
        <v>90850800</v>
      </c>
      <c r="E7744" s="144" t="s">
        <v>1288</v>
      </c>
      <c r="F7744" s="152">
        <v>895881.93</v>
      </c>
      <c r="G7744" s="153">
        <v>895881.93</v>
      </c>
    </row>
    <row r="7745" spans="1:7" x14ac:dyDescent="0.2">
      <c r="A7745" s="144" t="s">
        <v>1349</v>
      </c>
      <c r="B7745" s="144" t="s">
        <v>240</v>
      </c>
      <c r="C7745" s="144" t="s">
        <v>1248</v>
      </c>
      <c r="D7745" s="144">
        <v>90850900</v>
      </c>
      <c r="E7745" s="144" t="s">
        <v>1288</v>
      </c>
      <c r="F7745" s="152">
        <v>3200286.47</v>
      </c>
      <c r="G7745" s="153">
        <v>3200286.47</v>
      </c>
    </row>
    <row r="7746" spans="1:7" x14ac:dyDescent="0.2">
      <c r="A7746" s="144" t="s">
        <v>1349</v>
      </c>
      <c r="B7746" s="144" t="s">
        <v>240</v>
      </c>
      <c r="C7746" s="144" t="s">
        <v>1248</v>
      </c>
      <c r="D7746" s="144">
        <v>90851000</v>
      </c>
      <c r="E7746" s="144" t="s">
        <v>1288</v>
      </c>
      <c r="F7746" s="152">
        <v>2881323.88</v>
      </c>
      <c r="G7746" s="153">
        <v>2881323.88</v>
      </c>
    </row>
    <row r="7747" spans="1:7" x14ac:dyDescent="0.2">
      <c r="A7747" s="144" t="s">
        <v>1349</v>
      </c>
      <c r="B7747" s="144" t="s">
        <v>240</v>
      </c>
      <c r="C7747" s="144" t="s">
        <v>1248</v>
      </c>
      <c r="D7747" s="144">
        <v>90851100</v>
      </c>
      <c r="E7747" s="144" t="s">
        <v>1288</v>
      </c>
      <c r="F7747" s="152">
        <v>2110826.25</v>
      </c>
      <c r="G7747" s="153">
        <v>2110826.25</v>
      </c>
    </row>
    <row r="7748" spans="1:7" x14ac:dyDescent="0.2">
      <c r="A7748" s="144" t="s">
        <v>1349</v>
      </c>
      <c r="B7748" s="144" t="s">
        <v>240</v>
      </c>
      <c r="C7748" s="144" t="s">
        <v>1248</v>
      </c>
      <c r="D7748" s="144">
        <v>908400</v>
      </c>
      <c r="E7748" s="144" t="s">
        <v>1289</v>
      </c>
      <c r="F7748" s="152">
        <v>75917</v>
      </c>
      <c r="G7748" s="153">
        <v>75917</v>
      </c>
    </row>
    <row r="7749" spans="1:7" x14ac:dyDescent="0.2">
      <c r="A7749" s="144" t="s">
        <v>1349</v>
      </c>
      <c r="B7749" s="144" t="s">
        <v>240</v>
      </c>
      <c r="C7749" s="144" t="s">
        <v>1248</v>
      </c>
      <c r="D7749" s="144">
        <v>90850100</v>
      </c>
      <c r="E7749" s="144" t="s">
        <v>1289</v>
      </c>
      <c r="F7749" s="152">
        <v>1031464</v>
      </c>
      <c r="G7749" s="153">
        <v>1031464</v>
      </c>
    </row>
    <row r="7750" spans="1:7" x14ac:dyDescent="0.2">
      <c r="A7750" s="144" t="s">
        <v>1349</v>
      </c>
      <c r="B7750" s="144" t="s">
        <v>240</v>
      </c>
      <c r="C7750" s="144" t="s">
        <v>1248</v>
      </c>
      <c r="D7750" s="144">
        <v>90850200</v>
      </c>
      <c r="E7750" s="144" t="s">
        <v>1289</v>
      </c>
      <c r="F7750" s="152">
        <v>691931</v>
      </c>
      <c r="G7750" s="153">
        <v>691931</v>
      </c>
    </row>
    <row r="7751" spans="1:7" x14ac:dyDescent="0.2">
      <c r="A7751" s="144" t="s">
        <v>1349</v>
      </c>
      <c r="B7751" s="144" t="s">
        <v>240</v>
      </c>
      <c r="C7751" s="144" t="s">
        <v>1248</v>
      </c>
      <c r="D7751" s="144">
        <v>90850300</v>
      </c>
      <c r="E7751" s="144" t="s">
        <v>1289</v>
      </c>
      <c r="F7751" s="152">
        <v>1082199</v>
      </c>
      <c r="G7751" s="153">
        <v>1082199</v>
      </c>
    </row>
    <row r="7752" spans="1:7" x14ac:dyDescent="0.2">
      <c r="A7752" s="144" t="s">
        <v>1349</v>
      </c>
      <c r="B7752" s="144" t="s">
        <v>240</v>
      </c>
      <c r="C7752" s="144" t="s">
        <v>1248</v>
      </c>
      <c r="D7752" s="144">
        <v>90850400</v>
      </c>
      <c r="E7752" s="144" t="s">
        <v>1289</v>
      </c>
      <c r="F7752" s="152">
        <v>1039639</v>
      </c>
      <c r="G7752" s="153">
        <v>1039639</v>
      </c>
    </row>
    <row r="7753" spans="1:7" x14ac:dyDescent="0.2">
      <c r="A7753" s="144" t="s">
        <v>1349</v>
      </c>
      <c r="B7753" s="144" t="s">
        <v>240</v>
      </c>
      <c r="C7753" s="144" t="s">
        <v>1248</v>
      </c>
      <c r="D7753" s="144">
        <v>90850500</v>
      </c>
      <c r="E7753" s="144" t="s">
        <v>1289</v>
      </c>
      <c r="F7753" s="152">
        <v>2515522</v>
      </c>
      <c r="G7753" s="153">
        <v>2515522</v>
      </c>
    </row>
    <row r="7754" spans="1:7" x14ac:dyDescent="0.2">
      <c r="A7754" s="144" t="s">
        <v>1349</v>
      </c>
      <c r="B7754" s="144" t="s">
        <v>240</v>
      </c>
      <c r="C7754" s="144" t="s">
        <v>1248</v>
      </c>
      <c r="D7754" s="144">
        <v>90850600</v>
      </c>
      <c r="E7754" s="144" t="s">
        <v>1289</v>
      </c>
      <c r="F7754" s="152">
        <v>1366863</v>
      </c>
      <c r="G7754" s="153">
        <v>1366863</v>
      </c>
    </row>
    <row r="7755" spans="1:7" x14ac:dyDescent="0.2">
      <c r="A7755" s="144" t="s">
        <v>1349</v>
      </c>
      <c r="B7755" s="144" t="s">
        <v>240</v>
      </c>
      <c r="C7755" s="144" t="s">
        <v>1248</v>
      </c>
      <c r="D7755" s="144">
        <v>90850700</v>
      </c>
      <c r="E7755" s="144" t="s">
        <v>1289</v>
      </c>
      <c r="F7755" s="152">
        <v>3674584</v>
      </c>
      <c r="G7755" s="153">
        <v>3674584</v>
      </c>
    </row>
    <row r="7756" spans="1:7" x14ac:dyDescent="0.2">
      <c r="A7756" s="144" t="s">
        <v>1349</v>
      </c>
      <c r="B7756" s="144" t="s">
        <v>240</v>
      </c>
      <c r="C7756" s="144" t="s">
        <v>1248</v>
      </c>
      <c r="D7756" s="144">
        <v>90850800</v>
      </c>
      <c r="E7756" s="144" t="s">
        <v>1289</v>
      </c>
      <c r="F7756" s="152">
        <v>349700</v>
      </c>
      <c r="G7756" s="153">
        <v>349700</v>
      </c>
    </row>
    <row r="7757" spans="1:7" x14ac:dyDescent="0.2">
      <c r="A7757" s="144" t="s">
        <v>1349</v>
      </c>
      <c r="B7757" s="144" t="s">
        <v>240</v>
      </c>
      <c r="C7757" s="144" t="s">
        <v>1248</v>
      </c>
      <c r="D7757" s="144">
        <v>90850900</v>
      </c>
      <c r="E7757" s="144" t="s">
        <v>1289</v>
      </c>
      <c r="F7757" s="152">
        <v>1264553</v>
      </c>
      <c r="G7757" s="153">
        <v>1264553</v>
      </c>
    </row>
    <row r="7758" spans="1:7" x14ac:dyDescent="0.2">
      <c r="A7758" s="144" t="s">
        <v>1349</v>
      </c>
      <c r="B7758" s="144" t="s">
        <v>240</v>
      </c>
      <c r="C7758" s="144" t="s">
        <v>1248</v>
      </c>
      <c r="D7758" s="144">
        <v>90851000</v>
      </c>
      <c r="E7758" s="144" t="s">
        <v>1289</v>
      </c>
      <c r="F7758" s="152">
        <v>885875.26</v>
      </c>
      <c r="G7758" s="153">
        <v>885875.26</v>
      </c>
    </row>
    <row r="7759" spans="1:7" x14ac:dyDescent="0.2">
      <c r="A7759" s="144" t="s">
        <v>1349</v>
      </c>
      <c r="B7759" s="144" t="s">
        <v>240</v>
      </c>
      <c r="C7759" s="144" t="s">
        <v>1248</v>
      </c>
      <c r="D7759" s="144">
        <v>90851100</v>
      </c>
      <c r="E7759" s="144" t="s">
        <v>1289</v>
      </c>
      <c r="F7759" s="152">
        <v>827788</v>
      </c>
      <c r="G7759" s="153">
        <v>827788</v>
      </c>
    </row>
    <row r="7760" spans="1:7" x14ac:dyDescent="0.2">
      <c r="A7760" s="144" t="s">
        <v>1349</v>
      </c>
      <c r="B7760" s="144" t="s">
        <v>240</v>
      </c>
      <c r="C7760" s="144" t="s">
        <v>1248</v>
      </c>
      <c r="D7760" s="144">
        <v>90820100</v>
      </c>
      <c r="E7760" s="144" t="s">
        <v>223</v>
      </c>
      <c r="F7760" s="152">
        <v>1137674.74</v>
      </c>
      <c r="G7760" s="153">
        <v>1137674.74</v>
      </c>
    </row>
    <row r="7761" spans="1:7" x14ac:dyDescent="0.2">
      <c r="A7761" s="144" t="s">
        <v>1349</v>
      </c>
      <c r="B7761" s="144" t="s">
        <v>240</v>
      </c>
      <c r="C7761" s="144" t="s">
        <v>1248</v>
      </c>
      <c r="D7761" s="144">
        <v>908400</v>
      </c>
      <c r="E7761" s="144" t="s">
        <v>223</v>
      </c>
      <c r="F7761" s="152">
        <v>124097.32</v>
      </c>
      <c r="G7761" s="153">
        <v>124097.32</v>
      </c>
    </row>
    <row r="7762" spans="1:7" x14ac:dyDescent="0.2">
      <c r="A7762" s="144" t="s">
        <v>1349</v>
      </c>
      <c r="B7762" s="144" t="s">
        <v>240</v>
      </c>
      <c r="C7762" s="144" t="s">
        <v>1248</v>
      </c>
      <c r="D7762" s="144">
        <v>90850100</v>
      </c>
      <c r="E7762" s="144" t="s">
        <v>223</v>
      </c>
      <c r="F7762" s="152">
        <v>1878769.57</v>
      </c>
      <c r="G7762" s="153">
        <v>1878769.57</v>
      </c>
    </row>
    <row r="7763" spans="1:7" x14ac:dyDescent="0.2">
      <c r="A7763" s="144" t="s">
        <v>1349</v>
      </c>
      <c r="B7763" s="144" t="s">
        <v>240</v>
      </c>
      <c r="C7763" s="144" t="s">
        <v>1248</v>
      </c>
      <c r="D7763" s="144">
        <v>90850200</v>
      </c>
      <c r="E7763" s="144" t="s">
        <v>223</v>
      </c>
      <c r="F7763" s="152">
        <v>1560082.47</v>
      </c>
      <c r="G7763" s="153">
        <v>1560082.47</v>
      </c>
    </row>
    <row r="7764" spans="1:7" x14ac:dyDescent="0.2">
      <c r="A7764" s="144" t="s">
        <v>1349</v>
      </c>
      <c r="B7764" s="144" t="s">
        <v>240</v>
      </c>
      <c r="C7764" s="144" t="s">
        <v>1248</v>
      </c>
      <c r="D7764" s="144">
        <v>90850300</v>
      </c>
      <c r="E7764" s="144" t="s">
        <v>223</v>
      </c>
      <c r="F7764" s="152">
        <v>3059253.7</v>
      </c>
      <c r="G7764" s="153">
        <v>3059253.7</v>
      </c>
    </row>
    <row r="7765" spans="1:7" x14ac:dyDescent="0.2">
      <c r="A7765" s="144" t="s">
        <v>1349</v>
      </c>
      <c r="B7765" s="144" t="s">
        <v>240</v>
      </c>
      <c r="C7765" s="144" t="s">
        <v>1248</v>
      </c>
      <c r="D7765" s="144">
        <v>90850400</v>
      </c>
      <c r="E7765" s="144" t="s">
        <v>223</v>
      </c>
      <c r="F7765" s="152">
        <v>2716099.78</v>
      </c>
      <c r="G7765" s="153">
        <v>2716099.78</v>
      </c>
    </row>
    <row r="7766" spans="1:7" x14ac:dyDescent="0.2">
      <c r="A7766" s="144" t="s">
        <v>1349</v>
      </c>
      <c r="B7766" s="144" t="s">
        <v>240</v>
      </c>
      <c r="C7766" s="144" t="s">
        <v>1248</v>
      </c>
      <c r="D7766" s="144">
        <v>90850500</v>
      </c>
      <c r="E7766" s="144" t="s">
        <v>223</v>
      </c>
      <c r="F7766" s="152">
        <v>15716393.949999999</v>
      </c>
      <c r="G7766" s="153">
        <v>15716393.949999999</v>
      </c>
    </row>
    <row r="7767" spans="1:7" x14ac:dyDescent="0.2">
      <c r="A7767" s="144" t="s">
        <v>1349</v>
      </c>
      <c r="B7767" s="144" t="s">
        <v>240</v>
      </c>
      <c r="C7767" s="144" t="s">
        <v>1248</v>
      </c>
      <c r="D7767" s="144">
        <v>90850800</v>
      </c>
      <c r="E7767" s="144" t="s">
        <v>223</v>
      </c>
      <c r="F7767" s="152">
        <v>776874.15</v>
      </c>
      <c r="G7767" s="153">
        <v>776874.15</v>
      </c>
    </row>
    <row r="7768" spans="1:7" x14ac:dyDescent="0.2">
      <c r="A7768" s="144" t="s">
        <v>1349</v>
      </c>
      <c r="B7768" s="144" t="s">
        <v>240</v>
      </c>
      <c r="C7768" s="144" t="s">
        <v>1248</v>
      </c>
      <c r="D7768" s="144">
        <v>90850900</v>
      </c>
      <c r="E7768" s="144" t="s">
        <v>223</v>
      </c>
      <c r="F7768" s="152">
        <v>2590809.59</v>
      </c>
      <c r="G7768" s="153">
        <v>2590809.59</v>
      </c>
    </row>
    <row r="7769" spans="1:7" x14ac:dyDescent="0.2">
      <c r="A7769" s="144" t="s">
        <v>1349</v>
      </c>
      <c r="B7769" s="144" t="s">
        <v>240</v>
      </c>
      <c r="C7769" s="144" t="s">
        <v>1248</v>
      </c>
      <c r="D7769" s="144">
        <v>90851000</v>
      </c>
      <c r="E7769" s="144" t="s">
        <v>223</v>
      </c>
      <c r="F7769" s="152">
        <v>2367527.37</v>
      </c>
      <c r="G7769" s="153">
        <v>2367527.37</v>
      </c>
    </row>
    <row r="7770" spans="1:7" x14ac:dyDescent="0.2">
      <c r="A7770" s="144" t="s">
        <v>1349</v>
      </c>
      <c r="B7770" s="144" t="s">
        <v>240</v>
      </c>
      <c r="C7770" s="144" t="s">
        <v>1248</v>
      </c>
      <c r="D7770" s="144">
        <v>90820100</v>
      </c>
      <c r="E7770" s="144" t="s">
        <v>1283</v>
      </c>
      <c r="F7770" s="152">
        <v>8316800</v>
      </c>
      <c r="G7770" s="153">
        <v>0</v>
      </c>
    </row>
    <row r="7771" spans="1:7" x14ac:dyDescent="0.2">
      <c r="A7771" s="144" t="s">
        <v>1349</v>
      </c>
      <c r="B7771" s="144" t="s">
        <v>240</v>
      </c>
      <c r="C7771" s="144" t="s">
        <v>1248</v>
      </c>
      <c r="D7771" s="144">
        <v>90850100</v>
      </c>
      <c r="E7771" s="144" t="s">
        <v>1283</v>
      </c>
      <c r="F7771" s="152">
        <v>7846861.5</v>
      </c>
      <c r="G7771" s="153">
        <v>5231241</v>
      </c>
    </row>
    <row r="7772" spans="1:7" x14ac:dyDescent="0.2">
      <c r="A7772" s="144" t="s">
        <v>1349</v>
      </c>
      <c r="B7772" s="144" t="s">
        <v>240</v>
      </c>
      <c r="C7772" s="144" t="s">
        <v>1269</v>
      </c>
      <c r="D7772" s="144">
        <v>90850300</v>
      </c>
      <c r="E7772" s="144" t="s">
        <v>1283</v>
      </c>
      <c r="F7772" s="152">
        <v>716800</v>
      </c>
      <c r="G7772" s="153">
        <v>716800</v>
      </c>
    </row>
    <row r="7773" spans="1:7" x14ac:dyDescent="0.2">
      <c r="A7773" s="144" t="s">
        <v>1349</v>
      </c>
      <c r="B7773" s="144" t="s">
        <v>240</v>
      </c>
      <c r="C7773" s="144" t="s">
        <v>1269</v>
      </c>
      <c r="D7773" s="144">
        <v>90850300</v>
      </c>
      <c r="E7773" s="144" t="s">
        <v>1283</v>
      </c>
      <c r="F7773" s="152">
        <v>6035461.9800000004</v>
      </c>
      <c r="G7773" s="153">
        <v>3976100</v>
      </c>
    </row>
    <row r="7774" spans="1:7" x14ac:dyDescent="0.2">
      <c r="A7774" s="144" t="s">
        <v>1349</v>
      </c>
      <c r="B7774" s="144" t="s">
        <v>240</v>
      </c>
      <c r="C7774" s="144" t="s">
        <v>1269</v>
      </c>
      <c r="D7774" s="144">
        <v>90850500</v>
      </c>
      <c r="E7774" s="144" t="s">
        <v>1283</v>
      </c>
      <c r="F7774" s="152">
        <v>58764642.5</v>
      </c>
      <c r="G7774" s="153">
        <v>58764642.5</v>
      </c>
    </row>
    <row r="7775" spans="1:7" x14ac:dyDescent="0.2">
      <c r="A7775" s="144" t="s">
        <v>1349</v>
      </c>
      <c r="B7775" s="144" t="s">
        <v>240</v>
      </c>
      <c r="C7775" s="144" t="s">
        <v>1248</v>
      </c>
      <c r="D7775" s="144">
        <v>90850900</v>
      </c>
      <c r="E7775" s="144" t="s">
        <v>1283</v>
      </c>
      <c r="F7775" s="152">
        <v>8592873</v>
      </c>
      <c r="G7775" s="153">
        <v>8592873</v>
      </c>
    </row>
    <row r="7776" spans="1:7" x14ac:dyDescent="0.2">
      <c r="A7776" s="144" t="s">
        <v>1349</v>
      </c>
      <c r="B7776" s="144" t="s">
        <v>1264</v>
      </c>
      <c r="C7776" s="144" t="s">
        <v>1269</v>
      </c>
      <c r="D7776" s="144">
        <v>90850300</v>
      </c>
      <c r="E7776" s="144" t="s">
        <v>1283</v>
      </c>
      <c r="F7776" s="152">
        <v>12656000</v>
      </c>
      <c r="G7776" s="153">
        <v>9492000</v>
      </c>
    </row>
    <row r="7777" spans="1:7" x14ac:dyDescent="0.2">
      <c r="A7777" s="144" t="s">
        <v>1349</v>
      </c>
      <c r="B7777" s="144" t="s">
        <v>240</v>
      </c>
      <c r="C7777" s="144" t="s">
        <v>1248</v>
      </c>
      <c r="D7777" s="144">
        <v>90850800</v>
      </c>
      <c r="E7777" s="144" t="s">
        <v>1281</v>
      </c>
      <c r="F7777" s="152">
        <v>82193669.730000004</v>
      </c>
      <c r="G7777" s="153">
        <v>82193669.730000004</v>
      </c>
    </row>
    <row r="7778" spans="1:7" x14ac:dyDescent="0.2">
      <c r="A7778" s="144" t="s">
        <v>1349</v>
      </c>
      <c r="B7778" s="144" t="s">
        <v>240</v>
      </c>
      <c r="C7778" s="144" t="s">
        <v>1269</v>
      </c>
      <c r="D7778" s="144">
        <v>90820100</v>
      </c>
      <c r="E7778" s="144" t="s">
        <v>1308</v>
      </c>
      <c r="F7778" s="152">
        <v>77835775.290000007</v>
      </c>
      <c r="G7778" s="153">
        <v>39236295.07</v>
      </c>
    </row>
    <row r="7779" spans="1:7" x14ac:dyDescent="0.2">
      <c r="A7779" s="144" t="s">
        <v>1349</v>
      </c>
      <c r="B7779" s="144" t="s">
        <v>240</v>
      </c>
      <c r="C7779" s="144" t="s">
        <v>1248</v>
      </c>
      <c r="D7779" s="144">
        <v>90850100</v>
      </c>
      <c r="E7779" s="144" t="s">
        <v>1265</v>
      </c>
      <c r="F7779" s="152">
        <v>2250292.5</v>
      </c>
      <c r="G7779" s="153">
        <v>2250292.5</v>
      </c>
    </row>
    <row r="7780" spans="1:7" x14ac:dyDescent="0.2">
      <c r="A7780" s="144" t="s">
        <v>1349</v>
      </c>
      <c r="B7780" s="144" t="s">
        <v>240</v>
      </c>
      <c r="C7780" s="144" t="s">
        <v>1248</v>
      </c>
      <c r="D7780" s="144">
        <v>90850200</v>
      </c>
      <c r="E7780" s="144" t="s">
        <v>1265</v>
      </c>
      <c r="F7780" s="152">
        <v>267970.32</v>
      </c>
      <c r="G7780" s="153">
        <v>267970.32</v>
      </c>
    </row>
    <row r="7781" spans="1:7" x14ac:dyDescent="0.2">
      <c r="A7781" s="144" t="s">
        <v>1349</v>
      </c>
      <c r="B7781" s="144" t="s">
        <v>240</v>
      </c>
      <c r="C7781" s="144" t="s">
        <v>1248</v>
      </c>
      <c r="D7781" s="144">
        <v>90850400</v>
      </c>
      <c r="E7781" s="144" t="s">
        <v>1265</v>
      </c>
      <c r="F7781" s="152">
        <v>1605252.06</v>
      </c>
      <c r="G7781" s="153">
        <v>1605252.06</v>
      </c>
    </row>
    <row r="7782" spans="1:7" x14ac:dyDescent="0.2">
      <c r="A7782" s="144" t="s">
        <v>1349</v>
      </c>
      <c r="B7782" s="144" t="s">
        <v>240</v>
      </c>
      <c r="C7782" s="144" t="s">
        <v>1269</v>
      </c>
      <c r="D7782" s="144">
        <v>90850500</v>
      </c>
      <c r="E7782" s="144" t="s">
        <v>1265</v>
      </c>
      <c r="F7782" s="152">
        <v>187527.6</v>
      </c>
      <c r="G7782" s="153">
        <v>187527.6</v>
      </c>
    </row>
    <row r="7783" spans="1:7" x14ac:dyDescent="0.2">
      <c r="A7783" s="144" t="s">
        <v>1349</v>
      </c>
      <c r="B7783" s="144" t="s">
        <v>240</v>
      </c>
      <c r="C7783" s="144" t="s">
        <v>1248</v>
      </c>
      <c r="D7783" s="144">
        <v>90850700</v>
      </c>
      <c r="E7783" s="144" t="s">
        <v>1265</v>
      </c>
      <c r="F7783" s="152">
        <v>726844.6</v>
      </c>
      <c r="G7783" s="153">
        <v>726844.6</v>
      </c>
    </row>
    <row r="7784" spans="1:7" x14ac:dyDescent="0.2">
      <c r="A7784" s="144" t="s">
        <v>1349</v>
      </c>
      <c r="B7784" s="144" t="s">
        <v>240</v>
      </c>
      <c r="C7784" s="144" t="s">
        <v>1248</v>
      </c>
      <c r="D7784" s="144">
        <v>90850900</v>
      </c>
      <c r="E7784" s="144" t="s">
        <v>1265</v>
      </c>
      <c r="F7784" s="152">
        <v>450177.5</v>
      </c>
      <c r="G7784" s="153">
        <v>450177.5</v>
      </c>
    </row>
    <row r="7785" spans="1:7" x14ac:dyDescent="0.2">
      <c r="A7785" s="144" t="s">
        <v>1349</v>
      </c>
      <c r="B7785" s="144" t="s">
        <v>240</v>
      </c>
      <c r="C7785" s="144" t="s">
        <v>1248</v>
      </c>
      <c r="D7785" s="144">
        <v>90851100</v>
      </c>
      <c r="E7785" s="144" t="s">
        <v>1265</v>
      </c>
      <c r="F7785" s="152">
        <v>103218.09</v>
      </c>
      <c r="G7785" s="153">
        <v>89111.09</v>
      </c>
    </row>
    <row r="7786" spans="1:7" x14ac:dyDescent="0.2">
      <c r="A7786" s="144" t="s">
        <v>1349</v>
      </c>
      <c r="B7786" s="144" t="s">
        <v>1264</v>
      </c>
      <c r="C7786" s="144" t="s">
        <v>1269</v>
      </c>
      <c r="D7786" s="144">
        <v>90850300</v>
      </c>
      <c r="E7786" s="144" t="s">
        <v>1265</v>
      </c>
      <c r="F7786" s="152">
        <v>203883.87</v>
      </c>
      <c r="G7786" s="153">
        <v>183115.37</v>
      </c>
    </row>
    <row r="7787" spans="1:7" x14ac:dyDescent="0.2">
      <c r="A7787" s="144" t="s">
        <v>1349</v>
      </c>
      <c r="B7787" s="144" t="s">
        <v>1264</v>
      </c>
      <c r="C7787" s="144" t="s">
        <v>1248</v>
      </c>
      <c r="D7787" s="144">
        <v>90851000</v>
      </c>
      <c r="E7787" s="144" t="s">
        <v>1265</v>
      </c>
      <c r="F7787" s="152">
        <v>327892.51</v>
      </c>
      <c r="G7787" s="153">
        <v>327892.51</v>
      </c>
    </row>
    <row r="7788" spans="1:7" x14ac:dyDescent="0.2">
      <c r="A7788" s="144" t="s">
        <v>1349</v>
      </c>
      <c r="B7788" s="144" t="s">
        <v>1258</v>
      </c>
      <c r="C7788" s="144" t="s">
        <v>1269</v>
      </c>
      <c r="D7788" s="144">
        <v>90850500</v>
      </c>
      <c r="E7788" s="144" t="s">
        <v>1265</v>
      </c>
      <c r="F7788" s="152">
        <v>998016</v>
      </c>
      <c r="G7788" s="153">
        <v>998016</v>
      </c>
    </row>
    <row r="7789" spans="1:7" x14ac:dyDescent="0.2">
      <c r="A7789" s="144" t="s">
        <v>1349</v>
      </c>
      <c r="B7789" s="144" t="s">
        <v>240</v>
      </c>
      <c r="C7789" s="144" t="s">
        <v>1269</v>
      </c>
      <c r="D7789" s="144">
        <v>90820100</v>
      </c>
      <c r="E7789" s="144" t="s">
        <v>1279</v>
      </c>
      <c r="F7789" s="152">
        <v>4832605</v>
      </c>
      <c r="G7789" s="153">
        <v>2496215</v>
      </c>
    </row>
    <row r="7790" spans="1:7" x14ac:dyDescent="0.2">
      <c r="A7790" s="144" t="s">
        <v>1349</v>
      </c>
      <c r="B7790" s="144" t="s">
        <v>240</v>
      </c>
      <c r="C7790" s="144" t="s">
        <v>1248</v>
      </c>
      <c r="D7790" s="144">
        <v>90850200</v>
      </c>
      <c r="E7790" s="144" t="s">
        <v>1279</v>
      </c>
      <c r="F7790" s="152">
        <v>754790</v>
      </c>
      <c r="G7790" s="153">
        <v>754790</v>
      </c>
    </row>
    <row r="7791" spans="1:7" x14ac:dyDescent="0.2">
      <c r="A7791" s="144" t="s">
        <v>1349</v>
      </c>
      <c r="B7791" s="144" t="s">
        <v>240</v>
      </c>
      <c r="C7791" s="144" t="s">
        <v>1269</v>
      </c>
      <c r="D7791" s="144">
        <v>90850300</v>
      </c>
      <c r="E7791" s="144" t="s">
        <v>1279</v>
      </c>
      <c r="F7791" s="152">
        <v>2515427.87</v>
      </c>
      <c r="G7791" s="153">
        <v>1753715.18</v>
      </c>
    </row>
    <row r="7792" spans="1:7" x14ac:dyDescent="0.2">
      <c r="A7792" s="144" t="s">
        <v>1349</v>
      </c>
      <c r="B7792" s="144" t="s">
        <v>240</v>
      </c>
      <c r="C7792" s="144" t="s">
        <v>1248</v>
      </c>
      <c r="D7792" s="144">
        <v>90850400</v>
      </c>
      <c r="E7792" s="144" t="s">
        <v>1279</v>
      </c>
      <c r="F7792" s="152">
        <v>3207425</v>
      </c>
      <c r="G7792" s="153">
        <v>3207425</v>
      </c>
    </row>
    <row r="7793" spans="1:7" x14ac:dyDescent="0.2">
      <c r="A7793" s="144" t="s">
        <v>1349</v>
      </c>
      <c r="B7793" s="144" t="s">
        <v>240</v>
      </c>
      <c r="C7793" s="144" t="s">
        <v>1269</v>
      </c>
      <c r="D7793" s="144">
        <v>90850500</v>
      </c>
      <c r="E7793" s="144" t="s">
        <v>1279</v>
      </c>
      <c r="F7793" s="152">
        <v>3697483.99</v>
      </c>
      <c r="G7793" s="153">
        <v>3697483.99</v>
      </c>
    </row>
    <row r="7794" spans="1:7" x14ac:dyDescent="0.2">
      <c r="A7794" s="144" t="s">
        <v>1349</v>
      </c>
      <c r="B7794" s="144" t="s">
        <v>240</v>
      </c>
      <c r="C7794" s="144" t="s">
        <v>1248</v>
      </c>
      <c r="D7794" s="144">
        <v>90850600</v>
      </c>
      <c r="E7794" s="144" t="s">
        <v>1279</v>
      </c>
      <c r="F7794" s="152">
        <v>4130975</v>
      </c>
      <c r="G7794" s="153">
        <v>4130975</v>
      </c>
    </row>
    <row r="7795" spans="1:7" x14ac:dyDescent="0.2">
      <c r="A7795" s="144" t="s">
        <v>1349</v>
      </c>
      <c r="B7795" s="144" t="s">
        <v>240</v>
      </c>
      <c r="C7795" s="144" t="s">
        <v>1248</v>
      </c>
      <c r="D7795" s="144">
        <v>90850700</v>
      </c>
      <c r="E7795" s="144" t="s">
        <v>1279</v>
      </c>
      <c r="F7795" s="152">
        <v>25980</v>
      </c>
      <c r="G7795" s="153">
        <v>25980</v>
      </c>
    </row>
    <row r="7796" spans="1:7" x14ac:dyDescent="0.2">
      <c r="A7796" s="144" t="s">
        <v>1349</v>
      </c>
      <c r="B7796" s="144" t="s">
        <v>240</v>
      </c>
      <c r="C7796" s="144" t="s">
        <v>1248</v>
      </c>
      <c r="D7796" s="144">
        <v>90850800</v>
      </c>
      <c r="E7796" s="144" t="s">
        <v>1279</v>
      </c>
      <c r="F7796" s="152">
        <v>11971182.039999999</v>
      </c>
      <c r="G7796" s="153">
        <v>11971182.039999999</v>
      </c>
    </row>
    <row r="7797" spans="1:7" x14ac:dyDescent="0.2">
      <c r="A7797" s="144" t="s">
        <v>1349</v>
      </c>
      <c r="B7797" s="144" t="s">
        <v>240</v>
      </c>
      <c r="C7797" s="144" t="s">
        <v>1248</v>
      </c>
      <c r="D7797" s="144">
        <v>90850900</v>
      </c>
      <c r="E7797" s="144" t="s">
        <v>1279</v>
      </c>
      <c r="F7797" s="152">
        <v>5058898.45</v>
      </c>
      <c r="G7797" s="153">
        <v>5058898.45</v>
      </c>
    </row>
    <row r="7798" spans="1:7" x14ac:dyDescent="0.2">
      <c r="A7798" s="144" t="s">
        <v>1349</v>
      </c>
      <c r="B7798" s="144" t="s">
        <v>240</v>
      </c>
      <c r="C7798" s="144" t="s">
        <v>1248</v>
      </c>
      <c r="D7798" s="144">
        <v>90851000</v>
      </c>
      <c r="E7798" s="144" t="s">
        <v>1279</v>
      </c>
      <c r="F7798" s="152">
        <v>1112460</v>
      </c>
      <c r="G7798" s="153">
        <v>1112460</v>
      </c>
    </row>
    <row r="7799" spans="1:7" x14ac:dyDescent="0.2">
      <c r="A7799" s="144" t="s">
        <v>1349</v>
      </c>
      <c r="B7799" s="144" t="s">
        <v>240</v>
      </c>
      <c r="C7799" s="144" t="s">
        <v>1248</v>
      </c>
      <c r="D7799" s="144">
        <v>90851100</v>
      </c>
      <c r="E7799" s="144" t="s">
        <v>1279</v>
      </c>
      <c r="F7799" s="152">
        <v>1382634.65</v>
      </c>
      <c r="G7799" s="153">
        <v>1382634.65</v>
      </c>
    </row>
    <row r="7800" spans="1:7" x14ac:dyDescent="0.2">
      <c r="A7800" s="144" t="s">
        <v>1349</v>
      </c>
      <c r="B7800" s="144" t="s">
        <v>1264</v>
      </c>
      <c r="C7800" s="144" t="s">
        <v>1248</v>
      </c>
      <c r="D7800" s="144">
        <v>90850700</v>
      </c>
      <c r="E7800" s="144" t="s">
        <v>1279</v>
      </c>
      <c r="F7800" s="152">
        <v>2005495</v>
      </c>
      <c r="G7800" s="153">
        <v>2005495</v>
      </c>
    </row>
    <row r="7801" spans="1:7" x14ac:dyDescent="0.2">
      <c r="A7801" s="144" t="s">
        <v>1349</v>
      </c>
      <c r="B7801" s="144" t="s">
        <v>1264</v>
      </c>
      <c r="C7801" s="144" t="s">
        <v>1248</v>
      </c>
      <c r="D7801" s="144">
        <v>90850800</v>
      </c>
      <c r="E7801" s="144" t="s">
        <v>1279</v>
      </c>
      <c r="F7801" s="152">
        <v>1088140</v>
      </c>
      <c r="G7801" s="153">
        <v>1088140</v>
      </c>
    </row>
    <row r="7802" spans="1:7" x14ac:dyDescent="0.2">
      <c r="A7802" s="144" t="s">
        <v>1349</v>
      </c>
      <c r="B7802" s="144" t="s">
        <v>1264</v>
      </c>
      <c r="C7802" s="144" t="s">
        <v>1248</v>
      </c>
      <c r="D7802" s="144">
        <v>90851000</v>
      </c>
      <c r="E7802" s="144" t="s">
        <v>1279</v>
      </c>
      <c r="F7802" s="152">
        <v>2334930</v>
      </c>
      <c r="G7802" s="153">
        <v>1160070</v>
      </c>
    </row>
    <row r="7803" spans="1:7" x14ac:dyDescent="0.2">
      <c r="A7803" s="144" t="s">
        <v>1349</v>
      </c>
      <c r="B7803" s="144" t="s">
        <v>240</v>
      </c>
      <c r="C7803" s="144" t="s">
        <v>1269</v>
      </c>
      <c r="D7803" s="144">
        <v>90820100</v>
      </c>
      <c r="E7803" s="144" t="s">
        <v>1277</v>
      </c>
      <c r="F7803" s="152">
        <v>18028799.510000002</v>
      </c>
      <c r="G7803" s="153">
        <v>6047423.8600000003</v>
      </c>
    </row>
    <row r="7804" spans="1:7" x14ac:dyDescent="0.2">
      <c r="A7804" s="144" t="s">
        <v>1349</v>
      </c>
      <c r="B7804" s="144" t="s">
        <v>240</v>
      </c>
      <c r="C7804" s="144" t="s">
        <v>1248</v>
      </c>
      <c r="D7804" s="144">
        <v>90850100</v>
      </c>
      <c r="E7804" s="144" t="s">
        <v>1277</v>
      </c>
      <c r="F7804" s="152">
        <v>1305317.71</v>
      </c>
      <c r="G7804" s="153">
        <v>1305317.71</v>
      </c>
    </row>
    <row r="7805" spans="1:7" x14ac:dyDescent="0.2">
      <c r="A7805" s="144" t="s">
        <v>1349</v>
      </c>
      <c r="B7805" s="144" t="s">
        <v>240</v>
      </c>
      <c r="C7805" s="144" t="s">
        <v>1248</v>
      </c>
      <c r="D7805" s="144">
        <v>90850200</v>
      </c>
      <c r="E7805" s="144" t="s">
        <v>1277</v>
      </c>
      <c r="F7805" s="152">
        <v>1389580.92</v>
      </c>
      <c r="G7805" s="153">
        <v>1389580.92</v>
      </c>
    </row>
    <row r="7806" spans="1:7" x14ac:dyDescent="0.2">
      <c r="A7806" s="144" t="s">
        <v>1349</v>
      </c>
      <c r="B7806" s="144" t="s">
        <v>240</v>
      </c>
      <c r="C7806" s="144" t="s">
        <v>1269</v>
      </c>
      <c r="D7806" s="144">
        <v>90850300</v>
      </c>
      <c r="E7806" s="144" t="s">
        <v>1277</v>
      </c>
      <c r="F7806" s="152">
        <v>4699986.09</v>
      </c>
      <c r="G7806" s="153">
        <v>690146.89</v>
      </c>
    </row>
    <row r="7807" spans="1:7" x14ac:dyDescent="0.2">
      <c r="A7807" s="144" t="s">
        <v>1349</v>
      </c>
      <c r="B7807" s="144" t="s">
        <v>240</v>
      </c>
      <c r="C7807" s="144" t="s">
        <v>1248</v>
      </c>
      <c r="D7807" s="144">
        <v>90850400</v>
      </c>
      <c r="E7807" s="144" t="s">
        <v>1277</v>
      </c>
      <c r="F7807" s="152">
        <v>10772393.52</v>
      </c>
      <c r="G7807" s="153">
        <v>10772393.52</v>
      </c>
    </row>
    <row r="7808" spans="1:7" x14ac:dyDescent="0.2">
      <c r="A7808" s="144" t="s">
        <v>1349</v>
      </c>
      <c r="B7808" s="144" t="s">
        <v>240</v>
      </c>
      <c r="C7808" s="144" t="s">
        <v>1269</v>
      </c>
      <c r="D7808" s="144">
        <v>90850500</v>
      </c>
      <c r="E7808" s="144" t="s">
        <v>1277</v>
      </c>
      <c r="F7808" s="152">
        <v>14958048.310000001</v>
      </c>
      <c r="G7808" s="153">
        <v>13291638.66</v>
      </c>
    </row>
    <row r="7809" spans="1:7" x14ac:dyDescent="0.2">
      <c r="A7809" s="144" t="s">
        <v>1349</v>
      </c>
      <c r="B7809" s="144" t="s">
        <v>240</v>
      </c>
      <c r="C7809" s="144" t="s">
        <v>1248</v>
      </c>
      <c r="D7809" s="144">
        <v>90850600</v>
      </c>
      <c r="E7809" s="144" t="s">
        <v>1277</v>
      </c>
      <c r="F7809" s="152">
        <v>2164237.52</v>
      </c>
      <c r="G7809" s="153">
        <v>2164237.52</v>
      </c>
    </row>
    <row r="7810" spans="1:7" x14ac:dyDescent="0.2">
      <c r="A7810" s="144" t="s">
        <v>1349</v>
      </c>
      <c r="B7810" s="144" t="s">
        <v>240</v>
      </c>
      <c r="C7810" s="144" t="s">
        <v>1248</v>
      </c>
      <c r="D7810" s="144">
        <v>90850700</v>
      </c>
      <c r="E7810" s="144" t="s">
        <v>1277</v>
      </c>
      <c r="F7810" s="152">
        <v>13826350.75</v>
      </c>
      <c r="G7810" s="153">
        <v>13826350.75</v>
      </c>
    </row>
    <row r="7811" spans="1:7" x14ac:dyDescent="0.2">
      <c r="A7811" s="144" t="s">
        <v>1349</v>
      </c>
      <c r="B7811" s="144" t="s">
        <v>240</v>
      </c>
      <c r="C7811" s="144" t="s">
        <v>1248</v>
      </c>
      <c r="D7811" s="144">
        <v>90850900</v>
      </c>
      <c r="E7811" s="144" t="s">
        <v>1277</v>
      </c>
      <c r="F7811" s="152">
        <v>1223765.6599999999</v>
      </c>
      <c r="G7811" s="153">
        <v>1223765.6599999999</v>
      </c>
    </row>
    <row r="7812" spans="1:7" x14ac:dyDescent="0.2">
      <c r="A7812" s="144" t="s">
        <v>1349</v>
      </c>
      <c r="B7812" s="144" t="s">
        <v>240</v>
      </c>
      <c r="C7812" s="144" t="s">
        <v>1248</v>
      </c>
      <c r="D7812" s="144">
        <v>90851000</v>
      </c>
      <c r="E7812" s="144" t="s">
        <v>1277</v>
      </c>
      <c r="F7812" s="152">
        <v>2479689.2999999998</v>
      </c>
      <c r="G7812" s="153">
        <v>2479689.2999999998</v>
      </c>
    </row>
    <row r="7813" spans="1:7" x14ac:dyDescent="0.2">
      <c r="A7813" s="144" t="s">
        <v>1349</v>
      </c>
      <c r="B7813" s="144" t="s">
        <v>1264</v>
      </c>
      <c r="C7813" s="144" t="s">
        <v>1248</v>
      </c>
      <c r="D7813" s="144">
        <v>90850800</v>
      </c>
      <c r="E7813" s="144" t="s">
        <v>1277</v>
      </c>
      <c r="F7813" s="152">
        <v>3487368.94</v>
      </c>
      <c r="G7813" s="153">
        <v>3487368.94</v>
      </c>
    </row>
    <row r="7814" spans="1:7" x14ac:dyDescent="0.2">
      <c r="A7814" s="144" t="s">
        <v>1349</v>
      </c>
      <c r="B7814" s="144" t="s">
        <v>1264</v>
      </c>
      <c r="C7814" s="144" t="s">
        <v>1248</v>
      </c>
      <c r="D7814" s="144">
        <v>90851000</v>
      </c>
      <c r="E7814" s="144" t="s">
        <v>1277</v>
      </c>
      <c r="F7814" s="152">
        <v>1191493.93</v>
      </c>
      <c r="G7814" s="153">
        <v>1191493.93</v>
      </c>
    </row>
    <row r="7815" spans="1:7" x14ac:dyDescent="0.2">
      <c r="A7815" s="144" t="s">
        <v>1349</v>
      </c>
      <c r="B7815" s="144" t="s">
        <v>1264</v>
      </c>
      <c r="C7815" s="144" t="s">
        <v>1248</v>
      </c>
      <c r="D7815" s="144">
        <v>90851100</v>
      </c>
      <c r="E7815" s="144" t="s">
        <v>1277</v>
      </c>
      <c r="F7815" s="152">
        <v>8235.5</v>
      </c>
      <c r="G7815" s="153">
        <v>8235.5</v>
      </c>
    </row>
    <row r="7816" spans="1:7" x14ac:dyDescent="0.2">
      <c r="A7816" s="144" t="s">
        <v>1349</v>
      </c>
      <c r="B7816" s="144" t="s">
        <v>1258</v>
      </c>
      <c r="C7816" s="144" t="s">
        <v>1248</v>
      </c>
      <c r="D7816" s="144">
        <v>90850700</v>
      </c>
      <c r="E7816" s="144" t="s">
        <v>1277</v>
      </c>
      <c r="F7816" s="152">
        <v>13403382.119999999</v>
      </c>
      <c r="G7816" s="153">
        <v>0</v>
      </c>
    </row>
    <row r="7817" spans="1:7" x14ac:dyDescent="0.2">
      <c r="A7817" s="144" t="s">
        <v>1349</v>
      </c>
      <c r="B7817" s="144" t="s">
        <v>1258</v>
      </c>
      <c r="C7817" s="144" t="s">
        <v>1248</v>
      </c>
      <c r="D7817" s="144">
        <v>90850900</v>
      </c>
      <c r="E7817" s="144" t="s">
        <v>1277</v>
      </c>
      <c r="F7817" s="152">
        <v>56857.1</v>
      </c>
      <c r="G7817" s="153">
        <v>56857.1</v>
      </c>
    </row>
    <row r="7818" spans="1:7" x14ac:dyDescent="0.2">
      <c r="A7818" s="144" t="s">
        <v>1349</v>
      </c>
      <c r="B7818" s="144" t="s">
        <v>1258</v>
      </c>
      <c r="C7818" s="144" t="s">
        <v>1248</v>
      </c>
      <c r="D7818" s="144">
        <v>90851100</v>
      </c>
      <c r="E7818" s="144" t="s">
        <v>1277</v>
      </c>
      <c r="F7818" s="152">
        <v>2115499.2799999998</v>
      </c>
      <c r="G7818" s="153">
        <v>2115499.2799999998</v>
      </c>
    </row>
    <row r="7819" spans="1:7" x14ac:dyDescent="0.2">
      <c r="A7819" s="144" t="s">
        <v>1349</v>
      </c>
      <c r="B7819" s="144" t="s">
        <v>240</v>
      </c>
      <c r="C7819" s="144" t="s">
        <v>1269</v>
      </c>
      <c r="D7819" s="144">
        <v>90850300</v>
      </c>
      <c r="E7819" s="144" t="s">
        <v>1270</v>
      </c>
      <c r="F7819" s="152">
        <v>32365.62</v>
      </c>
      <c r="G7819" s="153">
        <v>32365.62</v>
      </c>
    </row>
    <row r="7820" spans="1:7" x14ac:dyDescent="0.2">
      <c r="A7820" s="144" t="s">
        <v>1349</v>
      </c>
      <c r="B7820" s="144" t="s">
        <v>240</v>
      </c>
      <c r="C7820" s="144" t="s">
        <v>1269</v>
      </c>
      <c r="D7820" s="144">
        <v>90850500</v>
      </c>
      <c r="E7820" s="144" t="s">
        <v>1270</v>
      </c>
      <c r="F7820" s="152">
        <v>8180</v>
      </c>
      <c r="G7820" s="153">
        <v>8180</v>
      </c>
    </row>
    <row r="7821" spans="1:7" x14ac:dyDescent="0.2">
      <c r="A7821" s="144" t="s">
        <v>1349</v>
      </c>
      <c r="B7821" s="144" t="s">
        <v>240</v>
      </c>
      <c r="C7821" s="144" t="s">
        <v>1248</v>
      </c>
      <c r="D7821" s="144">
        <v>90851000</v>
      </c>
      <c r="E7821" s="144" t="s">
        <v>1270</v>
      </c>
      <c r="F7821" s="152">
        <v>100000</v>
      </c>
      <c r="G7821" s="153">
        <v>100000</v>
      </c>
    </row>
    <row r="7822" spans="1:7" x14ac:dyDescent="0.2">
      <c r="A7822" s="144" t="s">
        <v>1349</v>
      </c>
      <c r="B7822" s="144" t="s">
        <v>1263</v>
      </c>
      <c r="C7822" s="144" t="s">
        <v>1269</v>
      </c>
      <c r="D7822" s="144">
        <v>90850500</v>
      </c>
      <c r="E7822" s="144" t="s">
        <v>1270</v>
      </c>
      <c r="F7822" s="152">
        <v>26763.24</v>
      </c>
      <c r="G7822" s="153">
        <v>26763.24</v>
      </c>
    </row>
    <row r="7823" spans="1:7" x14ac:dyDescent="0.2">
      <c r="A7823" s="144" t="s">
        <v>1349</v>
      </c>
      <c r="B7823" s="144" t="s">
        <v>1264</v>
      </c>
      <c r="C7823" s="144" t="s">
        <v>1248</v>
      </c>
      <c r="D7823" s="144">
        <v>90850900</v>
      </c>
      <c r="E7823" s="144" t="s">
        <v>1270</v>
      </c>
      <c r="F7823" s="152">
        <v>283775.65999999997</v>
      </c>
      <c r="G7823" s="153">
        <v>283775.65999999997</v>
      </c>
    </row>
    <row r="7824" spans="1:7" x14ac:dyDescent="0.2">
      <c r="A7824" s="144" t="s">
        <v>1349</v>
      </c>
      <c r="B7824" s="144" t="s">
        <v>240</v>
      </c>
      <c r="C7824" s="144" t="s">
        <v>1269</v>
      </c>
      <c r="D7824" s="144">
        <v>90820100</v>
      </c>
      <c r="E7824" s="144" t="s">
        <v>1315</v>
      </c>
      <c r="F7824" s="152">
        <v>15040.3</v>
      </c>
      <c r="G7824" s="153">
        <v>15040.3</v>
      </c>
    </row>
    <row r="7825" spans="1:7" x14ac:dyDescent="0.2">
      <c r="A7825" s="144" t="s">
        <v>1349</v>
      </c>
      <c r="B7825" s="144" t="s">
        <v>1258</v>
      </c>
      <c r="C7825" s="144" t="s">
        <v>1269</v>
      </c>
      <c r="D7825" s="144">
        <v>90820100</v>
      </c>
      <c r="E7825" s="144" t="s">
        <v>1320</v>
      </c>
      <c r="F7825" s="152">
        <v>2897113.78</v>
      </c>
      <c r="G7825" s="153">
        <v>0</v>
      </c>
    </row>
    <row r="7826" spans="1:7" x14ac:dyDescent="0.2">
      <c r="A7826" s="144" t="s">
        <v>1349</v>
      </c>
      <c r="B7826" s="144" t="s">
        <v>240</v>
      </c>
      <c r="C7826" s="144" t="s">
        <v>1248</v>
      </c>
      <c r="D7826" s="144">
        <v>90851100</v>
      </c>
      <c r="E7826" s="144" t="s">
        <v>1298</v>
      </c>
      <c r="F7826" s="152">
        <v>2683750</v>
      </c>
      <c r="G7826" s="153">
        <v>2683750</v>
      </c>
    </row>
    <row r="7827" spans="1:7" x14ac:dyDescent="0.2">
      <c r="A7827" s="144" t="s">
        <v>1349</v>
      </c>
      <c r="B7827" s="144" t="s">
        <v>240</v>
      </c>
      <c r="C7827" s="144" t="s">
        <v>1269</v>
      </c>
      <c r="D7827" s="144">
        <v>90820100</v>
      </c>
      <c r="E7827" s="144" t="s">
        <v>1321</v>
      </c>
      <c r="F7827" s="152">
        <v>129816317.15000001</v>
      </c>
      <c r="G7827" s="153">
        <v>129816317.15000001</v>
      </c>
    </row>
    <row r="7828" spans="1:7" x14ac:dyDescent="0.2">
      <c r="A7828" s="144" t="s">
        <v>1349</v>
      </c>
      <c r="B7828" s="144" t="s">
        <v>240</v>
      </c>
      <c r="C7828" s="144" t="s">
        <v>1269</v>
      </c>
      <c r="D7828" s="144">
        <v>90820100</v>
      </c>
      <c r="E7828" s="144" t="s">
        <v>1328</v>
      </c>
      <c r="F7828" s="152">
        <v>48562423.969999999</v>
      </c>
      <c r="G7828" s="153">
        <v>48562423.969999999</v>
      </c>
    </row>
    <row r="7829" spans="1:7" x14ac:dyDescent="0.2">
      <c r="A7829" s="144" t="s">
        <v>1349</v>
      </c>
      <c r="B7829" s="144" t="s">
        <v>240</v>
      </c>
      <c r="C7829" s="144" t="s">
        <v>1269</v>
      </c>
      <c r="D7829" s="144">
        <v>90820100</v>
      </c>
      <c r="E7829" s="144" t="s">
        <v>1334</v>
      </c>
      <c r="F7829" s="152">
        <v>6289360</v>
      </c>
      <c r="G7829" s="153">
        <v>2017600</v>
      </c>
    </row>
    <row r="7830" spans="1:7" x14ac:dyDescent="0.2">
      <c r="A7830" s="144" t="s">
        <v>1349</v>
      </c>
      <c r="B7830" s="144" t="s">
        <v>1264</v>
      </c>
      <c r="C7830" s="144" t="s">
        <v>1269</v>
      </c>
      <c r="D7830" s="144">
        <v>90820100</v>
      </c>
      <c r="E7830" s="144" t="s">
        <v>1334</v>
      </c>
      <c r="F7830" s="152">
        <v>40644832.979999997</v>
      </c>
      <c r="G7830" s="153">
        <v>15870949.119999999</v>
      </c>
    </row>
    <row r="7831" spans="1:7" x14ac:dyDescent="0.2">
      <c r="A7831" s="144" t="s">
        <v>1349</v>
      </c>
      <c r="B7831" s="144" t="s">
        <v>240</v>
      </c>
      <c r="C7831" s="144" t="s">
        <v>1248</v>
      </c>
      <c r="D7831" s="144">
        <v>90820100</v>
      </c>
      <c r="E7831" s="144" t="s">
        <v>1313</v>
      </c>
      <c r="F7831" s="152">
        <v>9887468</v>
      </c>
      <c r="G7831" s="153">
        <v>9887468</v>
      </c>
    </row>
    <row r="7832" spans="1:7" x14ac:dyDescent="0.2">
      <c r="A7832" s="144" t="s">
        <v>1349</v>
      </c>
      <c r="B7832" s="144" t="s">
        <v>240</v>
      </c>
      <c r="C7832" s="144" t="s">
        <v>1269</v>
      </c>
      <c r="D7832" s="144">
        <v>90850500</v>
      </c>
      <c r="E7832" s="144" t="s">
        <v>1313</v>
      </c>
      <c r="F7832" s="152">
        <v>1957000</v>
      </c>
      <c r="G7832" s="153">
        <v>1957000</v>
      </c>
    </row>
    <row r="7833" spans="1:7" x14ac:dyDescent="0.2">
      <c r="A7833" s="144" t="s">
        <v>1349</v>
      </c>
      <c r="B7833" s="144" t="s">
        <v>1258</v>
      </c>
      <c r="C7833" s="144" t="s">
        <v>1248</v>
      </c>
      <c r="D7833" s="144">
        <v>90820100</v>
      </c>
      <c r="E7833" s="144" t="s">
        <v>1313</v>
      </c>
      <c r="F7833" s="152">
        <v>5679623.6299999999</v>
      </c>
      <c r="G7833" s="153">
        <v>0</v>
      </c>
    </row>
    <row r="7834" spans="1:7" x14ac:dyDescent="0.2">
      <c r="A7834" s="144" t="s">
        <v>1349</v>
      </c>
      <c r="B7834" s="144" t="s">
        <v>1258</v>
      </c>
      <c r="C7834" s="144" t="s">
        <v>1269</v>
      </c>
      <c r="D7834" s="144">
        <v>90850500</v>
      </c>
      <c r="E7834" s="144" t="s">
        <v>1313</v>
      </c>
      <c r="F7834" s="152">
        <v>30529153.870000001</v>
      </c>
      <c r="G7834" s="153">
        <v>28064237.09</v>
      </c>
    </row>
    <row r="7835" spans="1:7" x14ac:dyDescent="0.2">
      <c r="A7835" s="144" t="s">
        <v>1349</v>
      </c>
      <c r="B7835" s="144" t="s">
        <v>240</v>
      </c>
      <c r="C7835" s="144" t="s">
        <v>1269</v>
      </c>
      <c r="D7835" s="144">
        <v>90820100</v>
      </c>
      <c r="E7835" s="144" t="s">
        <v>1275</v>
      </c>
      <c r="F7835" s="152">
        <v>99964130.079999998</v>
      </c>
      <c r="G7835" s="153">
        <v>28200121.16</v>
      </c>
    </row>
    <row r="7836" spans="1:7" x14ac:dyDescent="0.2">
      <c r="A7836" s="144" t="s">
        <v>1349</v>
      </c>
      <c r="B7836" s="144" t="s">
        <v>240</v>
      </c>
      <c r="C7836" s="144" t="s">
        <v>1248</v>
      </c>
      <c r="D7836" s="144">
        <v>90850100</v>
      </c>
      <c r="E7836" s="144" t="s">
        <v>1275</v>
      </c>
      <c r="F7836" s="152">
        <v>13283338.619999999</v>
      </c>
      <c r="G7836" s="153">
        <v>10587637.810000001</v>
      </c>
    </row>
    <row r="7837" spans="1:7" x14ac:dyDescent="0.2">
      <c r="A7837" s="144" t="s">
        <v>1349</v>
      </c>
      <c r="B7837" s="144" t="s">
        <v>240</v>
      </c>
      <c r="C7837" s="144" t="s">
        <v>1248</v>
      </c>
      <c r="D7837" s="144">
        <v>90850200</v>
      </c>
      <c r="E7837" s="144" t="s">
        <v>1275</v>
      </c>
      <c r="F7837" s="152">
        <v>7200000</v>
      </c>
      <c r="G7837" s="153">
        <v>7200000</v>
      </c>
    </row>
    <row r="7838" spans="1:7" x14ac:dyDescent="0.2">
      <c r="A7838" s="144" t="s">
        <v>1349</v>
      </c>
      <c r="B7838" s="144" t="s">
        <v>240</v>
      </c>
      <c r="C7838" s="144" t="s">
        <v>1269</v>
      </c>
      <c r="D7838" s="144">
        <v>90850200</v>
      </c>
      <c r="E7838" s="144" t="s">
        <v>1275</v>
      </c>
      <c r="F7838" s="152">
        <v>30907244.129999999</v>
      </c>
      <c r="G7838" s="153">
        <v>30907244.129999999</v>
      </c>
    </row>
    <row r="7839" spans="1:7" x14ac:dyDescent="0.2">
      <c r="A7839" s="144" t="s">
        <v>1349</v>
      </c>
      <c r="B7839" s="144" t="s">
        <v>240</v>
      </c>
      <c r="C7839" s="144" t="s">
        <v>1269</v>
      </c>
      <c r="D7839" s="144">
        <v>90850300</v>
      </c>
      <c r="E7839" s="144" t="s">
        <v>1275</v>
      </c>
      <c r="F7839" s="152">
        <v>46567148.18</v>
      </c>
      <c r="G7839" s="153">
        <v>27914866.27</v>
      </c>
    </row>
    <row r="7840" spans="1:7" x14ac:dyDescent="0.2">
      <c r="A7840" s="144" t="s">
        <v>1349</v>
      </c>
      <c r="B7840" s="144" t="s">
        <v>240</v>
      </c>
      <c r="C7840" s="144" t="s">
        <v>1248</v>
      </c>
      <c r="D7840" s="144">
        <v>90850400</v>
      </c>
      <c r="E7840" s="144" t="s">
        <v>1275</v>
      </c>
      <c r="F7840" s="152">
        <v>10936233.59</v>
      </c>
      <c r="G7840" s="153">
        <v>10936233.59</v>
      </c>
    </row>
    <row r="7841" spans="1:7" x14ac:dyDescent="0.2">
      <c r="A7841" s="144" t="s">
        <v>1349</v>
      </c>
      <c r="B7841" s="144" t="s">
        <v>240</v>
      </c>
      <c r="C7841" s="144" t="s">
        <v>1269</v>
      </c>
      <c r="D7841" s="144">
        <v>90850500</v>
      </c>
      <c r="E7841" s="144" t="s">
        <v>1275</v>
      </c>
      <c r="F7841" s="152">
        <v>80604939.010000005</v>
      </c>
      <c r="G7841" s="153">
        <v>77854514.609999999</v>
      </c>
    </row>
    <row r="7842" spans="1:7" x14ac:dyDescent="0.2">
      <c r="A7842" s="144" t="s">
        <v>1349</v>
      </c>
      <c r="B7842" s="144" t="s">
        <v>240</v>
      </c>
      <c r="C7842" s="144" t="s">
        <v>1248</v>
      </c>
      <c r="D7842" s="144">
        <v>90850600</v>
      </c>
      <c r="E7842" s="144" t="s">
        <v>1275</v>
      </c>
      <c r="F7842" s="152">
        <v>3720745.83</v>
      </c>
      <c r="G7842" s="153">
        <v>3720745.83</v>
      </c>
    </row>
    <row r="7843" spans="1:7" x14ac:dyDescent="0.2">
      <c r="A7843" s="144" t="s">
        <v>1349</v>
      </c>
      <c r="B7843" s="144" t="s">
        <v>240</v>
      </c>
      <c r="C7843" s="144" t="s">
        <v>1269</v>
      </c>
      <c r="D7843" s="144">
        <v>90850700</v>
      </c>
      <c r="E7843" s="144" t="s">
        <v>1275</v>
      </c>
      <c r="F7843" s="152">
        <v>1540273.08</v>
      </c>
      <c r="G7843" s="153">
        <v>1540273.08</v>
      </c>
    </row>
    <row r="7844" spans="1:7" x14ac:dyDescent="0.2">
      <c r="A7844" s="144" t="s">
        <v>1349</v>
      </c>
      <c r="B7844" s="144" t="s">
        <v>240</v>
      </c>
      <c r="C7844" s="144" t="s">
        <v>1248</v>
      </c>
      <c r="D7844" s="144">
        <v>90850900</v>
      </c>
      <c r="E7844" s="144" t="s">
        <v>1275</v>
      </c>
      <c r="F7844" s="152">
        <v>23818061.079999998</v>
      </c>
      <c r="G7844" s="153">
        <v>23818061.079999998</v>
      </c>
    </row>
    <row r="7845" spans="1:7" x14ac:dyDescent="0.2">
      <c r="A7845" s="144" t="s">
        <v>1349</v>
      </c>
      <c r="B7845" s="144" t="s">
        <v>240</v>
      </c>
      <c r="C7845" s="144" t="s">
        <v>1248</v>
      </c>
      <c r="D7845" s="144">
        <v>90851000</v>
      </c>
      <c r="E7845" s="144" t="s">
        <v>1275</v>
      </c>
      <c r="F7845" s="152">
        <v>17924602.649999999</v>
      </c>
      <c r="G7845" s="153">
        <v>17924602.649999999</v>
      </c>
    </row>
    <row r="7846" spans="1:7" x14ac:dyDescent="0.2">
      <c r="A7846" s="144" t="s">
        <v>1349</v>
      </c>
      <c r="B7846" s="144" t="s">
        <v>240</v>
      </c>
      <c r="C7846" s="144" t="s">
        <v>1248</v>
      </c>
      <c r="D7846" s="144">
        <v>90851100</v>
      </c>
      <c r="E7846" s="144" t="s">
        <v>1275</v>
      </c>
      <c r="F7846" s="152">
        <v>40238146.740000002</v>
      </c>
      <c r="G7846" s="153">
        <v>39871933.350000001</v>
      </c>
    </row>
    <row r="7847" spans="1:7" x14ac:dyDescent="0.2">
      <c r="A7847" s="144" t="s">
        <v>1349</v>
      </c>
      <c r="B7847" s="144" t="s">
        <v>1263</v>
      </c>
      <c r="C7847" s="144" t="s">
        <v>1269</v>
      </c>
      <c r="D7847" s="144">
        <v>90850500</v>
      </c>
      <c r="E7847" s="144" t="s">
        <v>1275</v>
      </c>
      <c r="F7847" s="152">
        <v>14459641.48</v>
      </c>
      <c r="G7847" s="153">
        <v>14459641.48</v>
      </c>
    </row>
    <row r="7848" spans="1:7" x14ac:dyDescent="0.2">
      <c r="A7848" s="144" t="s">
        <v>1349</v>
      </c>
      <c r="B7848" s="144" t="s">
        <v>1264</v>
      </c>
      <c r="C7848" s="144" t="s">
        <v>1248</v>
      </c>
      <c r="D7848" s="144">
        <v>90850100</v>
      </c>
      <c r="E7848" s="144" t="s">
        <v>1275</v>
      </c>
      <c r="F7848" s="152">
        <v>3295283.98</v>
      </c>
      <c r="G7848" s="153">
        <v>1847745.82</v>
      </c>
    </row>
    <row r="7849" spans="1:7" x14ac:dyDescent="0.2">
      <c r="A7849" s="144" t="s">
        <v>1349</v>
      </c>
      <c r="B7849" s="144" t="s">
        <v>1264</v>
      </c>
      <c r="C7849" s="144" t="s">
        <v>1269</v>
      </c>
      <c r="D7849" s="144">
        <v>90850200</v>
      </c>
      <c r="E7849" s="144" t="s">
        <v>1275</v>
      </c>
      <c r="F7849" s="152">
        <v>12233466.48</v>
      </c>
      <c r="G7849" s="153">
        <v>12233466.48</v>
      </c>
    </row>
    <row r="7850" spans="1:7" x14ac:dyDescent="0.2">
      <c r="A7850" s="144" t="s">
        <v>1349</v>
      </c>
      <c r="B7850" s="144" t="s">
        <v>1264</v>
      </c>
      <c r="C7850" s="144" t="s">
        <v>1269</v>
      </c>
      <c r="D7850" s="144">
        <v>90850300</v>
      </c>
      <c r="E7850" s="144" t="s">
        <v>1275</v>
      </c>
      <c r="F7850" s="152">
        <v>1363202.62</v>
      </c>
      <c r="G7850" s="153">
        <v>0</v>
      </c>
    </row>
    <row r="7851" spans="1:7" x14ac:dyDescent="0.2">
      <c r="A7851" s="144" t="s">
        <v>1349</v>
      </c>
      <c r="B7851" s="144" t="s">
        <v>1264</v>
      </c>
      <c r="C7851" s="144" t="s">
        <v>1248</v>
      </c>
      <c r="D7851" s="144">
        <v>90850400</v>
      </c>
      <c r="E7851" s="144" t="s">
        <v>1275</v>
      </c>
      <c r="F7851" s="152">
        <v>9873847.5399999991</v>
      </c>
      <c r="G7851" s="153">
        <v>9873847.5399999991</v>
      </c>
    </row>
    <row r="7852" spans="1:7" x14ac:dyDescent="0.2">
      <c r="A7852" s="144" t="s">
        <v>1349</v>
      </c>
      <c r="B7852" s="144" t="s">
        <v>1264</v>
      </c>
      <c r="C7852" s="144" t="s">
        <v>1269</v>
      </c>
      <c r="D7852" s="144">
        <v>90850500</v>
      </c>
      <c r="E7852" s="144" t="s">
        <v>1275</v>
      </c>
      <c r="F7852" s="152">
        <v>40056016</v>
      </c>
      <c r="G7852" s="153">
        <v>29732318.390000001</v>
      </c>
    </row>
    <row r="7853" spans="1:7" x14ac:dyDescent="0.2">
      <c r="A7853" s="144" t="s">
        <v>1349</v>
      </c>
      <c r="B7853" s="144" t="s">
        <v>1264</v>
      </c>
      <c r="C7853" s="144" t="s">
        <v>1248</v>
      </c>
      <c r="D7853" s="144">
        <v>90850600</v>
      </c>
      <c r="E7853" s="144" t="s">
        <v>1275</v>
      </c>
      <c r="F7853" s="152">
        <v>1589052.24</v>
      </c>
      <c r="G7853" s="153">
        <v>1589052.24</v>
      </c>
    </row>
    <row r="7854" spans="1:7" x14ac:dyDescent="0.2">
      <c r="A7854" s="144" t="s">
        <v>1349</v>
      </c>
      <c r="B7854" s="144" t="s">
        <v>1258</v>
      </c>
      <c r="C7854" s="144" t="s">
        <v>1248</v>
      </c>
      <c r="D7854" s="144">
        <v>90850400</v>
      </c>
      <c r="E7854" s="144" t="s">
        <v>1275</v>
      </c>
      <c r="F7854" s="152">
        <v>1033925.34</v>
      </c>
      <c r="G7854" s="153">
        <v>1033925.34</v>
      </c>
    </row>
    <row r="7855" spans="1:7" x14ac:dyDescent="0.2">
      <c r="A7855" s="144" t="s">
        <v>1349</v>
      </c>
      <c r="B7855" s="144" t="s">
        <v>1258</v>
      </c>
      <c r="C7855" s="144" t="s">
        <v>1269</v>
      </c>
      <c r="D7855" s="144">
        <v>90850500</v>
      </c>
      <c r="E7855" s="144" t="s">
        <v>1275</v>
      </c>
      <c r="F7855" s="152">
        <v>17513678.359999999</v>
      </c>
      <c r="G7855" s="153">
        <v>17150250.100000001</v>
      </c>
    </row>
    <row r="7856" spans="1:7" x14ac:dyDescent="0.2">
      <c r="A7856" s="144" t="s">
        <v>1349</v>
      </c>
      <c r="B7856" s="144" t="s">
        <v>1258</v>
      </c>
      <c r="C7856" s="144" t="s">
        <v>1269</v>
      </c>
      <c r="D7856" s="144">
        <v>90850700</v>
      </c>
      <c r="E7856" s="144" t="s">
        <v>1275</v>
      </c>
      <c r="F7856" s="152">
        <v>13526098.869999999</v>
      </c>
      <c r="G7856" s="153">
        <v>0</v>
      </c>
    </row>
    <row r="7857" spans="1:7" x14ac:dyDescent="0.2">
      <c r="A7857" s="144" t="s">
        <v>1349</v>
      </c>
      <c r="B7857" s="144" t="s">
        <v>1258</v>
      </c>
      <c r="C7857" s="144" t="s">
        <v>1248</v>
      </c>
      <c r="D7857" s="144">
        <v>90850900</v>
      </c>
      <c r="E7857" s="144" t="s">
        <v>1275</v>
      </c>
      <c r="F7857" s="152">
        <v>6298091.1600000001</v>
      </c>
      <c r="G7857" s="153">
        <v>6298091.1600000001</v>
      </c>
    </row>
    <row r="7858" spans="1:7" x14ac:dyDescent="0.2">
      <c r="A7858" s="144" t="s">
        <v>1349</v>
      </c>
      <c r="B7858" s="144" t="s">
        <v>1258</v>
      </c>
      <c r="C7858" s="144" t="s">
        <v>1248</v>
      </c>
      <c r="D7858" s="144">
        <v>90851000</v>
      </c>
      <c r="E7858" s="144" t="s">
        <v>1275</v>
      </c>
      <c r="F7858" s="152">
        <v>9480949.9800000004</v>
      </c>
      <c r="G7858" s="153">
        <v>9480949.9800000004</v>
      </c>
    </row>
    <row r="7859" spans="1:7" x14ac:dyDescent="0.2">
      <c r="A7859" s="144" t="s">
        <v>1349</v>
      </c>
      <c r="B7859" s="144" t="s">
        <v>240</v>
      </c>
      <c r="C7859" s="144" t="s">
        <v>1248</v>
      </c>
      <c r="D7859" s="144">
        <v>90820100</v>
      </c>
      <c r="E7859" s="144" t="s">
        <v>1260</v>
      </c>
      <c r="F7859" s="152">
        <v>1785888</v>
      </c>
      <c r="G7859" s="153">
        <v>1785888</v>
      </c>
    </row>
    <row r="7860" spans="1:7" x14ac:dyDescent="0.2">
      <c r="A7860" s="144" t="s">
        <v>1349</v>
      </c>
      <c r="B7860" s="144" t="s">
        <v>240</v>
      </c>
      <c r="C7860" s="144" t="s">
        <v>1269</v>
      </c>
      <c r="D7860" s="144">
        <v>90820100</v>
      </c>
      <c r="E7860" s="144" t="s">
        <v>1260</v>
      </c>
      <c r="F7860" s="152">
        <v>15853.9</v>
      </c>
      <c r="G7860" s="153">
        <v>0</v>
      </c>
    </row>
    <row r="7861" spans="1:7" x14ac:dyDescent="0.2">
      <c r="A7861" s="144" t="s">
        <v>1349</v>
      </c>
      <c r="B7861" s="144" t="s">
        <v>240</v>
      </c>
      <c r="C7861" s="144" t="s">
        <v>1248</v>
      </c>
      <c r="D7861" s="144">
        <v>90850100</v>
      </c>
      <c r="E7861" s="144" t="s">
        <v>1260</v>
      </c>
      <c r="F7861" s="152">
        <v>28027.39</v>
      </c>
      <c r="G7861" s="153">
        <v>28027.39</v>
      </c>
    </row>
    <row r="7862" spans="1:7" x14ac:dyDescent="0.2">
      <c r="A7862" s="144" t="s">
        <v>1349</v>
      </c>
      <c r="B7862" s="144" t="s">
        <v>240</v>
      </c>
      <c r="C7862" s="144" t="s">
        <v>1269</v>
      </c>
      <c r="D7862" s="144">
        <v>90850300</v>
      </c>
      <c r="E7862" s="144" t="s">
        <v>1260</v>
      </c>
      <c r="F7862" s="152">
        <v>1163831.07</v>
      </c>
      <c r="G7862" s="153">
        <v>33831.07</v>
      </c>
    </row>
    <row r="7863" spans="1:7" x14ac:dyDescent="0.2">
      <c r="A7863" s="144" t="s">
        <v>1349</v>
      </c>
      <c r="B7863" s="144" t="s">
        <v>240</v>
      </c>
      <c r="C7863" s="144" t="s">
        <v>1248</v>
      </c>
      <c r="D7863" s="144">
        <v>90850400</v>
      </c>
      <c r="E7863" s="144" t="s">
        <v>1260</v>
      </c>
      <c r="F7863" s="152">
        <v>3007926.94</v>
      </c>
      <c r="G7863" s="153">
        <v>3007926.94</v>
      </c>
    </row>
    <row r="7864" spans="1:7" x14ac:dyDescent="0.2">
      <c r="A7864" s="144" t="s">
        <v>1349</v>
      </c>
      <c r="B7864" s="144" t="s">
        <v>240</v>
      </c>
      <c r="C7864" s="144" t="s">
        <v>1269</v>
      </c>
      <c r="D7864" s="144">
        <v>90850800</v>
      </c>
      <c r="E7864" s="144" t="s">
        <v>1260</v>
      </c>
      <c r="F7864" s="152">
        <v>10441.200000000001</v>
      </c>
      <c r="G7864" s="153">
        <v>10441.200000000001</v>
      </c>
    </row>
    <row r="7865" spans="1:7" x14ac:dyDescent="0.2">
      <c r="A7865" s="144" t="s">
        <v>1349</v>
      </c>
      <c r="B7865" s="144" t="s">
        <v>240</v>
      </c>
      <c r="C7865" s="144" t="s">
        <v>1248</v>
      </c>
      <c r="D7865" s="144">
        <v>90851100</v>
      </c>
      <c r="E7865" s="144" t="s">
        <v>1260</v>
      </c>
      <c r="F7865" s="152">
        <v>2212391.39</v>
      </c>
      <c r="G7865" s="153">
        <v>2212391.39</v>
      </c>
    </row>
    <row r="7866" spans="1:7" x14ac:dyDescent="0.2">
      <c r="A7866" s="144" t="s">
        <v>1349</v>
      </c>
      <c r="B7866" s="144" t="s">
        <v>1263</v>
      </c>
      <c r="C7866" s="144" t="s">
        <v>1269</v>
      </c>
      <c r="D7866" s="144">
        <v>90850500</v>
      </c>
      <c r="E7866" s="144" t="s">
        <v>1260</v>
      </c>
      <c r="F7866" s="152">
        <v>15853.9</v>
      </c>
      <c r="G7866" s="153">
        <v>15853.9</v>
      </c>
    </row>
    <row r="7867" spans="1:7" x14ac:dyDescent="0.2">
      <c r="A7867" s="144" t="s">
        <v>1349</v>
      </c>
      <c r="B7867" s="144" t="s">
        <v>1264</v>
      </c>
      <c r="C7867" s="144" t="s">
        <v>1248</v>
      </c>
      <c r="D7867" s="144">
        <v>90850100</v>
      </c>
      <c r="E7867" s="144" t="s">
        <v>1260</v>
      </c>
      <c r="F7867" s="152">
        <v>491550</v>
      </c>
      <c r="G7867" s="153">
        <v>327700</v>
      </c>
    </row>
    <row r="7868" spans="1:7" x14ac:dyDescent="0.2">
      <c r="A7868" s="144" t="s">
        <v>1349</v>
      </c>
      <c r="B7868" s="144" t="s">
        <v>1264</v>
      </c>
      <c r="C7868" s="144" t="s">
        <v>1248</v>
      </c>
      <c r="D7868" s="144">
        <v>90850900</v>
      </c>
      <c r="E7868" s="144" t="s">
        <v>1260</v>
      </c>
      <c r="F7868" s="152">
        <v>10050.219999999999</v>
      </c>
      <c r="G7868" s="153">
        <v>10050.219999999999</v>
      </c>
    </row>
    <row r="7869" spans="1:7" x14ac:dyDescent="0.2">
      <c r="A7869" s="144" t="s">
        <v>1349</v>
      </c>
      <c r="B7869" s="144" t="s">
        <v>1258</v>
      </c>
      <c r="C7869" s="144" t="s">
        <v>1248</v>
      </c>
      <c r="D7869" s="144">
        <v>90850600</v>
      </c>
      <c r="E7869" s="144" t="s">
        <v>1260</v>
      </c>
      <c r="F7869" s="152">
        <v>10050.219999999999</v>
      </c>
      <c r="G7869" s="153">
        <v>10050.219999999999</v>
      </c>
    </row>
    <row r="7870" spans="1:7" x14ac:dyDescent="0.2">
      <c r="A7870" s="144" t="s">
        <v>1349</v>
      </c>
      <c r="B7870" s="144" t="s">
        <v>1258</v>
      </c>
      <c r="C7870" s="144" t="s">
        <v>1269</v>
      </c>
      <c r="D7870" s="144">
        <v>90850700</v>
      </c>
      <c r="E7870" s="144" t="s">
        <v>1260</v>
      </c>
      <c r="F7870" s="152">
        <v>3389152.49</v>
      </c>
      <c r="G7870" s="153">
        <v>0</v>
      </c>
    </row>
    <row r="7871" spans="1:7" x14ac:dyDescent="0.2">
      <c r="A7871" s="144" t="s">
        <v>1349</v>
      </c>
      <c r="B7871" s="144" t="s">
        <v>1258</v>
      </c>
      <c r="C7871" s="144" t="s">
        <v>1248</v>
      </c>
      <c r="D7871" s="144">
        <v>90851000</v>
      </c>
      <c r="E7871" s="144" t="s">
        <v>1260</v>
      </c>
      <c r="F7871" s="152">
        <v>9325.89</v>
      </c>
      <c r="G7871" s="153">
        <v>9325.89</v>
      </c>
    </row>
    <row r="7872" spans="1:7" x14ac:dyDescent="0.2">
      <c r="A7872" s="144" t="s">
        <v>1349</v>
      </c>
      <c r="B7872" s="144" t="s">
        <v>240</v>
      </c>
      <c r="C7872" s="144" t="s">
        <v>1269</v>
      </c>
      <c r="D7872" s="144">
        <v>90820100</v>
      </c>
      <c r="E7872" s="144" t="s">
        <v>1262</v>
      </c>
      <c r="F7872" s="152">
        <v>245924.87</v>
      </c>
      <c r="G7872" s="153">
        <v>217609.87</v>
      </c>
    </row>
    <row r="7873" spans="1:7" x14ac:dyDescent="0.2">
      <c r="A7873" s="144" t="s">
        <v>1349</v>
      </c>
      <c r="B7873" s="144" t="s">
        <v>240</v>
      </c>
      <c r="C7873" s="144" t="s">
        <v>1248</v>
      </c>
      <c r="D7873" s="144">
        <v>90850100</v>
      </c>
      <c r="E7873" s="144" t="s">
        <v>1262</v>
      </c>
      <c r="F7873" s="152">
        <v>16620</v>
      </c>
      <c r="G7873" s="153">
        <v>16620</v>
      </c>
    </row>
    <row r="7874" spans="1:7" x14ac:dyDescent="0.2">
      <c r="A7874" s="144" t="s">
        <v>1349</v>
      </c>
      <c r="B7874" s="144" t="s">
        <v>240</v>
      </c>
      <c r="C7874" s="144" t="s">
        <v>1248</v>
      </c>
      <c r="D7874" s="144">
        <v>90850400</v>
      </c>
      <c r="E7874" s="144" t="s">
        <v>1262</v>
      </c>
      <c r="F7874" s="152">
        <v>22999.05</v>
      </c>
      <c r="G7874" s="153">
        <v>22999.05</v>
      </c>
    </row>
    <row r="7875" spans="1:7" x14ac:dyDescent="0.2">
      <c r="A7875" s="144" t="s">
        <v>1349</v>
      </c>
      <c r="B7875" s="144" t="s">
        <v>240</v>
      </c>
      <c r="C7875" s="144" t="s">
        <v>1269</v>
      </c>
      <c r="D7875" s="144">
        <v>90850500</v>
      </c>
      <c r="E7875" s="144" t="s">
        <v>1262</v>
      </c>
      <c r="F7875" s="152">
        <v>84217.91</v>
      </c>
      <c r="G7875" s="153">
        <v>84217.91</v>
      </c>
    </row>
    <row r="7876" spans="1:7" x14ac:dyDescent="0.2">
      <c r="A7876" s="144" t="s">
        <v>1349</v>
      </c>
      <c r="B7876" s="144" t="s">
        <v>240</v>
      </c>
      <c r="C7876" s="144" t="s">
        <v>1248</v>
      </c>
      <c r="D7876" s="144">
        <v>90850700</v>
      </c>
      <c r="E7876" s="144" t="s">
        <v>1262</v>
      </c>
      <c r="F7876" s="152">
        <v>35345</v>
      </c>
      <c r="G7876" s="153">
        <v>35345</v>
      </c>
    </row>
    <row r="7877" spans="1:7" x14ac:dyDescent="0.2">
      <c r="A7877" s="144" t="s">
        <v>1349</v>
      </c>
      <c r="B7877" s="144" t="s">
        <v>240</v>
      </c>
      <c r="C7877" s="144" t="s">
        <v>1248</v>
      </c>
      <c r="D7877" s="144">
        <v>90850800</v>
      </c>
      <c r="E7877" s="144" t="s">
        <v>1262</v>
      </c>
      <c r="F7877" s="152">
        <v>55725.43</v>
      </c>
      <c r="G7877" s="153">
        <v>55725.43</v>
      </c>
    </row>
    <row r="7878" spans="1:7" x14ac:dyDescent="0.2">
      <c r="A7878" s="144" t="s">
        <v>1349</v>
      </c>
      <c r="B7878" s="144" t="s">
        <v>240</v>
      </c>
      <c r="C7878" s="144" t="s">
        <v>1248</v>
      </c>
      <c r="D7878" s="144">
        <v>90850900</v>
      </c>
      <c r="E7878" s="144" t="s">
        <v>1262</v>
      </c>
      <c r="F7878" s="152">
        <v>22929.53</v>
      </c>
      <c r="G7878" s="153">
        <v>22929.53</v>
      </c>
    </row>
    <row r="7879" spans="1:7" x14ac:dyDescent="0.2">
      <c r="A7879" s="144" t="s">
        <v>1349</v>
      </c>
      <c r="B7879" s="144" t="s">
        <v>1264</v>
      </c>
      <c r="C7879" s="144" t="s">
        <v>1248</v>
      </c>
      <c r="D7879" s="144">
        <v>90850600</v>
      </c>
      <c r="E7879" s="144" t="s">
        <v>1262</v>
      </c>
      <c r="F7879" s="152">
        <v>7410</v>
      </c>
      <c r="G7879" s="153">
        <v>7410</v>
      </c>
    </row>
    <row r="7880" spans="1:7" x14ac:dyDescent="0.2">
      <c r="A7880" s="144" t="s">
        <v>1349</v>
      </c>
      <c r="B7880" s="144" t="s">
        <v>1258</v>
      </c>
      <c r="C7880" s="144" t="s">
        <v>1248</v>
      </c>
      <c r="D7880" s="144">
        <v>90851000</v>
      </c>
      <c r="E7880" s="144" t="s">
        <v>1262</v>
      </c>
      <c r="F7880" s="152">
        <v>43830.61</v>
      </c>
      <c r="G7880" s="153">
        <v>43830.61</v>
      </c>
    </row>
    <row r="7881" spans="1:7" x14ac:dyDescent="0.2">
      <c r="A7881" s="144" t="s">
        <v>1349</v>
      </c>
      <c r="B7881" s="144" t="s">
        <v>1258</v>
      </c>
      <c r="C7881" s="144" t="s">
        <v>1248</v>
      </c>
      <c r="D7881" s="144">
        <v>90851100</v>
      </c>
      <c r="E7881" s="144" t="s">
        <v>1262</v>
      </c>
      <c r="F7881" s="152">
        <v>32211.63</v>
      </c>
      <c r="G7881" s="153">
        <v>32211.63</v>
      </c>
    </row>
    <row r="7882" spans="1:7" x14ac:dyDescent="0.2">
      <c r="A7882" s="144" t="s">
        <v>1349</v>
      </c>
      <c r="B7882" s="144" t="s">
        <v>240</v>
      </c>
      <c r="C7882" s="144" t="s">
        <v>1269</v>
      </c>
      <c r="D7882" s="144">
        <v>90820100</v>
      </c>
      <c r="E7882" s="144" t="s">
        <v>1261</v>
      </c>
      <c r="F7882" s="152">
        <v>4541351.46</v>
      </c>
      <c r="G7882" s="153">
        <v>3615916.46</v>
      </c>
    </row>
    <row r="7883" spans="1:7" x14ac:dyDescent="0.2">
      <c r="A7883" s="144" t="s">
        <v>1349</v>
      </c>
      <c r="B7883" s="144" t="s">
        <v>240</v>
      </c>
      <c r="C7883" s="144" t="s">
        <v>1248</v>
      </c>
      <c r="D7883" s="144">
        <v>90850100</v>
      </c>
      <c r="E7883" s="144" t="s">
        <v>1261</v>
      </c>
      <c r="F7883" s="152">
        <v>1086513</v>
      </c>
      <c r="G7883" s="153">
        <v>1086513</v>
      </c>
    </row>
    <row r="7884" spans="1:7" x14ac:dyDescent="0.2">
      <c r="A7884" s="144" t="s">
        <v>1349</v>
      </c>
      <c r="B7884" s="144" t="s">
        <v>240</v>
      </c>
      <c r="C7884" s="144" t="s">
        <v>1248</v>
      </c>
      <c r="D7884" s="144">
        <v>90850200</v>
      </c>
      <c r="E7884" s="144" t="s">
        <v>1261</v>
      </c>
      <c r="F7884" s="152">
        <v>1830966.15</v>
      </c>
      <c r="G7884" s="153">
        <v>1830966.15</v>
      </c>
    </row>
    <row r="7885" spans="1:7" x14ac:dyDescent="0.2">
      <c r="A7885" s="144" t="s">
        <v>1349</v>
      </c>
      <c r="B7885" s="144" t="s">
        <v>240</v>
      </c>
      <c r="C7885" s="144" t="s">
        <v>1269</v>
      </c>
      <c r="D7885" s="144">
        <v>90850300</v>
      </c>
      <c r="E7885" s="144" t="s">
        <v>1261</v>
      </c>
      <c r="F7885" s="152">
        <v>6217450.9500000002</v>
      </c>
      <c r="G7885" s="153">
        <v>6217450.9500000002</v>
      </c>
    </row>
    <row r="7886" spans="1:7" x14ac:dyDescent="0.2">
      <c r="A7886" s="144" t="s">
        <v>1349</v>
      </c>
      <c r="B7886" s="144" t="s">
        <v>240</v>
      </c>
      <c r="C7886" s="144" t="s">
        <v>1248</v>
      </c>
      <c r="D7886" s="144">
        <v>90850400</v>
      </c>
      <c r="E7886" s="144" t="s">
        <v>1261</v>
      </c>
      <c r="F7886" s="152">
        <v>3297839.86</v>
      </c>
      <c r="G7886" s="153">
        <v>3297839.86</v>
      </c>
    </row>
    <row r="7887" spans="1:7" x14ac:dyDescent="0.2">
      <c r="A7887" s="144" t="s">
        <v>1349</v>
      </c>
      <c r="B7887" s="144" t="s">
        <v>240</v>
      </c>
      <c r="C7887" s="144" t="s">
        <v>1269</v>
      </c>
      <c r="D7887" s="144">
        <v>90850500</v>
      </c>
      <c r="E7887" s="144" t="s">
        <v>1261</v>
      </c>
      <c r="F7887" s="152">
        <v>6093955</v>
      </c>
      <c r="G7887" s="153">
        <v>6093955</v>
      </c>
    </row>
    <row r="7888" spans="1:7" x14ac:dyDescent="0.2">
      <c r="A7888" s="144" t="s">
        <v>1349</v>
      </c>
      <c r="B7888" s="144" t="s">
        <v>240</v>
      </c>
      <c r="C7888" s="144" t="s">
        <v>1248</v>
      </c>
      <c r="D7888" s="144">
        <v>90850700</v>
      </c>
      <c r="E7888" s="144" t="s">
        <v>1261</v>
      </c>
      <c r="F7888" s="152">
        <v>557993.65</v>
      </c>
      <c r="G7888" s="153">
        <v>557993.65</v>
      </c>
    </row>
    <row r="7889" spans="1:7" x14ac:dyDescent="0.2">
      <c r="A7889" s="144" t="s">
        <v>1349</v>
      </c>
      <c r="B7889" s="144" t="s">
        <v>240</v>
      </c>
      <c r="C7889" s="144" t="s">
        <v>1248</v>
      </c>
      <c r="D7889" s="144">
        <v>90850800</v>
      </c>
      <c r="E7889" s="144" t="s">
        <v>1261</v>
      </c>
      <c r="F7889" s="152">
        <v>936390</v>
      </c>
      <c r="G7889" s="153">
        <v>936390</v>
      </c>
    </row>
    <row r="7890" spans="1:7" x14ac:dyDescent="0.2">
      <c r="A7890" s="144" t="s">
        <v>1349</v>
      </c>
      <c r="B7890" s="144" t="s">
        <v>240</v>
      </c>
      <c r="C7890" s="144" t="s">
        <v>1248</v>
      </c>
      <c r="D7890" s="144">
        <v>90850900</v>
      </c>
      <c r="E7890" s="144" t="s">
        <v>1261</v>
      </c>
      <c r="F7890" s="152">
        <v>1419806</v>
      </c>
      <c r="G7890" s="153">
        <v>1419806</v>
      </c>
    </row>
    <row r="7891" spans="1:7" x14ac:dyDescent="0.2">
      <c r="A7891" s="144" t="s">
        <v>1349</v>
      </c>
      <c r="B7891" s="144" t="s">
        <v>1263</v>
      </c>
      <c r="C7891" s="144" t="s">
        <v>1248</v>
      </c>
      <c r="D7891" s="144">
        <v>90850100</v>
      </c>
      <c r="E7891" s="144" t="s">
        <v>1261</v>
      </c>
      <c r="F7891" s="152">
        <v>1278524.6000000001</v>
      </c>
      <c r="G7891" s="153">
        <v>1278524.6000000001</v>
      </c>
    </row>
    <row r="7892" spans="1:7" x14ac:dyDescent="0.2">
      <c r="A7892" s="144" t="s">
        <v>1349</v>
      </c>
      <c r="B7892" s="144" t="s">
        <v>1263</v>
      </c>
      <c r="C7892" s="144" t="s">
        <v>1248</v>
      </c>
      <c r="D7892" s="144">
        <v>90850700</v>
      </c>
      <c r="E7892" s="144" t="s">
        <v>1261</v>
      </c>
      <c r="F7892" s="152">
        <v>2429811.4300000002</v>
      </c>
      <c r="G7892" s="153">
        <v>2429811.4300000002</v>
      </c>
    </row>
    <row r="7893" spans="1:7" x14ac:dyDescent="0.2">
      <c r="A7893" s="144" t="s">
        <v>1349</v>
      </c>
      <c r="B7893" s="144" t="s">
        <v>1264</v>
      </c>
      <c r="C7893" s="144" t="s">
        <v>1248</v>
      </c>
      <c r="D7893" s="144">
        <v>90850100</v>
      </c>
      <c r="E7893" s="144" t="s">
        <v>1261</v>
      </c>
      <c r="F7893" s="152">
        <v>234520</v>
      </c>
      <c r="G7893" s="153">
        <v>234520</v>
      </c>
    </row>
    <row r="7894" spans="1:7" x14ac:dyDescent="0.2">
      <c r="A7894" s="144" t="s">
        <v>1349</v>
      </c>
      <c r="B7894" s="144" t="s">
        <v>1264</v>
      </c>
      <c r="C7894" s="144" t="s">
        <v>1248</v>
      </c>
      <c r="D7894" s="144">
        <v>90850600</v>
      </c>
      <c r="E7894" s="144" t="s">
        <v>1261</v>
      </c>
      <c r="F7894" s="152">
        <v>1983025</v>
      </c>
      <c r="G7894" s="153">
        <v>1983025</v>
      </c>
    </row>
    <row r="7895" spans="1:7" x14ac:dyDescent="0.2">
      <c r="A7895" s="144" t="s">
        <v>1349</v>
      </c>
      <c r="B7895" s="144" t="s">
        <v>1264</v>
      </c>
      <c r="C7895" s="144" t="s">
        <v>1248</v>
      </c>
      <c r="D7895" s="144">
        <v>90850700</v>
      </c>
      <c r="E7895" s="144" t="s">
        <v>1261</v>
      </c>
      <c r="F7895" s="152">
        <v>929754.79</v>
      </c>
      <c r="G7895" s="153">
        <v>929754.79</v>
      </c>
    </row>
    <row r="7896" spans="1:7" x14ac:dyDescent="0.2">
      <c r="A7896" s="144" t="s">
        <v>1349</v>
      </c>
      <c r="B7896" s="144" t="s">
        <v>1258</v>
      </c>
      <c r="C7896" s="144" t="s">
        <v>1248</v>
      </c>
      <c r="D7896" s="144">
        <v>90850100</v>
      </c>
      <c r="E7896" s="144" t="s">
        <v>1261</v>
      </c>
      <c r="F7896" s="152">
        <v>237000</v>
      </c>
      <c r="G7896" s="153">
        <v>237000</v>
      </c>
    </row>
    <row r="7897" spans="1:7" x14ac:dyDescent="0.2">
      <c r="A7897" s="144" t="s">
        <v>1349</v>
      </c>
      <c r="B7897" s="144" t="s">
        <v>1258</v>
      </c>
      <c r="C7897" s="144" t="s">
        <v>1248</v>
      </c>
      <c r="D7897" s="144">
        <v>90850400</v>
      </c>
      <c r="E7897" s="144" t="s">
        <v>1261</v>
      </c>
      <c r="F7897" s="152">
        <v>186800</v>
      </c>
      <c r="G7897" s="153">
        <v>186800</v>
      </c>
    </row>
    <row r="7898" spans="1:7" x14ac:dyDescent="0.2">
      <c r="A7898" s="144" t="s">
        <v>1349</v>
      </c>
      <c r="B7898" s="144" t="s">
        <v>1258</v>
      </c>
      <c r="C7898" s="144" t="s">
        <v>1269</v>
      </c>
      <c r="D7898" s="144">
        <v>90850500</v>
      </c>
      <c r="E7898" s="144" t="s">
        <v>1261</v>
      </c>
      <c r="F7898" s="152">
        <v>1358350</v>
      </c>
      <c r="G7898" s="153">
        <v>1358350</v>
      </c>
    </row>
    <row r="7899" spans="1:7" x14ac:dyDescent="0.2">
      <c r="A7899" s="144" t="s">
        <v>1349</v>
      </c>
      <c r="B7899" s="144" t="s">
        <v>1258</v>
      </c>
      <c r="C7899" s="144" t="s">
        <v>1248</v>
      </c>
      <c r="D7899" s="144">
        <v>90850600</v>
      </c>
      <c r="E7899" s="144" t="s">
        <v>1261</v>
      </c>
      <c r="F7899" s="152">
        <v>160910</v>
      </c>
      <c r="G7899" s="153">
        <v>160910</v>
      </c>
    </row>
    <row r="7900" spans="1:7" x14ac:dyDescent="0.2">
      <c r="A7900" s="144" t="s">
        <v>1349</v>
      </c>
      <c r="B7900" s="144" t="s">
        <v>1258</v>
      </c>
      <c r="C7900" s="144" t="s">
        <v>1248</v>
      </c>
      <c r="D7900" s="144">
        <v>90850700</v>
      </c>
      <c r="E7900" s="144" t="s">
        <v>1261</v>
      </c>
      <c r="F7900" s="152">
        <v>1576600</v>
      </c>
      <c r="G7900" s="153">
        <v>1567700</v>
      </c>
    </row>
    <row r="7901" spans="1:7" x14ac:dyDescent="0.2">
      <c r="A7901" s="144" t="s">
        <v>1349</v>
      </c>
      <c r="B7901" s="144" t="s">
        <v>1258</v>
      </c>
      <c r="C7901" s="144" t="s">
        <v>1248</v>
      </c>
      <c r="D7901" s="144">
        <v>90850900</v>
      </c>
      <c r="E7901" s="144" t="s">
        <v>1261</v>
      </c>
      <c r="F7901" s="152">
        <v>777350</v>
      </c>
      <c r="G7901" s="153">
        <v>777350</v>
      </c>
    </row>
    <row r="7902" spans="1:7" x14ac:dyDescent="0.2">
      <c r="A7902" s="144" t="s">
        <v>1349</v>
      </c>
      <c r="B7902" s="144" t="s">
        <v>1258</v>
      </c>
      <c r="C7902" s="144" t="s">
        <v>1248</v>
      </c>
      <c r="D7902" s="144">
        <v>90851000</v>
      </c>
      <c r="E7902" s="144" t="s">
        <v>1261</v>
      </c>
      <c r="F7902" s="152">
        <v>2341030</v>
      </c>
      <c r="G7902" s="153">
        <v>2341030</v>
      </c>
    </row>
    <row r="7903" spans="1:7" x14ac:dyDescent="0.2">
      <c r="A7903" s="144" t="s">
        <v>1349</v>
      </c>
      <c r="B7903" s="144" t="s">
        <v>1258</v>
      </c>
      <c r="C7903" s="144" t="s">
        <v>1248</v>
      </c>
      <c r="D7903" s="144">
        <v>90851100</v>
      </c>
      <c r="E7903" s="144" t="s">
        <v>1261</v>
      </c>
      <c r="F7903" s="152">
        <v>1601422.71</v>
      </c>
      <c r="G7903" s="153">
        <v>1601422.71</v>
      </c>
    </row>
    <row r="7904" spans="1:7" x14ac:dyDescent="0.2">
      <c r="A7904" s="144" t="s">
        <v>1349</v>
      </c>
      <c r="B7904" s="144" t="s">
        <v>240</v>
      </c>
      <c r="C7904" s="144" t="s">
        <v>1248</v>
      </c>
      <c r="D7904" s="144">
        <v>90820100</v>
      </c>
      <c r="E7904" s="144" t="s">
        <v>1274</v>
      </c>
      <c r="F7904" s="152">
        <v>4709823</v>
      </c>
      <c r="G7904" s="153">
        <v>4709823</v>
      </c>
    </row>
    <row r="7905" spans="1:7" x14ac:dyDescent="0.2">
      <c r="A7905" s="144" t="s">
        <v>1349</v>
      </c>
      <c r="B7905" s="144" t="s">
        <v>240</v>
      </c>
      <c r="C7905" s="144" t="s">
        <v>1269</v>
      </c>
      <c r="D7905" s="144">
        <v>90820100</v>
      </c>
      <c r="E7905" s="144" t="s">
        <v>1274</v>
      </c>
      <c r="F7905" s="152">
        <v>341308.72</v>
      </c>
      <c r="G7905" s="153">
        <v>341308.72</v>
      </c>
    </row>
    <row r="7906" spans="1:7" x14ac:dyDescent="0.2">
      <c r="A7906" s="144" t="s">
        <v>1349</v>
      </c>
      <c r="B7906" s="144" t="s">
        <v>240</v>
      </c>
      <c r="C7906" s="144" t="s">
        <v>1248</v>
      </c>
      <c r="D7906" s="144">
        <v>90850500</v>
      </c>
      <c r="E7906" s="144" t="s">
        <v>1274</v>
      </c>
      <c r="F7906" s="152">
        <v>97713</v>
      </c>
      <c r="G7906" s="153">
        <v>97713</v>
      </c>
    </row>
    <row r="7907" spans="1:7" x14ac:dyDescent="0.2">
      <c r="A7907" s="144" t="s">
        <v>1349</v>
      </c>
      <c r="B7907" s="144" t="s">
        <v>240</v>
      </c>
      <c r="C7907" s="144" t="s">
        <v>1248</v>
      </c>
      <c r="D7907" s="144">
        <v>90850600</v>
      </c>
      <c r="E7907" s="144" t="s">
        <v>1274</v>
      </c>
      <c r="F7907" s="152">
        <v>18669180</v>
      </c>
      <c r="G7907" s="153">
        <v>18669180</v>
      </c>
    </row>
    <row r="7908" spans="1:7" x14ac:dyDescent="0.2">
      <c r="A7908" s="144" t="s">
        <v>1349</v>
      </c>
      <c r="B7908" s="144" t="s">
        <v>240</v>
      </c>
      <c r="C7908" s="144" t="s">
        <v>1269</v>
      </c>
      <c r="D7908" s="144">
        <v>90820100</v>
      </c>
      <c r="E7908" s="144" t="s">
        <v>1322</v>
      </c>
      <c r="F7908" s="152">
        <v>5486580</v>
      </c>
      <c r="G7908" s="153">
        <v>1942080</v>
      </c>
    </row>
    <row r="7909" spans="1:7" x14ac:dyDescent="0.2">
      <c r="A7909" s="144" t="s">
        <v>1349</v>
      </c>
      <c r="B7909" s="144" t="s">
        <v>1258</v>
      </c>
      <c r="C7909" s="144" t="s">
        <v>1269</v>
      </c>
      <c r="D7909" s="144">
        <v>90820100</v>
      </c>
      <c r="E7909" s="144" t="s">
        <v>1322</v>
      </c>
      <c r="F7909" s="152">
        <v>13799999.9</v>
      </c>
      <c r="G7909" s="153">
        <v>13799999.9</v>
      </c>
    </row>
    <row r="7910" spans="1:7" x14ac:dyDescent="0.2">
      <c r="A7910" s="144" t="s">
        <v>1349</v>
      </c>
      <c r="B7910" s="144" t="s">
        <v>1258</v>
      </c>
      <c r="C7910" s="144" t="s">
        <v>1269</v>
      </c>
      <c r="D7910" s="144">
        <v>90850500</v>
      </c>
      <c r="E7910" s="144" t="s">
        <v>1322</v>
      </c>
      <c r="F7910" s="152">
        <v>1499510</v>
      </c>
      <c r="G7910" s="153">
        <v>1499510</v>
      </c>
    </row>
    <row r="7911" spans="1:7" x14ac:dyDescent="0.2">
      <c r="A7911" s="144" t="s">
        <v>1349</v>
      </c>
      <c r="B7911" s="144" t="s">
        <v>240</v>
      </c>
      <c r="C7911" s="144" t="s">
        <v>1269</v>
      </c>
      <c r="D7911" s="144">
        <v>90820100</v>
      </c>
      <c r="E7911" s="144" t="s">
        <v>1302</v>
      </c>
      <c r="F7911" s="152">
        <v>22956999.98</v>
      </c>
      <c r="G7911" s="153">
        <v>0</v>
      </c>
    </row>
    <row r="7912" spans="1:7" x14ac:dyDescent="0.2">
      <c r="A7912" s="144" t="s">
        <v>1349</v>
      </c>
      <c r="B7912" s="144" t="s">
        <v>1258</v>
      </c>
      <c r="C7912" s="144" t="s">
        <v>1269</v>
      </c>
      <c r="D7912" s="144">
        <v>90850300</v>
      </c>
      <c r="E7912" s="144" t="s">
        <v>1302</v>
      </c>
      <c r="F7912" s="152">
        <v>28508850</v>
      </c>
      <c r="G7912" s="153">
        <v>28508850</v>
      </c>
    </row>
    <row r="7913" spans="1:7" x14ac:dyDescent="0.2">
      <c r="A7913" s="144" t="s">
        <v>1349</v>
      </c>
      <c r="B7913" s="144" t="s">
        <v>1258</v>
      </c>
      <c r="C7913" s="144" t="s">
        <v>1269</v>
      </c>
      <c r="D7913" s="144">
        <v>90850500</v>
      </c>
      <c r="E7913" s="144" t="s">
        <v>1302</v>
      </c>
      <c r="F7913" s="152">
        <v>2635679.46</v>
      </c>
      <c r="G7913" s="153">
        <v>2635679.46</v>
      </c>
    </row>
    <row r="7914" spans="1:7" x14ac:dyDescent="0.2">
      <c r="A7914" s="144" t="s">
        <v>1349</v>
      </c>
      <c r="B7914" s="144" t="s">
        <v>240</v>
      </c>
      <c r="C7914" s="144" t="s">
        <v>1269</v>
      </c>
      <c r="D7914" s="144">
        <v>90820100</v>
      </c>
      <c r="E7914" s="144" t="s">
        <v>1293</v>
      </c>
      <c r="F7914" s="152">
        <v>2000000</v>
      </c>
      <c r="G7914" s="153">
        <v>0</v>
      </c>
    </row>
    <row r="7915" spans="1:7" x14ac:dyDescent="0.2">
      <c r="A7915" s="144" t="s">
        <v>1349</v>
      </c>
      <c r="B7915" s="144" t="s">
        <v>240</v>
      </c>
      <c r="C7915" s="144" t="s">
        <v>1269</v>
      </c>
      <c r="D7915" s="144">
        <v>90850300</v>
      </c>
      <c r="E7915" s="144" t="s">
        <v>1293</v>
      </c>
      <c r="F7915" s="152">
        <v>4376073.1399999997</v>
      </c>
      <c r="G7915" s="153">
        <v>2529883.5499999998</v>
      </c>
    </row>
    <row r="7916" spans="1:7" x14ac:dyDescent="0.2">
      <c r="A7916" s="144" t="s">
        <v>1349</v>
      </c>
      <c r="B7916" s="144" t="s">
        <v>1258</v>
      </c>
      <c r="C7916" s="144" t="s">
        <v>1269</v>
      </c>
      <c r="D7916" s="144">
        <v>90850500</v>
      </c>
      <c r="E7916" s="144" t="s">
        <v>1293</v>
      </c>
      <c r="F7916" s="152">
        <v>3284820.06</v>
      </c>
      <c r="G7916" s="153">
        <v>3284820.06</v>
      </c>
    </row>
    <row r="7917" spans="1:7" x14ac:dyDescent="0.2">
      <c r="A7917" s="144" t="s">
        <v>1349</v>
      </c>
      <c r="B7917" s="144" t="s">
        <v>1258</v>
      </c>
      <c r="C7917" s="144" t="s">
        <v>1248</v>
      </c>
      <c r="D7917" s="144">
        <v>90851100</v>
      </c>
      <c r="E7917" s="144" t="s">
        <v>1293</v>
      </c>
      <c r="F7917" s="152">
        <v>3600180</v>
      </c>
      <c r="G7917" s="153">
        <v>3600180</v>
      </c>
    </row>
    <row r="7918" spans="1:7" x14ac:dyDescent="0.2">
      <c r="A7918" s="144" t="s">
        <v>1349</v>
      </c>
      <c r="B7918" s="144" t="s">
        <v>240</v>
      </c>
      <c r="C7918" s="144" t="s">
        <v>1269</v>
      </c>
      <c r="D7918" s="144">
        <v>90820100</v>
      </c>
      <c r="E7918" s="144" t="s">
        <v>1282</v>
      </c>
      <c r="F7918" s="152">
        <v>9044199</v>
      </c>
      <c r="G7918" s="153">
        <v>9044199</v>
      </c>
    </row>
    <row r="7919" spans="1:7" x14ac:dyDescent="0.2">
      <c r="A7919" s="144" t="s">
        <v>1349</v>
      </c>
      <c r="B7919" s="144" t="s">
        <v>240</v>
      </c>
      <c r="C7919" s="144" t="s">
        <v>1248</v>
      </c>
      <c r="D7919" s="144">
        <v>90850200</v>
      </c>
      <c r="E7919" s="144" t="s">
        <v>1282</v>
      </c>
      <c r="F7919" s="152">
        <v>1784269.65</v>
      </c>
      <c r="G7919" s="153">
        <v>1784269.65</v>
      </c>
    </row>
    <row r="7920" spans="1:7" x14ac:dyDescent="0.2">
      <c r="A7920" s="144" t="s">
        <v>1349</v>
      </c>
      <c r="B7920" s="144" t="s">
        <v>240</v>
      </c>
      <c r="C7920" s="144" t="s">
        <v>1248</v>
      </c>
      <c r="D7920" s="144">
        <v>90850400</v>
      </c>
      <c r="E7920" s="144" t="s">
        <v>1282</v>
      </c>
      <c r="F7920" s="152">
        <v>5039800</v>
      </c>
      <c r="G7920" s="153">
        <v>5039800</v>
      </c>
    </row>
    <row r="7921" spans="1:7" x14ac:dyDescent="0.2">
      <c r="A7921" s="144" t="s">
        <v>1349</v>
      </c>
      <c r="B7921" s="144" t="s">
        <v>240</v>
      </c>
      <c r="C7921" s="144" t="s">
        <v>1269</v>
      </c>
      <c r="D7921" s="144">
        <v>90850700</v>
      </c>
      <c r="E7921" s="144" t="s">
        <v>1282</v>
      </c>
      <c r="F7921" s="152">
        <v>159770.70000000001</v>
      </c>
      <c r="G7921" s="153">
        <v>159770.70000000001</v>
      </c>
    </row>
    <row r="7922" spans="1:7" x14ac:dyDescent="0.2">
      <c r="A7922" s="144" t="s">
        <v>1349</v>
      </c>
      <c r="B7922" s="144" t="s">
        <v>240</v>
      </c>
      <c r="C7922" s="144" t="s">
        <v>1248</v>
      </c>
      <c r="D7922" s="144">
        <v>90850800</v>
      </c>
      <c r="E7922" s="144" t="s">
        <v>1282</v>
      </c>
      <c r="F7922" s="152">
        <v>697135.99</v>
      </c>
      <c r="G7922" s="153">
        <v>697135.99</v>
      </c>
    </row>
    <row r="7923" spans="1:7" x14ac:dyDescent="0.2">
      <c r="A7923" s="144" t="s">
        <v>1349</v>
      </c>
      <c r="B7923" s="144" t="s">
        <v>240</v>
      </c>
      <c r="C7923" s="144" t="s">
        <v>1248</v>
      </c>
      <c r="D7923" s="144">
        <v>90851000</v>
      </c>
      <c r="E7923" s="144" t="s">
        <v>1282</v>
      </c>
      <c r="F7923" s="152">
        <v>3719826.69</v>
      </c>
      <c r="G7923" s="153">
        <v>3719826.69</v>
      </c>
    </row>
    <row r="7924" spans="1:7" x14ac:dyDescent="0.2">
      <c r="A7924" s="144" t="s">
        <v>1349</v>
      </c>
      <c r="B7924" s="144" t="s">
        <v>1263</v>
      </c>
      <c r="C7924" s="144" t="s">
        <v>1269</v>
      </c>
      <c r="D7924" s="144">
        <v>90850500</v>
      </c>
      <c r="E7924" s="144" t="s">
        <v>1282</v>
      </c>
      <c r="F7924" s="152">
        <v>9988331.0299999993</v>
      </c>
      <c r="G7924" s="153">
        <v>9988331.0299999993</v>
      </c>
    </row>
    <row r="7925" spans="1:7" x14ac:dyDescent="0.2">
      <c r="A7925" s="144" t="s">
        <v>1349</v>
      </c>
      <c r="B7925" s="144" t="s">
        <v>1263</v>
      </c>
      <c r="C7925" s="144" t="s">
        <v>1269</v>
      </c>
      <c r="D7925" s="144">
        <v>90850700</v>
      </c>
      <c r="E7925" s="144" t="s">
        <v>1282</v>
      </c>
      <c r="F7925" s="152">
        <v>2385509.1</v>
      </c>
      <c r="G7925" s="153">
        <v>2385509.1</v>
      </c>
    </row>
    <row r="7926" spans="1:7" x14ac:dyDescent="0.2">
      <c r="A7926" s="144" t="s">
        <v>1349</v>
      </c>
      <c r="B7926" s="144" t="s">
        <v>1264</v>
      </c>
      <c r="C7926" s="144" t="s">
        <v>1248</v>
      </c>
      <c r="D7926" s="144">
        <v>90850200</v>
      </c>
      <c r="E7926" s="144" t="s">
        <v>1282</v>
      </c>
      <c r="F7926" s="152">
        <v>7401525.5</v>
      </c>
      <c r="G7926" s="153">
        <v>7401525.5</v>
      </c>
    </row>
    <row r="7927" spans="1:7" x14ac:dyDescent="0.2">
      <c r="A7927" s="144" t="s">
        <v>1349</v>
      </c>
      <c r="B7927" s="144" t="s">
        <v>1264</v>
      </c>
      <c r="C7927" s="144" t="s">
        <v>1269</v>
      </c>
      <c r="D7927" s="144">
        <v>90850300</v>
      </c>
      <c r="E7927" s="144" t="s">
        <v>1282</v>
      </c>
      <c r="F7927" s="152">
        <v>2804815.18</v>
      </c>
      <c r="G7927" s="153">
        <v>2804815.18</v>
      </c>
    </row>
    <row r="7928" spans="1:7" x14ac:dyDescent="0.2">
      <c r="A7928" s="144" t="s">
        <v>1349</v>
      </c>
      <c r="B7928" s="144" t="s">
        <v>1264</v>
      </c>
      <c r="C7928" s="144" t="s">
        <v>1248</v>
      </c>
      <c r="D7928" s="144">
        <v>90850400</v>
      </c>
      <c r="E7928" s="144" t="s">
        <v>1282</v>
      </c>
      <c r="F7928" s="152">
        <v>12842441</v>
      </c>
      <c r="G7928" s="153">
        <v>12842441</v>
      </c>
    </row>
    <row r="7929" spans="1:7" x14ac:dyDescent="0.2">
      <c r="A7929" s="144" t="s">
        <v>1349</v>
      </c>
      <c r="B7929" s="144" t="s">
        <v>1264</v>
      </c>
      <c r="C7929" s="144" t="s">
        <v>1248</v>
      </c>
      <c r="D7929" s="144">
        <v>90850600</v>
      </c>
      <c r="E7929" s="144" t="s">
        <v>1282</v>
      </c>
      <c r="F7929" s="152">
        <v>6994360</v>
      </c>
      <c r="G7929" s="153">
        <v>6994360</v>
      </c>
    </row>
    <row r="7930" spans="1:7" x14ac:dyDescent="0.2">
      <c r="A7930" s="144" t="s">
        <v>1349</v>
      </c>
      <c r="B7930" s="144" t="s">
        <v>1264</v>
      </c>
      <c r="C7930" s="144" t="s">
        <v>1248</v>
      </c>
      <c r="D7930" s="144">
        <v>90850700</v>
      </c>
      <c r="E7930" s="144" t="s">
        <v>1282</v>
      </c>
      <c r="F7930" s="152">
        <v>5358240.53</v>
      </c>
      <c r="G7930" s="153">
        <v>5358240.53</v>
      </c>
    </row>
    <row r="7931" spans="1:7" x14ac:dyDescent="0.2">
      <c r="A7931" s="144" t="s">
        <v>1349</v>
      </c>
      <c r="B7931" s="144" t="s">
        <v>1264</v>
      </c>
      <c r="C7931" s="144" t="s">
        <v>1269</v>
      </c>
      <c r="D7931" s="144">
        <v>90850700</v>
      </c>
      <c r="E7931" s="144" t="s">
        <v>1282</v>
      </c>
      <c r="F7931" s="152">
        <v>2506598.0499999998</v>
      </c>
      <c r="G7931" s="153">
        <v>46104</v>
      </c>
    </row>
    <row r="7932" spans="1:7" x14ac:dyDescent="0.2">
      <c r="A7932" s="144" t="s">
        <v>1349</v>
      </c>
      <c r="B7932" s="144" t="s">
        <v>1264</v>
      </c>
      <c r="C7932" s="144" t="s">
        <v>1248</v>
      </c>
      <c r="D7932" s="144">
        <v>90850800</v>
      </c>
      <c r="E7932" s="144" t="s">
        <v>1282</v>
      </c>
      <c r="F7932" s="152">
        <v>999997.74</v>
      </c>
      <c r="G7932" s="153">
        <v>999997.74</v>
      </c>
    </row>
    <row r="7933" spans="1:7" x14ac:dyDescent="0.2">
      <c r="A7933" s="144" t="s">
        <v>1349</v>
      </c>
      <c r="B7933" s="144" t="s">
        <v>1264</v>
      </c>
      <c r="C7933" s="144" t="s">
        <v>1248</v>
      </c>
      <c r="D7933" s="144">
        <v>90851000</v>
      </c>
      <c r="E7933" s="144" t="s">
        <v>1282</v>
      </c>
      <c r="F7933" s="152">
        <v>7452297.9100000001</v>
      </c>
      <c r="G7933" s="153">
        <v>7452297.9100000001</v>
      </c>
    </row>
    <row r="7934" spans="1:7" x14ac:dyDescent="0.2">
      <c r="A7934" s="144" t="s">
        <v>1349</v>
      </c>
      <c r="B7934" s="144" t="s">
        <v>1264</v>
      </c>
      <c r="C7934" s="144" t="s">
        <v>1248</v>
      </c>
      <c r="D7934" s="144">
        <v>90851100</v>
      </c>
      <c r="E7934" s="144" t="s">
        <v>1282</v>
      </c>
      <c r="F7934" s="152">
        <v>16451924.25</v>
      </c>
      <c r="G7934" s="153">
        <v>16228184.25</v>
      </c>
    </row>
    <row r="7935" spans="1:7" x14ac:dyDescent="0.2">
      <c r="A7935" s="144" t="s">
        <v>1349</v>
      </c>
      <c r="B7935" s="144" t="s">
        <v>1258</v>
      </c>
      <c r="C7935" s="144" t="s">
        <v>1248</v>
      </c>
      <c r="D7935" s="144">
        <v>90850100</v>
      </c>
      <c r="E7935" s="144" t="s">
        <v>1282</v>
      </c>
      <c r="F7935" s="152">
        <v>2483468.4900000002</v>
      </c>
      <c r="G7935" s="153">
        <v>2483468.4900000002</v>
      </c>
    </row>
    <row r="7936" spans="1:7" x14ac:dyDescent="0.2">
      <c r="A7936" s="144" t="s">
        <v>1349</v>
      </c>
      <c r="B7936" s="144" t="s">
        <v>1258</v>
      </c>
      <c r="C7936" s="144" t="s">
        <v>1269</v>
      </c>
      <c r="D7936" s="144">
        <v>90850300</v>
      </c>
      <c r="E7936" s="144" t="s">
        <v>1282</v>
      </c>
      <c r="F7936" s="152">
        <v>4871558.25</v>
      </c>
      <c r="G7936" s="153">
        <v>3338713.25</v>
      </c>
    </row>
    <row r="7937" spans="1:7" x14ac:dyDescent="0.2">
      <c r="A7937" s="144" t="s">
        <v>1349</v>
      </c>
      <c r="B7937" s="144" t="s">
        <v>1258</v>
      </c>
      <c r="C7937" s="144" t="s">
        <v>1269</v>
      </c>
      <c r="D7937" s="144">
        <v>90850500</v>
      </c>
      <c r="E7937" s="144" t="s">
        <v>1282</v>
      </c>
      <c r="F7937" s="152">
        <v>3457288.75</v>
      </c>
      <c r="G7937" s="153">
        <v>3457288.75</v>
      </c>
    </row>
    <row r="7938" spans="1:7" x14ac:dyDescent="0.2">
      <c r="A7938" s="144" t="s">
        <v>1349</v>
      </c>
      <c r="B7938" s="144" t="s">
        <v>1258</v>
      </c>
      <c r="C7938" s="144" t="s">
        <v>1248</v>
      </c>
      <c r="D7938" s="144">
        <v>90850600</v>
      </c>
      <c r="E7938" s="144" t="s">
        <v>1282</v>
      </c>
      <c r="F7938" s="152">
        <v>6630033.1799999997</v>
      </c>
      <c r="G7938" s="153">
        <v>6630033.1799999997</v>
      </c>
    </row>
    <row r="7939" spans="1:7" x14ac:dyDescent="0.2">
      <c r="A7939" s="144" t="s">
        <v>1349</v>
      </c>
      <c r="B7939" s="144" t="s">
        <v>1258</v>
      </c>
      <c r="C7939" s="144" t="s">
        <v>1269</v>
      </c>
      <c r="D7939" s="144">
        <v>90850700</v>
      </c>
      <c r="E7939" s="144" t="s">
        <v>1282</v>
      </c>
      <c r="F7939" s="152">
        <v>2806405.4</v>
      </c>
      <c r="G7939" s="153">
        <v>2172271.4</v>
      </c>
    </row>
    <row r="7940" spans="1:7" x14ac:dyDescent="0.2">
      <c r="A7940" s="144" t="s">
        <v>1349</v>
      </c>
      <c r="B7940" s="144" t="s">
        <v>1258</v>
      </c>
      <c r="C7940" s="144" t="s">
        <v>1248</v>
      </c>
      <c r="D7940" s="144">
        <v>90850900</v>
      </c>
      <c r="E7940" s="144" t="s">
        <v>1282</v>
      </c>
      <c r="F7940" s="152">
        <v>29557990.989999998</v>
      </c>
      <c r="G7940" s="153">
        <v>29557990.989999998</v>
      </c>
    </row>
    <row r="7941" spans="1:7" x14ac:dyDescent="0.2">
      <c r="A7941" s="144" t="s">
        <v>1349</v>
      </c>
      <c r="B7941" s="144" t="s">
        <v>1258</v>
      </c>
      <c r="C7941" s="144" t="s">
        <v>1248</v>
      </c>
      <c r="D7941" s="144">
        <v>90851100</v>
      </c>
      <c r="E7941" s="144" t="s">
        <v>1282</v>
      </c>
      <c r="F7941" s="152">
        <v>3421998.21</v>
      </c>
      <c r="G7941" s="153">
        <v>3421998.21</v>
      </c>
    </row>
    <row r="7942" spans="1:7" x14ac:dyDescent="0.2">
      <c r="A7942" s="144" t="s">
        <v>1349</v>
      </c>
      <c r="B7942" s="144" t="s">
        <v>240</v>
      </c>
      <c r="C7942" s="144" t="s">
        <v>1269</v>
      </c>
      <c r="D7942" s="144">
        <v>90850700</v>
      </c>
      <c r="E7942" s="144" t="s">
        <v>1314</v>
      </c>
      <c r="F7942" s="152">
        <v>5998806.8499999996</v>
      </c>
      <c r="G7942" s="153">
        <v>5998806.8499999996</v>
      </c>
    </row>
    <row r="7943" spans="1:7" x14ac:dyDescent="0.2">
      <c r="A7943" s="144" t="s">
        <v>1349</v>
      </c>
      <c r="B7943" s="144" t="s">
        <v>240</v>
      </c>
      <c r="C7943" s="144" t="s">
        <v>1269</v>
      </c>
      <c r="D7943" s="144">
        <v>90820100</v>
      </c>
      <c r="E7943" s="144" t="s">
        <v>1296</v>
      </c>
      <c r="F7943" s="152">
        <v>2005867.52</v>
      </c>
      <c r="G7943" s="153">
        <v>474600</v>
      </c>
    </row>
    <row r="7944" spans="1:7" x14ac:dyDescent="0.2">
      <c r="A7944" s="144" t="s">
        <v>1349</v>
      </c>
      <c r="B7944" s="144" t="s">
        <v>240</v>
      </c>
      <c r="C7944" s="144" t="s">
        <v>1248</v>
      </c>
      <c r="D7944" s="144">
        <v>90850400</v>
      </c>
      <c r="E7944" s="144" t="s">
        <v>1296</v>
      </c>
      <c r="F7944" s="152">
        <v>5038590.0599999996</v>
      </c>
      <c r="G7944" s="153">
        <v>5038590.0599999996</v>
      </c>
    </row>
    <row r="7945" spans="1:7" x14ac:dyDescent="0.2">
      <c r="A7945" s="144" t="s">
        <v>1349</v>
      </c>
      <c r="B7945" s="144" t="s">
        <v>240</v>
      </c>
      <c r="C7945" s="144" t="s">
        <v>1248</v>
      </c>
      <c r="D7945" s="144">
        <v>90850800</v>
      </c>
      <c r="E7945" s="144" t="s">
        <v>1296</v>
      </c>
      <c r="F7945" s="152">
        <v>202857.58</v>
      </c>
      <c r="G7945" s="153">
        <v>202857.58</v>
      </c>
    </row>
    <row r="7946" spans="1:7" x14ac:dyDescent="0.2">
      <c r="A7946" s="144" t="s">
        <v>1349</v>
      </c>
      <c r="B7946" s="144" t="s">
        <v>1263</v>
      </c>
      <c r="C7946" s="144" t="s">
        <v>1248</v>
      </c>
      <c r="D7946" s="144">
        <v>90850100</v>
      </c>
      <c r="E7946" s="144" t="s">
        <v>1296</v>
      </c>
      <c r="F7946" s="152">
        <v>999999.15</v>
      </c>
      <c r="G7946" s="153">
        <v>999999.15</v>
      </c>
    </row>
    <row r="7947" spans="1:7" x14ac:dyDescent="0.2">
      <c r="A7947" s="144" t="s">
        <v>1349</v>
      </c>
      <c r="B7947" s="144" t="s">
        <v>1263</v>
      </c>
      <c r="C7947" s="144" t="s">
        <v>1248</v>
      </c>
      <c r="D7947" s="144">
        <v>90850600</v>
      </c>
      <c r="E7947" s="144" t="s">
        <v>1296</v>
      </c>
      <c r="F7947" s="152">
        <v>2545301.08</v>
      </c>
      <c r="G7947" s="153">
        <v>2545301.08</v>
      </c>
    </row>
    <row r="7948" spans="1:7" x14ac:dyDescent="0.2">
      <c r="A7948" s="144" t="s">
        <v>1349</v>
      </c>
      <c r="B7948" s="144" t="s">
        <v>1264</v>
      </c>
      <c r="C7948" s="144" t="s">
        <v>1269</v>
      </c>
      <c r="D7948" s="144">
        <v>90850300</v>
      </c>
      <c r="E7948" s="144" t="s">
        <v>1296</v>
      </c>
      <c r="F7948" s="152">
        <v>2570763.9900000002</v>
      </c>
      <c r="G7948" s="153">
        <v>0</v>
      </c>
    </row>
    <row r="7949" spans="1:7" x14ac:dyDescent="0.2">
      <c r="A7949" s="144" t="s">
        <v>1349</v>
      </c>
      <c r="B7949" s="144" t="s">
        <v>1264</v>
      </c>
      <c r="C7949" s="144" t="s">
        <v>1248</v>
      </c>
      <c r="D7949" s="144">
        <v>90850900</v>
      </c>
      <c r="E7949" s="144" t="s">
        <v>1296</v>
      </c>
      <c r="F7949" s="152">
        <v>297190</v>
      </c>
      <c r="G7949" s="153">
        <v>297190</v>
      </c>
    </row>
    <row r="7950" spans="1:7" x14ac:dyDescent="0.2">
      <c r="A7950" s="144" t="s">
        <v>1349</v>
      </c>
      <c r="B7950" s="144" t="s">
        <v>1258</v>
      </c>
      <c r="C7950" s="144" t="s">
        <v>1248</v>
      </c>
      <c r="D7950" s="144">
        <v>90851100</v>
      </c>
      <c r="E7950" s="144" t="s">
        <v>1296</v>
      </c>
      <c r="F7950" s="152">
        <v>7055651.8399999999</v>
      </c>
      <c r="G7950" s="153">
        <v>7055651.8399999999</v>
      </c>
    </row>
    <row r="7951" spans="1:7" x14ac:dyDescent="0.2">
      <c r="A7951" s="144" t="s">
        <v>1349</v>
      </c>
      <c r="B7951" s="144" t="s">
        <v>240</v>
      </c>
      <c r="C7951" s="144" t="s">
        <v>1269</v>
      </c>
      <c r="D7951" s="144">
        <v>90820100</v>
      </c>
      <c r="E7951" s="144" t="s">
        <v>1294</v>
      </c>
      <c r="F7951" s="152">
        <v>43360158.700000003</v>
      </c>
      <c r="G7951" s="153">
        <v>6109587.3799999999</v>
      </c>
    </row>
    <row r="7952" spans="1:7" x14ac:dyDescent="0.2">
      <c r="A7952" s="144" t="s">
        <v>1349</v>
      </c>
      <c r="B7952" s="144" t="s">
        <v>240</v>
      </c>
      <c r="C7952" s="144" t="s">
        <v>1269</v>
      </c>
      <c r="D7952" s="144">
        <v>90850300</v>
      </c>
      <c r="E7952" s="144" t="s">
        <v>1294</v>
      </c>
      <c r="F7952" s="152">
        <v>6114938.5</v>
      </c>
      <c r="G7952" s="153">
        <v>6114938.5</v>
      </c>
    </row>
    <row r="7953" spans="1:7" x14ac:dyDescent="0.2">
      <c r="A7953" s="144" t="s">
        <v>1349</v>
      </c>
      <c r="B7953" s="144" t="s">
        <v>240</v>
      </c>
      <c r="C7953" s="144" t="s">
        <v>1248</v>
      </c>
      <c r="D7953" s="144">
        <v>90850400</v>
      </c>
      <c r="E7953" s="144" t="s">
        <v>1294</v>
      </c>
      <c r="F7953" s="152">
        <v>554550</v>
      </c>
      <c r="G7953" s="153">
        <v>554550</v>
      </c>
    </row>
    <row r="7954" spans="1:7" x14ac:dyDescent="0.2">
      <c r="A7954" s="144" t="s">
        <v>1349</v>
      </c>
      <c r="B7954" s="144" t="s">
        <v>240</v>
      </c>
      <c r="C7954" s="144" t="s">
        <v>1248</v>
      </c>
      <c r="D7954" s="144">
        <v>90850800</v>
      </c>
      <c r="E7954" s="144" t="s">
        <v>1294</v>
      </c>
      <c r="F7954" s="152">
        <v>865806</v>
      </c>
      <c r="G7954" s="153">
        <v>865806</v>
      </c>
    </row>
    <row r="7955" spans="1:7" x14ac:dyDescent="0.2">
      <c r="A7955" s="144" t="s">
        <v>1349</v>
      </c>
      <c r="B7955" s="144" t="s">
        <v>240</v>
      </c>
      <c r="C7955" s="144" t="s">
        <v>1248</v>
      </c>
      <c r="D7955" s="144">
        <v>90851000</v>
      </c>
      <c r="E7955" s="144" t="s">
        <v>1294</v>
      </c>
      <c r="F7955" s="152">
        <v>2275005</v>
      </c>
      <c r="G7955" s="153">
        <v>2275005</v>
      </c>
    </row>
    <row r="7956" spans="1:7" x14ac:dyDescent="0.2">
      <c r="A7956" s="144" t="s">
        <v>1349</v>
      </c>
      <c r="B7956" s="144" t="s">
        <v>1263</v>
      </c>
      <c r="C7956" s="144" t="s">
        <v>1248</v>
      </c>
      <c r="D7956" s="144">
        <v>90850100</v>
      </c>
      <c r="E7956" s="144" t="s">
        <v>1294</v>
      </c>
      <c r="F7956" s="152">
        <v>1269551.6100000001</v>
      </c>
      <c r="G7956" s="153">
        <v>846367.74</v>
      </c>
    </row>
    <row r="7957" spans="1:7" x14ac:dyDescent="0.2">
      <c r="A7957" s="144" t="s">
        <v>1349</v>
      </c>
      <c r="B7957" s="144" t="s">
        <v>1263</v>
      </c>
      <c r="C7957" s="144" t="s">
        <v>1248</v>
      </c>
      <c r="D7957" s="144">
        <v>90850200</v>
      </c>
      <c r="E7957" s="144" t="s">
        <v>1294</v>
      </c>
      <c r="F7957" s="152">
        <v>904973.61</v>
      </c>
      <c r="G7957" s="153">
        <v>904973.61</v>
      </c>
    </row>
    <row r="7958" spans="1:7" x14ac:dyDescent="0.2">
      <c r="A7958" s="144" t="s">
        <v>1349</v>
      </c>
      <c r="B7958" s="144" t="s">
        <v>1264</v>
      </c>
      <c r="C7958" s="144" t="s">
        <v>1269</v>
      </c>
      <c r="D7958" s="144">
        <v>90850300</v>
      </c>
      <c r="E7958" s="144" t="s">
        <v>1294</v>
      </c>
      <c r="F7958" s="152">
        <v>849534</v>
      </c>
      <c r="G7958" s="153">
        <v>849534</v>
      </c>
    </row>
    <row r="7959" spans="1:7" x14ac:dyDescent="0.2">
      <c r="A7959" s="144" t="s">
        <v>1349</v>
      </c>
      <c r="B7959" s="144" t="s">
        <v>1264</v>
      </c>
      <c r="C7959" s="144" t="s">
        <v>1248</v>
      </c>
      <c r="D7959" s="144">
        <v>90850400</v>
      </c>
      <c r="E7959" s="144" t="s">
        <v>1294</v>
      </c>
      <c r="F7959" s="152">
        <v>593250</v>
      </c>
      <c r="G7959" s="153">
        <v>593250</v>
      </c>
    </row>
    <row r="7960" spans="1:7" x14ac:dyDescent="0.2">
      <c r="A7960" s="144" t="s">
        <v>1349</v>
      </c>
      <c r="B7960" s="144" t="s">
        <v>1258</v>
      </c>
      <c r="C7960" s="144" t="s">
        <v>1269</v>
      </c>
      <c r="D7960" s="144">
        <v>90850500</v>
      </c>
      <c r="E7960" s="144" t="s">
        <v>1294</v>
      </c>
      <c r="F7960" s="152">
        <v>5307420</v>
      </c>
      <c r="G7960" s="153">
        <v>5307420</v>
      </c>
    </row>
    <row r="7961" spans="1:7" x14ac:dyDescent="0.2">
      <c r="A7961" s="144" t="s">
        <v>1349</v>
      </c>
      <c r="B7961" s="144" t="s">
        <v>1258</v>
      </c>
      <c r="C7961" s="144" t="s">
        <v>1248</v>
      </c>
      <c r="D7961" s="144">
        <v>90851100</v>
      </c>
      <c r="E7961" s="144" t="s">
        <v>1294</v>
      </c>
      <c r="F7961" s="152">
        <v>2847600</v>
      </c>
      <c r="G7961" s="153">
        <v>2847600</v>
      </c>
    </row>
    <row r="7962" spans="1:7" x14ac:dyDescent="0.2">
      <c r="A7962" s="144" t="s">
        <v>1349</v>
      </c>
      <c r="B7962" s="144" t="s">
        <v>1263</v>
      </c>
      <c r="C7962" s="144" t="s">
        <v>1248</v>
      </c>
      <c r="D7962" s="144">
        <v>90850800</v>
      </c>
      <c r="E7962" s="144" t="s">
        <v>1305</v>
      </c>
      <c r="F7962" s="152">
        <v>161024.98000000001</v>
      </c>
      <c r="G7962" s="153">
        <v>161024.98000000001</v>
      </c>
    </row>
    <row r="7963" spans="1:7" x14ac:dyDescent="0.2">
      <c r="A7963" s="144" t="s">
        <v>1349</v>
      </c>
      <c r="B7963" s="144" t="s">
        <v>1258</v>
      </c>
      <c r="C7963" s="144" t="s">
        <v>1248</v>
      </c>
      <c r="D7963" s="144">
        <v>90850700</v>
      </c>
      <c r="E7963" s="144" t="s">
        <v>1350</v>
      </c>
      <c r="F7963" s="152">
        <v>2913626.48</v>
      </c>
      <c r="G7963" s="153">
        <v>0</v>
      </c>
    </row>
    <row r="7964" spans="1:7" x14ac:dyDescent="0.2">
      <c r="A7964" s="144" t="s">
        <v>1349</v>
      </c>
      <c r="B7964" s="144" t="s">
        <v>240</v>
      </c>
      <c r="C7964" s="144" t="s">
        <v>1269</v>
      </c>
      <c r="D7964" s="144">
        <v>90820100</v>
      </c>
      <c r="E7964" s="144" t="s">
        <v>1271</v>
      </c>
      <c r="F7964" s="152">
        <v>531667</v>
      </c>
      <c r="G7964" s="153">
        <v>531667</v>
      </c>
    </row>
    <row r="7965" spans="1:7" x14ac:dyDescent="0.2">
      <c r="A7965" s="144" t="s">
        <v>1349</v>
      </c>
      <c r="B7965" s="144" t="s">
        <v>240</v>
      </c>
      <c r="C7965" s="144" t="s">
        <v>1248</v>
      </c>
      <c r="D7965" s="144">
        <v>90850100</v>
      </c>
      <c r="E7965" s="144" t="s">
        <v>1271</v>
      </c>
      <c r="F7965" s="152">
        <v>929465</v>
      </c>
      <c r="G7965" s="153">
        <v>929465</v>
      </c>
    </row>
    <row r="7966" spans="1:7" x14ac:dyDescent="0.2">
      <c r="A7966" s="144" t="s">
        <v>1349</v>
      </c>
      <c r="B7966" s="144" t="s">
        <v>240</v>
      </c>
      <c r="C7966" s="144" t="s">
        <v>1248</v>
      </c>
      <c r="D7966" s="144">
        <v>90850400</v>
      </c>
      <c r="E7966" s="144" t="s">
        <v>1271</v>
      </c>
      <c r="F7966" s="152">
        <v>1141492</v>
      </c>
      <c r="G7966" s="153">
        <v>1141492</v>
      </c>
    </row>
    <row r="7967" spans="1:7" x14ac:dyDescent="0.2">
      <c r="A7967" s="144" t="s">
        <v>1349</v>
      </c>
      <c r="B7967" s="144" t="s">
        <v>240</v>
      </c>
      <c r="C7967" s="144" t="s">
        <v>1269</v>
      </c>
      <c r="D7967" s="144">
        <v>90850800</v>
      </c>
      <c r="E7967" s="144" t="s">
        <v>1271</v>
      </c>
      <c r="F7967" s="152">
        <v>241544</v>
      </c>
      <c r="G7967" s="153">
        <v>241544</v>
      </c>
    </row>
    <row r="7968" spans="1:7" x14ac:dyDescent="0.2">
      <c r="A7968" s="144" t="s">
        <v>1349</v>
      </c>
      <c r="B7968" s="144" t="s">
        <v>240</v>
      </c>
      <c r="C7968" s="144" t="s">
        <v>1248</v>
      </c>
      <c r="D7968" s="144">
        <v>90851000</v>
      </c>
      <c r="E7968" s="144" t="s">
        <v>1271</v>
      </c>
      <c r="F7968" s="152">
        <v>856399</v>
      </c>
      <c r="G7968" s="153">
        <v>856399</v>
      </c>
    </row>
    <row r="7969" spans="1:7" x14ac:dyDescent="0.2">
      <c r="A7969" s="144" t="s">
        <v>1349</v>
      </c>
      <c r="B7969" s="144" t="s">
        <v>1263</v>
      </c>
      <c r="C7969" s="144" t="s">
        <v>1269</v>
      </c>
      <c r="D7969" s="144">
        <v>90850200</v>
      </c>
      <c r="E7969" s="144" t="s">
        <v>1271</v>
      </c>
      <c r="F7969" s="152">
        <v>905495</v>
      </c>
      <c r="G7969" s="153">
        <v>905495</v>
      </c>
    </row>
    <row r="7970" spans="1:7" x14ac:dyDescent="0.2">
      <c r="A7970" s="144" t="s">
        <v>1349</v>
      </c>
      <c r="B7970" s="144" t="s">
        <v>1263</v>
      </c>
      <c r="C7970" s="144" t="s">
        <v>1269</v>
      </c>
      <c r="D7970" s="144">
        <v>90850500</v>
      </c>
      <c r="E7970" s="144" t="s">
        <v>1271</v>
      </c>
      <c r="F7970" s="152">
        <v>2224255</v>
      </c>
      <c r="G7970" s="153">
        <v>2224255</v>
      </c>
    </row>
    <row r="7971" spans="1:7" x14ac:dyDescent="0.2">
      <c r="A7971" s="144" t="s">
        <v>1349</v>
      </c>
      <c r="B7971" s="144" t="s">
        <v>1263</v>
      </c>
      <c r="C7971" s="144" t="s">
        <v>1248</v>
      </c>
      <c r="D7971" s="144">
        <v>90850600</v>
      </c>
      <c r="E7971" s="144" t="s">
        <v>1271</v>
      </c>
      <c r="F7971" s="152">
        <v>1894198</v>
      </c>
      <c r="G7971" s="153">
        <v>1894198</v>
      </c>
    </row>
    <row r="7972" spans="1:7" x14ac:dyDescent="0.2">
      <c r="A7972" s="144" t="s">
        <v>1349</v>
      </c>
      <c r="B7972" s="144" t="s">
        <v>1264</v>
      </c>
      <c r="C7972" s="144" t="s">
        <v>1269</v>
      </c>
      <c r="D7972" s="144">
        <v>90850700</v>
      </c>
      <c r="E7972" s="144" t="s">
        <v>1271</v>
      </c>
      <c r="F7972" s="152">
        <v>1204040</v>
      </c>
      <c r="G7972" s="153">
        <v>1204040</v>
      </c>
    </row>
    <row r="7973" spans="1:7" x14ac:dyDescent="0.2">
      <c r="A7973" s="144" t="s">
        <v>1349</v>
      </c>
      <c r="B7973" s="144" t="s">
        <v>1264</v>
      </c>
      <c r="C7973" s="144" t="s">
        <v>1248</v>
      </c>
      <c r="D7973" s="144">
        <v>90850900</v>
      </c>
      <c r="E7973" s="144" t="s">
        <v>1271</v>
      </c>
      <c r="F7973" s="152">
        <v>1969596</v>
      </c>
      <c r="G7973" s="153">
        <v>1969596</v>
      </c>
    </row>
    <row r="7974" spans="1:7" x14ac:dyDescent="0.2">
      <c r="A7974" s="144" t="s">
        <v>1349</v>
      </c>
      <c r="B7974" s="144" t="s">
        <v>1258</v>
      </c>
      <c r="C7974" s="144" t="s">
        <v>1269</v>
      </c>
      <c r="D7974" s="144">
        <v>90850300</v>
      </c>
      <c r="E7974" s="144" t="s">
        <v>1271</v>
      </c>
      <c r="F7974" s="152">
        <v>1703420</v>
      </c>
      <c r="G7974" s="153">
        <v>1605707</v>
      </c>
    </row>
    <row r="7975" spans="1:7" x14ac:dyDescent="0.2">
      <c r="A7975" s="144" t="s">
        <v>1349</v>
      </c>
      <c r="B7975" s="144" t="s">
        <v>1258</v>
      </c>
      <c r="C7975" s="144" t="s">
        <v>1248</v>
      </c>
      <c r="D7975" s="144">
        <v>90851100</v>
      </c>
      <c r="E7975" s="144" t="s">
        <v>1271</v>
      </c>
      <c r="F7975" s="152">
        <v>1167030</v>
      </c>
      <c r="G7975" s="153">
        <v>1167030</v>
      </c>
    </row>
    <row r="7976" spans="1:7" x14ac:dyDescent="0.2">
      <c r="A7976" s="144" t="s">
        <v>1349</v>
      </c>
      <c r="B7976" s="144" t="s">
        <v>240</v>
      </c>
      <c r="C7976" s="144" t="s">
        <v>1269</v>
      </c>
      <c r="D7976" s="144">
        <v>90820100</v>
      </c>
      <c r="E7976" s="144" t="s">
        <v>1333</v>
      </c>
      <c r="F7976" s="152">
        <v>109295.27</v>
      </c>
      <c r="G7976" s="153">
        <v>109295.27</v>
      </c>
    </row>
    <row r="7977" spans="1:7" x14ac:dyDescent="0.2">
      <c r="A7977" s="144" t="s">
        <v>1349</v>
      </c>
      <c r="B7977" s="144" t="s">
        <v>240</v>
      </c>
      <c r="C7977" s="144" t="s">
        <v>1269</v>
      </c>
      <c r="D7977" s="144">
        <v>90820100</v>
      </c>
      <c r="E7977" s="144" t="s">
        <v>1272</v>
      </c>
      <c r="F7977" s="152">
        <v>200000</v>
      </c>
      <c r="G7977" s="153">
        <v>200000</v>
      </c>
    </row>
    <row r="7978" spans="1:7" x14ac:dyDescent="0.2">
      <c r="A7978" s="144" t="s">
        <v>1349</v>
      </c>
      <c r="B7978" s="144" t="s">
        <v>240</v>
      </c>
      <c r="C7978" s="144" t="s">
        <v>1248</v>
      </c>
      <c r="D7978" s="144">
        <v>90850100</v>
      </c>
      <c r="E7978" s="144" t="s">
        <v>1272</v>
      </c>
      <c r="F7978" s="152">
        <v>200000</v>
      </c>
      <c r="G7978" s="153">
        <v>200000</v>
      </c>
    </row>
    <row r="7979" spans="1:7" x14ac:dyDescent="0.2">
      <c r="A7979" s="144" t="s">
        <v>1349</v>
      </c>
      <c r="B7979" s="144" t="s">
        <v>240</v>
      </c>
      <c r="C7979" s="144" t="s">
        <v>1248</v>
      </c>
      <c r="D7979" s="144">
        <v>90850600</v>
      </c>
      <c r="E7979" s="144" t="s">
        <v>1272</v>
      </c>
      <c r="F7979" s="152">
        <v>200000</v>
      </c>
      <c r="G7979" s="153">
        <v>200000</v>
      </c>
    </row>
    <row r="7980" spans="1:7" x14ac:dyDescent="0.2">
      <c r="A7980" s="144" t="s">
        <v>1349</v>
      </c>
      <c r="B7980" s="144" t="s">
        <v>240</v>
      </c>
      <c r="C7980" s="144" t="s">
        <v>1248</v>
      </c>
      <c r="D7980" s="144">
        <v>90850900</v>
      </c>
      <c r="E7980" s="144" t="s">
        <v>1272</v>
      </c>
      <c r="F7980" s="152">
        <v>150000</v>
      </c>
      <c r="G7980" s="153">
        <v>150000</v>
      </c>
    </row>
    <row r="7981" spans="1:7" x14ac:dyDescent="0.2">
      <c r="A7981" s="144" t="s">
        <v>1349</v>
      </c>
      <c r="B7981" s="144" t="s">
        <v>240</v>
      </c>
      <c r="C7981" s="144" t="s">
        <v>1248</v>
      </c>
      <c r="D7981" s="144">
        <v>90851000</v>
      </c>
      <c r="E7981" s="144" t="s">
        <v>1272</v>
      </c>
      <c r="F7981" s="152">
        <v>200000</v>
      </c>
      <c r="G7981" s="153">
        <v>200000</v>
      </c>
    </row>
    <row r="7982" spans="1:7" x14ac:dyDescent="0.2">
      <c r="A7982" s="144" t="s">
        <v>1349</v>
      </c>
      <c r="B7982" s="144" t="s">
        <v>1258</v>
      </c>
      <c r="C7982" s="144" t="s">
        <v>1269</v>
      </c>
      <c r="D7982" s="144">
        <v>90850300</v>
      </c>
      <c r="E7982" s="144" t="s">
        <v>1272</v>
      </c>
      <c r="F7982" s="152">
        <v>1000000</v>
      </c>
      <c r="G7982" s="153">
        <v>0</v>
      </c>
    </row>
    <row r="7983" spans="1:7" x14ac:dyDescent="0.2">
      <c r="A7983" s="144" t="s">
        <v>1349</v>
      </c>
      <c r="B7983" s="144" t="s">
        <v>1258</v>
      </c>
      <c r="C7983" s="144" t="s">
        <v>1269</v>
      </c>
      <c r="D7983" s="144">
        <v>90850700</v>
      </c>
      <c r="E7983" s="144" t="s">
        <v>1272</v>
      </c>
      <c r="F7983" s="152">
        <v>200000</v>
      </c>
      <c r="G7983" s="153">
        <v>200000</v>
      </c>
    </row>
    <row r="7984" spans="1:7" x14ac:dyDescent="0.2">
      <c r="A7984" s="144" t="s">
        <v>1349</v>
      </c>
      <c r="B7984" s="144" t="s">
        <v>240</v>
      </c>
      <c r="C7984" s="144" t="s">
        <v>1269</v>
      </c>
      <c r="D7984" s="144">
        <v>90820100</v>
      </c>
      <c r="E7984" s="144" t="s">
        <v>1259</v>
      </c>
      <c r="F7984" s="152">
        <v>1415680</v>
      </c>
      <c r="G7984" s="153">
        <v>1136623</v>
      </c>
    </row>
    <row r="7985" spans="1:7" x14ac:dyDescent="0.2">
      <c r="A7985" s="144" t="s">
        <v>1349</v>
      </c>
      <c r="B7985" s="144" t="s">
        <v>240</v>
      </c>
      <c r="C7985" s="144" t="s">
        <v>1269</v>
      </c>
      <c r="D7985" s="144">
        <v>908400</v>
      </c>
      <c r="E7985" s="144" t="s">
        <v>1259</v>
      </c>
      <c r="F7985" s="152">
        <v>59364</v>
      </c>
      <c r="G7985" s="153">
        <v>59364</v>
      </c>
    </row>
    <row r="7986" spans="1:7" x14ac:dyDescent="0.2">
      <c r="A7986" s="144" t="s">
        <v>1349</v>
      </c>
      <c r="B7986" s="144" t="s">
        <v>240</v>
      </c>
      <c r="C7986" s="144" t="s">
        <v>1248</v>
      </c>
      <c r="D7986" s="144">
        <v>90850100</v>
      </c>
      <c r="E7986" s="144" t="s">
        <v>1259</v>
      </c>
      <c r="F7986" s="152">
        <v>1954958</v>
      </c>
      <c r="G7986" s="153">
        <v>1954958</v>
      </c>
    </row>
    <row r="7987" spans="1:7" x14ac:dyDescent="0.2">
      <c r="A7987" s="144" t="s">
        <v>1349</v>
      </c>
      <c r="B7987" s="144" t="s">
        <v>240</v>
      </c>
      <c r="C7987" s="144" t="s">
        <v>1248</v>
      </c>
      <c r="D7987" s="144">
        <v>90850200</v>
      </c>
      <c r="E7987" s="144" t="s">
        <v>1259</v>
      </c>
      <c r="F7987" s="152">
        <v>2580264.06</v>
      </c>
      <c r="G7987" s="153">
        <v>2580264.06</v>
      </c>
    </row>
    <row r="7988" spans="1:7" x14ac:dyDescent="0.2">
      <c r="A7988" s="144" t="s">
        <v>1349</v>
      </c>
      <c r="B7988" s="144" t="s">
        <v>240</v>
      </c>
      <c r="C7988" s="144" t="s">
        <v>1248</v>
      </c>
      <c r="D7988" s="144">
        <v>90850400</v>
      </c>
      <c r="E7988" s="144" t="s">
        <v>1259</v>
      </c>
      <c r="F7988" s="152">
        <v>3656889</v>
      </c>
      <c r="G7988" s="153">
        <v>3656889</v>
      </c>
    </row>
    <row r="7989" spans="1:7" x14ac:dyDescent="0.2">
      <c r="A7989" s="144" t="s">
        <v>1349</v>
      </c>
      <c r="B7989" s="144" t="s">
        <v>240</v>
      </c>
      <c r="C7989" s="144" t="s">
        <v>1269</v>
      </c>
      <c r="D7989" s="144">
        <v>90850500</v>
      </c>
      <c r="E7989" s="144" t="s">
        <v>1259</v>
      </c>
      <c r="F7989" s="152">
        <v>4188352.94</v>
      </c>
      <c r="G7989" s="153">
        <v>4188352.94</v>
      </c>
    </row>
    <row r="7990" spans="1:7" x14ac:dyDescent="0.2">
      <c r="A7990" s="144" t="s">
        <v>1349</v>
      </c>
      <c r="B7990" s="144" t="s">
        <v>240</v>
      </c>
      <c r="C7990" s="144" t="s">
        <v>1248</v>
      </c>
      <c r="D7990" s="144">
        <v>90850600</v>
      </c>
      <c r="E7990" s="144" t="s">
        <v>1259</v>
      </c>
      <c r="F7990" s="152">
        <v>5870462.1100000003</v>
      </c>
      <c r="G7990" s="153">
        <v>5870462.1100000003</v>
      </c>
    </row>
    <row r="7991" spans="1:7" x14ac:dyDescent="0.2">
      <c r="A7991" s="144" t="s">
        <v>1349</v>
      </c>
      <c r="B7991" s="144" t="s">
        <v>240</v>
      </c>
      <c r="C7991" s="144" t="s">
        <v>1248</v>
      </c>
      <c r="D7991" s="144">
        <v>90850700</v>
      </c>
      <c r="E7991" s="144" t="s">
        <v>1259</v>
      </c>
      <c r="F7991" s="152">
        <v>1247573</v>
      </c>
      <c r="G7991" s="153">
        <v>1247573</v>
      </c>
    </row>
    <row r="7992" spans="1:7" x14ac:dyDescent="0.2">
      <c r="A7992" s="144" t="s">
        <v>1349</v>
      </c>
      <c r="B7992" s="144" t="s">
        <v>240</v>
      </c>
      <c r="C7992" s="144" t="s">
        <v>1248</v>
      </c>
      <c r="D7992" s="144">
        <v>90850800</v>
      </c>
      <c r="E7992" s="144" t="s">
        <v>1259</v>
      </c>
      <c r="F7992" s="152">
        <v>922497</v>
      </c>
      <c r="G7992" s="153">
        <v>922497</v>
      </c>
    </row>
    <row r="7993" spans="1:7" x14ac:dyDescent="0.2">
      <c r="A7993" s="144" t="s">
        <v>1349</v>
      </c>
      <c r="B7993" s="144" t="s">
        <v>240</v>
      </c>
      <c r="C7993" s="144" t="s">
        <v>1248</v>
      </c>
      <c r="D7993" s="144">
        <v>90850900</v>
      </c>
      <c r="E7993" s="144" t="s">
        <v>1259</v>
      </c>
      <c r="F7993" s="152">
        <v>1020881</v>
      </c>
      <c r="G7993" s="153">
        <v>1020881</v>
      </c>
    </row>
    <row r="7994" spans="1:7" x14ac:dyDescent="0.2">
      <c r="A7994" s="144" t="s">
        <v>1349</v>
      </c>
      <c r="B7994" s="144" t="s">
        <v>1263</v>
      </c>
      <c r="C7994" s="144" t="s">
        <v>1248</v>
      </c>
      <c r="D7994" s="144">
        <v>90850600</v>
      </c>
      <c r="E7994" s="144" t="s">
        <v>1259</v>
      </c>
      <c r="F7994" s="152">
        <v>1046662.5</v>
      </c>
      <c r="G7994" s="153">
        <v>1046662.5</v>
      </c>
    </row>
    <row r="7995" spans="1:7" x14ac:dyDescent="0.2">
      <c r="A7995" s="144" t="s">
        <v>1349</v>
      </c>
      <c r="B7995" s="144" t="s">
        <v>1264</v>
      </c>
      <c r="C7995" s="144" t="s">
        <v>1248</v>
      </c>
      <c r="D7995" s="144">
        <v>90850900</v>
      </c>
      <c r="E7995" s="144" t="s">
        <v>1259</v>
      </c>
      <c r="F7995" s="152">
        <v>2712104</v>
      </c>
      <c r="G7995" s="153">
        <v>2712104</v>
      </c>
    </row>
    <row r="7996" spans="1:7" x14ac:dyDescent="0.2">
      <c r="A7996" s="144" t="s">
        <v>1349</v>
      </c>
      <c r="B7996" s="144" t="s">
        <v>1264</v>
      </c>
      <c r="C7996" s="144" t="s">
        <v>1248</v>
      </c>
      <c r="D7996" s="144">
        <v>90851000</v>
      </c>
      <c r="E7996" s="144" t="s">
        <v>1259</v>
      </c>
      <c r="F7996" s="152">
        <v>1296199.94</v>
      </c>
      <c r="G7996" s="153">
        <v>1296199.94</v>
      </c>
    </row>
    <row r="7997" spans="1:7" x14ac:dyDescent="0.2">
      <c r="A7997" s="144" t="s">
        <v>1349</v>
      </c>
      <c r="B7997" s="144" t="s">
        <v>1258</v>
      </c>
      <c r="C7997" s="144" t="s">
        <v>1269</v>
      </c>
      <c r="D7997" s="144">
        <v>90850300</v>
      </c>
      <c r="E7997" s="144" t="s">
        <v>1259</v>
      </c>
      <c r="F7997" s="152">
        <v>3375003</v>
      </c>
      <c r="G7997" s="153">
        <v>3375003</v>
      </c>
    </row>
    <row r="7998" spans="1:7" x14ac:dyDescent="0.2">
      <c r="A7998" s="144" t="s">
        <v>1349</v>
      </c>
      <c r="B7998" s="144" t="s">
        <v>1258</v>
      </c>
      <c r="C7998" s="144" t="s">
        <v>1269</v>
      </c>
      <c r="D7998" s="144">
        <v>90850500</v>
      </c>
      <c r="E7998" s="144" t="s">
        <v>1259</v>
      </c>
      <c r="F7998" s="152">
        <v>3068711.04</v>
      </c>
      <c r="G7998" s="153">
        <v>3068711.04</v>
      </c>
    </row>
    <row r="7999" spans="1:7" x14ac:dyDescent="0.2">
      <c r="A7999" s="144" t="s">
        <v>1349</v>
      </c>
      <c r="B7999" s="144" t="s">
        <v>1258</v>
      </c>
      <c r="C7999" s="144" t="s">
        <v>1269</v>
      </c>
      <c r="D7999" s="144">
        <v>90850700</v>
      </c>
      <c r="E7999" s="144" t="s">
        <v>1259</v>
      </c>
      <c r="F7999" s="152">
        <v>4659307.17</v>
      </c>
      <c r="G7999" s="153">
        <v>4659307.17</v>
      </c>
    </row>
    <row r="8000" spans="1:7" x14ac:dyDescent="0.2">
      <c r="A8000" s="144" t="s">
        <v>1349</v>
      </c>
      <c r="B8000" s="144" t="s">
        <v>1258</v>
      </c>
      <c r="C8000" s="144" t="s">
        <v>1248</v>
      </c>
      <c r="D8000" s="144">
        <v>90850900</v>
      </c>
      <c r="E8000" s="144" t="s">
        <v>1259</v>
      </c>
      <c r="F8000" s="152">
        <v>4974840</v>
      </c>
      <c r="G8000" s="153">
        <v>4974840</v>
      </c>
    </row>
    <row r="8001" spans="1:7" x14ac:dyDescent="0.2">
      <c r="A8001" s="144" t="s">
        <v>1349</v>
      </c>
      <c r="B8001" s="144" t="s">
        <v>1258</v>
      </c>
      <c r="C8001" s="144" t="s">
        <v>1248</v>
      </c>
      <c r="D8001" s="144">
        <v>90851000</v>
      </c>
      <c r="E8001" s="144" t="s">
        <v>1259</v>
      </c>
      <c r="F8001" s="152">
        <v>4366313</v>
      </c>
      <c r="G8001" s="153">
        <v>4366313</v>
      </c>
    </row>
    <row r="8002" spans="1:7" x14ac:dyDescent="0.2">
      <c r="A8002" s="144" t="s">
        <v>1349</v>
      </c>
      <c r="B8002" s="144" t="s">
        <v>1258</v>
      </c>
      <c r="C8002" s="144" t="s">
        <v>1248</v>
      </c>
      <c r="D8002" s="144">
        <v>90851100</v>
      </c>
      <c r="E8002" s="144" t="s">
        <v>1259</v>
      </c>
      <c r="F8002" s="152">
        <v>6697700</v>
      </c>
      <c r="G8002" s="153">
        <v>6697700</v>
      </c>
    </row>
    <row r="8003" spans="1:7" x14ac:dyDescent="0.2">
      <c r="A8003" s="144" t="s">
        <v>1349</v>
      </c>
      <c r="B8003" s="144" t="s">
        <v>240</v>
      </c>
      <c r="C8003" s="144" t="s">
        <v>1269</v>
      </c>
      <c r="D8003" s="144">
        <v>90820100</v>
      </c>
      <c r="E8003" s="144" t="s">
        <v>1301</v>
      </c>
      <c r="F8003" s="152">
        <v>53764.95</v>
      </c>
      <c r="G8003" s="153">
        <v>0</v>
      </c>
    </row>
    <row r="8004" spans="1:7" x14ac:dyDescent="0.2">
      <c r="A8004" s="144" t="s">
        <v>1349</v>
      </c>
      <c r="B8004" s="144" t="s">
        <v>1258</v>
      </c>
      <c r="C8004" s="144" t="s">
        <v>1248</v>
      </c>
      <c r="D8004" s="144">
        <v>90851000</v>
      </c>
      <c r="E8004" s="144" t="s">
        <v>1301</v>
      </c>
      <c r="F8004" s="152">
        <v>1351903.94</v>
      </c>
      <c r="G8004" s="153">
        <v>1351903.94</v>
      </c>
    </row>
    <row r="8005" spans="1:7" x14ac:dyDescent="0.2">
      <c r="A8005" s="144" t="s">
        <v>1349</v>
      </c>
      <c r="B8005" s="144" t="s">
        <v>1264</v>
      </c>
      <c r="C8005" s="144" t="s">
        <v>1269</v>
      </c>
      <c r="D8005" s="144">
        <v>90850700</v>
      </c>
      <c r="E8005" s="144" t="s">
        <v>1329</v>
      </c>
      <c r="F8005" s="152">
        <v>45762.99</v>
      </c>
      <c r="G8005" s="153">
        <v>45762.99</v>
      </c>
    </row>
    <row r="8006" spans="1:7" x14ac:dyDescent="0.2">
      <c r="A8006" s="144" t="s">
        <v>1349</v>
      </c>
      <c r="B8006" s="144" t="s">
        <v>240</v>
      </c>
      <c r="C8006" s="144" t="s">
        <v>1269</v>
      </c>
      <c r="D8006" s="144">
        <v>90850300</v>
      </c>
      <c r="E8006" s="144" t="s">
        <v>1278</v>
      </c>
      <c r="F8006" s="152">
        <v>1062345.99</v>
      </c>
      <c r="G8006" s="153">
        <v>0</v>
      </c>
    </row>
    <row r="8007" spans="1:7" x14ac:dyDescent="0.2">
      <c r="A8007" s="144" t="s">
        <v>1349</v>
      </c>
      <c r="B8007" s="144" t="s">
        <v>240</v>
      </c>
      <c r="C8007" s="144" t="s">
        <v>1248</v>
      </c>
      <c r="D8007" s="144">
        <v>90850800</v>
      </c>
      <c r="E8007" s="144" t="s">
        <v>1278</v>
      </c>
      <c r="F8007" s="152">
        <v>7771818.4400000004</v>
      </c>
      <c r="G8007" s="153">
        <v>3321318.84</v>
      </c>
    </row>
    <row r="8008" spans="1:7" x14ac:dyDescent="0.2">
      <c r="A8008" s="144" t="s">
        <v>1349</v>
      </c>
      <c r="B8008" s="144" t="s">
        <v>240</v>
      </c>
      <c r="C8008" s="144" t="s">
        <v>1248</v>
      </c>
      <c r="D8008" s="144">
        <v>90851000</v>
      </c>
      <c r="E8008" s="144" t="s">
        <v>1278</v>
      </c>
      <c r="F8008" s="152">
        <v>1322132.76</v>
      </c>
      <c r="G8008" s="153">
        <v>1322132.76</v>
      </c>
    </row>
    <row r="8009" spans="1:7" x14ac:dyDescent="0.2">
      <c r="A8009" s="144" t="s">
        <v>1349</v>
      </c>
      <c r="B8009" s="144" t="s">
        <v>1263</v>
      </c>
      <c r="C8009" s="144" t="s">
        <v>1248</v>
      </c>
      <c r="D8009" s="144">
        <v>90850200</v>
      </c>
      <c r="E8009" s="144" t="s">
        <v>1278</v>
      </c>
      <c r="F8009" s="152">
        <v>313149.61</v>
      </c>
      <c r="G8009" s="153">
        <v>313149.61</v>
      </c>
    </row>
    <row r="8010" spans="1:7" x14ac:dyDescent="0.2">
      <c r="A8010" s="144" t="s">
        <v>1349</v>
      </c>
      <c r="B8010" s="144" t="s">
        <v>1264</v>
      </c>
      <c r="C8010" s="144" t="s">
        <v>1248</v>
      </c>
      <c r="D8010" s="144">
        <v>90850600</v>
      </c>
      <c r="E8010" s="144" t="s">
        <v>1278</v>
      </c>
      <c r="F8010" s="152">
        <v>761095.6</v>
      </c>
      <c r="G8010" s="153">
        <v>761095.6</v>
      </c>
    </row>
    <row r="8011" spans="1:7" x14ac:dyDescent="0.2">
      <c r="A8011" s="144" t="s">
        <v>1349</v>
      </c>
      <c r="B8011" s="144" t="s">
        <v>1264</v>
      </c>
      <c r="C8011" s="144" t="s">
        <v>1248</v>
      </c>
      <c r="D8011" s="144">
        <v>90850900</v>
      </c>
      <c r="E8011" s="144" t="s">
        <v>1278</v>
      </c>
      <c r="F8011" s="152">
        <v>6878145.8799999999</v>
      </c>
      <c r="G8011" s="153">
        <v>6878145.8799999999</v>
      </c>
    </row>
    <row r="8012" spans="1:7" x14ac:dyDescent="0.2">
      <c r="A8012" s="144" t="s">
        <v>1349</v>
      </c>
      <c r="B8012" s="144" t="s">
        <v>1264</v>
      </c>
      <c r="C8012" s="144" t="s">
        <v>1248</v>
      </c>
      <c r="D8012" s="144">
        <v>90851100</v>
      </c>
      <c r="E8012" s="144" t="s">
        <v>1278</v>
      </c>
      <c r="F8012" s="152">
        <v>390395.3</v>
      </c>
      <c r="G8012" s="153">
        <v>390395.3</v>
      </c>
    </row>
    <row r="8013" spans="1:7" x14ac:dyDescent="0.2">
      <c r="A8013" s="144" t="s">
        <v>1349</v>
      </c>
      <c r="B8013" s="144" t="s">
        <v>1258</v>
      </c>
      <c r="C8013" s="144" t="s">
        <v>1248</v>
      </c>
      <c r="D8013" s="144">
        <v>90850100</v>
      </c>
      <c r="E8013" s="144" t="s">
        <v>1278</v>
      </c>
      <c r="F8013" s="152">
        <v>6710169.2000000002</v>
      </c>
      <c r="G8013" s="153">
        <v>4417879.92</v>
      </c>
    </row>
    <row r="8014" spans="1:7" x14ac:dyDescent="0.2">
      <c r="A8014" s="144" t="s">
        <v>1349</v>
      </c>
      <c r="B8014" s="144" t="s">
        <v>1258</v>
      </c>
      <c r="C8014" s="144" t="s">
        <v>1248</v>
      </c>
      <c r="D8014" s="144">
        <v>90850400</v>
      </c>
      <c r="E8014" s="144" t="s">
        <v>1278</v>
      </c>
      <c r="F8014" s="152">
        <v>3402313.39</v>
      </c>
      <c r="G8014" s="153">
        <v>3402313.39</v>
      </c>
    </row>
    <row r="8015" spans="1:7" x14ac:dyDescent="0.2">
      <c r="A8015" s="144" t="s">
        <v>1349</v>
      </c>
      <c r="B8015" s="144" t="s">
        <v>1258</v>
      </c>
      <c r="C8015" s="144" t="s">
        <v>1248</v>
      </c>
      <c r="D8015" s="144">
        <v>90851100</v>
      </c>
      <c r="E8015" s="144" t="s">
        <v>1278</v>
      </c>
      <c r="F8015" s="152">
        <v>321497.14</v>
      </c>
      <c r="G8015" s="153">
        <v>321497.14</v>
      </c>
    </row>
    <row r="8016" spans="1:7" x14ac:dyDescent="0.2">
      <c r="A8016" s="144" t="s">
        <v>1349</v>
      </c>
      <c r="B8016" s="144" t="s">
        <v>1263</v>
      </c>
      <c r="C8016" s="144" t="s">
        <v>1248</v>
      </c>
      <c r="D8016" s="144">
        <v>90850600</v>
      </c>
      <c r="E8016" s="144" t="s">
        <v>1300</v>
      </c>
      <c r="F8016" s="152">
        <v>683650</v>
      </c>
      <c r="G8016" s="153">
        <v>683650</v>
      </c>
    </row>
    <row r="8017" spans="1:7" x14ac:dyDescent="0.2">
      <c r="A8017" s="144" t="s">
        <v>1349</v>
      </c>
      <c r="B8017" s="144" t="s">
        <v>240</v>
      </c>
      <c r="C8017" s="144" t="s">
        <v>1269</v>
      </c>
      <c r="D8017" s="144">
        <v>90820100</v>
      </c>
      <c r="E8017" s="144" t="s">
        <v>1307</v>
      </c>
      <c r="F8017" s="152">
        <v>169503.16</v>
      </c>
      <c r="G8017" s="153">
        <v>169503.16</v>
      </c>
    </row>
    <row r="8018" spans="1:7" x14ac:dyDescent="0.2">
      <c r="A8018" s="144" t="s">
        <v>1349</v>
      </c>
      <c r="B8018" s="144" t="s">
        <v>240</v>
      </c>
      <c r="C8018" s="144" t="s">
        <v>1248</v>
      </c>
      <c r="D8018" s="144">
        <v>90850400</v>
      </c>
      <c r="E8018" s="144" t="s">
        <v>1307</v>
      </c>
      <c r="F8018" s="152">
        <v>783239.06</v>
      </c>
      <c r="G8018" s="153">
        <v>783239.06</v>
      </c>
    </row>
    <row r="8019" spans="1:7" x14ac:dyDescent="0.2">
      <c r="A8019" s="144" t="s">
        <v>1349</v>
      </c>
      <c r="B8019" s="144" t="s">
        <v>1263</v>
      </c>
      <c r="C8019" s="144" t="s">
        <v>1269</v>
      </c>
      <c r="D8019" s="144">
        <v>90850500</v>
      </c>
      <c r="E8019" s="144" t="s">
        <v>1307</v>
      </c>
      <c r="F8019" s="152">
        <v>126606.11</v>
      </c>
      <c r="G8019" s="153">
        <v>126606.11</v>
      </c>
    </row>
    <row r="8020" spans="1:7" x14ac:dyDescent="0.2">
      <c r="A8020" s="144" t="s">
        <v>1349</v>
      </c>
      <c r="B8020" s="144" t="s">
        <v>1258</v>
      </c>
      <c r="C8020" s="144" t="s">
        <v>1248</v>
      </c>
      <c r="D8020" s="144">
        <v>90850400</v>
      </c>
      <c r="E8020" s="144" t="s">
        <v>1307</v>
      </c>
      <c r="F8020" s="152">
        <v>1068051.33</v>
      </c>
      <c r="G8020" s="153">
        <v>1068051.33</v>
      </c>
    </row>
    <row r="8021" spans="1:7" x14ac:dyDescent="0.2">
      <c r="A8021" s="144" t="s">
        <v>1349</v>
      </c>
      <c r="B8021" s="144" t="s">
        <v>1263</v>
      </c>
      <c r="C8021" s="144" t="s">
        <v>1269</v>
      </c>
      <c r="D8021" s="144">
        <v>90820100</v>
      </c>
      <c r="E8021" s="144" t="s">
        <v>1324</v>
      </c>
      <c r="F8021" s="152">
        <v>3231800</v>
      </c>
      <c r="G8021" s="153">
        <v>0</v>
      </c>
    </row>
    <row r="8022" spans="1:7" x14ac:dyDescent="0.2">
      <c r="A8022" s="144" t="s">
        <v>1349</v>
      </c>
      <c r="B8022" s="144" t="s">
        <v>1264</v>
      </c>
      <c r="C8022" s="144" t="s">
        <v>1269</v>
      </c>
      <c r="D8022" s="144">
        <v>90820100</v>
      </c>
      <c r="E8022" s="144" t="s">
        <v>1326</v>
      </c>
      <c r="F8022" s="152">
        <v>729599.36</v>
      </c>
      <c r="G8022" s="153">
        <v>0</v>
      </c>
    </row>
    <row r="8023" spans="1:7" x14ac:dyDescent="0.2">
      <c r="A8023" s="144" t="s">
        <v>1349</v>
      </c>
      <c r="B8023" s="144" t="s">
        <v>240</v>
      </c>
      <c r="C8023" s="144" t="s">
        <v>1269</v>
      </c>
      <c r="D8023" s="144">
        <v>90820100</v>
      </c>
      <c r="E8023" s="144" t="s">
        <v>1310</v>
      </c>
      <c r="F8023" s="152">
        <v>1310537.72</v>
      </c>
      <c r="G8023" s="153">
        <v>1310537.72</v>
      </c>
    </row>
    <row r="8024" spans="1:7" x14ac:dyDescent="0.2">
      <c r="A8024" s="144" t="s">
        <v>1349</v>
      </c>
      <c r="B8024" s="144" t="s">
        <v>240</v>
      </c>
      <c r="C8024" s="144" t="s">
        <v>1248</v>
      </c>
      <c r="D8024" s="144">
        <v>90851000</v>
      </c>
      <c r="E8024" s="144" t="s">
        <v>1310</v>
      </c>
      <c r="F8024" s="152">
        <v>2611288.4900000002</v>
      </c>
      <c r="G8024" s="153">
        <v>2611288.4900000002</v>
      </c>
    </row>
    <row r="8025" spans="1:7" x14ac:dyDescent="0.2">
      <c r="A8025" s="144" t="s">
        <v>1349</v>
      </c>
      <c r="B8025" s="144" t="s">
        <v>240</v>
      </c>
      <c r="C8025" s="144" t="s">
        <v>1248</v>
      </c>
      <c r="D8025" s="144">
        <v>90851000</v>
      </c>
      <c r="E8025" s="144" t="s">
        <v>1311</v>
      </c>
      <c r="F8025" s="152">
        <v>503382.45</v>
      </c>
      <c r="G8025" s="153">
        <v>503382.45</v>
      </c>
    </row>
    <row r="8026" spans="1:7" x14ac:dyDescent="0.2">
      <c r="A8026" s="144" t="s">
        <v>1349</v>
      </c>
      <c r="B8026" s="144" t="s">
        <v>1263</v>
      </c>
      <c r="C8026" s="144" t="s">
        <v>1269</v>
      </c>
      <c r="D8026" s="144">
        <v>90850300</v>
      </c>
      <c r="E8026" s="144" t="s">
        <v>1311</v>
      </c>
      <c r="F8026" s="152">
        <v>16788.349999999999</v>
      </c>
      <c r="G8026" s="153">
        <v>0</v>
      </c>
    </row>
    <row r="8027" spans="1:7" x14ac:dyDescent="0.2">
      <c r="A8027" s="144" t="s">
        <v>1349</v>
      </c>
      <c r="B8027" s="144" t="s">
        <v>1264</v>
      </c>
      <c r="C8027" s="144" t="s">
        <v>1248</v>
      </c>
      <c r="D8027" s="144">
        <v>90850400</v>
      </c>
      <c r="E8027" s="144" t="s">
        <v>1311</v>
      </c>
      <c r="F8027" s="152">
        <v>139303.87</v>
      </c>
      <c r="G8027" s="153">
        <v>139303.87</v>
      </c>
    </row>
    <row r="8028" spans="1:7" x14ac:dyDescent="0.2">
      <c r="A8028" s="144" t="s">
        <v>1349</v>
      </c>
      <c r="B8028" s="144" t="s">
        <v>1264</v>
      </c>
      <c r="C8028" s="144" t="s">
        <v>1269</v>
      </c>
      <c r="D8028" s="144">
        <v>90820100</v>
      </c>
      <c r="E8028" s="144" t="s">
        <v>1355</v>
      </c>
      <c r="F8028" s="152">
        <v>1092618.05</v>
      </c>
      <c r="G8028" s="153">
        <v>0</v>
      </c>
    </row>
    <row r="8029" spans="1:7" x14ac:dyDescent="0.2">
      <c r="A8029" s="144" t="s">
        <v>1349</v>
      </c>
      <c r="B8029" s="144" t="s">
        <v>240</v>
      </c>
      <c r="C8029" s="144" t="s">
        <v>1248</v>
      </c>
      <c r="D8029" s="144">
        <v>90851000</v>
      </c>
      <c r="E8029" s="144" t="s">
        <v>1312</v>
      </c>
      <c r="F8029" s="152">
        <v>303373.06</v>
      </c>
      <c r="G8029" s="153">
        <v>303373.06</v>
      </c>
    </row>
    <row r="8030" spans="1:7" x14ac:dyDescent="0.2">
      <c r="A8030" s="144" t="s">
        <v>1349</v>
      </c>
      <c r="B8030" s="144" t="s">
        <v>1263</v>
      </c>
      <c r="C8030" s="144" t="s">
        <v>1269</v>
      </c>
      <c r="D8030" s="144">
        <v>90850300</v>
      </c>
      <c r="E8030" s="144" t="s">
        <v>1312</v>
      </c>
      <c r="F8030" s="152">
        <v>103229.81</v>
      </c>
      <c r="G8030" s="153">
        <v>94212.05</v>
      </c>
    </row>
    <row r="8031" spans="1:7" x14ac:dyDescent="0.2">
      <c r="A8031" s="144" t="s">
        <v>1349</v>
      </c>
      <c r="B8031" s="144" t="s">
        <v>1263</v>
      </c>
      <c r="C8031" s="144" t="s">
        <v>1269</v>
      </c>
      <c r="D8031" s="144">
        <v>90850300</v>
      </c>
      <c r="E8031" s="144" t="s">
        <v>1330</v>
      </c>
      <c r="F8031" s="152">
        <v>816786.6</v>
      </c>
      <c r="G8031" s="153">
        <v>0</v>
      </c>
    </row>
    <row r="8032" spans="1:7" x14ac:dyDescent="0.2">
      <c r="A8032" s="144" t="s">
        <v>1349</v>
      </c>
      <c r="B8032" s="144" t="s">
        <v>1264</v>
      </c>
      <c r="C8032" s="144" t="s">
        <v>1269</v>
      </c>
      <c r="D8032" s="144">
        <v>90850700</v>
      </c>
      <c r="E8032" s="144" t="s">
        <v>1330</v>
      </c>
      <c r="F8032" s="152">
        <v>169729.31199999998</v>
      </c>
      <c r="G8032" s="153">
        <v>169729.31199999998</v>
      </c>
    </row>
    <row r="8033" spans="1:7" x14ac:dyDescent="0.2">
      <c r="A8033" s="144" t="s">
        <v>1349</v>
      </c>
      <c r="B8033" s="144" t="s">
        <v>1264</v>
      </c>
      <c r="C8033" s="144" t="s">
        <v>1269</v>
      </c>
      <c r="D8033" s="144">
        <v>90850700</v>
      </c>
      <c r="E8033" s="144" t="s">
        <v>1330</v>
      </c>
      <c r="F8033" s="152">
        <v>289804.99</v>
      </c>
      <c r="G8033" s="153">
        <v>289804.99</v>
      </c>
    </row>
    <row r="8034" spans="1:7" x14ac:dyDescent="0.2">
      <c r="A8034" s="144" t="s">
        <v>1349</v>
      </c>
      <c r="B8034" s="144" t="s">
        <v>240</v>
      </c>
      <c r="C8034" s="144" t="s">
        <v>1248</v>
      </c>
      <c r="D8034" s="144">
        <v>90850400</v>
      </c>
      <c r="E8034" s="144" t="s">
        <v>1299</v>
      </c>
      <c r="F8034" s="152">
        <v>2054167.13</v>
      </c>
      <c r="G8034" s="153">
        <v>145483.29999999999</v>
      </c>
    </row>
    <row r="8035" spans="1:7" x14ac:dyDescent="0.2">
      <c r="A8035" s="144" t="s">
        <v>1349</v>
      </c>
      <c r="B8035" s="144" t="s">
        <v>1263</v>
      </c>
      <c r="C8035" s="144" t="s">
        <v>1269</v>
      </c>
      <c r="D8035" s="144">
        <v>90850300</v>
      </c>
      <c r="E8035" s="144" t="s">
        <v>1299</v>
      </c>
      <c r="F8035" s="152">
        <v>726812.52</v>
      </c>
      <c r="G8035" s="153">
        <v>634919.31999999995</v>
      </c>
    </row>
    <row r="8036" spans="1:7" x14ac:dyDescent="0.2">
      <c r="A8036" s="144" t="s">
        <v>1349</v>
      </c>
      <c r="B8036" s="144" t="s">
        <v>1264</v>
      </c>
      <c r="C8036" s="144" t="s">
        <v>1269</v>
      </c>
      <c r="D8036" s="144">
        <v>90850700</v>
      </c>
      <c r="E8036" s="144" t="s">
        <v>1299</v>
      </c>
      <c r="F8036" s="152">
        <v>6168461.1600000001</v>
      </c>
      <c r="G8036" s="153">
        <v>6168461.1600000001</v>
      </c>
    </row>
    <row r="8037" spans="1:7" x14ac:dyDescent="0.2">
      <c r="A8037" s="144" t="s">
        <v>1349</v>
      </c>
      <c r="B8037" s="144" t="s">
        <v>1258</v>
      </c>
      <c r="C8037" s="144" t="s">
        <v>1248</v>
      </c>
      <c r="D8037" s="144">
        <v>90850100</v>
      </c>
      <c r="E8037" s="144" t="s">
        <v>1299</v>
      </c>
      <c r="F8037" s="152">
        <v>3320032.6</v>
      </c>
      <c r="G8037" s="153">
        <v>3320032.6</v>
      </c>
    </row>
    <row r="8038" spans="1:7" x14ac:dyDescent="0.2">
      <c r="A8038" s="144" t="s">
        <v>1349</v>
      </c>
      <c r="B8038" s="144" t="s">
        <v>1258</v>
      </c>
      <c r="C8038" s="144" t="s">
        <v>1269</v>
      </c>
      <c r="D8038" s="144">
        <v>90850300</v>
      </c>
      <c r="E8038" s="144" t="s">
        <v>1299</v>
      </c>
      <c r="F8038" s="152">
        <v>51279.58</v>
      </c>
      <c r="G8038" s="153">
        <v>0</v>
      </c>
    </row>
    <row r="8039" spans="1:7" x14ac:dyDescent="0.2">
      <c r="A8039" s="144" t="s">
        <v>1349</v>
      </c>
      <c r="B8039" s="144" t="s">
        <v>1258</v>
      </c>
      <c r="C8039" s="144" t="s">
        <v>1248</v>
      </c>
      <c r="D8039" s="144">
        <v>90850400</v>
      </c>
      <c r="E8039" s="144" t="s">
        <v>1299</v>
      </c>
      <c r="F8039" s="152">
        <v>169951.1</v>
      </c>
      <c r="G8039" s="153">
        <v>169951.1</v>
      </c>
    </row>
    <row r="8040" spans="1:7" x14ac:dyDescent="0.2">
      <c r="A8040" s="144" t="s">
        <v>1349</v>
      </c>
      <c r="B8040" s="144" t="s">
        <v>1258</v>
      </c>
      <c r="C8040" s="144" t="s">
        <v>1248</v>
      </c>
      <c r="D8040" s="144">
        <v>90851000</v>
      </c>
      <c r="E8040" s="144" t="s">
        <v>1299</v>
      </c>
      <c r="F8040" s="152">
        <v>162627.34</v>
      </c>
      <c r="G8040" s="153">
        <v>162627.34</v>
      </c>
    </row>
    <row r="8041" spans="1:7" x14ac:dyDescent="0.2">
      <c r="A8041" s="144" t="s">
        <v>1349</v>
      </c>
      <c r="B8041" s="144" t="s">
        <v>1258</v>
      </c>
      <c r="C8041" s="144" t="s">
        <v>1248</v>
      </c>
      <c r="D8041" s="144">
        <v>90851100</v>
      </c>
      <c r="E8041" s="144" t="s">
        <v>1299</v>
      </c>
      <c r="F8041" s="152">
        <v>5112284.87</v>
      </c>
      <c r="G8041" s="153">
        <v>5112284.87</v>
      </c>
    </row>
    <row r="8042" spans="1:7" x14ac:dyDescent="0.2">
      <c r="A8042" s="144" t="s">
        <v>1349</v>
      </c>
      <c r="B8042" s="144" t="s">
        <v>1264</v>
      </c>
      <c r="C8042" s="144" t="s">
        <v>1269</v>
      </c>
      <c r="D8042" s="144">
        <v>90820100</v>
      </c>
      <c r="E8042" s="144" t="s">
        <v>1351</v>
      </c>
      <c r="F8042" s="152">
        <v>4452540.42</v>
      </c>
      <c r="G8042" s="153">
        <v>0</v>
      </c>
    </row>
    <row r="8043" spans="1:7" x14ac:dyDescent="0.2">
      <c r="A8043" s="144" t="s">
        <v>1349</v>
      </c>
      <c r="B8043" s="144" t="s">
        <v>1264</v>
      </c>
      <c r="C8043" s="144" t="s">
        <v>1269</v>
      </c>
      <c r="D8043" s="144">
        <v>90820100</v>
      </c>
      <c r="E8043" s="144" t="s">
        <v>1331</v>
      </c>
      <c r="F8043" s="152">
        <v>5354533.96</v>
      </c>
      <c r="G8043" s="153">
        <v>0</v>
      </c>
    </row>
    <row r="8044" spans="1:7" x14ac:dyDescent="0.2">
      <c r="A8044" s="144" t="s">
        <v>1349</v>
      </c>
      <c r="B8044" s="144" t="s">
        <v>1264</v>
      </c>
      <c r="C8044" s="144" t="s">
        <v>1269</v>
      </c>
      <c r="D8044" s="144">
        <v>90850300</v>
      </c>
      <c r="E8044" s="144" t="s">
        <v>1331</v>
      </c>
      <c r="F8044" s="152">
        <v>206229.18</v>
      </c>
      <c r="G8044" s="153">
        <v>0</v>
      </c>
    </row>
    <row r="8045" spans="1:7" x14ac:dyDescent="0.2">
      <c r="A8045" s="144" t="s">
        <v>1349</v>
      </c>
      <c r="B8045" s="144" t="s">
        <v>1258</v>
      </c>
      <c r="C8045" s="144" t="s">
        <v>1248</v>
      </c>
      <c r="D8045" s="144">
        <v>90850400</v>
      </c>
      <c r="E8045" s="144" t="s">
        <v>1352</v>
      </c>
      <c r="F8045" s="152">
        <v>6740001.0800000001</v>
      </c>
      <c r="G8045" s="153">
        <v>6740001.0800000001</v>
      </c>
    </row>
    <row r="8046" spans="1:7" x14ac:dyDescent="0.2">
      <c r="A8046" s="144" t="s">
        <v>1349</v>
      </c>
      <c r="B8046" s="144" t="s">
        <v>240</v>
      </c>
      <c r="C8046" s="144" t="s">
        <v>1248</v>
      </c>
      <c r="D8046" s="144">
        <v>90850200</v>
      </c>
      <c r="E8046" s="144" t="s">
        <v>1353</v>
      </c>
      <c r="F8046" s="152">
        <v>565000</v>
      </c>
      <c r="G8046" s="153">
        <v>565000</v>
      </c>
    </row>
    <row r="8047" spans="1:7" x14ac:dyDescent="0.2">
      <c r="A8047" s="144" t="s">
        <v>1349</v>
      </c>
      <c r="B8047" s="144" t="s">
        <v>240</v>
      </c>
      <c r="C8047" s="144" t="s">
        <v>1248</v>
      </c>
      <c r="D8047" s="144">
        <v>90850200</v>
      </c>
      <c r="E8047" s="144" t="s">
        <v>1341</v>
      </c>
      <c r="F8047" s="152">
        <v>1598601.96</v>
      </c>
      <c r="G8047" s="153">
        <v>1598601.96</v>
      </c>
    </row>
    <row r="8048" spans="1:7" x14ac:dyDescent="0.2">
      <c r="A8048" s="144" t="s">
        <v>1349</v>
      </c>
      <c r="B8048" s="144" t="s">
        <v>240</v>
      </c>
      <c r="C8048" s="144" t="s">
        <v>1248</v>
      </c>
      <c r="D8048" s="144">
        <v>90851100</v>
      </c>
      <c r="E8048" s="144" t="s">
        <v>1341</v>
      </c>
      <c r="F8048" s="152">
        <v>26343.45</v>
      </c>
      <c r="G8048" s="153">
        <v>26343.45</v>
      </c>
    </row>
    <row r="8049" spans="1:7" x14ac:dyDescent="0.2">
      <c r="A8049" s="144" t="s">
        <v>1349</v>
      </c>
      <c r="B8049" s="144" t="s">
        <v>1264</v>
      </c>
      <c r="C8049" s="144" t="s">
        <v>1248</v>
      </c>
      <c r="D8049" s="144">
        <v>90850800</v>
      </c>
      <c r="E8049" s="144" t="s">
        <v>1341</v>
      </c>
      <c r="F8049" s="152">
        <v>27403.25</v>
      </c>
      <c r="G8049" s="153">
        <v>27403.25</v>
      </c>
    </row>
    <row r="8050" spans="1:7" x14ac:dyDescent="0.2">
      <c r="A8050" s="144" t="s">
        <v>1349</v>
      </c>
      <c r="B8050" s="144" t="s">
        <v>1258</v>
      </c>
      <c r="C8050" s="144" t="s">
        <v>1248</v>
      </c>
      <c r="D8050" s="144">
        <v>90850500</v>
      </c>
      <c r="E8050" s="144" t="s">
        <v>1341</v>
      </c>
      <c r="F8050" s="152">
        <v>264405.33</v>
      </c>
      <c r="G8050" s="153">
        <v>264405.33</v>
      </c>
    </row>
    <row r="8051" spans="1:7" x14ac:dyDescent="0.2">
      <c r="A8051" s="144" t="s">
        <v>1349</v>
      </c>
      <c r="B8051" s="144" t="s">
        <v>240</v>
      </c>
      <c r="C8051" s="144" t="s">
        <v>1248</v>
      </c>
      <c r="D8051" s="144">
        <v>90850200</v>
      </c>
      <c r="E8051" s="144" t="s">
        <v>1354</v>
      </c>
      <c r="F8051" s="152">
        <v>1338809.48</v>
      </c>
      <c r="G8051" s="153">
        <v>1338809.48</v>
      </c>
    </row>
    <row r="8052" spans="1:7" x14ac:dyDescent="0.2">
      <c r="A8052" s="144" t="s">
        <v>1349</v>
      </c>
      <c r="B8052" s="144" t="s">
        <v>240</v>
      </c>
      <c r="C8052" s="144" t="s">
        <v>1248</v>
      </c>
      <c r="D8052" s="144">
        <v>90850400</v>
      </c>
      <c r="E8052" s="144" t="s">
        <v>1354</v>
      </c>
      <c r="F8052" s="152">
        <v>19702103.030000001</v>
      </c>
      <c r="G8052" s="153">
        <v>19702103.030000001</v>
      </c>
    </row>
    <row r="8053" spans="1:7" x14ac:dyDescent="0.2">
      <c r="A8053" s="144" t="s">
        <v>1349</v>
      </c>
      <c r="B8053" s="144" t="s">
        <v>1263</v>
      </c>
      <c r="C8053" s="144" t="s">
        <v>1248</v>
      </c>
      <c r="D8053" s="144">
        <v>90850400</v>
      </c>
      <c r="E8053" s="144" t="s">
        <v>1354</v>
      </c>
      <c r="F8053" s="152">
        <v>3104692.46</v>
      </c>
      <c r="G8053" s="153">
        <v>3104692.46</v>
      </c>
    </row>
    <row r="8054" spans="1:7" x14ac:dyDescent="0.2">
      <c r="A8054" s="144" t="s">
        <v>1349</v>
      </c>
      <c r="B8054" s="144" t="s">
        <v>1258</v>
      </c>
      <c r="C8054" s="144" t="s">
        <v>1248</v>
      </c>
      <c r="D8054" s="144">
        <v>90850600</v>
      </c>
      <c r="E8054" s="144" t="s">
        <v>1335</v>
      </c>
      <c r="F8054" s="152">
        <v>2163951.08</v>
      </c>
      <c r="G8054" s="153">
        <v>2163951.08</v>
      </c>
    </row>
    <row r="8055" spans="1:7" x14ac:dyDescent="0.2">
      <c r="A8055" s="144" t="s">
        <v>1349</v>
      </c>
      <c r="B8055" s="144" t="s">
        <v>240</v>
      </c>
      <c r="C8055" s="144" t="s">
        <v>1248</v>
      </c>
      <c r="D8055" s="144">
        <v>90820100</v>
      </c>
      <c r="E8055" s="144" t="s">
        <v>1327</v>
      </c>
      <c r="F8055" s="152">
        <v>126213858.5</v>
      </c>
      <c r="G8055" s="153">
        <v>0</v>
      </c>
    </row>
    <row r="8056" spans="1:7" x14ac:dyDescent="0.2">
      <c r="A8056" s="144" t="s">
        <v>1349</v>
      </c>
      <c r="B8056" s="144" t="s">
        <v>240</v>
      </c>
      <c r="C8056" s="144" t="s">
        <v>1269</v>
      </c>
      <c r="D8056" s="144">
        <v>90850500</v>
      </c>
      <c r="E8056" s="144" t="s">
        <v>1297</v>
      </c>
      <c r="F8056" s="152">
        <v>32440861.77</v>
      </c>
      <c r="G8056" s="153">
        <v>32440861.77</v>
      </c>
    </row>
    <row r="8057" spans="1:7" x14ac:dyDescent="0.2">
      <c r="A8057" s="144" t="s">
        <v>1349</v>
      </c>
      <c r="B8057" s="144" t="s">
        <v>240</v>
      </c>
      <c r="C8057" s="144" t="s">
        <v>1248</v>
      </c>
      <c r="D8057" s="144">
        <v>90820100</v>
      </c>
      <c r="E8057" s="144" t="s">
        <v>1290</v>
      </c>
      <c r="F8057" s="152">
        <v>990903.1</v>
      </c>
      <c r="G8057" s="153">
        <v>990903.1</v>
      </c>
    </row>
    <row r="8058" spans="1:7" x14ac:dyDescent="0.2">
      <c r="A8058" s="144" t="s">
        <v>1349</v>
      </c>
      <c r="B8058" s="144" t="s">
        <v>240</v>
      </c>
      <c r="C8058" s="144" t="s">
        <v>1248</v>
      </c>
      <c r="D8058" s="144">
        <v>908400</v>
      </c>
      <c r="E8058" s="144" t="s">
        <v>1290</v>
      </c>
      <c r="F8058" s="152">
        <v>84015</v>
      </c>
      <c r="G8058" s="153">
        <v>84015</v>
      </c>
    </row>
    <row r="8059" spans="1:7" x14ac:dyDescent="0.2">
      <c r="A8059" s="144" t="s">
        <v>1349</v>
      </c>
      <c r="B8059" s="144" t="s">
        <v>240</v>
      </c>
      <c r="C8059" s="144" t="s">
        <v>1248</v>
      </c>
      <c r="D8059" s="144">
        <v>90850100</v>
      </c>
      <c r="E8059" s="144" t="s">
        <v>1290</v>
      </c>
      <c r="F8059" s="152">
        <v>876704</v>
      </c>
      <c r="G8059" s="153">
        <v>876704</v>
      </c>
    </row>
    <row r="8060" spans="1:7" x14ac:dyDescent="0.2">
      <c r="A8060" s="144" t="s">
        <v>1349</v>
      </c>
      <c r="B8060" s="144" t="s">
        <v>240</v>
      </c>
      <c r="C8060" s="144" t="s">
        <v>1248</v>
      </c>
      <c r="D8060" s="144">
        <v>90850200</v>
      </c>
      <c r="E8060" s="144" t="s">
        <v>1290</v>
      </c>
      <c r="F8060" s="152">
        <v>2303346.9</v>
      </c>
      <c r="G8060" s="153">
        <v>2303346.9</v>
      </c>
    </row>
    <row r="8061" spans="1:7" x14ac:dyDescent="0.2">
      <c r="A8061" s="144" t="s">
        <v>1349</v>
      </c>
      <c r="B8061" s="144" t="s">
        <v>240</v>
      </c>
      <c r="C8061" s="144" t="s">
        <v>1248</v>
      </c>
      <c r="D8061" s="144">
        <v>90850300</v>
      </c>
      <c r="E8061" s="144" t="s">
        <v>1290</v>
      </c>
      <c r="F8061" s="152">
        <v>1197639</v>
      </c>
      <c r="G8061" s="153">
        <v>1197639</v>
      </c>
    </row>
    <row r="8062" spans="1:7" x14ac:dyDescent="0.2">
      <c r="A8062" s="144" t="s">
        <v>1349</v>
      </c>
      <c r="B8062" s="144" t="s">
        <v>240</v>
      </c>
      <c r="C8062" s="144" t="s">
        <v>1248</v>
      </c>
      <c r="D8062" s="144">
        <v>90850400</v>
      </c>
      <c r="E8062" s="144" t="s">
        <v>1290</v>
      </c>
      <c r="F8062" s="152">
        <v>1414978</v>
      </c>
      <c r="G8062" s="153">
        <v>1414978</v>
      </c>
    </row>
    <row r="8063" spans="1:7" x14ac:dyDescent="0.2">
      <c r="A8063" s="144" t="s">
        <v>1349</v>
      </c>
      <c r="B8063" s="144" t="s">
        <v>240</v>
      </c>
      <c r="C8063" s="144" t="s">
        <v>1248</v>
      </c>
      <c r="D8063" s="144">
        <v>90850500</v>
      </c>
      <c r="E8063" s="144" t="s">
        <v>1290</v>
      </c>
      <c r="F8063" s="152">
        <v>2735753</v>
      </c>
      <c r="G8063" s="153">
        <v>2735753</v>
      </c>
    </row>
    <row r="8064" spans="1:7" x14ac:dyDescent="0.2">
      <c r="A8064" s="144" t="s">
        <v>1349</v>
      </c>
      <c r="B8064" s="144" t="s">
        <v>240</v>
      </c>
      <c r="C8064" s="144" t="s">
        <v>1248</v>
      </c>
      <c r="D8064" s="144">
        <v>90850600</v>
      </c>
      <c r="E8064" s="144" t="s">
        <v>1290</v>
      </c>
      <c r="F8064" s="152">
        <v>1078068</v>
      </c>
      <c r="G8064" s="153">
        <v>1078068</v>
      </c>
    </row>
    <row r="8065" spans="1:7" x14ac:dyDescent="0.2">
      <c r="A8065" s="144" t="s">
        <v>1349</v>
      </c>
      <c r="B8065" s="144" t="s">
        <v>240</v>
      </c>
      <c r="C8065" s="144" t="s">
        <v>1248</v>
      </c>
      <c r="D8065" s="144">
        <v>90850700</v>
      </c>
      <c r="E8065" s="144" t="s">
        <v>1290</v>
      </c>
      <c r="F8065" s="152">
        <v>1928970</v>
      </c>
      <c r="G8065" s="153">
        <v>1928970</v>
      </c>
    </row>
    <row r="8066" spans="1:7" x14ac:dyDescent="0.2">
      <c r="A8066" s="144" t="s">
        <v>1349</v>
      </c>
      <c r="B8066" s="144" t="s">
        <v>240</v>
      </c>
      <c r="C8066" s="144" t="s">
        <v>1248</v>
      </c>
      <c r="D8066" s="144">
        <v>90850800</v>
      </c>
      <c r="E8066" s="144" t="s">
        <v>1290</v>
      </c>
      <c r="F8066" s="152">
        <v>368410</v>
      </c>
      <c r="G8066" s="153">
        <v>368410</v>
      </c>
    </row>
    <row r="8067" spans="1:7" x14ac:dyDescent="0.2">
      <c r="A8067" s="144" t="s">
        <v>1349</v>
      </c>
      <c r="B8067" s="144" t="s">
        <v>240</v>
      </c>
      <c r="C8067" s="144" t="s">
        <v>1248</v>
      </c>
      <c r="D8067" s="144">
        <v>90850900</v>
      </c>
      <c r="E8067" s="144" t="s">
        <v>1290</v>
      </c>
      <c r="F8067" s="152">
        <v>1375837</v>
      </c>
      <c r="G8067" s="153">
        <v>1375837</v>
      </c>
    </row>
    <row r="8068" spans="1:7" x14ac:dyDescent="0.2">
      <c r="A8068" s="144" t="s">
        <v>1349</v>
      </c>
      <c r="B8068" s="144" t="s">
        <v>240</v>
      </c>
      <c r="C8068" s="144" t="s">
        <v>1248</v>
      </c>
      <c r="D8068" s="144">
        <v>90851000</v>
      </c>
      <c r="E8068" s="144" t="s">
        <v>1290</v>
      </c>
      <c r="F8068" s="152">
        <v>1055988</v>
      </c>
      <c r="G8068" s="153">
        <v>1055988</v>
      </c>
    </row>
    <row r="8069" spans="1:7" x14ac:dyDescent="0.2">
      <c r="A8069" s="144" t="s">
        <v>1349</v>
      </c>
      <c r="B8069" s="144" t="s">
        <v>240</v>
      </c>
      <c r="C8069" s="144" t="s">
        <v>1248</v>
      </c>
      <c r="D8069" s="144">
        <v>90851100</v>
      </c>
      <c r="E8069" s="144" t="s">
        <v>1290</v>
      </c>
      <c r="F8069" s="152">
        <v>916467</v>
      </c>
      <c r="G8069" s="153">
        <v>916467</v>
      </c>
    </row>
    <row r="8070" spans="1:7" x14ac:dyDescent="0.2">
      <c r="A8070" s="144" t="s">
        <v>1349</v>
      </c>
      <c r="B8070" s="144" t="s">
        <v>1263</v>
      </c>
      <c r="C8070" s="144" t="s">
        <v>1248</v>
      </c>
      <c r="D8070" s="144">
        <v>90820100</v>
      </c>
      <c r="E8070" s="144" t="s">
        <v>1290</v>
      </c>
      <c r="F8070" s="152">
        <v>9038000</v>
      </c>
      <c r="G8070" s="153">
        <v>9038000</v>
      </c>
    </row>
    <row r="8071" spans="1:7" x14ac:dyDescent="0.2">
      <c r="A8071" s="144" t="s">
        <v>1349</v>
      </c>
      <c r="B8071" s="144" t="s">
        <v>1263</v>
      </c>
      <c r="C8071" s="144" t="s">
        <v>1269</v>
      </c>
      <c r="D8071" s="144">
        <v>90820100</v>
      </c>
      <c r="E8071" s="144" t="s">
        <v>1290</v>
      </c>
      <c r="F8071" s="152">
        <v>33715000</v>
      </c>
      <c r="G8071" s="153">
        <v>33715000</v>
      </c>
    </row>
    <row r="8072" spans="1:7" x14ac:dyDescent="0.2">
      <c r="A8072" s="144" t="s">
        <v>1349</v>
      </c>
      <c r="B8072" s="144" t="s">
        <v>240</v>
      </c>
      <c r="C8072" s="144" t="s">
        <v>1248</v>
      </c>
      <c r="D8072" s="144">
        <v>90820100</v>
      </c>
      <c r="E8072" s="144" t="s">
        <v>1295</v>
      </c>
      <c r="F8072" s="152">
        <v>20319800.899999999</v>
      </c>
      <c r="G8072" s="153">
        <v>20319800.899999999</v>
      </c>
    </row>
    <row r="8073" spans="1:7" x14ac:dyDescent="0.2">
      <c r="A8073" s="144" t="s">
        <v>1349</v>
      </c>
      <c r="B8073" s="144" t="s">
        <v>240</v>
      </c>
      <c r="C8073" s="144" t="s">
        <v>1248</v>
      </c>
      <c r="D8073" s="144">
        <v>90850100</v>
      </c>
      <c r="E8073" s="144" t="s">
        <v>1295</v>
      </c>
      <c r="F8073" s="152">
        <v>275387.65999999997</v>
      </c>
      <c r="G8073" s="153">
        <v>275387.65999999997</v>
      </c>
    </row>
    <row r="8074" spans="1:7" x14ac:dyDescent="0.2">
      <c r="A8074" s="144" t="s">
        <v>1349</v>
      </c>
      <c r="B8074" s="144" t="s">
        <v>240</v>
      </c>
      <c r="C8074" s="144" t="s">
        <v>1248</v>
      </c>
      <c r="D8074" s="144">
        <v>90850500</v>
      </c>
      <c r="E8074" s="144" t="s">
        <v>1295</v>
      </c>
      <c r="F8074" s="152">
        <v>354133.68</v>
      </c>
      <c r="G8074" s="153">
        <v>354133.68</v>
      </c>
    </row>
    <row r="8075" spans="1:7" x14ac:dyDescent="0.2">
      <c r="A8075" s="144" t="s">
        <v>1349</v>
      </c>
      <c r="B8075" s="144" t="s">
        <v>240</v>
      </c>
      <c r="C8075" s="144" t="s">
        <v>1248</v>
      </c>
      <c r="D8075" s="144">
        <v>90850600</v>
      </c>
      <c r="E8075" s="144" t="s">
        <v>1295</v>
      </c>
      <c r="F8075" s="152">
        <v>465303.27</v>
      </c>
      <c r="G8075" s="153">
        <v>465303.27</v>
      </c>
    </row>
    <row r="8076" spans="1:7" x14ac:dyDescent="0.2">
      <c r="A8076" s="144" t="s">
        <v>1349</v>
      </c>
      <c r="B8076" s="144" t="s">
        <v>240</v>
      </c>
      <c r="C8076" s="144" t="s">
        <v>1248</v>
      </c>
      <c r="D8076" s="144">
        <v>90850800</v>
      </c>
      <c r="E8076" s="144" t="s">
        <v>1295</v>
      </c>
      <c r="F8076" s="152">
        <v>76185.78</v>
      </c>
      <c r="G8076" s="153">
        <v>76185.78</v>
      </c>
    </row>
    <row r="8077" spans="1:7" x14ac:dyDescent="0.2">
      <c r="A8077" s="144" t="s">
        <v>1349</v>
      </c>
      <c r="B8077" s="144" t="s">
        <v>240</v>
      </c>
      <c r="C8077" s="144" t="s">
        <v>1248</v>
      </c>
      <c r="D8077" s="144">
        <v>90851000</v>
      </c>
      <c r="E8077" s="144" t="s">
        <v>1295</v>
      </c>
      <c r="F8077" s="152">
        <v>19393095.489999998</v>
      </c>
      <c r="G8077" s="153">
        <v>19393095.489999998</v>
      </c>
    </row>
    <row r="8078" spans="1:7" x14ac:dyDescent="0.2">
      <c r="A8078" s="144" t="s">
        <v>1349</v>
      </c>
      <c r="B8078" s="144" t="s">
        <v>240</v>
      </c>
      <c r="C8078" s="144" t="s">
        <v>1248</v>
      </c>
      <c r="D8078" s="144">
        <v>90851100</v>
      </c>
      <c r="E8078" s="144" t="s">
        <v>1295</v>
      </c>
      <c r="F8078" s="152">
        <v>2494519.5499999998</v>
      </c>
      <c r="G8078" s="153">
        <v>2494519.5499999998</v>
      </c>
    </row>
    <row r="8079" spans="1:7" x14ac:dyDescent="0.2">
      <c r="A8079" s="144" t="s">
        <v>1349</v>
      </c>
      <c r="B8079" s="144" t="s">
        <v>240</v>
      </c>
      <c r="C8079" s="144" t="s">
        <v>1248</v>
      </c>
      <c r="D8079" s="144">
        <v>90850400</v>
      </c>
      <c r="E8079" s="144" t="s">
        <v>1280</v>
      </c>
      <c r="F8079" s="152">
        <v>66075000</v>
      </c>
      <c r="G8079" s="153">
        <v>66075000</v>
      </c>
    </row>
    <row r="8080" spans="1:7" x14ac:dyDescent="0.2">
      <c r="A8080" s="144" t="s">
        <v>1349</v>
      </c>
      <c r="B8080" s="144" t="s">
        <v>240</v>
      </c>
      <c r="C8080" s="144" t="s">
        <v>1248</v>
      </c>
      <c r="D8080" s="144">
        <v>90820100</v>
      </c>
      <c r="E8080" s="144" t="s">
        <v>1291</v>
      </c>
      <c r="F8080" s="152">
        <v>15355754.880000001</v>
      </c>
      <c r="G8080" s="153">
        <v>15355754.880000001</v>
      </c>
    </row>
    <row r="8081" spans="1:7" x14ac:dyDescent="0.2">
      <c r="A8081" s="144" t="s">
        <v>1349</v>
      </c>
      <c r="B8081" s="144" t="s">
        <v>240</v>
      </c>
      <c r="E8081" s="144" t="s">
        <v>1252</v>
      </c>
      <c r="G8081" s="153">
        <v>-6642992</v>
      </c>
    </row>
    <row r="8082" spans="1:7" x14ac:dyDescent="0.2">
      <c r="A8082" s="144" t="s">
        <v>1349</v>
      </c>
      <c r="B8082" s="144" t="s">
        <v>240</v>
      </c>
      <c r="E8082" s="144" t="s">
        <v>1252</v>
      </c>
      <c r="G8082" s="153">
        <v>-73101</v>
      </c>
    </row>
    <row r="8083" spans="1:7" x14ac:dyDescent="0.2">
      <c r="A8083" s="144" t="s">
        <v>1349</v>
      </c>
      <c r="B8083" s="144" t="s">
        <v>240</v>
      </c>
      <c r="E8083" s="144" t="s">
        <v>1252</v>
      </c>
      <c r="G8083" s="153">
        <v>-15625</v>
      </c>
    </row>
    <row r="8084" spans="1:7" x14ac:dyDescent="0.2">
      <c r="A8084" s="144" t="s">
        <v>1349</v>
      </c>
      <c r="B8084" s="144" t="s">
        <v>240</v>
      </c>
      <c r="E8084" s="144" t="s">
        <v>1252</v>
      </c>
      <c r="G8084" s="153">
        <v>-7240847</v>
      </c>
    </row>
    <row r="8085" spans="1:7" x14ac:dyDescent="0.2">
      <c r="A8085" s="144" t="s">
        <v>1349</v>
      </c>
      <c r="B8085" s="144" t="s">
        <v>240</v>
      </c>
      <c r="E8085" s="144" t="s">
        <v>1252</v>
      </c>
      <c r="G8085" s="153">
        <v>-3913350</v>
      </c>
    </row>
    <row r="8086" spans="1:7" x14ac:dyDescent="0.2">
      <c r="A8086" s="144" t="s">
        <v>1349</v>
      </c>
      <c r="B8086" s="144" t="s">
        <v>240</v>
      </c>
      <c r="E8086" s="144" t="s">
        <v>1252</v>
      </c>
      <c r="G8086" s="153">
        <v>-15625</v>
      </c>
    </row>
    <row r="8087" spans="1:7" x14ac:dyDescent="0.2">
      <c r="A8087" s="144" t="s">
        <v>1349</v>
      </c>
      <c r="B8087" s="144" t="s">
        <v>240</v>
      </c>
      <c r="E8087" s="144" t="s">
        <v>1252</v>
      </c>
      <c r="G8087" s="153">
        <v>-44238476</v>
      </c>
    </row>
    <row r="8088" spans="1:7" x14ac:dyDescent="0.2">
      <c r="A8088" s="144" t="s">
        <v>1349</v>
      </c>
      <c r="B8088" s="144" t="s">
        <v>240</v>
      </c>
      <c r="E8088" s="144" t="s">
        <v>1252</v>
      </c>
      <c r="G8088" s="153">
        <v>-543866</v>
      </c>
    </row>
    <row r="8089" spans="1:7" x14ac:dyDescent="0.2">
      <c r="A8089" s="144" t="s">
        <v>1349</v>
      </c>
      <c r="B8089" s="144" t="s">
        <v>240</v>
      </c>
      <c r="E8089" s="144" t="s">
        <v>1252</v>
      </c>
      <c r="G8089" s="153">
        <v>-116770</v>
      </c>
    </row>
    <row r="8090" spans="1:7" x14ac:dyDescent="0.2">
      <c r="A8090" s="144" t="s">
        <v>1349</v>
      </c>
      <c r="B8090" s="144" t="s">
        <v>240</v>
      </c>
      <c r="E8090" s="144" t="s">
        <v>1252</v>
      </c>
      <c r="G8090" s="153">
        <v>-50084951.5</v>
      </c>
    </row>
    <row r="8091" spans="1:7" x14ac:dyDescent="0.2">
      <c r="A8091" s="144" t="s">
        <v>1349</v>
      </c>
      <c r="B8091" s="144" t="s">
        <v>240</v>
      </c>
      <c r="E8091" s="144" t="s">
        <v>1252</v>
      </c>
      <c r="G8091" s="153">
        <v>-20225606</v>
      </c>
    </row>
    <row r="8092" spans="1:7" x14ac:dyDescent="0.2">
      <c r="A8092" s="144" t="s">
        <v>1349</v>
      </c>
      <c r="B8092" s="144" t="s">
        <v>240</v>
      </c>
      <c r="E8092" s="144" t="s">
        <v>1252</v>
      </c>
      <c r="G8092" s="153">
        <v>-87925</v>
      </c>
    </row>
    <row r="8093" spans="1:7" x14ac:dyDescent="0.2">
      <c r="A8093" s="144" t="s">
        <v>1349</v>
      </c>
      <c r="B8093" s="144" t="s">
        <v>1264</v>
      </c>
      <c r="E8093" s="144" t="s">
        <v>1282</v>
      </c>
      <c r="G8093" s="153">
        <v>-44873.63</v>
      </c>
    </row>
    <row r="8094" spans="1:7" x14ac:dyDescent="0.2">
      <c r="A8094" s="144" t="s">
        <v>1349</v>
      </c>
      <c r="B8094" s="144" t="s">
        <v>1264</v>
      </c>
      <c r="E8094" s="144" t="s">
        <v>1275</v>
      </c>
      <c r="G8094" s="153">
        <v>-6395.43</v>
      </c>
    </row>
    <row r="8095" spans="1:7" x14ac:dyDescent="0.2">
      <c r="A8095" s="144" t="s">
        <v>1349</v>
      </c>
      <c r="B8095" s="144" t="s">
        <v>1264</v>
      </c>
      <c r="E8095" s="144" t="s">
        <v>1275</v>
      </c>
      <c r="G8095" s="153">
        <v>-6395.43</v>
      </c>
    </row>
    <row r="8096" spans="1:7" x14ac:dyDescent="0.2">
      <c r="A8096" s="144" t="s">
        <v>1349</v>
      </c>
      <c r="B8096" s="144" t="s">
        <v>1264</v>
      </c>
      <c r="E8096" s="144" t="s">
        <v>1275</v>
      </c>
      <c r="G8096" s="153">
        <v>-39430.730000000003</v>
      </c>
    </row>
    <row r="8097" spans="1:7" x14ac:dyDescent="0.2">
      <c r="A8097" s="144" t="s">
        <v>1349</v>
      </c>
      <c r="B8097" s="144" t="s">
        <v>1264</v>
      </c>
      <c r="E8097" s="144" t="s">
        <v>1275</v>
      </c>
      <c r="G8097" s="153">
        <v>-19952.25</v>
      </c>
    </row>
    <row r="8098" spans="1:7" x14ac:dyDescent="0.2">
      <c r="A8098" s="144" t="s">
        <v>1349</v>
      </c>
      <c r="B8098" s="144" t="s">
        <v>1264</v>
      </c>
      <c r="E8098" s="144" t="s">
        <v>1275</v>
      </c>
      <c r="G8098" s="153">
        <v>-7291</v>
      </c>
    </row>
    <row r="8099" spans="1:7" x14ac:dyDescent="0.2">
      <c r="A8099" s="144" t="s">
        <v>1349</v>
      </c>
      <c r="B8099" s="144" t="s">
        <v>1264</v>
      </c>
      <c r="E8099" s="144" t="s">
        <v>1283</v>
      </c>
      <c r="G8099" s="153">
        <v>-56000</v>
      </c>
    </row>
    <row r="8100" spans="1:7" x14ac:dyDescent="0.2">
      <c r="A8100" s="144" t="s">
        <v>1349</v>
      </c>
      <c r="B8100" s="144" t="s">
        <v>1264</v>
      </c>
      <c r="E8100" s="144" t="s">
        <v>1329</v>
      </c>
      <c r="G8100" s="153">
        <v>-809.96</v>
      </c>
    </row>
    <row r="8101" spans="1:7" x14ac:dyDescent="0.2">
      <c r="A8101" s="144" t="s">
        <v>1349</v>
      </c>
      <c r="B8101" s="144" t="s">
        <v>1264</v>
      </c>
      <c r="E8101" s="144" t="s">
        <v>1330</v>
      </c>
      <c r="G8101" s="153">
        <v>-5129.29</v>
      </c>
    </row>
    <row r="8102" spans="1:7" x14ac:dyDescent="0.2">
      <c r="A8102" s="144" t="s">
        <v>1349</v>
      </c>
      <c r="B8102" s="144" t="s">
        <v>1264</v>
      </c>
      <c r="E8102" s="144" t="s">
        <v>1299</v>
      </c>
      <c r="G8102" s="153">
        <v>-109176.3</v>
      </c>
    </row>
    <row r="8103" spans="1:7" x14ac:dyDescent="0.2">
      <c r="A8103" s="144" t="s">
        <v>1349</v>
      </c>
      <c r="B8103" s="144" t="s">
        <v>1264</v>
      </c>
      <c r="E8103" s="144" t="s">
        <v>1275</v>
      </c>
      <c r="G8103" s="153">
        <v>-5522.12</v>
      </c>
    </row>
    <row r="8104" spans="1:7" x14ac:dyDescent="0.2">
      <c r="A8104" s="144" t="s">
        <v>1349</v>
      </c>
      <c r="B8104" s="144" t="s">
        <v>1264</v>
      </c>
      <c r="E8104" s="144" t="s">
        <v>1260</v>
      </c>
      <c r="G8104" s="153">
        <v>-2900</v>
      </c>
    </row>
    <row r="8105" spans="1:7" x14ac:dyDescent="0.2">
      <c r="A8105" s="144" t="s">
        <v>1349</v>
      </c>
      <c r="B8105" s="144" t="s">
        <v>1264</v>
      </c>
      <c r="E8105" s="144" t="s">
        <v>1282</v>
      </c>
      <c r="G8105" s="153">
        <v>-70273.289999999994</v>
      </c>
    </row>
    <row r="8106" spans="1:7" x14ac:dyDescent="0.2">
      <c r="A8106" s="144" t="s">
        <v>1349</v>
      </c>
      <c r="B8106" s="144" t="s">
        <v>1264</v>
      </c>
      <c r="E8106" s="144" t="s">
        <v>1282</v>
      </c>
      <c r="G8106" s="153">
        <v>-40512.050000000003</v>
      </c>
    </row>
    <row r="8107" spans="1:7" x14ac:dyDescent="0.2">
      <c r="A8107" s="144" t="s">
        <v>1349</v>
      </c>
      <c r="B8107" s="144" t="s">
        <v>1264</v>
      </c>
      <c r="E8107" s="144" t="s">
        <v>1277</v>
      </c>
      <c r="G8107" s="153">
        <v>-7326.59</v>
      </c>
    </row>
    <row r="8108" spans="1:7" x14ac:dyDescent="0.2">
      <c r="A8108" s="144" t="s">
        <v>1349</v>
      </c>
      <c r="B8108" s="144" t="s">
        <v>1264</v>
      </c>
      <c r="E8108" s="144" t="s">
        <v>1334</v>
      </c>
      <c r="G8108" s="153">
        <v>-35000</v>
      </c>
    </row>
    <row r="8109" spans="1:7" x14ac:dyDescent="0.2">
      <c r="A8109" s="144" t="s">
        <v>1349</v>
      </c>
      <c r="B8109" s="144" t="s">
        <v>1264</v>
      </c>
      <c r="E8109" s="144" t="s">
        <v>1282</v>
      </c>
      <c r="G8109" s="153">
        <v>-81554.8</v>
      </c>
    </row>
    <row r="8110" spans="1:7" x14ac:dyDescent="0.2">
      <c r="A8110" s="144" t="s">
        <v>1349</v>
      </c>
      <c r="B8110" s="144" t="s">
        <v>1264</v>
      </c>
      <c r="E8110" s="144" t="s">
        <v>1294</v>
      </c>
      <c r="G8110" s="153">
        <v>-15036</v>
      </c>
    </row>
    <row r="8111" spans="1:7" x14ac:dyDescent="0.2">
      <c r="A8111" s="144" t="s">
        <v>1349</v>
      </c>
      <c r="B8111" s="144" t="s">
        <v>1258</v>
      </c>
      <c r="E8111" s="144" t="s">
        <v>1299</v>
      </c>
      <c r="G8111" s="153">
        <v>-58761.64</v>
      </c>
    </row>
    <row r="8112" spans="1:7" x14ac:dyDescent="0.2">
      <c r="A8112" s="144" t="s">
        <v>1349</v>
      </c>
      <c r="B8112" s="144" t="s">
        <v>1258</v>
      </c>
      <c r="E8112" s="144" t="s">
        <v>1282</v>
      </c>
      <c r="G8112" s="153">
        <v>-101240</v>
      </c>
    </row>
    <row r="8113" spans="1:7" x14ac:dyDescent="0.2">
      <c r="A8113" s="144" t="s">
        <v>1349</v>
      </c>
      <c r="B8113" s="144" t="s">
        <v>1258</v>
      </c>
      <c r="E8113" s="144" t="s">
        <v>1275</v>
      </c>
      <c r="G8113" s="153">
        <v>-45612.93</v>
      </c>
    </row>
    <row r="8114" spans="1:7" x14ac:dyDescent="0.2">
      <c r="A8114" s="144" t="s">
        <v>1349</v>
      </c>
      <c r="B8114" s="144" t="s">
        <v>1258</v>
      </c>
      <c r="E8114" s="144" t="s">
        <v>1302</v>
      </c>
      <c r="G8114" s="153">
        <v>-2540</v>
      </c>
    </row>
    <row r="8115" spans="1:7" x14ac:dyDescent="0.2">
      <c r="A8115" s="144" t="s">
        <v>1349</v>
      </c>
      <c r="B8115" s="144" t="s">
        <v>1258</v>
      </c>
      <c r="E8115" s="144" t="s">
        <v>1302</v>
      </c>
      <c r="G8115" s="153">
        <v>-504581.42</v>
      </c>
    </row>
    <row r="8116" spans="1:7" x14ac:dyDescent="0.2">
      <c r="A8116" s="144" t="s">
        <v>1349</v>
      </c>
      <c r="B8116" s="144" t="s">
        <v>1258</v>
      </c>
      <c r="E8116" s="144" t="s">
        <v>1282</v>
      </c>
      <c r="G8116" s="153">
        <v>-46814.79</v>
      </c>
    </row>
    <row r="8117" spans="1:7" x14ac:dyDescent="0.2">
      <c r="A8117" s="144" t="s">
        <v>1349</v>
      </c>
      <c r="B8117" s="144" t="s">
        <v>1258</v>
      </c>
      <c r="E8117" s="144" t="s">
        <v>1282</v>
      </c>
      <c r="G8117" s="153">
        <v>-19534</v>
      </c>
    </row>
    <row r="8118" spans="1:7" x14ac:dyDescent="0.2">
      <c r="A8118" s="144" t="s">
        <v>1349</v>
      </c>
      <c r="B8118" s="144" t="s">
        <v>1258</v>
      </c>
      <c r="E8118" s="144" t="s">
        <v>1282</v>
      </c>
      <c r="G8118" s="153">
        <v>-2600</v>
      </c>
    </row>
    <row r="8119" spans="1:7" x14ac:dyDescent="0.2">
      <c r="A8119" s="144" t="s">
        <v>1349</v>
      </c>
      <c r="B8119" s="144" t="s">
        <v>1258</v>
      </c>
      <c r="E8119" s="144" t="s">
        <v>1282</v>
      </c>
      <c r="G8119" s="153">
        <v>-12915.28</v>
      </c>
    </row>
    <row r="8120" spans="1:7" x14ac:dyDescent="0.2">
      <c r="A8120" s="144" t="s">
        <v>1349</v>
      </c>
      <c r="B8120" s="144" t="s">
        <v>1258</v>
      </c>
      <c r="E8120" s="144" t="s">
        <v>1282</v>
      </c>
      <c r="G8120" s="153">
        <v>-480</v>
      </c>
    </row>
    <row r="8121" spans="1:7" x14ac:dyDescent="0.2">
      <c r="A8121" s="144" t="s">
        <v>1349</v>
      </c>
      <c r="B8121" s="144" t="s">
        <v>1258</v>
      </c>
      <c r="E8121" s="144" t="s">
        <v>1296</v>
      </c>
      <c r="G8121" s="153">
        <v>-3805.36</v>
      </c>
    </row>
    <row r="8122" spans="1:7" x14ac:dyDescent="0.2">
      <c r="A8122" s="144" t="s">
        <v>1349</v>
      </c>
      <c r="B8122" s="144" t="s">
        <v>1258</v>
      </c>
      <c r="E8122" s="144" t="s">
        <v>1296</v>
      </c>
      <c r="G8122" s="153">
        <v>-32100</v>
      </c>
    </row>
    <row r="8123" spans="1:7" x14ac:dyDescent="0.2">
      <c r="A8123" s="144" t="s">
        <v>1349</v>
      </c>
      <c r="B8123" s="144" t="s">
        <v>1258</v>
      </c>
      <c r="E8123" s="144" t="s">
        <v>1296</v>
      </c>
      <c r="G8123" s="153">
        <v>-9240</v>
      </c>
    </row>
    <row r="8124" spans="1:7" x14ac:dyDescent="0.2">
      <c r="A8124" s="144" t="s">
        <v>1349</v>
      </c>
      <c r="B8124" s="144" t="s">
        <v>1258</v>
      </c>
      <c r="E8124" s="144" t="s">
        <v>1282</v>
      </c>
      <c r="G8124" s="153">
        <v>-2796.46</v>
      </c>
    </row>
    <row r="8125" spans="1:7" x14ac:dyDescent="0.2">
      <c r="A8125" s="144" t="s">
        <v>1349</v>
      </c>
      <c r="B8125" s="144" t="s">
        <v>1258</v>
      </c>
      <c r="E8125" s="144" t="s">
        <v>1293</v>
      </c>
      <c r="G8125" s="153">
        <v>-22220</v>
      </c>
    </row>
    <row r="8126" spans="1:7" x14ac:dyDescent="0.2">
      <c r="A8126" s="144" t="s">
        <v>1349</v>
      </c>
      <c r="B8126" s="144" t="s">
        <v>1263</v>
      </c>
      <c r="E8126" s="144" t="s">
        <v>1294</v>
      </c>
      <c r="G8126" s="153">
        <v>-4693.0600000000004</v>
      </c>
    </row>
    <row r="8127" spans="1:7" x14ac:dyDescent="0.2">
      <c r="A8127" s="144" t="s">
        <v>1349</v>
      </c>
      <c r="B8127" s="144" t="s">
        <v>1263</v>
      </c>
      <c r="E8127" s="144" t="s">
        <v>1294</v>
      </c>
      <c r="G8127" s="153">
        <v>-7489.98</v>
      </c>
    </row>
    <row r="8128" spans="1:7" x14ac:dyDescent="0.2">
      <c r="A8128" s="144" t="s">
        <v>1349</v>
      </c>
      <c r="B8128" s="144" t="s">
        <v>1263</v>
      </c>
      <c r="E8128" s="144" t="s">
        <v>1296</v>
      </c>
      <c r="G8128" s="153">
        <v>-13049.56</v>
      </c>
    </row>
    <row r="8129" spans="1:7" x14ac:dyDescent="0.2">
      <c r="A8129" s="144" t="s">
        <v>1349</v>
      </c>
      <c r="B8129" s="144" t="s">
        <v>1263</v>
      </c>
      <c r="E8129" s="144" t="s">
        <v>1259</v>
      </c>
      <c r="G8129" s="153">
        <v>-15925</v>
      </c>
    </row>
    <row r="8130" spans="1:7" x14ac:dyDescent="0.2">
      <c r="A8130" s="144" t="s">
        <v>1349</v>
      </c>
      <c r="B8130" s="144" t="s">
        <v>1263</v>
      </c>
      <c r="E8130" s="144" t="s">
        <v>1305</v>
      </c>
      <c r="G8130" s="153">
        <v>-2850</v>
      </c>
    </row>
    <row r="8131" spans="1:7" x14ac:dyDescent="0.2">
      <c r="A8131" s="144" t="s">
        <v>1349</v>
      </c>
      <c r="B8131" s="144" t="s">
        <v>240</v>
      </c>
      <c r="E8131" s="144" t="s">
        <v>1279</v>
      </c>
      <c r="G8131" s="153">
        <v>-31781.45</v>
      </c>
    </row>
    <row r="8132" spans="1:7" x14ac:dyDescent="0.2">
      <c r="A8132" s="144" t="s">
        <v>1349</v>
      </c>
      <c r="B8132" s="144" t="s">
        <v>240</v>
      </c>
      <c r="E8132" s="144" t="s">
        <v>1274</v>
      </c>
      <c r="G8132" s="153">
        <v>-330424.8</v>
      </c>
    </row>
    <row r="8133" spans="1:7" x14ac:dyDescent="0.2">
      <c r="A8133" s="144" t="s">
        <v>1349</v>
      </c>
      <c r="B8133" s="144" t="s">
        <v>240</v>
      </c>
      <c r="E8133" s="144" t="s">
        <v>1283</v>
      </c>
      <c r="G8133" s="153">
        <v>-15000</v>
      </c>
    </row>
    <row r="8134" spans="1:7" x14ac:dyDescent="0.2">
      <c r="A8134" s="144" t="s">
        <v>1349</v>
      </c>
      <c r="B8134" s="144" t="s">
        <v>240</v>
      </c>
      <c r="E8134" s="144" t="s">
        <v>1341</v>
      </c>
      <c r="G8134" s="153">
        <v>-28293.84</v>
      </c>
    </row>
    <row r="8135" spans="1:7" x14ac:dyDescent="0.2">
      <c r="A8135" s="144" t="s">
        <v>1349</v>
      </c>
      <c r="B8135" s="144" t="s">
        <v>240</v>
      </c>
      <c r="E8135" s="144" t="s">
        <v>1353</v>
      </c>
      <c r="G8135" s="153">
        <v>-10000</v>
      </c>
    </row>
    <row r="8136" spans="1:7" x14ac:dyDescent="0.2">
      <c r="A8136" s="144" t="s">
        <v>1349</v>
      </c>
      <c r="B8136" s="144" t="s">
        <v>240</v>
      </c>
      <c r="E8136" s="144" t="s">
        <v>1283</v>
      </c>
      <c r="G8136" s="153">
        <v>-46294.17</v>
      </c>
    </row>
    <row r="8137" spans="1:7" x14ac:dyDescent="0.2">
      <c r="A8137" s="144" t="s">
        <v>1349</v>
      </c>
      <c r="B8137" s="144" t="s">
        <v>240</v>
      </c>
      <c r="E8137" s="144" t="s">
        <v>1275</v>
      </c>
      <c r="G8137" s="153">
        <v>-88718.37</v>
      </c>
    </row>
    <row r="8138" spans="1:7" x14ac:dyDescent="0.2">
      <c r="A8138" s="144" t="s">
        <v>1349</v>
      </c>
      <c r="B8138" s="144" t="s">
        <v>240</v>
      </c>
      <c r="E8138" s="144" t="s">
        <v>1275</v>
      </c>
      <c r="G8138" s="153">
        <v>-108513.27</v>
      </c>
    </row>
    <row r="8139" spans="1:7" x14ac:dyDescent="0.2">
      <c r="A8139" s="144" t="s">
        <v>1349</v>
      </c>
      <c r="B8139" s="144" t="s">
        <v>240</v>
      </c>
      <c r="E8139" s="144" t="s">
        <v>1283</v>
      </c>
      <c r="G8139" s="153">
        <v>-31035.3</v>
      </c>
    </row>
    <row r="8140" spans="1:7" x14ac:dyDescent="0.2">
      <c r="A8140" s="144" t="s">
        <v>1349</v>
      </c>
      <c r="B8140" s="144" t="s">
        <v>240</v>
      </c>
      <c r="E8140" s="144" t="s">
        <v>1283</v>
      </c>
      <c r="G8140" s="153">
        <v>-23538.48</v>
      </c>
    </row>
    <row r="8141" spans="1:7" x14ac:dyDescent="0.2">
      <c r="A8141" s="144" t="s">
        <v>1349</v>
      </c>
      <c r="B8141" s="144" t="s">
        <v>240</v>
      </c>
      <c r="E8141" s="144" t="s">
        <v>1283</v>
      </c>
      <c r="G8141" s="153">
        <v>-7574.74</v>
      </c>
    </row>
    <row r="8142" spans="1:7" x14ac:dyDescent="0.2">
      <c r="A8142" s="144" t="s">
        <v>1349</v>
      </c>
      <c r="B8142" s="144" t="s">
        <v>240</v>
      </c>
      <c r="E8142" s="144" t="s">
        <v>1283</v>
      </c>
      <c r="G8142" s="153">
        <v>-65529.73</v>
      </c>
    </row>
    <row r="8143" spans="1:7" x14ac:dyDescent="0.2">
      <c r="A8143" s="144" t="s">
        <v>1349</v>
      </c>
      <c r="B8143" s="144" t="s">
        <v>240</v>
      </c>
      <c r="E8143" s="144" t="s">
        <v>1283</v>
      </c>
      <c r="G8143" s="153">
        <v>-151208.84</v>
      </c>
    </row>
    <row r="8144" spans="1:7" x14ac:dyDescent="0.2">
      <c r="A8144" s="144" t="s">
        <v>1349</v>
      </c>
      <c r="B8144" s="144" t="s">
        <v>240</v>
      </c>
      <c r="E8144" s="144" t="s">
        <v>1293</v>
      </c>
      <c r="G8144" s="153">
        <v>-6459.2</v>
      </c>
    </row>
    <row r="8145" spans="1:7" x14ac:dyDescent="0.2">
      <c r="A8145" s="144" t="s">
        <v>1349</v>
      </c>
      <c r="B8145" s="144" t="s">
        <v>240</v>
      </c>
      <c r="E8145" s="144" t="s">
        <v>1282</v>
      </c>
      <c r="G8145" s="153">
        <v>-1260</v>
      </c>
    </row>
    <row r="8146" spans="1:7" x14ac:dyDescent="0.2">
      <c r="A8146" s="144" t="s">
        <v>1349</v>
      </c>
      <c r="B8146" s="144" t="s">
        <v>240</v>
      </c>
      <c r="E8146" s="144" t="s">
        <v>1354</v>
      </c>
      <c r="G8146" s="153">
        <v>-23534.63</v>
      </c>
    </row>
    <row r="8147" spans="1:7" x14ac:dyDescent="0.2">
      <c r="A8147" s="144" t="s">
        <v>1349</v>
      </c>
      <c r="B8147" s="144" t="s">
        <v>240</v>
      </c>
      <c r="E8147" s="144" t="s">
        <v>1283</v>
      </c>
      <c r="G8147" s="153">
        <v>-12686.73</v>
      </c>
    </row>
    <row r="8148" spans="1:7" x14ac:dyDescent="0.2">
      <c r="A8148" s="144" t="s">
        <v>1349</v>
      </c>
      <c r="B8148" s="144" t="s">
        <v>240</v>
      </c>
      <c r="E8148" s="144" t="s">
        <v>1283</v>
      </c>
      <c r="G8148" s="153">
        <v>-35695.42</v>
      </c>
    </row>
    <row r="8149" spans="1:7" x14ac:dyDescent="0.2">
      <c r="A8149" s="144" t="s">
        <v>1349</v>
      </c>
      <c r="B8149" s="144" t="s">
        <v>240</v>
      </c>
      <c r="E8149" s="144" t="s">
        <v>1275</v>
      </c>
      <c r="G8149" s="153">
        <v>-9087.16</v>
      </c>
    </row>
    <row r="8150" spans="1:7" x14ac:dyDescent="0.2">
      <c r="A8150" s="144" t="s">
        <v>1349</v>
      </c>
      <c r="B8150" s="144" t="s">
        <v>240</v>
      </c>
      <c r="E8150" s="144" t="s">
        <v>1275</v>
      </c>
      <c r="G8150" s="153">
        <v>-46197.49</v>
      </c>
    </row>
    <row r="8151" spans="1:7" x14ac:dyDescent="0.2">
      <c r="A8151" s="144" t="s">
        <v>1349</v>
      </c>
      <c r="B8151" s="144" t="s">
        <v>240</v>
      </c>
      <c r="E8151" s="144" t="s">
        <v>1283</v>
      </c>
      <c r="G8151" s="153">
        <v>-15000</v>
      </c>
    </row>
    <row r="8152" spans="1:7" x14ac:dyDescent="0.2">
      <c r="A8152" s="144" t="s">
        <v>1349</v>
      </c>
      <c r="B8152" s="144" t="s">
        <v>240</v>
      </c>
      <c r="E8152" s="144" t="s">
        <v>1282</v>
      </c>
      <c r="G8152" s="153">
        <v>-8820</v>
      </c>
    </row>
    <row r="8153" spans="1:7" x14ac:dyDescent="0.2">
      <c r="A8153" s="144" t="s">
        <v>1349</v>
      </c>
      <c r="B8153" s="144" t="s">
        <v>240</v>
      </c>
      <c r="E8153" s="144" t="s">
        <v>1308</v>
      </c>
      <c r="G8153" s="153">
        <v>-345616.92</v>
      </c>
    </row>
    <row r="8154" spans="1:7" x14ac:dyDescent="0.2">
      <c r="A8154" s="144" t="s">
        <v>1349</v>
      </c>
      <c r="B8154" s="144" t="s">
        <v>240</v>
      </c>
      <c r="E8154" s="144" t="s">
        <v>1277</v>
      </c>
      <c r="G8154" s="153">
        <v>-12412.68</v>
      </c>
    </row>
    <row r="8155" spans="1:7" x14ac:dyDescent="0.2">
      <c r="A8155" s="144" t="s">
        <v>1349</v>
      </c>
      <c r="B8155" s="144" t="s">
        <v>240</v>
      </c>
      <c r="E8155" s="144" t="s">
        <v>1275</v>
      </c>
      <c r="G8155" s="153">
        <v>-55660.95</v>
      </c>
    </row>
    <row r="8156" spans="1:7" x14ac:dyDescent="0.2">
      <c r="A8156" s="144" t="s">
        <v>1349</v>
      </c>
      <c r="B8156" s="144" t="s">
        <v>240</v>
      </c>
      <c r="E8156" s="144" t="s">
        <v>1282</v>
      </c>
      <c r="G8156" s="153">
        <v>-569.28</v>
      </c>
    </row>
    <row r="8157" spans="1:7" x14ac:dyDescent="0.2">
      <c r="A8157" s="144" t="s">
        <v>1349</v>
      </c>
      <c r="B8157" s="144" t="s">
        <v>240</v>
      </c>
      <c r="E8157" s="144" t="s">
        <v>1294</v>
      </c>
      <c r="G8157" s="153">
        <v>-15324</v>
      </c>
    </row>
    <row r="8158" spans="1:7" x14ac:dyDescent="0.2">
      <c r="A8158" s="144" t="s">
        <v>1349</v>
      </c>
      <c r="B8158" s="144" t="s">
        <v>240</v>
      </c>
      <c r="E8158" s="144" t="s">
        <v>1281</v>
      </c>
      <c r="G8158" s="153">
        <v>-410666.67</v>
      </c>
    </row>
    <row r="8159" spans="1:7" x14ac:dyDescent="0.2">
      <c r="A8159" s="144" t="s">
        <v>1349</v>
      </c>
      <c r="B8159" s="144" t="s">
        <v>240</v>
      </c>
      <c r="E8159" s="144" t="s">
        <v>1277</v>
      </c>
      <c r="G8159" s="153">
        <v>-5295.14</v>
      </c>
    </row>
    <row r="8160" spans="1:7" x14ac:dyDescent="0.2">
      <c r="A8160" s="144" t="s">
        <v>1349</v>
      </c>
      <c r="B8160" s="144" t="s">
        <v>240</v>
      </c>
      <c r="E8160" s="144" t="s">
        <v>1277</v>
      </c>
      <c r="G8160" s="153">
        <v>-100609.35</v>
      </c>
    </row>
    <row r="8161" spans="1:7" x14ac:dyDescent="0.2">
      <c r="A8161" s="144" t="s">
        <v>1349</v>
      </c>
      <c r="B8161" s="144" t="s">
        <v>240</v>
      </c>
      <c r="E8161" s="144" t="s">
        <v>1282</v>
      </c>
      <c r="G8161" s="153">
        <v>-4724.08</v>
      </c>
    </row>
    <row r="8162" spans="1:7" x14ac:dyDescent="0.2">
      <c r="A8162" s="144" t="s">
        <v>1349</v>
      </c>
      <c r="B8162" s="144" t="s">
        <v>240</v>
      </c>
      <c r="E8162" s="144" t="s">
        <v>1310</v>
      </c>
      <c r="G8162" s="153">
        <v>-16670.36</v>
      </c>
    </row>
    <row r="8163" spans="1:7" x14ac:dyDescent="0.2">
      <c r="A8163" s="144" t="s">
        <v>1349</v>
      </c>
      <c r="B8163" s="144" t="s">
        <v>240</v>
      </c>
      <c r="E8163" s="144" t="s">
        <v>1260</v>
      </c>
      <c r="G8163" s="153">
        <v>-7632</v>
      </c>
    </row>
    <row r="8164" spans="1:7" x14ac:dyDescent="0.2">
      <c r="A8164" s="144" t="s">
        <v>1349</v>
      </c>
      <c r="B8164" s="144" t="s">
        <v>240</v>
      </c>
      <c r="E8164" s="144" t="s">
        <v>1275</v>
      </c>
      <c r="G8164" s="153">
        <v>-311475.52</v>
      </c>
    </row>
    <row r="8165" spans="1:7" x14ac:dyDescent="0.2">
      <c r="A8165" s="144" t="s">
        <v>1349</v>
      </c>
      <c r="B8165" s="144" t="s">
        <v>240</v>
      </c>
      <c r="E8165" s="144" t="s">
        <v>1260</v>
      </c>
      <c r="G8165" s="153">
        <v>-6360</v>
      </c>
    </row>
    <row r="8166" spans="1:7" x14ac:dyDescent="0.2">
      <c r="A8166" s="144" t="s">
        <v>1349</v>
      </c>
      <c r="B8166" s="144" t="s">
        <v>240</v>
      </c>
      <c r="E8166" s="144" t="s">
        <v>1275</v>
      </c>
      <c r="G8166" s="153">
        <v>-10204.93</v>
      </c>
    </row>
    <row r="8167" spans="1:7" x14ac:dyDescent="0.2">
      <c r="A8167" s="144" t="s">
        <v>1349</v>
      </c>
      <c r="B8167" s="144" t="s">
        <v>240</v>
      </c>
      <c r="E8167" s="144" t="s">
        <v>1275</v>
      </c>
      <c r="G8167" s="153">
        <v>-88718.37</v>
      </c>
    </row>
    <row r="8168" spans="1:7" x14ac:dyDescent="0.2">
      <c r="A8168" s="144" t="s">
        <v>1349</v>
      </c>
      <c r="B8168" s="144" t="s">
        <v>240</v>
      </c>
      <c r="E8168" s="144" t="s">
        <v>1275</v>
      </c>
      <c r="G8168" s="153">
        <v>-48921.1</v>
      </c>
    </row>
    <row r="8169" spans="1:7" x14ac:dyDescent="0.2">
      <c r="A8169" s="144" t="s">
        <v>1349</v>
      </c>
      <c r="B8169" s="144" t="s">
        <v>240</v>
      </c>
      <c r="E8169" s="144" t="s">
        <v>1354</v>
      </c>
      <c r="G8169" s="153">
        <v>-51759.13</v>
      </c>
    </row>
    <row r="8170" spans="1:7" x14ac:dyDescent="0.2">
      <c r="A8170" s="144" t="s">
        <v>1349</v>
      </c>
      <c r="B8170" s="144" t="s">
        <v>240</v>
      </c>
      <c r="E8170" s="144" t="s">
        <v>1275</v>
      </c>
      <c r="G8170" s="153">
        <v>-55660.95</v>
      </c>
    </row>
    <row r="8171" spans="1:7" x14ac:dyDescent="0.2">
      <c r="A8171" s="144" t="s">
        <v>1349</v>
      </c>
      <c r="B8171" s="144" t="s">
        <v>240</v>
      </c>
      <c r="E8171" s="144" t="s">
        <v>1274</v>
      </c>
      <c r="G8171" s="153">
        <v>-83359.7</v>
      </c>
    </row>
    <row r="8172" spans="1:7" x14ac:dyDescent="0.2">
      <c r="A8172" s="144" t="s">
        <v>1349</v>
      </c>
      <c r="B8172" s="144" t="s">
        <v>240</v>
      </c>
      <c r="E8172" s="144" t="s">
        <v>1279</v>
      </c>
      <c r="G8172" s="153">
        <v>-44223.1</v>
      </c>
    </row>
    <row r="8173" spans="1:7" x14ac:dyDescent="0.2">
      <c r="A8173" s="144" t="s">
        <v>1349</v>
      </c>
      <c r="B8173" s="144" t="s">
        <v>240</v>
      </c>
      <c r="E8173" s="144" t="s">
        <v>1275</v>
      </c>
      <c r="G8173" s="153">
        <v>-29107.38</v>
      </c>
    </row>
    <row r="8174" spans="1:7" x14ac:dyDescent="0.2">
      <c r="A8174" s="144" t="s">
        <v>1349</v>
      </c>
      <c r="B8174" s="144" t="s">
        <v>240</v>
      </c>
      <c r="E8174" s="144" t="s">
        <v>1293</v>
      </c>
      <c r="G8174" s="153">
        <v>-18853.099999999999</v>
      </c>
    </row>
    <row r="8175" spans="1:7" x14ac:dyDescent="0.2">
      <c r="A8175" s="144" t="s">
        <v>1349</v>
      </c>
      <c r="B8175" s="144" t="s">
        <v>240</v>
      </c>
      <c r="E8175" s="144" t="s">
        <v>1275</v>
      </c>
      <c r="G8175" s="153">
        <v>-90600</v>
      </c>
    </row>
    <row r="8176" spans="1:7" x14ac:dyDescent="0.2">
      <c r="A8176" s="144" t="s">
        <v>1349</v>
      </c>
      <c r="B8176" s="144" t="s">
        <v>240</v>
      </c>
      <c r="E8176" s="144" t="s">
        <v>1275</v>
      </c>
      <c r="G8176" s="153">
        <v>-10480</v>
      </c>
    </row>
    <row r="8177" spans="1:7" x14ac:dyDescent="0.2">
      <c r="A8177" s="144" t="s">
        <v>1349</v>
      </c>
      <c r="B8177" s="144" t="s">
        <v>240</v>
      </c>
      <c r="E8177" s="144" t="s">
        <v>1275</v>
      </c>
      <c r="G8177" s="153">
        <v>-20604.32</v>
      </c>
    </row>
    <row r="8178" spans="1:7" x14ac:dyDescent="0.2">
      <c r="A8178" s="144" t="s">
        <v>1349</v>
      </c>
      <c r="B8178" s="144" t="s">
        <v>240</v>
      </c>
      <c r="E8178" s="144" t="s">
        <v>1275</v>
      </c>
      <c r="G8178" s="153">
        <v>-26735.07</v>
      </c>
    </row>
    <row r="8179" spans="1:7" x14ac:dyDescent="0.2">
      <c r="A8179" s="144" t="s">
        <v>1349</v>
      </c>
      <c r="B8179" s="144" t="s">
        <v>1263</v>
      </c>
      <c r="E8179" s="144" t="s">
        <v>1275</v>
      </c>
      <c r="G8179" s="153">
        <v>-43511.86</v>
      </c>
    </row>
    <row r="8180" spans="1:7" x14ac:dyDescent="0.2">
      <c r="A8180" s="144" t="s">
        <v>1349</v>
      </c>
      <c r="B8180" s="144" t="s">
        <v>240</v>
      </c>
      <c r="E8180" s="144" t="s">
        <v>1283</v>
      </c>
      <c r="G8180" s="153">
        <v>-88491.94</v>
      </c>
    </row>
    <row r="8181" spans="1:7" x14ac:dyDescent="0.2">
      <c r="A8181" s="144" t="s">
        <v>1349</v>
      </c>
      <c r="B8181" s="144" t="s">
        <v>240</v>
      </c>
      <c r="E8181" s="144" t="s">
        <v>1275</v>
      </c>
      <c r="G8181" s="153">
        <v>-9150.2099999999991</v>
      </c>
    </row>
    <row r="8182" spans="1:7" x14ac:dyDescent="0.2">
      <c r="A8182" s="144" t="s">
        <v>1349</v>
      </c>
      <c r="B8182" s="144" t="s">
        <v>240</v>
      </c>
      <c r="E8182" s="144" t="s">
        <v>1275</v>
      </c>
      <c r="G8182" s="153">
        <v>-19762</v>
      </c>
    </row>
    <row r="8183" spans="1:7" x14ac:dyDescent="0.2">
      <c r="A8183" s="144" t="s">
        <v>1349</v>
      </c>
      <c r="B8183" s="144" t="s">
        <v>1263</v>
      </c>
      <c r="E8183" s="144" t="s">
        <v>1275</v>
      </c>
      <c r="G8183" s="153">
        <v>-6457.49</v>
      </c>
    </row>
    <row r="8184" spans="1:7" x14ac:dyDescent="0.2">
      <c r="A8184" s="144" t="s">
        <v>1349</v>
      </c>
      <c r="B8184" s="144" t="s">
        <v>240</v>
      </c>
      <c r="E8184" s="144" t="s">
        <v>1275</v>
      </c>
      <c r="G8184" s="153">
        <v>-6457.49</v>
      </c>
    </row>
    <row r="8185" spans="1:7" x14ac:dyDescent="0.2">
      <c r="A8185" s="144" t="s">
        <v>1349</v>
      </c>
      <c r="B8185" s="144" t="s">
        <v>240</v>
      </c>
      <c r="E8185" s="144" t="s">
        <v>1275</v>
      </c>
      <c r="G8185" s="153">
        <v>-48680.08</v>
      </c>
    </row>
    <row r="8186" spans="1:7" x14ac:dyDescent="0.2">
      <c r="A8186" s="144" t="s">
        <v>1349</v>
      </c>
      <c r="B8186" s="144" t="s">
        <v>240</v>
      </c>
      <c r="E8186" s="144" t="s">
        <v>1282</v>
      </c>
      <c r="G8186" s="153">
        <v>-47484.44</v>
      </c>
    </row>
    <row r="8187" spans="1:7" x14ac:dyDescent="0.2">
      <c r="A8187" s="144" t="s">
        <v>1349</v>
      </c>
      <c r="B8187" s="144" t="s">
        <v>240</v>
      </c>
      <c r="E8187" s="144" t="s">
        <v>1282</v>
      </c>
      <c r="G8187" s="153">
        <v>-1160</v>
      </c>
    </row>
    <row r="8188" spans="1:7" x14ac:dyDescent="0.2">
      <c r="A8188" s="144" t="s">
        <v>1349</v>
      </c>
      <c r="B8188" s="144" t="s">
        <v>240</v>
      </c>
      <c r="E8188" s="144" t="s">
        <v>1282</v>
      </c>
      <c r="G8188" s="153">
        <v>-1440</v>
      </c>
    </row>
    <row r="8189" spans="1:7" x14ac:dyDescent="0.2">
      <c r="A8189" s="144" t="s">
        <v>1349</v>
      </c>
      <c r="B8189" s="144" t="s">
        <v>240</v>
      </c>
      <c r="E8189" s="144" t="s">
        <v>1282</v>
      </c>
      <c r="G8189" s="153">
        <v>-14339.99</v>
      </c>
    </row>
    <row r="8190" spans="1:7" x14ac:dyDescent="0.2">
      <c r="A8190" s="144" t="s">
        <v>1349</v>
      </c>
      <c r="B8190" s="144" t="s">
        <v>240</v>
      </c>
      <c r="E8190" s="144" t="s">
        <v>1282</v>
      </c>
      <c r="G8190" s="153">
        <v>-7160</v>
      </c>
    </row>
    <row r="8191" spans="1:7" x14ac:dyDescent="0.2">
      <c r="A8191" s="144" t="s">
        <v>1349</v>
      </c>
      <c r="B8191" s="144" t="s">
        <v>240</v>
      </c>
      <c r="E8191" s="144" t="s">
        <v>1321</v>
      </c>
      <c r="G8191" s="153">
        <v>-76820.649999999994</v>
      </c>
    </row>
    <row r="8192" spans="1:7" x14ac:dyDescent="0.2">
      <c r="A8192" s="144" t="s">
        <v>1349</v>
      </c>
      <c r="B8192" s="144" t="s">
        <v>240</v>
      </c>
      <c r="E8192" s="144" t="s">
        <v>1313</v>
      </c>
      <c r="G8192" s="153">
        <v>-179775</v>
      </c>
    </row>
    <row r="8193" spans="1:7" x14ac:dyDescent="0.2">
      <c r="A8193" s="144" t="s">
        <v>1349</v>
      </c>
      <c r="B8193" s="144" t="s">
        <v>240</v>
      </c>
      <c r="E8193" s="144" t="s">
        <v>1260</v>
      </c>
      <c r="G8193" s="153">
        <v>-8904</v>
      </c>
    </row>
    <row r="8194" spans="1:7" x14ac:dyDescent="0.2">
      <c r="A8194" s="144" t="s">
        <v>1349</v>
      </c>
      <c r="B8194" s="144" t="s">
        <v>240</v>
      </c>
      <c r="E8194" s="144" t="s">
        <v>1296</v>
      </c>
      <c r="G8194" s="153">
        <v>-37936.11</v>
      </c>
    </row>
    <row r="8195" spans="1:7" x14ac:dyDescent="0.2">
      <c r="A8195" s="144" t="s">
        <v>1349</v>
      </c>
      <c r="B8195" s="144" t="s">
        <v>240</v>
      </c>
      <c r="E8195" s="144" t="s">
        <v>1275</v>
      </c>
      <c r="G8195" s="153">
        <v>-101391.01</v>
      </c>
    </row>
    <row r="8196" spans="1:7" x14ac:dyDescent="0.2">
      <c r="A8196" s="144" t="s">
        <v>1349</v>
      </c>
      <c r="B8196" s="144" t="s">
        <v>240</v>
      </c>
      <c r="E8196" s="144" t="s">
        <v>1275</v>
      </c>
      <c r="G8196" s="153">
        <v>-51398.68</v>
      </c>
    </row>
    <row r="8197" spans="1:7" x14ac:dyDescent="0.2">
      <c r="A8197" s="144" t="s">
        <v>1349</v>
      </c>
      <c r="B8197" s="144" t="s">
        <v>240</v>
      </c>
      <c r="E8197" s="144" t="s">
        <v>1294</v>
      </c>
      <c r="G8197" s="153">
        <v>-9815.0400000000009</v>
      </c>
    </row>
    <row r="8198" spans="1:7" x14ac:dyDescent="0.2">
      <c r="A8198" s="144" t="s">
        <v>1349</v>
      </c>
      <c r="B8198" s="144" t="s">
        <v>240</v>
      </c>
      <c r="E8198" s="144" t="s">
        <v>1293</v>
      </c>
      <c r="G8198" s="153">
        <v>-19464.400000000001</v>
      </c>
    </row>
    <row r="8199" spans="1:7" x14ac:dyDescent="0.2">
      <c r="A8199" s="144" t="s">
        <v>1349</v>
      </c>
      <c r="B8199" s="144" t="s">
        <v>240</v>
      </c>
      <c r="E8199" s="144" t="s">
        <v>1275</v>
      </c>
      <c r="G8199" s="153">
        <v>-51398.68</v>
      </c>
    </row>
    <row r="8200" spans="1:7" x14ac:dyDescent="0.2">
      <c r="A8200" s="144" t="s">
        <v>1349</v>
      </c>
      <c r="B8200" s="144" t="s">
        <v>240</v>
      </c>
      <c r="E8200" s="144" t="s">
        <v>1275</v>
      </c>
      <c r="G8200" s="153">
        <v>-55660.95</v>
      </c>
    </row>
    <row r="8201" spans="1:7" x14ac:dyDescent="0.2">
      <c r="A8201" s="144" t="s">
        <v>1349</v>
      </c>
      <c r="B8201" s="144" t="s">
        <v>240</v>
      </c>
      <c r="E8201" s="144" t="s">
        <v>1275</v>
      </c>
      <c r="G8201" s="153">
        <v>-4720.8</v>
      </c>
    </row>
    <row r="8202" spans="1:7" x14ac:dyDescent="0.2">
      <c r="A8202" s="144" t="s">
        <v>1349</v>
      </c>
      <c r="B8202" s="144" t="s">
        <v>240</v>
      </c>
      <c r="E8202" s="144" t="s">
        <v>1275</v>
      </c>
      <c r="G8202" s="153">
        <v>-7358.4</v>
      </c>
    </row>
    <row r="8203" spans="1:7" x14ac:dyDescent="0.2">
      <c r="A8203" s="144" t="s">
        <v>1349</v>
      </c>
      <c r="B8203" s="144" t="s">
        <v>240</v>
      </c>
      <c r="E8203" s="144" t="s">
        <v>1282</v>
      </c>
      <c r="G8203" s="153">
        <v>-3861.52</v>
      </c>
    </row>
    <row r="8204" spans="1:7" x14ac:dyDescent="0.2">
      <c r="A8204" s="144" t="s">
        <v>1349</v>
      </c>
      <c r="B8204" s="144" t="s">
        <v>240</v>
      </c>
      <c r="E8204" s="144" t="s">
        <v>1296</v>
      </c>
      <c r="G8204" s="153">
        <v>-3590.4</v>
      </c>
    </row>
    <row r="8205" spans="1:7" x14ac:dyDescent="0.2">
      <c r="A8205" s="144" t="s">
        <v>1349</v>
      </c>
      <c r="B8205" s="144" t="s">
        <v>240</v>
      </c>
      <c r="E8205" s="144" t="s">
        <v>1298</v>
      </c>
      <c r="G8205" s="153">
        <v>-47500</v>
      </c>
    </row>
    <row r="8206" spans="1:7" x14ac:dyDescent="0.2">
      <c r="A8206" s="144" t="s">
        <v>1349</v>
      </c>
      <c r="B8206" s="144" t="s">
        <v>240</v>
      </c>
      <c r="E8206" s="144" t="s">
        <v>1275</v>
      </c>
      <c r="G8206" s="153">
        <v>-38945.18</v>
      </c>
    </row>
    <row r="8207" spans="1:7" x14ac:dyDescent="0.2">
      <c r="A8207" s="144" t="s">
        <v>1349</v>
      </c>
      <c r="B8207" s="144" t="s">
        <v>240</v>
      </c>
      <c r="E8207" s="144" t="s">
        <v>1275</v>
      </c>
      <c r="G8207" s="153">
        <v>-38945.18</v>
      </c>
    </row>
    <row r="8208" spans="1:7" x14ac:dyDescent="0.2">
      <c r="A8208" s="144" t="s">
        <v>1349</v>
      </c>
      <c r="B8208" s="144" t="s">
        <v>240</v>
      </c>
      <c r="E8208" s="144" t="s">
        <v>1283</v>
      </c>
      <c r="G8208" s="153">
        <v>-12686.73</v>
      </c>
    </row>
    <row r="8209" spans="1:7" x14ac:dyDescent="0.2">
      <c r="A8209" s="144" t="s">
        <v>1349</v>
      </c>
      <c r="B8209" s="144" t="s">
        <v>240</v>
      </c>
      <c r="E8209" s="144" t="s">
        <v>1282</v>
      </c>
      <c r="G8209" s="153">
        <v>-89012.26</v>
      </c>
    </row>
    <row r="8210" spans="1:7" x14ac:dyDescent="0.2">
      <c r="A8210" s="144" t="s">
        <v>1349</v>
      </c>
      <c r="B8210" s="144" t="s">
        <v>240</v>
      </c>
      <c r="E8210" s="144" t="s">
        <v>1275</v>
      </c>
      <c r="G8210" s="153">
        <v>-46197.49</v>
      </c>
    </row>
    <row r="8211" spans="1:7" x14ac:dyDescent="0.2">
      <c r="A8211" s="144" t="s">
        <v>1349</v>
      </c>
      <c r="B8211" s="144" t="s">
        <v>240</v>
      </c>
      <c r="E8211" s="144" t="s">
        <v>1283</v>
      </c>
      <c r="G8211" s="153">
        <v>-15000</v>
      </c>
    </row>
    <row r="8212" spans="1:7" x14ac:dyDescent="0.2">
      <c r="A8212" s="144" t="s">
        <v>1349</v>
      </c>
      <c r="B8212" s="144" t="s">
        <v>240</v>
      </c>
      <c r="E8212" s="144" t="s">
        <v>1283</v>
      </c>
      <c r="G8212" s="153">
        <v>-15000</v>
      </c>
    </row>
    <row r="8213" spans="1:7" x14ac:dyDescent="0.2">
      <c r="A8213" s="144" t="s">
        <v>1349</v>
      </c>
      <c r="B8213" s="144" t="s">
        <v>240</v>
      </c>
      <c r="E8213" s="144" t="s">
        <v>1275</v>
      </c>
      <c r="G8213" s="153">
        <v>-55660.95</v>
      </c>
    </row>
    <row r="8214" spans="1:7" x14ac:dyDescent="0.2">
      <c r="A8214" s="144" t="s">
        <v>1349</v>
      </c>
      <c r="B8214" s="144" t="s">
        <v>240</v>
      </c>
      <c r="E8214" s="144" t="s">
        <v>1275</v>
      </c>
      <c r="G8214" s="153">
        <v>-55660.95</v>
      </c>
    </row>
    <row r="8215" spans="1:7" x14ac:dyDescent="0.2">
      <c r="A8215" s="144" t="s">
        <v>1349</v>
      </c>
      <c r="B8215" s="144" t="s">
        <v>240</v>
      </c>
      <c r="E8215" s="144" t="s">
        <v>1275</v>
      </c>
      <c r="G8215" s="153">
        <v>-26735.07</v>
      </c>
    </row>
    <row r="8216" spans="1:7" x14ac:dyDescent="0.2">
      <c r="A8216" s="144" t="s">
        <v>1349</v>
      </c>
      <c r="B8216" s="144" t="s">
        <v>240</v>
      </c>
      <c r="E8216" s="144" t="s">
        <v>1275</v>
      </c>
      <c r="G8216" s="153">
        <v>-26735.07</v>
      </c>
    </row>
    <row r="8217" spans="1:7" x14ac:dyDescent="0.2">
      <c r="A8217" s="144" t="s">
        <v>1349</v>
      </c>
      <c r="B8217" s="144" t="s">
        <v>240</v>
      </c>
      <c r="E8217" s="144" t="s">
        <v>1283</v>
      </c>
      <c r="G8217" s="153">
        <v>-35695.42</v>
      </c>
    </row>
    <row r="8218" spans="1:7" x14ac:dyDescent="0.2">
      <c r="A8218" s="144" t="s">
        <v>1349</v>
      </c>
      <c r="B8218" s="144" t="s">
        <v>240</v>
      </c>
      <c r="E8218" s="144" t="s">
        <v>1275</v>
      </c>
      <c r="G8218" s="153">
        <v>-37176.699999999997</v>
      </c>
    </row>
    <row r="8219" spans="1:7" x14ac:dyDescent="0.2">
      <c r="A8219" s="144" t="s">
        <v>1349</v>
      </c>
      <c r="B8219" s="144" t="s">
        <v>240</v>
      </c>
      <c r="E8219" s="144" t="s">
        <v>1275</v>
      </c>
      <c r="G8219" s="153">
        <v>-4591.8900000000003</v>
      </c>
    </row>
    <row r="8220" spans="1:7" x14ac:dyDescent="0.2">
      <c r="A8220" s="144" t="s">
        <v>1349</v>
      </c>
      <c r="B8220" s="144" t="s">
        <v>240</v>
      </c>
      <c r="E8220" s="144" t="s">
        <v>1275</v>
      </c>
      <c r="G8220" s="153">
        <v>-19679.52</v>
      </c>
    </row>
    <row r="8221" spans="1:7" x14ac:dyDescent="0.2">
      <c r="A8221" s="144" t="s">
        <v>1349</v>
      </c>
      <c r="B8221" s="144" t="s">
        <v>240</v>
      </c>
      <c r="E8221" s="144" t="s">
        <v>1275</v>
      </c>
      <c r="G8221" s="153">
        <v>-30481.63</v>
      </c>
    </row>
    <row r="8222" spans="1:7" x14ac:dyDescent="0.2">
      <c r="A8222" s="144" t="s">
        <v>1349</v>
      </c>
      <c r="B8222" s="144" t="s">
        <v>240</v>
      </c>
      <c r="E8222" s="144" t="s">
        <v>1277</v>
      </c>
      <c r="G8222" s="153">
        <v>-142011.91</v>
      </c>
    </row>
    <row r="8223" spans="1:7" x14ac:dyDescent="0.2">
      <c r="A8223" s="144" t="s">
        <v>1349</v>
      </c>
      <c r="B8223" s="144" t="s">
        <v>240</v>
      </c>
      <c r="E8223" s="144" t="s">
        <v>1275</v>
      </c>
      <c r="G8223" s="153">
        <v>-10600</v>
      </c>
    </row>
    <row r="8224" spans="1:7" x14ac:dyDescent="0.2">
      <c r="A8224" s="144" t="s">
        <v>1349</v>
      </c>
      <c r="B8224" s="144" t="s">
        <v>240</v>
      </c>
      <c r="E8224" s="144" t="s">
        <v>1275</v>
      </c>
      <c r="G8224" s="153">
        <v>-51128.959999999999</v>
      </c>
    </row>
    <row r="8225" spans="1:7" x14ac:dyDescent="0.2">
      <c r="A8225" s="144" t="s">
        <v>1349</v>
      </c>
      <c r="B8225" s="144" t="s">
        <v>240</v>
      </c>
      <c r="E8225" s="144" t="s">
        <v>1283</v>
      </c>
      <c r="G8225" s="153">
        <v>-52151.72</v>
      </c>
    </row>
    <row r="8226" spans="1:7" x14ac:dyDescent="0.2">
      <c r="A8226" s="144" t="s">
        <v>1349</v>
      </c>
      <c r="B8226" s="144" t="s">
        <v>240</v>
      </c>
      <c r="E8226" s="144" t="s">
        <v>1283</v>
      </c>
      <c r="G8226" s="153">
        <v>-52151.72</v>
      </c>
    </row>
    <row r="8227" spans="1:7" x14ac:dyDescent="0.2">
      <c r="A8227" s="144" t="s">
        <v>1349</v>
      </c>
      <c r="B8227" s="144" t="s">
        <v>240</v>
      </c>
      <c r="E8227" s="144" t="s">
        <v>1283</v>
      </c>
      <c r="G8227" s="153">
        <v>-23538.48</v>
      </c>
    </row>
    <row r="8228" spans="1:7" x14ac:dyDescent="0.2">
      <c r="A8228" s="144" t="s">
        <v>1349</v>
      </c>
      <c r="B8228" s="144" t="s">
        <v>240</v>
      </c>
      <c r="E8228" s="144" t="s">
        <v>1283</v>
      </c>
      <c r="G8228" s="153">
        <v>-75604.42</v>
      </c>
    </row>
    <row r="8229" spans="1:7" x14ac:dyDescent="0.2">
      <c r="A8229" s="144" t="s">
        <v>1349</v>
      </c>
      <c r="B8229" s="144" t="s">
        <v>240</v>
      </c>
      <c r="E8229" s="144" t="s">
        <v>1283</v>
      </c>
      <c r="G8229" s="153">
        <v>-88491.94</v>
      </c>
    </row>
    <row r="8230" spans="1:7" x14ac:dyDescent="0.2">
      <c r="A8230" s="144" t="s">
        <v>1349</v>
      </c>
      <c r="B8230" s="144" t="s">
        <v>240</v>
      </c>
      <c r="E8230" s="144" t="s">
        <v>1307</v>
      </c>
      <c r="G8230" s="153">
        <v>-738.66</v>
      </c>
    </row>
    <row r="8231" spans="1:7" x14ac:dyDescent="0.2">
      <c r="A8231" s="144" t="s">
        <v>1349</v>
      </c>
      <c r="B8231" s="144" t="s">
        <v>240</v>
      </c>
      <c r="E8231" s="144" t="s">
        <v>1281</v>
      </c>
      <c r="G8231" s="153">
        <v>-410666.67</v>
      </c>
    </row>
    <row r="8232" spans="1:7" x14ac:dyDescent="0.2">
      <c r="A8232" s="144" t="s">
        <v>1349</v>
      </c>
      <c r="B8232" s="144" t="s">
        <v>1258</v>
      </c>
      <c r="E8232" s="144" t="s">
        <v>1275</v>
      </c>
      <c r="G8232" s="153">
        <v>-111470.64</v>
      </c>
    </row>
    <row r="8233" spans="1:7" x14ac:dyDescent="0.2">
      <c r="A8233" s="144" t="s">
        <v>1349</v>
      </c>
      <c r="B8233" s="144" t="s">
        <v>1258</v>
      </c>
      <c r="E8233" s="144" t="s">
        <v>1275</v>
      </c>
      <c r="G8233" s="153">
        <v>-17794.39</v>
      </c>
    </row>
    <row r="8234" spans="1:7" x14ac:dyDescent="0.2">
      <c r="A8234" s="144" t="s">
        <v>1349</v>
      </c>
      <c r="B8234" s="144" t="s">
        <v>1258</v>
      </c>
      <c r="E8234" s="144" t="s">
        <v>1275</v>
      </c>
      <c r="G8234" s="153">
        <v>-23095</v>
      </c>
    </row>
    <row r="8235" spans="1:7" x14ac:dyDescent="0.2">
      <c r="A8235" s="144" t="s">
        <v>1349</v>
      </c>
      <c r="B8235" s="144" t="s">
        <v>1258</v>
      </c>
      <c r="E8235" s="144" t="s">
        <v>1275</v>
      </c>
      <c r="G8235" s="153">
        <v>-6670</v>
      </c>
    </row>
    <row r="8236" spans="1:7" x14ac:dyDescent="0.2">
      <c r="A8236" s="144" t="s">
        <v>1349</v>
      </c>
      <c r="B8236" s="144" t="s">
        <v>1258</v>
      </c>
      <c r="E8236" s="144" t="s">
        <v>1282</v>
      </c>
      <c r="G8236" s="153">
        <v>-17697.349999999999</v>
      </c>
    </row>
    <row r="8237" spans="1:7" x14ac:dyDescent="0.2">
      <c r="A8237" s="144" t="s">
        <v>1349</v>
      </c>
      <c r="B8237" s="144" t="s">
        <v>1258</v>
      </c>
      <c r="E8237" s="144" t="s">
        <v>1294</v>
      </c>
      <c r="G8237" s="153">
        <v>-46968.32</v>
      </c>
    </row>
    <row r="8238" spans="1:7" x14ac:dyDescent="0.2">
      <c r="A8238" s="144" t="s">
        <v>1349</v>
      </c>
      <c r="B8238" s="144" t="s">
        <v>1258</v>
      </c>
      <c r="E8238" s="144" t="s">
        <v>1275</v>
      </c>
      <c r="G8238" s="153">
        <v>-132256.99</v>
      </c>
    </row>
    <row r="8239" spans="1:7" x14ac:dyDescent="0.2">
      <c r="A8239" s="144" t="s">
        <v>1349</v>
      </c>
      <c r="B8239" s="144" t="s">
        <v>1258</v>
      </c>
      <c r="E8239" s="144" t="s">
        <v>1302</v>
      </c>
      <c r="G8239" s="153">
        <v>-5880</v>
      </c>
    </row>
    <row r="8240" spans="1:7" x14ac:dyDescent="0.2">
      <c r="A8240" s="144" t="s">
        <v>1349</v>
      </c>
      <c r="B8240" s="144" t="s">
        <v>1258</v>
      </c>
      <c r="E8240" s="144" t="s">
        <v>1282</v>
      </c>
      <c r="G8240" s="153">
        <v>-41740</v>
      </c>
    </row>
    <row r="8241" spans="1:7" x14ac:dyDescent="0.2">
      <c r="A8241" s="144" t="s">
        <v>1349</v>
      </c>
      <c r="B8241" s="144" t="s">
        <v>1258</v>
      </c>
      <c r="E8241" s="144" t="s">
        <v>1293</v>
      </c>
      <c r="G8241" s="153">
        <v>-11233.1</v>
      </c>
    </row>
    <row r="8242" spans="1:7" x14ac:dyDescent="0.2">
      <c r="A8242" s="144" t="s">
        <v>1349</v>
      </c>
      <c r="B8242" s="144" t="s">
        <v>1258</v>
      </c>
      <c r="E8242" s="144" t="s">
        <v>1265</v>
      </c>
      <c r="G8242" s="153">
        <v>-4000</v>
      </c>
    </row>
    <row r="8243" spans="1:7" x14ac:dyDescent="0.2">
      <c r="A8243" s="144" t="s">
        <v>1349</v>
      </c>
      <c r="B8243" s="144" t="s">
        <v>1258</v>
      </c>
      <c r="E8243" s="144" t="s">
        <v>1293</v>
      </c>
      <c r="G8243" s="153">
        <v>-4000</v>
      </c>
    </row>
    <row r="8244" spans="1:7" x14ac:dyDescent="0.2">
      <c r="A8244" s="144" t="s">
        <v>1349</v>
      </c>
      <c r="B8244" s="144" t="s">
        <v>1258</v>
      </c>
      <c r="E8244" s="144" t="s">
        <v>1302</v>
      </c>
      <c r="G8244" s="153">
        <v>-11256.64</v>
      </c>
    </row>
    <row r="8245" spans="1:7" x14ac:dyDescent="0.2">
      <c r="A8245" s="144" t="s">
        <v>1349</v>
      </c>
      <c r="B8245" s="144" t="s">
        <v>1258</v>
      </c>
      <c r="E8245" s="144" t="s">
        <v>1302</v>
      </c>
      <c r="G8245" s="153">
        <v>-17136.64</v>
      </c>
    </row>
    <row r="8246" spans="1:7" x14ac:dyDescent="0.2">
      <c r="A8246" s="144" t="s">
        <v>1349</v>
      </c>
      <c r="B8246" s="144" t="s">
        <v>1258</v>
      </c>
      <c r="E8246" s="144" t="s">
        <v>1313</v>
      </c>
      <c r="G8246" s="153">
        <v>-176423.4</v>
      </c>
    </row>
    <row r="8247" spans="1:7" x14ac:dyDescent="0.2">
      <c r="A8247" s="144" t="s">
        <v>1349</v>
      </c>
      <c r="B8247" s="144" t="s">
        <v>1258</v>
      </c>
      <c r="E8247" s="144" t="s">
        <v>1313</v>
      </c>
      <c r="G8247" s="153">
        <v>-92920.35</v>
      </c>
    </row>
    <row r="8248" spans="1:7" x14ac:dyDescent="0.2">
      <c r="A8248" s="144" t="s">
        <v>1349</v>
      </c>
      <c r="B8248" s="144" t="s">
        <v>1258</v>
      </c>
      <c r="E8248" s="144" t="s">
        <v>1282</v>
      </c>
      <c r="G8248" s="153">
        <v>-124620</v>
      </c>
    </row>
    <row r="8249" spans="1:7" x14ac:dyDescent="0.2">
      <c r="A8249" s="144" t="s">
        <v>1349</v>
      </c>
      <c r="B8249" s="144" t="s">
        <v>1258</v>
      </c>
      <c r="E8249" s="144" t="s">
        <v>1352</v>
      </c>
      <c r="G8249" s="153">
        <v>-116412.32</v>
      </c>
    </row>
    <row r="8250" spans="1:7" x14ac:dyDescent="0.2">
      <c r="A8250" s="144" t="s">
        <v>1349</v>
      </c>
      <c r="B8250" s="144" t="s">
        <v>1258</v>
      </c>
      <c r="E8250" s="144" t="s">
        <v>1335</v>
      </c>
      <c r="G8250" s="153">
        <v>-38300.019999999997</v>
      </c>
    </row>
    <row r="8251" spans="1:7" x14ac:dyDescent="0.2">
      <c r="A8251" s="144" t="s">
        <v>1349</v>
      </c>
      <c r="B8251" s="144" t="s">
        <v>1258</v>
      </c>
      <c r="E8251" s="144" t="s">
        <v>1282</v>
      </c>
      <c r="G8251" s="153">
        <v>-19450.95</v>
      </c>
    </row>
    <row r="8252" spans="1:7" x14ac:dyDescent="0.2">
      <c r="A8252" s="144" t="s">
        <v>1349</v>
      </c>
      <c r="B8252" s="144" t="s">
        <v>1258</v>
      </c>
      <c r="E8252" s="144" t="s">
        <v>1293</v>
      </c>
      <c r="G8252" s="153">
        <v>-31100</v>
      </c>
    </row>
    <row r="8253" spans="1:7" x14ac:dyDescent="0.2">
      <c r="A8253" s="144" t="s">
        <v>1349</v>
      </c>
      <c r="B8253" s="144" t="s">
        <v>1258</v>
      </c>
      <c r="E8253" s="144" t="s">
        <v>1265</v>
      </c>
      <c r="G8253" s="153">
        <v>-4000</v>
      </c>
    </row>
    <row r="8254" spans="1:7" x14ac:dyDescent="0.2">
      <c r="A8254" s="144" t="s">
        <v>1349</v>
      </c>
      <c r="B8254" s="144" t="s">
        <v>1258</v>
      </c>
      <c r="E8254" s="144" t="s">
        <v>1322</v>
      </c>
      <c r="G8254" s="153">
        <v>-26540</v>
      </c>
    </row>
    <row r="8255" spans="1:7" x14ac:dyDescent="0.2">
      <c r="A8255" s="144" t="s">
        <v>1349</v>
      </c>
      <c r="B8255" s="144" t="s">
        <v>1258</v>
      </c>
      <c r="E8255" s="144" t="s">
        <v>1275</v>
      </c>
      <c r="G8255" s="153">
        <v>-26548.67</v>
      </c>
    </row>
    <row r="8256" spans="1:7" x14ac:dyDescent="0.2">
      <c r="A8256" s="144" t="s">
        <v>1349</v>
      </c>
      <c r="B8256" s="144" t="s">
        <v>1258</v>
      </c>
      <c r="E8256" s="144" t="s">
        <v>1313</v>
      </c>
      <c r="G8256" s="153">
        <v>-55750.44</v>
      </c>
    </row>
    <row r="8257" spans="1:7" x14ac:dyDescent="0.2">
      <c r="A8257" s="144" t="s">
        <v>1349</v>
      </c>
      <c r="B8257" s="144" t="s">
        <v>1258</v>
      </c>
      <c r="E8257" s="144" t="s">
        <v>1293</v>
      </c>
      <c r="G8257" s="153">
        <v>-11805.31</v>
      </c>
    </row>
    <row r="8258" spans="1:7" x14ac:dyDescent="0.2">
      <c r="A8258" s="144" t="s">
        <v>1349</v>
      </c>
      <c r="B8258" s="144" t="s">
        <v>1258</v>
      </c>
      <c r="E8258" s="144" t="s">
        <v>1282</v>
      </c>
      <c r="G8258" s="153">
        <v>-117345.72</v>
      </c>
    </row>
    <row r="8259" spans="1:7" x14ac:dyDescent="0.2">
      <c r="A8259" s="144" t="s">
        <v>1349</v>
      </c>
      <c r="B8259" s="144" t="s">
        <v>1258</v>
      </c>
      <c r="E8259" s="144" t="s">
        <v>1313</v>
      </c>
      <c r="G8259" s="153">
        <v>-170000</v>
      </c>
    </row>
    <row r="8260" spans="1:7" x14ac:dyDescent="0.2">
      <c r="A8260" s="144" t="s">
        <v>1349</v>
      </c>
      <c r="B8260" s="144" t="s">
        <v>1258</v>
      </c>
      <c r="E8260" s="144" t="s">
        <v>1296</v>
      </c>
      <c r="G8260" s="153">
        <v>-8740</v>
      </c>
    </row>
    <row r="8261" spans="1:7" x14ac:dyDescent="0.2">
      <c r="A8261" s="144" t="s">
        <v>1349</v>
      </c>
      <c r="B8261" s="144" t="s">
        <v>1258</v>
      </c>
      <c r="E8261" s="144" t="s">
        <v>1296</v>
      </c>
      <c r="G8261" s="153">
        <v>-59973.43</v>
      </c>
    </row>
    <row r="8262" spans="1:7" x14ac:dyDescent="0.2">
      <c r="A8262" s="144" t="s">
        <v>1349</v>
      </c>
      <c r="B8262" s="144" t="s">
        <v>1258</v>
      </c>
      <c r="E8262" s="144" t="s">
        <v>1282</v>
      </c>
      <c r="G8262" s="153">
        <v>-155380</v>
      </c>
    </row>
    <row r="8263" spans="1:7" x14ac:dyDescent="0.2">
      <c r="A8263" s="144" t="s">
        <v>1349</v>
      </c>
      <c r="B8263" s="144" t="s">
        <v>1258</v>
      </c>
      <c r="E8263" s="144" t="s">
        <v>1282</v>
      </c>
      <c r="G8263" s="153">
        <v>-14760</v>
      </c>
    </row>
    <row r="8264" spans="1:7" x14ac:dyDescent="0.2">
      <c r="A8264" s="144" t="s">
        <v>1349</v>
      </c>
      <c r="B8264" s="144" t="s">
        <v>1258</v>
      </c>
      <c r="E8264" s="144" t="s">
        <v>1282</v>
      </c>
      <c r="G8264" s="153">
        <v>-3398</v>
      </c>
    </row>
    <row r="8265" spans="1:7" x14ac:dyDescent="0.2">
      <c r="A8265" s="144" t="s">
        <v>1349</v>
      </c>
      <c r="B8265" s="144" t="s">
        <v>1264</v>
      </c>
      <c r="E8265" s="144" t="s">
        <v>1282</v>
      </c>
      <c r="G8265" s="153">
        <v>-25560</v>
      </c>
    </row>
    <row r="8266" spans="1:7" x14ac:dyDescent="0.2">
      <c r="A8266" s="144" t="s">
        <v>1349</v>
      </c>
      <c r="B8266" s="144" t="s">
        <v>1258</v>
      </c>
      <c r="E8266" s="144" t="s">
        <v>1282</v>
      </c>
      <c r="G8266" s="153">
        <v>-4777.88</v>
      </c>
    </row>
    <row r="8267" spans="1:7" x14ac:dyDescent="0.2">
      <c r="A8267" s="144" t="s">
        <v>1349</v>
      </c>
      <c r="B8267" s="144" t="s">
        <v>1258</v>
      </c>
      <c r="E8267" s="144" t="s">
        <v>1282</v>
      </c>
      <c r="G8267" s="153">
        <v>-7200</v>
      </c>
    </row>
    <row r="8268" spans="1:7" x14ac:dyDescent="0.2">
      <c r="A8268" s="144" t="s">
        <v>1349</v>
      </c>
      <c r="B8268" s="144" t="s">
        <v>1258</v>
      </c>
      <c r="E8268" s="144" t="s">
        <v>1282</v>
      </c>
      <c r="G8268" s="153">
        <v>-8822.7000000000007</v>
      </c>
    </row>
    <row r="8269" spans="1:7" x14ac:dyDescent="0.2">
      <c r="A8269" s="144" t="s">
        <v>1349</v>
      </c>
      <c r="B8269" s="144" t="s">
        <v>1258</v>
      </c>
      <c r="E8269" s="144" t="s">
        <v>1282</v>
      </c>
      <c r="G8269" s="153">
        <v>-3454.78</v>
      </c>
    </row>
    <row r="8270" spans="1:7" x14ac:dyDescent="0.2">
      <c r="A8270" s="144" t="s">
        <v>1349</v>
      </c>
      <c r="B8270" s="144" t="s">
        <v>1258</v>
      </c>
      <c r="E8270" s="144" t="s">
        <v>1302</v>
      </c>
      <c r="G8270" s="153">
        <v>-3955.92</v>
      </c>
    </row>
    <row r="8271" spans="1:7" x14ac:dyDescent="0.2">
      <c r="A8271" s="144" t="s">
        <v>1349</v>
      </c>
      <c r="B8271" s="144" t="s">
        <v>1258</v>
      </c>
      <c r="E8271" s="144" t="s">
        <v>1302</v>
      </c>
      <c r="G8271" s="153">
        <v>-5880</v>
      </c>
    </row>
    <row r="8272" spans="1:7" x14ac:dyDescent="0.2">
      <c r="A8272" s="144" t="s">
        <v>1349</v>
      </c>
      <c r="B8272" s="144" t="s">
        <v>1258</v>
      </c>
      <c r="E8272" s="144" t="s">
        <v>1265</v>
      </c>
      <c r="G8272" s="153">
        <v>-4000</v>
      </c>
    </row>
    <row r="8273" spans="1:7" x14ac:dyDescent="0.2">
      <c r="A8273" s="144" t="s">
        <v>1349</v>
      </c>
      <c r="B8273" s="144" t="s">
        <v>1258</v>
      </c>
      <c r="E8273" s="144" t="s">
        <v>1265</v>
      </c>
      <c r="G8273" s="153">
        <v>-1664</v>
      </c>
    </row>
    <row r="8274" spans="1:7" x14ac:dyDescent="0.2">
      <c r="A8274" s="144" t="s">
        <v>1349</v>
      </c>
      <c r="B8274" s="144" t="s">
        <v>1258</v>
      </c>
      <c r="E8274" s="144" t="s">
        <v>1294</v>
      </c>
      <c r="G8274" s="153">
        <v>-46968.32</v>
      </c>
    </row>
    <row r="8275" spans="1:7" x14ac:dyDescent="0.2">
      <c r="A8275" s="144" t="s">
        <v>1349</v>
      </c>
      <c r="B8275" s="144" t="s">
        <v>1258</v>
      </c>
      <c r="E8275" s="144" t="s">
        <v>1275</v>
      </c>
      <c r="G8275" s="153">
        <v>-45612.93</v>
      </c>
    </row>
    <row r="8276" spans="1:7" x14ac:dyDescent="0.2">
      <c r="A8276" s="144" t="s">
        <v>1349</v>
      </c>
      <c r="B8276" s="144" t="s">
        <v>240</v>
      </c>
      <c r="E8276" s="144" t="s">
        <v>1275</v>
      </c>
      <c r="G8276" s="153">
        <v>-45612.93</v>
      </c>
    </row>
    <row r="8277" spans="1:7" x14ac:dyDescent="0.2">
      <c r="A8277" s="144" t="s">
        <v>1349</v>
      </c>
      <c r="B8277" s="144" t="s">
        <v>1258</v>
      </c>
      <c r="E8277" s="144" t="s">
        <v>1265</v>
      </c>
      <c r="G8277" s="153">
        <v>-4000</v>
      </c>
    </row>
    <row r="8278" spans="1:7" x14ac:dyDescent="0.2">
      <c r="A8278" s="144" t="s">
        <v>1349</v>
      </c>
      <c r="B8278" s="144" t="s">
        <v>1263</v>
      </c>
      <c r="E8278" s="144" t="s">
        <v>1296</v>
      </c>
      <c r="G8278" s="153">
        <v>-17699.099999999999</v>
      </c>
    </row>
    <row r="8279" spans="1:7" x14ac:dyDescent="0.2">
      <c r="A8279" s="144" t="s">
        <v>1349</v>
      </c>
      <c r="B8279" s="144" t="s">
        <v>1263</v>
      </c>
      <c r="E8279" s="144" t="s">
        <v>1300</v>
      </c>
      <c r="G8279" s="153">
        <v>-12100</v>
      </c>
    </row>
    <row r="8280" spans="1:7" x14ac:dyDescent="0.2">
      <c r="A8280" s="144" t="s">
        <v>1349</v>
      </c>
      <c r="B8280" s="144" t="s">
        <v>1263</v>
      </c>
      <c r="E8280" s="144" t="s">
        <v>1282</v>
      </c>
      <c r="G8280" s="153">
        <v>-90249.08</v>
      </c>
    </row>
    <row r="8281" spans="1:7" x14ac:dyDescent="0.2">
      <c r="A8281" s="144" t="s">
        <v>1349</v>
      </c>
      <c r="B8281" s="144" t="s">
        <v>1263</v>
      </c>
      <c r="E8281" s="144" t="s">
        <v>1275</v>
      </c>
      <c r="G8281" s="153">
        <v>-7147.07</v>
      </c>
    </row>
    <row r="8282" spans="1:7" x14ac:dyDescent="0.2">
      <c r="A8282" s="144" t="s">
        <v>1349</v>
      </c>
      <c r="B8282" s="144" t="s">
        <v>1263</v>
      </c>
      <c r="E8282" s="144" t="s">
        <v>1296</v>
      </c>
      <c r="G8282" s="153">
        <v>-7398.2</v>
      </c>
    </row>
    <row r="8283" spans="1:7" x14ac:dyDescent="0.2">
      <c r="A8283" s="144" t="s">
        <v>1349</v>
      </c>
      <c r="B8283" s="144" t="s">
        <v>1263</v>
      </c>
      <c r="E8283" s="144" t="s">
        <v>1307</v>
      </c>
      <c r="G8283" s="153">
        <v>-800.9</v>
      </c>
    </row>
    <row r="8284" spans="1:7" x14ac:dyDescent="0.2">
      <c r="A8284" s="144" t="s">
        <v>1349</v>
      </c>
      <c r="B8284" s="144" t="s">
        <v>1263</v>
      </c>
      <c r="E8284" s="144" t="s">
        <v>1354</v>
      </c>
      <c r="G8284" s="153">
        <v>-54392.52</v>
      </c>
    </row>
    <row r="8285" spans="1:7" x14ac:dyDescent="0.2">
      <c r="A8285" s="144" t="s">
        <v>1349</v>
      </c>
      <c r="B8285" s="144" t="s">
        <v>1263</v>
      </c>
      <c r="E8285" s="144" t="s">
        <v>1275</v>
      </c>
      <c r="G8285" s="153">
        <v>-43511.86</v>
      </c>
    </row>
    <row r="8286" spans="1:7" x14ac:dyDescent="0.2">
      <c r="A8286" s="144" t="s">
        <v>1349</v>
      </c>
      <c r="B8286" s="144" t="s">
        <v>1263</v>
      </c>
      <c r="E8286" s="144" t="s">
        <v>1282</v>
      </c>
      <c r="G8286" s="153">
        <v>-86535.54</v>
      </c>
    </row>
    <row r="8287" spans="1:7" x14ac:dyDescent="0.2">
      <c r="A8287" s="144" t="s">
        <v>1349</v>
      </c>
      <c r="B8287" s="144" t="s">
        <v>1263</v>
      </c>
      <c r="E8287" s="144" t="s">
        <v>1296</v>
      </c>
      <c r="G8287" s="153">
        <v>-24601.81</v>
      </c>
    </row>
    <row r="8288" spans="1:7" x14ac:dyDescent="0.2">
      <c r="A8288" s="144" t="s">
        <v>1349</v>
      </c>
      <c r="B8288" s="144" t="s">
        <v>1263</v>
      </c>
      <c r="E8288" s="144" t="s">
        <v>1294</v>
      </c>
      <c r="G8288" s="153">
        <v>-6753.24</v>
      </c>
    </row>
    <row r="8289" spans="1:7" x14ac:dyDescent="0.2">
      <c r="A8289" s="144" t="s">
        <v>1349</v>
      </c>
      <c r="B8289" s="144" t="s">
        <v>1264</v>
      </c>
      <c r="E8289" s="144" t="s">
        <v>1275</v>
      </c>
      <c r="G8289" s="153">
        <v>-10669.73</v>
      </c>
    </row>
    <row r="8290" spans="1:7" x14ac:dyDescent="0.2">
      <c r="A8290" s="144" t="s">
        <v>1349</v>
      </c>
      <c r="B8290" s="144" t="s">
        <v>1264</v>
      </c>
      <c r="E8290" s="144" t="s">
        <v>1279</v>
      </c>
      <c r="G8290" s="153">
        <v>-19194.07</v>
      </c>
    </row>
    <row r="8291" spans="1:7" x14ac:dyDescent="0.2">
      <c r="A8291" s="144" t="s">
        <v>1349</v>
      </c>
      <c r="B8291" s="144" t="s">
        <v>1264</v>
      </c>
      <c r="E8291" s="144" t="s">
        <v>1275</v>
      </c>
      <c r="G8291" s="153">
        <v>-11558.45</v>
      </c>
    </row>
    <row r="8292" spans="1:7" x14ac:dyDescent="0.2">
      <c r="A8292" s="144" t="s">
        <v>1349</v>
      </c>
      <c r="B8292" s="144" t="s">
        <v>1264</v>
      </c>
      <c r="E8292" s="144" t="s">
        <v>1334</v>
      </c>
      <c r="G8292" s="153">
        <v>-10320</v>
      </c>
    </row>
    <row r="8293" spans="1:7" x14ac:dyDescent="0.2">
      <c r="A8293" s="144" t="s">
        <v>1349</v>
      </c>
      <c r="B8293" s="144" t="s">
        <v>1264</v>
      </c>
      <c r="E8293" s="144" t="s">
        <v>1282</v>
      </c>
      <c r="G8293" s="153">
        <v>-50456.99</v>
      </c>
    </row>
    <row r="8294" spans="1:7" x14ac:dyDescent="0.2">
      <c r="A8294" s="144" t="s">
        <v>1349</v>
      </c>
      <c r="B8294" s="144" t="s">
        <v>1264</v>
      </c>
      <c r="E8294" s="144" t="s">
        <v>1275</v>
      </c>
      <c r="G8294" s="153">
        <v>-13032.1</v>
      </c>
    </row>
    <row r="8295" spans="1:7" x14ac:dyDescent="0.2">
      <c r="A8295" s="144" t="s">
        <v>1349</v>
      </c>
      <c r="B8295" s="144" t="s">
        <v>1264</v>
      </c>
      <c r="E8295" s="144" t="s">
        <v>1275</v>
      </c>
      <c r="G8295" s="153">
        <v>-182720.31</v>
      </c>
    </row>
    <row r="8296" spans="1:7" x14ac:dyDescent="0.2">
      <c r="A8296" s="144" t="s">
        <v>1349</v>
      </c>
      <c r="B8296" s="144" t="s">
        <v>1264</v>
      </c>
      <c r="E8296" s="144" t="s">
        <v>1334</v>
      </c>
      <c r="G8296" s="153">
        <v>-8310</v>
      </c>
    </row>
    <row r="8297" spans="1:7" x14ac:dyDescent="0.2">
      <c r="A8297" s="144" t="s">
        <v>1349</v>
      </c>
      <c r="B8297" s="144" t="s">
        <v>1264</v>
      </c>
      <c r="E8297" s="144" t="s">
        <v>1334</v>
      </c>
      <c r="G8297" s="153">
        <v>-41410</v>
      </c>
    </row>
    <row r="8298" spans="1:7" x14ac:dyDescent="0.2">
      <c r="A8298" s="144" t="s">
        <v>1349</v>
      </c>
      <c r="B8298" s="144" t="s">
        <v>1264</v>
      </c>
      <c r="E8298" s="144" t="s">
        <v>1294</v>
      </c>
      <c r="G8298" s="153">
        <v>-5250</v>
      </c>
    </row>
    <row r="8299" spans="1:7" x14ac:dyDescent="0.2">
      <c r="A8299" s="144" t="s">
        <v>1349</v>
      </c>
      <c r="B8299" s="144" t="s">
        <v>1264</v>
      </c>
      <c r="E8299" s="144" t="s">
        <v>1275</v>
      </c>
      <c r="G8299" s="153">
        <v>-15737.99</v>
      </c>
    </row>
    <row r="8300" spans="1:7" x14ac:dyDescent="0.2">
      <c r="A8300" s="144" t="s">
        <v>1349</v>
      </c>
      <c r="B8300" s="144" t="s">
        <v>1264</v>
      </c>
      <c r="E8300" s="144" t="s">
        <v>1275</v>
      </c>
      <c r="G8300" s="153">
        <v>-13200</v>
      </c>
    </row>
    <row r="8301" spans="1:7" x14ac:dyDescent="0.2">
      <c r="A8301" s="144" t="s">
        <v>1349</v>
      </c>
      <c r="B8301" s="144" t="s">
        <v>1264</v>
      </c>
      <c r="E8301" s="144" t="s">
        <v>1275</v>
      </c>
      <c r="G8301" s="153">
        <v>-12849.67</v>
      </c>
    </row>
    <row r="8302" spans="1:7" x14ac:dyDescent="0.2">
      <c r="A8302" s="144" t="s">
        <v>1349</v>
      </c>
      <c r="B8302" s="144" t="s">
        <v>1264</v>
      </c>
      <c r="E8302" s="144" t="s">
        <v>1275</v>
      </c>
      <c r="G8302" s="153">
        <v>-12849.67</v>
      </c>
    </row>
    <row r="8303" spans="1:7" x14ac:dyDescent="0.2">
      <c r="A8303" s="144" t="s">
        <v>1349</v>
      </c>
      <c r="B8303" s="144" t="s">
        <v>1264</v>
      </c>
      <c r="E8303" s="144" t="s">
        <v>1283</v>
      </c>
      <c r="G8303" s="153">
        <v>-56000</v>
      </c>
    </row>
    <row r="8304" spans="1:7" x14ac:dyDescent="0.2">
      <c r="A8304" s="144" t="s">
        <v>1349</v>
      </c>
      <c r="B8304" s="144" t="s">
        <v>1264</v>
      </c>
      <c r="E8304" s="144" t="s">
        <v>1282</v>
      </c>
      <c r="G8304" s="153">
        <v>-10584.12</v>
      </c>
    </row>
    <row r="8305" spans="1:7" x14ac:dyDescent="0.2">
      <c r="A8305" s="144" t="s">
        <v>1349</v>
      </c>
      <c r="B8305" s="144" t="s">
        <v>1264</v>
      </c>
      <c r="E8305" s="144" t="s">
        <v>1282</v>
      </c>
      <c r="G8305" s="153">
        <v>-8513</v>
      </c>
    </row>
    <row r="8306" spans="1:7" x14ac:dyDescent="0.2">
      <c r="A8306" s="144" t="s">
        <v>1349</v>
      </c>
      <c r="B8306" s="144" t="s">
        <v>1264</v>
      </c>
      <c r="E8306" s="144" t="s">
        <v>1282</v>
      </c>
      <c r="G8306" s="153">
        <v>-78920.350000000006</v>
      </c>
    </row>
    <row r="8307" spans="1:7" x14ac:dyDescent="0.2">
      <c r="A8307" s="144" t="s">
        <v>1349</v>
      </c>
      <c r="B8307" s="144" t="s">
        <v>1264</v>
      </c>
      <c r="E8307" s="144" t="s">
        <v>1294</v>
      </c>
      <c r="G8307" s="153">
        <v>-5250</v>
      </c>
    </row>
    <row r="8308" spans="1:7" x14ac:dyDescent="0.2">
      <c r="A8308" s="144" t="s">
        <v>1349</v>
      </c>
      <c r="B8308" s="144" t="s">
        <v>1264</v>
      </c>
      <c r="E8308" s="144" t="s">
        <v>1275</v>
      </c>
      <c r="G8308" s="153">
        <v>-31150</v>
      </c>
    </row>
    <row r="8309" spans="1:7" x14ac:dyDescent="0.2">
      <c r="A8309" s="144" t="s">
        <v>1349</v>
      </c>
      <c r="B8309" s="144" t="s">
        <v>1264</v>
      </c>
      <c r="E8309" s="144" t="s">
        <v>1275</v>
      </c>
      <c r="G8309" s="153">
        <v>-3547.93</v>
      </c>
    </row>
    <row r="8310" spans="1:7" x14ac:dyDescent="0.2">
      <c r="A8310" s="144" t="s">
        <v>1349</v>
      </c>
      <c r="B8310" s="144" t="s">
        <v>1264</v>
      </c>
      <c r="E8310" s="144" t="s">
        <v>1275</v>
      </c>
      <c r="G8310" s="153">
        <v>-5132.74</v>
      </c>
    </row>
    <row r="8311" spans="1:7" x14ac:dyDescent="0.2">
      <c r="A8311" s="144" t="s">
        <v>1349</v>
      </c>
      <c r="B8311" s="144" t="s">
        <v>1264</v>
      </c>
      <c r="E8311" s="144" t="s">
        <v>1275</v>
      </c>
      <c r="G8311" s="153">
        <v>-7291</v>
      </c>
    </row>
    <row r="8312" spans="1:7" x14ac:dyDescent="0.2">
      <c r="A8312" s="144" t="s">
        <v>1349</v>
      </c>
      <c r="B8312" s="144" t="s">
        <v>1264</v>
      </c>
      <c r="E8312" s="144" t="s">
        <v>1275</v>
      </c>
      <c r="G8312" s="153">
        <v>-7291</v>
      </c>
    </row>
    <row r="8313" spans="1:7" x14ac:dyDescent="0.2">
      <c r="A8313" s="144" t="s">
        <v>1349</v>
      </c>
      <c r="B8313" s="144" t="s">
        <v>1264</v>
      </c>
      <c r="E8313" s="144" t="s">
        <v>1282</v>
      </c>
      <c r="G8313" s="153">
        <v>-49642.75</v>
      </c>
    </row>
    <row r="8314" spans="1:7" x14ac:dyDescent="0.2">
      <c r="A8314" s="144" t="s">
        <v>1349</v>
      </c>
      <c r="B8314" s="144" t="s">
        <v>1264</v>
      </c>
      <c r="E8314" s="144" t="s">
        <v>1275</v>
      </c>
      <c r="G8314" s="153">
        <v>-6395.43</v>
      </c>
    </row>
    <row r="8315" spans="1:7" x14ac:dyDescent="0.2">
      <c r="A8315" s="144" t="s">
        <v>1349</v>
      </c>
      <c r="B8315" s="144" t="s">
        <v>1264</v>
      </c>
      <c r="E8315" s="144" t="s">
        <v>1275</v>
      </c>
      <c r="G8315" s="153">
        <v>-6395.43</v>
      </c>
    </row>
    <row r="8316" spans="1:7" x14ac:dyDescent="0.2">
      <c r="A8316" s="144" t="s">
        <v>1349</v>
      </c>
      <c r="B8316" s="144" t="s">
        <v>1264</v>
      </c>
      <c r="E8316" s="144" t="s">
        <v>1275</v>
      </c>
      <c r="G8316" s="153">
        <v>-39430.730000000003</v>
      </c>
    </row>
    <row r="8317" spans="1:7" x14ac:dyDescent="0.2">
      <c r="A8317" s="144" t="s">
        <v>1349</v>
      </c>
      <c r="B8317" s="144" t="s">
        <v>1264</v>
      </c>
      <c r="E8317" s="144" t="s">
        <v>1275</v>
      </c>
      <c r="G8317" s="153">
        <v>-19952.25</v>
      </c>
    </row>
    <row r="8318" spans="1:7" x14ac:dyDescent="0.2">
      <c r="A8318" s="144" t="s">
        <v>1349</v>
      </c>
      <c r="B8318" s="144" t="s">
        <v>1264</v>
      </c>
      <c r="E8318" s="144" t="s">
        <v>1277</v>
      </c>
      <c r="G8318" s="153">
        <v>-41026.44</v>
      </c>
    </row>
    <row r="8319" spans="1:7" x14ac:dyDescent="0.2">
      <c r="A8319" s="144" t="s">
        <v>1349</v>
      </c>
      <c r="B8319" s="144" t="s">
        <v>240</v>
      </c>
      <c r="E8319" s="144" t="s">
        <v>1279</v>
      </c>
      <c r="G8319" s="153">
        <v>-39709.800000000003</v>
      </c>
    </row>
    <row r="8320" spans="1:7" x14ac:dyDescent="0.2">
      <c r="A8320" s="144" t="s">
        <v>1349</v>
      </c>
      <c r="B8320" s="144" t="s">
        <v>240</v>
      </c>
      <c r="E8320" s="144" t="s">
        <v>1282</v>
      </c>
      <c r="G8320" s="153">
        <v>-46025.1</v>
      </c>
    </row>
    <row r="8321" spans="1:7" x14ac:dyDescent="0.2">
      <c r="A8321" s="144" t="s">
        <v>1349</v>
      </c>
      <c r="B8321" s="144" t="s">
        <v>240</v>
      </c>
      <c r="E8321" s="144" t="s">
        <v>1321</v>
      </c>
      <c r="G8321" s="153">
        <v>-1443685.58</v>
      </c>
    </row>
    <row r="8322" spans="1:7" x14ac:dyDescent="0.2">
      <c r="A8322" s="144" t="s">
        <v>1349</v>
      </c>
      <c r="B8322" s="144" t="s">
        <v>240</v>
      </c>
      <c r="E8322" s="144" t="s">
        <v>1321</v>
      </c>
      <c r="G8322" s="153">
        <v>-164524.78</v>
      </c>
    </row>
    <row r="8323" spans="1:7" x14ac:dyDescent="0.2">
      <c r="A8323" s="144" t="s">
        <v>1349</v>
      </c>
      <c r="B8323" s="144" t="s">
        <v>240</v>
      </c>
      <c r="E8323" s="144" t="s">
        <v>1308</v>
      </c>
      <c r="G8323" s="153">
        <v>-343969.7</v>
      </c>
    </row>
    <row r="8324" spans="1:7" x14ac:dyDescent="0.2">
      <c r="A8324" s="144" t="s">
        <v>1349</v>
      </c>
      <c r="B8324" s="144" t="s">
        <v>240</v>
      </c>
      <c r="E8324" s="144" t="s">
        <v>1260</v>
      </c>
      <c r="G8324" s="153">
        <v>-11448</v>
      </c>
    </row>
    <row r="8325" spans="1:7" x14ac:dyDescent="0.2">
      <c r="A8325" s="144" t="s">
        <v>1349</v>
      </c>
      <c r="B8325" s="144" t="s">
        <v>240</v>
      </c>
      <c r="E8325" s="144" t="s">
        <v>1282</v>
      </c>
      <c r="G8325" s="153">
        <v>-20312.88</v>
      </c>
    </row>
    <row r="8326" spans="1:7" x14ac:dyDescent="0.2">
      <c r="A8326" s="144" t="s">
        <v>1349</v>
      </c>
      <c r="B8326" s="144" t="s">
        <v>240</v>
      </c>
      <c r="E8326" s="144" t="s">
        <v>1354</v>
      </c>
      <c r="G8326" s="153">
        <v>-293724.90999999997</v>
      </c>
    </row>
    <row r="8327" spans="1:7" x14ac:dyDescent="0.2">
      <c r="A8327" s="144" t="s">
        <v>1349</v>
      </c>
      <c r="B8327" s="144" t="s">
        <v>240</v>
      </c>
      <c r="E8327" s="144" t="s">
        <v>1322</v>
      </c>
      <c r="G8327" s="153">
        <v>-8200</v>
      </c>
    </row>
    <row r="8328" spans="1:7" x14ac:dyDescent="0.2">
      <c r="A8328" s="144" t="s">
        <v>1349</v>
      </c>
      <c r="B8328" s="144" t="s">
        <v>240</v>
      </c>
      <c r="E8328" s="144" t="s">
        <v>1322</v>
      </c>
      <c r="G8328" s="153">
        <v>-6480</v>
      </c>
    </row>
    <row r="8329" spans="1:7" x14ac:dyDescent="0.2">
      <c r="A8329" s="144" t="s">
        <v>1349</v>
      </c>
      <c r="B8329" s="144" t="s">
        <v>240</v>
      </c>
      <c r="E8329" s="144" t="s">
        <v>1294</v>
      </c>
      <c r="G8329" s="153">
        <v>-33945.599999999999</v>
      </c>
    </row>
    <row r="8330" spans="1:7" x14ac:dyDescent="0.2">
      <c r="A8330" s="144" t="s">
        <v>1349</v>
      </c>
      <c r="B8330" s="144" t="s">
        <v>240</v>
      </c>
      <c r="E8330" s="144" t="s">
        <v>1275</v>
      </c>
      <c r="G8330" s="153">
        <v>-132256.99</v>
      </c>
    </row>
    <row r="8331" spans="1:7" x14ac:dyDescent="0.2">
      <c r="A8331" s="144" t="s">
        <v>1349</v>
      </c>
      <c r="B8331" s="144" t="s">
        <v>240</v>
      </c>
      <c r="E8331" s="144" t="s">
        <v>1321</v>
      </c>
      <c r="G8331" s="153">
        <v>-107555.56</v>
      </c>
    </row>
    <row r="8332" spans="1:7" x14ac:dyDescent="0.2">
      <c r="A8332" s="144" t="s">
        <v>1349</v>
      </c>
      <c r="B8332" s="144" t="s">
        <v>240</v>
      </c>
      <c r="E8332" s="144" t="s">
        <v>1321</v>
      </c>
      <c r="G8332" s="153">
        <v>-297830.21000000002</v>
      </c>
    </row>
    <row r="8333" spans="1:7" x14ac:dyDescent="0.2">
      <c r="A8333" s="144" t="s">
        <v>1349</v>
      </c>
      <c r="B8333" s="144" t="s">
        <v>240</v>
      </c>
      <c r="E8333" s="144" t="s">
        <v>1275</v>
      </c>
      <c r="G8333" s="153">
        <v>-51760</v>
      </c>
    </row>
    <row r="8334" spans="1:7" x14ac:dyDescent="0.2">
      <c r="A8334" s="144" t="s">
        <v>1349</v>
      </c>
      <c r="B8334" s="144" t="s">
        <v>1258</v>
      </c>
      <c r="E8334" s="144" t="s">
        <v>1293</v>
      </c>
      <c r="G8334" s="153">
        <v>-2700</v>
      </c>
    </row>
    <row r="8335" spans="1:7" x14ac:dyDescent="0.2">
      <c r="A8335" s="144" t="s">
        <v>1349</v>
      </c>
      <c r="B8335" s="144" t="s">
        <v>1258</v>
      </c>
      <c r="E8335" s="144" t="s">
        <v>1293</v>
      </c>
      <c r="G8335" s="153">
        <v>-6600</v>
      </c>
    </row>
    <row r="8336" spans="1:7" x14ac:dyDescent="0.2">
      <c r="A8336" s="144" t="s">
        <v>1349</v>
      </c>
      <c r="B8336" s="144" t="s">
        <v>1258</v>
      </c>
      <c r="E8336" s="144" t="s">
        <v>1294</v>
      </c>
      <c r="G8336" s="153">
        <v>-16400</v>
      </c>
    </row>
    <row r="8337" spans="1:7" x14ac:dyDescent="0.2">
      <c r="A8337" s="144" t="s">
        <v>1349</v>
      </c>
      <c r="B8337" s="144" t="s">
        <v>1258</v>
      </c>
      <c r="E8337" s="144" t="s">
        <v>1282</v>
      </c>
      <c r="G8337" s="153">
        <v>-660</v>
      </c>
    </row>
    <row r="8338" spans="1:7" x14ac:dyDescent="0.2">
      <c r="A8338" s="144" t="s">
        <v>1349</v>
      </c>
      <c r="B8338" s="144" t="s">
        <v>1258</v>
      </c>
      <c r="E8338" s="144" t="s">
        <v>1294</v>
      </c>
      <c r="G8338" s="153">
        <v>-17000</v>
      </c>
    </row>
    <row r="8339" spans="1:7" x14ac:dyDescent="0.2">
      <c r="A8339" s="144" t="s">
        <v>1349</v>
      </c>
      <c r="B8339" s="144" t="s">
        <v>1258</v>
      </c>
      <c r="E8339" s="144" t="s">
        <v>1294</v>
      </c>
      <c r="G8339" s="153">
        <v>-17000</v>
      </c>
    </row>
    <row r="8340" spans="1:7" x14ac:dyDescent="0.2">
      <c r="A8340" s="144" t="s">
        <v>1349</v>
      </c>
      <c r="B8340" s="144" t="s">
        <v>1258</v>
      </c>
      <c r="E8340" s="144" t="s">
        <v>1296</v>
      </c>
      <c r="G8340" s="153">
        <v>-8740</v>
      </c>
    </row>
    <row r="8341" spans="1:7" x14ac:dyDescent="0.2">
      <c r="A8341" s="144" t="s">
        <v>1349</v>
      </c>
      <c r="B8341" s="144" t="s">
        <v>1258</v>
      </c>
      <c r="E8341" s="144" t="s">
        <v>1282</v>
      </c>
      <c r="G8341" s="153">
        <v>-840</v>
      </c>
    </row>
    <row r="8342" spans="1:7" x14ac:dyDescent="0.2">
      <c r="A8342" s="144" t="s">
        <v>1349</v>
      </c>
      <c r="B8342" s="144" t="s">
        <v>1258</v>
      </c>
      <c r="E8342" s="144" t="s">
        <v>1293</v>
      </c>
      <c r="G8342" s="153">
        <v>-2000</v>
      </c>
    </row>
    <row r="8343" spans="1:7" x14ac:dyDescent="0.2">
      <c r="A8343" s="144" t="s">
        <v>1349</v>
      </c>
      <c r="B8343" s="144" t="s">
        <v>1258</v>
      </c>
      <c r="E8343" s="144" t="s">
        <v>1293</v>
      </c>
      <c r="G8343" s="153">
        <v>-30200</v>
      </c>
    </row>
    <row r="8344" spans="1:7" x14ac:dyDescent="0.2">
      <c r="A8344" s="144" t="s">
        <v>1349</v>
      </c>
      <c r="B8344" s="144" t="s">
        <v>1258</v>
      </c>
      <c r="E8344" s="144" t="s">
        <v>1282</v>
      </c>
      <c r="G8344" s="153">
        <v>-28428</v>
      </c>
    </row>
    <row r="8345" spans="1:7" x14ac:dyDescent="0.2">
      <c r="A8345" s="144" t="s">
        <v>1349</v>
      </c>
      <c r="B8345" s="144" t="s">
        <v>1258</v>
      </c>
      <c r="E8345" s="144" t="s">
        <v>1299</v>
      </c>
      <c r="G8345" s="153">
        <v>-90482.92</v>
      </c>
    </row>
    <row r="8346" spans="1:7" x14ac:dyDescent="0.2">
      <c r="A8346" s="144" t="s">
        <v>1349</v>
      </c>
      <c r="B8346" s="144" t="s">
        <v>1258</v>
      </c>
      <c r="E8346" s="144" t="s">
        <v>1275</v>
      </c>
      <c r="G8346" s="153">
        <v>-5241.18</v>
      </c>
    </row>
    <row r="8347" spans="1:7" x14ac:dyDescent="0.2">
      <c r="A8347" s="144" t="s">
        <v>1349</v>
      </c>
      <c r="B8347" s="144" t="s">
        <v>1258</v>
      </c>
      <c r="E8347" s="144" t="s">
        <v>1275</v>
      </c>
      <c r="G8347" s="153">
        <v>-6194.12</v>
      </c>
    </row>
    <row r="8348" spans="1:7" x14ac:dyDescent="0.2">
      <c r="A8348" s="144" t="s">
        <v>1349</v>
      </c>
      <c r="B8348" s="144" t="s">
        <v>1258</v>
      </c>
      <c r="E8348" s="144" t="s">
        <v>1275</v>
      </c>
      <c r="G8348" s="153">
        <v>-6194.12</v>
      </c>
    </row>
    <row r="8349" spans="1:7" x14ac:dyDescent="0.2">
      <c r="A8349" s="144" t="s">
        <v>1349</v>
      </c>
      <c r="B8349" s="144" t="s">
        <v>1258</v>
      </c>
      <c r="E8349" s="144" t="s">
        <v>1275</v>
      </c>
      <c r="G8349" s="153">
        <v>-7147.07</v>
      </c>
    </row>
    <row r="8350" spans="1:7" x14ac:dyDescent="0.2">
      <c r="A8350" s="144" t="s">
        <v>1349</v>
      </c>
      <c r="B8350" s="144" t="s">
        <v>1258</v>
      </c>
      <c r="E8350" s="144" t="s">
        <v>1275</v>
      </c>
      <c r="G8350" s="153">
        <v>-7147.07</v>
      </c>
    </row>
    <row r="8351" spans="1:7" x14ac:dyDescent="0.2">
      <c r="A8351" s="144" t="s">
        <v>1349</v>
      </c>
      <c r="B8351" s="144" t="s">
        <v>1258</v>
      </c>
      <c r="E8351" s="144" t="s">
        <v>1275</v>
      </c>
      <c r="G8351" s="153">
        <v>-21589.18</v>
      </c>
    </row>
    <row r="8352" spans="1:7" x14ac:dyDescent="0.2">
      <c r="A8352" s="144" t="s">
        <v>1349</v>
      </c>
      <c r="B8352" s="144" t="s">
        <v>1258</v>
      </c>
      <c r="E8352" s="144" t="s">
        <v>1278</v>
      </c>
      <c r="G8352" s="153">
        <v>-70980.539999999994</v>
      </c>
    </row>
    <row r="8353" spans="1:7" x14ac:dyDescent="0.2">
      <c r="A8353" s="144" t="s">
        <v>1349</v>
      </c>
      <c r="B8353" s="144" t="s">
        <v>1258</v>
      </c>
      <c r="E8353" s="144" t="s">
        <v>1278</v>
      </c>
      <c r="G8353" s="153">
        <v>-13862.23</v>
      </c>
    </row>
    <row r="8354" spans="1:7" x14ac:dyDescent="0.2">
      <c r="A8354" s="144" t="s">
        <v>1349</v>
      </c>
      <c r="B8354" s="144" t="s">
        <v>1258</v>
      </c>
      <c r="E8354" s="144" t="s">
        <v>1282</v>
      </c>
      <c r="G8354" s="153">
        <v>-33093.19</v>
      </c>
    </row>
    <row r="8355" spans="1:7" x14ac:dyDescent="0.2">
      <c r="A8355" s="144" t="s">
        <v>1349</v>
      </c>
      <c r="B8355" s="144" t="s">
        <v>1258</v>
      </c>
      <c r="E8355" s="144" t="s">
        <v>1282</v>
      </c>
      <c r="G8355" s="153">
        <v>-10862</v>
      </c>
    </row>
    <row r="8356" spans="1:7" x14ac:dyDescent="0.2">
      <c r="A8356" s="144" t="s">
        <v>1349</v>
      </c>
      <c r="B8356" s="144" t="s">
        <v>1258</v>
      </c>
      <c r="E8356" s="144" t="s">
        <v>1275</v>
      </c>
      <c r="G8356" s="153">
        <v>-9149.7800000000007</v>
      </c>
    </row>
    <row r="8357" spans="1:7" x14ac:dyDescent="0.2">
      <c r="A8357" s="144" t="s">
        <v>1349</v>
      </c>
      <c r="B8357" s="144" t="s">
        <v>1258</v>
      </c>
      <c r="E8357" s="144" t="s">
        <v>1275</v>
      </c>
      <c r="G8357" s="153">
        <v>-9149.7800000000007</v>
      </c>
    </row>
    <row r="8358" spans="1:7" x14ac:dyDescent="0.2">
      <c r="A8358" s="144" t="s">
        <v>1349</v>
      </c>
      <c r="B8358" s="144" t="s">
        <v>1258</v>
      </c>
      <c r="E8358" s="144" t="s">
        <v>1307</v>
      </c>
      <c r="G8358" s="153">
        <v>-18719.400000000001</v>
      </c>
    </row>
    <row r="8359" spans="1:7" x14ac:dyDescent="0.2">
      <c r="A8359" s="144" t="s">
        <v>1349</v>
      </c>
      <c r="B8359" s="144" t="s">
        <v>1258</v>
      </c>
      <c r="E8359" s="144" t="s">
        <v>1282</v>
      </c>
      <c r="G8359" s="153">
        <v>-74379.42</v>
      </c>
    </row>
    <row r="8360" spans="1:7" x14ac:dyDescent="0.2">
      <c r="A8360" s="144" t="s">
        <v>1349</v>
      </c>
      <c r="B8360" s="144" t="s">
        <v>1258</v>
      </c>
      <c r="E8360" s="144" t="s">
        <v>1282</v>
      </c>
      <c r="G8360" s="153">
        <v>-28153.52</v>
      </c>
    </row>
    <row r="8361" spans="1:7" x14ac:dyDescent="0.2">
      <c r="A8361" s="144" t="s">
        <v>1349</v>
      </c>
      <c r="B8361" s="144" t="s">
        <v>1258</v>
      </c>
      <c r="E8361" s="144" t="s">
        <v>1282</v>
      </c>
      <c r="G8361" s="153">
        <v>-19185.84</v>
      </c>
    </row>
    <row r="8362" spans="1:7" x14ac:dyDescent="0.2">
      <c r="A8362" s="144" t="s">
        <v>1349</v>
      </c>
      <c r="B8362" s="144" t="s">
        <v>1258</v>
      </c>
      <c r="E8362" s="144" t="s">
        <v>1301</v>
      </c>
      <c r="G8362" s="153">
        <v>-13275.38</v>
      </c>
    </row>
    <row r="8363" spans="1:7" x14ac:dyDescent="0.2">
      <c r="A8363" s="144" t="s">
        <v>1349</v>
      </c>
      <c r="B8363" s="144" t="s">
        <v>1258</v>
      </c>
      <c r="E8363" s="144" t="s">
        <v>1275</v>
      </c>
      <c r="G8363" s="153">
        <v>-17794.39</v>
      </c>
    </row>
    <row r="8364" spans="1:7" x14ac:dyDescent="0.2">
      <c r="A8364" s="144" t="s">
        <v>1349</v>
      </c>
      <c r="B8364" s="144" t="s">
        <v>1258</v>
      </c>
      <c r="E8364" s="144" t="s">
        <v>1275</v>
      </c>
      <c r="G8364" s="153">
        <v>-17794.39</v>
      </c>
    </row>
    <row r="8365" spans="1:7" x14ac:dyDescent="0.2">
      <c r="A8365" s="144" t="s">
        <v>1349</v>
      </c>
      <c r="B8365" s="144" t="s">
        <v>1258</v>
      </c>
      <c r="E8365" s="144" t="s">
        <v>1275</v>
      </c>
      <c r="G8365" s="153">
        <v>-23095</v>
      </c>
    </row>
    <row r="8366" spans="1:7" x14ac:dyDescent="0.2">
      <c r="A8366" s="144" t="s">
        <v>1349</v>
      </c>
      <c r="B8366" s="144" t="s">
        <v>1258</v>
      </c>
      <c r="E8366" s="144" t="s">
        <v>1275</v>
      </c>
      <c r="G8366" s="153">
        <v>-23095</v>
      </c>
    </row>
    <row r="8367" spans="1:7" x14ac:dyDescent="0.2">
      <c r="A8367" s="144" t="s">
        <v>1349</v>
      </c>
      <c r="B8367" s="144" t="s">
        <v>1258</v>
      </c>
      <c r="E8367" s="144" t="s">
        <v>1275</v>
      </c>
      <c r="G8367" s="153">
        <v>-15388.92</v>
      </c>
    </row>
    <row r="8368" spans="1:7" x14ac:dyDescent="0.2">
      <c r="A8368" s="144" t="s">
        <v>1349</v>
      </c>
      <c r="B8368" s="144" t="s">
        <v>1258</v>
      </c>
      <c r="E8368" s="144" t="s">
        <v>1275</v>
      </c>
      <c r="G8368" s="153">
        <v>-9737.34</v>
      </c>
    </row>
    <row r="8369" spans="1:7" x14ac:dyDescent="0.2">
      <c r="A8369" s="144" t="s">
        <v>1349</v>
      </c>
      <c r="B8369" s="144" t="s">
        <v>1258</v>
      </c>
      <c r="E8369" s="144" t="s">
        <v>1275</v>
      </c>
      <c r="G8369" s="153">
        <v>-6670</v>
      </c>
    </row>
    <row r="8370" spans="1:7" x14ac:dyDescent="0.2">
      <c r="A8370" s="144" t="s">
        <v>1349</v>
      </c>
      <c r="B8370" s="144" t="s">
        <v>1258</v>
      </c>
      <c r="E8370" s="144" t="s">
        <v>1275</v>
      </c>
      <c r="G8370" s="153">
        <v>-6670</v>
      </c>
    </row>
    <row r="8371" spans="1:7" x14ac:dyDescent="0.2">
      <c r="A8371" s="144" t="s">
        <v>1349</v>
      </c>
      <c r="B8371" s="144" t="s">
        <v>1258</v>
      </c>
      <c r="E8371" s="144" t="s">
        <v>1301</v>
      </c>
      <c r="G8371" s="153">
        <v>-5881.43</v>
      </c>
    </row>
    <row r="8372" spans="1:7" x14ac:dyDescent="0.2">
      <c r="A8372" s="144" t="s">
        <v>1349</v>
      </c>
      <c r="B8372" s="144" t="s">
        <v>1258</v>
      </c>
      <c r="E8372" s="144" t="s">
        <v>1301</v>
      </c>
      <c r="G8372" s="153">
        <v>-2940.72</v>
      </c>
    </row>
    <row r="8373" spans="1:7" x14ac:dyDescent="0.2">
      <c r="A8373" s="144" t="s">
        <v>1349</v>
      </c>
      <c r="B8373" s="144" t="s">
        <v>1258</v>
      </c>
      <c r="E8373" s="144" t="s">
        <v>1301</v>
      </c>
      <c r="G8373" s="153">
        <v>-1581.03</v>
      </c>
    </row>
    <row r="8374" spans="1:7" x14ac:dyDescent="0.2">
      <c r="A8374" s="144" t="s">
        <v>1349</v>
      </c>
      <c r="B8374" s="144" t="s">
        <v>1263</v>
      </c>
      <c r="E8374" s="144" t="s">
        <v>1307</v>
      </c>
      <c r="G8374" s="153">
        <v>-1422.93</v>
      </c>
    </row>
    <row r="8375" spans="1:7" x14ac:dyDescent="0.2">
      <c r="A8375" s="144" t="s">
        <v>1349</v>
      </c>
      <c r="B8375" s="144" t="s">
        <v>1263</v>
      </c>
      <c r="E8375" s="144" t="s">
        <v>1275</v>
      </c>
      <c r="G8375" s="153">
        <v>-27397.08</v>
      </c>
    </row>
    <row r="8376" spans="1:7" x14ac:dyDescent="0.2">
      <c r="A8376" s="144" t="s">
        <v>1349</v>
      </c>
      <c r="B8376" s="144" t="s">
        <v>1263</v>
      </c>
      <c r="E8376" s="144" t="s">
        <v>1275</v>
      </c>
      <c r="G8376" s="153">
        <v>-7147.07</v>
      </c>
    </row>
    <row r="8377" spans="1:7" x14ac:dyDescent="0.2">
      <c r="A8377" s="144" t="s">
        <v>1349</v>
      </c>
      <c r="B8377" s="144" t="s">
        <v>1263</v>
      </c>
      <c r="E8377" s="144" t="s">
        <v>1275</v>
      </c>
      <c r="G8377" s="153">
        <v>-6457.49</v>
      </c>
    </row>
    <row r="8378" spans="1:7" x14ac:dyDescent="0.2">
      <c r="A8378" s="144" t="s">
        <v>1349</v>
      </c>
      <c r="B8378" s="144" t="s">
        <v>1263</v>
      </c>
      <c r="E8378" s="144" t="s">
        <v>1275</v>
      </c>
      <c r="G8378" s="153">
        <v>-7147.07</v>
      </c>
    </row>
    <row r="8379" spans="1:7" x14ac:dyDescent="0.2">
      <c r="A8379" s="144" t="s">
        <v>1349</v>
      </c>
      <c r="B8379" s="144" t="s">
        <v>1263</v>
      </c>
      <c r="E8379" s="144" t="s">
        <v>1275</v>
      </c>
      <c r="G8379" s="153">
        <v>-6457.49</v>
      </c>
    </row>
    <row r="8380" spans="1:7" x14ac:dyDescent="0.2">
      <c r="A8380" s="144" t="s">
        <v>1349</v>
      </c>
      <c r="B8380" s="144" t="s">
        <v>1263</v>
      </c>
      <c r="E8380" s="144" t="s">
        <v>1275</v>
      </c>
      <c r="G8380" s="153">
        <v>-28588.26</v>
      </c>
    </row>
    <row r="8381" spans="1:7" x14ac:dyDescent="0.2">
      <c r="A8381" s="144" t="s">
        <v>1349</v>
      </c>
      <c r="B8381" s="144" t="s">
        <v>1263</v>
      </c>
      <c r="E8381" s="144" t="s">
        <v>1275</v>
      </c>
      <c r="G8381" s="153">
        <v>-28588.26</v>
      </c>
    </row>
    <row r="8382" spans="1:7" x14ac:dyDescent="0.2">
      <c r="A8382" s="144" t="s">
        <v>1349</v>
      </c>
      <c r="B8382" s="144" t="s">
        <v>1263</v>
      </c>
      <c r="E8382" s="144" t="s">
        <v>1294</v>
      </c>
      <c r="G8382" s="153">
        <v>-7489.98</v>
      </c>
    </row>
    <row r="8383" spans="1:7" x14ac:dyDescent="0.2">
      <c r="A8383" s="144" t="s">
        <v>1349</v>
      </c>
      <c r="B8383" s="144" t="s">
        <v>1264</v>
      </c>
      <c r="E8383" s="144" t="s">
        <v>1275</v>
      </c>
      <c r="G8383" s="153">
        <v>-25620.14</v>
      </c>
    </row>
    <row r="8384" spans="1:7" x14ac:dyDescent="0.2">
      <c r="A8384" s="144" t="s">
        <v>1349</v>
      </c>
      <c r="B8384" s="144" t="s">
        <v>1263</v>
      </c>
      <c r="E8384" s="144" t="s">
        <v>1294</v>
      </c>
      <c r="G8384" s="153">
        <v>-4570.9399999999996</v>
      </c>
    </row>
    <row r="8385" spans="1:7" x14ac:dyDescent="0.2">
      <c r="A8385" s="144" t="s">
        <v>1349</v>
      </c>
      <c r="B8385" s="144" t="s">
        <v>1263</v>
      </c>
      <c r="E8385" s="144" t="s">
        <v>1282</v>
      </c>
      <c r="G8385" s="153">
        <v>-39947.599999999999</v>
      </c>
    </row>
    <row r="8386" spans="1:7" x14ac:dyDescent="0.2">
      <c r="A8386" s="144" t="s">
        <v>1349</v>
      </c>
      <c r="B8386" s="144" t="s">
        <v>240</v>
      </c>
      <c r="E8386" s="144" t="s">
        <v>1294</v>
      </c>
      <c r="G8386" s="153">
        <v>-108229</v>
      </c>
    </row>
    <row r="8387" spans="1:7" x14ac:dyDescent="0.2">
      <c r="A8387" s="144" t="s">
        <v>1349</v>
      </c>
      <c r="B8387" s="144" t="s">
        <v>240</v>
      </c>
      <c r="E8387" s="144" t="s">
        <v>1283</v>
      </c>
      <c r="G8387" s="153">
        <v>-12686.73</v>
      </c>
    </row>
    <row r="8388" spans="1:7" x14ac:dyDescent="0.2">
      <c r="A8388" s="144" t="s">
        <v>1349</v>
      </c>
      <c r="B8388" s="144" t="s">
        <v>240</v>
      </c>
      <c r="E8388" s="144" t="s">
        <v>1275</v>
      </c>
      <c r="G8388" s="153">
        <v>-38945.18</v>
      </c>
    </row>
    <row r="8389" spans="1:7" x14ac:dyDescent="0.2">
      <c r="A8389" s="144" t="s">
        <v>1349</v>
      </c>
      <c r="B8389" s="144" t="s">
        <v>240</v>
      </c>
      <c r="E8389" s="144" t="s">
        <v>1275</v>
      </c>
      <c r="G8389" s="153">
        <v>-38945.18</v>
      </c>
    </row>
    <row r="8390" spans="1:7" x14ac:dyDescent="0.2">
      <c r="A8390" s="144" t="s">
        <v>1349</v>
      </c>
      <c r="B8390" s="144" t="s">
        <v>240</v>
      </c>
      <c r="E8390" s="144" t="s">
        <v>1275</v>
      </c>
      <c r="G8390" s="153">
        <v>-209567.64</v>
      </c>
    </row>
    <row r="8391" spans="1:7" x14ac:dyDescent="0.2">
      <c r="A8391" s="144" t="s">
        <v>1349</v>
      </c>
      <c r="B8391" s="144" t="s">
        <v>240</v>
      </c>
      <c r="E8391" s="144" t="s">
        <v>1275</v>
      </c>
      <c r="G8391" s="153">
        <v>-34506.800000000003</v>
      </c>
    </row>
    <row r="8392" spans="1:7" x14ac:dyDescent="0.2">
      <c r="A8392" s="144" t="s">
        <v>1349</v>
      </c>
      <c r="B8392" s="144" t="s">
        <v>240</v>
      </c>
      <c r="E8392" s="144" t="s">
        <v>1275</v>
      </c>
      <c r="G8392" s="153">
        <v>-13842.7</v>
      </c>
    </row>
    <row r="8393" spans="1:7" x14ac:dyDescent="0.2">
      <c r="A8393" s="144" t="s">
        <v>1349</v>
      </c>
      <c r="B8393" s="144" t="s">
        <v>240</v>
      </c>
      <c r="E8393" s="144" t="s">
        <v>1260</v>
      </c>
      <c r="G8393" s="153">
        <v>-17269.12</v>
      </c>
    </row>
    <row r="8394" spans="1:7" x14ac:dyDescent="0.2">
      <c r="A8394" s="144" t="s">
        <v>1349</v>
      </c>
      <c r="B8394" s="144" t="s">
        <v>240</v>
      </c>
      <c r="E8394" s="144" t="s">
        <v>1260</v>
      </c>
      <c r="G8394" s="153">
        <v>-21703.45</v>
      </c>
    </row>
    <row r="8395" spans="1:7" x14ac:dyDescent="0.2">
      <c r="A8395" s="144" t="s">
        <v>1349</v>
      </c>
      <c r="B8395" s="144" t="s">
        <v>240</v>
      </c>
      <c r="E8395" s="144" t="s">
        <v>1275</v>
      </c>
      <c r="G8395" s="153">
        <v>-43528.1</v>
      </c>
    </row>
    <row r="8396" spans="1:7" x14ac:dyDescent="0.2">
      <c r="A8396" s="144" t="s">
        <v>1349</v>
      </c>
      <c r="B8396" s="144" t="s">
        <v>240</v>
      </c>
      <c r="E8396" s="144" t="s">
        <v>1275</v>
      </c>
      <c r="G8396" s="153">
        <v>-248471.99</v>
      </c>
    </row>
    <row r="8397" spans="1:7" x14ac:dyDescent="0.2">
      <c r="A8397" s="144" t="s">
        <v>1349</v>
      </c>
      <c r="B8397" s="144" t="s">
        <v>240</v>
      </c>
      <c r="E8397" s="144" t="s">
        <v>1283</v>
      </c>
      <c r="G8397" s="153">
        <v>-31035.3</v>
      </c>
    </row>
    <row r="8398" spans="1:7" x14ac:dyDescent="0.2">
      <c r="A8398" s="144" t="s">
        <v>1349</v>
      </c>
      <c r="B8398" s="144" t="s">
        <v>240</v>
      </c>
      <c r="E8398" s="144" t="s">
        <v>1283</v>
      </c>
      <c r="G8398" s="153">
        <v>-31035.3</v>
      </c>
    </row>
    <row r="8399" spans="1:7" x14ac:dyDescent="0.2">
      <c r="A8399" s="144" t="s">
        <v>1349</v>
      </c>
      <c r="B8399" s="144" t="s">
        <v>240</v>
      </c>
      <c r="E8399" s="144" t="s">
        <v>1283</v>
      </c>
      <c r="G8399" s="153">
        <v>-65529.73</v>
      </c>
    </row>
    <row r="8400" spans="1:7" x14ac:dyDescent="0.2">
      <c r="A8400" s="144" t="s">
        <v>1349</v>
      </c>
      <c r="B8400" s="144" t="s">
        <v>240</v>
      </c>
      <c r="E8400" s="144" t="s">
        <v>1275</v>
      </c>
      <c r="G8400" s="153">
        <v>-64084.35</v>
      </c>
    </row>
    <row r="8401" spans="1:7" x14ac:dyDescent="0.2">
      <c r="A8401" s="144" t="s">
        <v>1349</v>
      </c>
      <c r="B8401" s="144" t="s">
        <v>240</v>
      </c>
      <c r="E8401" s="144" t="s">
        <v>1275</v>
      </c>
      <c r="G8401" s="153">
        <v>-20727.7</v>
      </c>
    </row>
    <row r="8402" spans="1:7" x14ac:dyDescent="0.2">
      <c r="A8402" s="144" t="s">
        <v>1349</v>
      </c>
      <c r="B8402" s="144" t="s">
        <v>240</v>
      </c>
      <c r="E8402" s="144" t="s">
        <v>1275</v>
      </c>
      <c r="G8402" s="153">
        <v>-9150.2099999999991</v>
      </c>
    </row>
    <row r="8403" spans="1:7" x14ac:dyDescent="0.2">
      <c r="A8403" s="144" t="s">
        <v>1349</v>
      </c>
      <c r="B8403" s="144" t="s">
        <v>240</v>
      </c>
      <c r="E8403" s="144" t="s">
        <v>1275</v>
      </c>
      <c r="G8403" s="153">
        <v>-51398.68</v>
      </c>
    </row>
    <row r="8404" spans="1:7" x14ac:dyDescent="0.2">
      <c r="A8404" s="144" t="s">
        <v>1349</v>
      </c>
      <c r="B8404" s="144" t="s">
        <v>240</v>
      </c>
      <c r="E8404" s="144" t="s">
        <v>1275</v>
      </c>
      <c r="G8404" s="153">
        <v>-6457.49</v>
      </c>
    </row>
    <row r="8405" spans="1:7" x14ac:dyDescent="0.2">
      <c r="A8405" s="144" t="s">
        <v>1349</v>
      </c>
      <c r="B8405" s="144" t="s">
        <v>240</v>
      </c>
      <c r="E8405" s="144" t="s">
        <v>1283</v>
      </c>
      <c r="G8405" s="153">
        <v>-88491.94</v>
      </c>
    </row>
    <row r="8406" spans="1:7" x14ac:dyDescent="0.2">
      <c r="A8406" s="144" t="s">
        <v>1349</v>
      </c>
      <c r="B8406" s="144" t="s">
        <v>240</v>
      </c>
      <c r="E8406" s="144" t="s">
        <v>1283</v>
      </c>
      <c r="G8406" s="153">
        <v>-75604.42</v>
      </c>
    </row>
    <row r="8407" spans="1:7" x14ac:dyDescent="0.2">
      <c r="A8407" s="144" t="s">
        <v>1349</v>
      </c>
      <c r="B8407" s="144" t="s">
        <v>240</v>
      </c>
      <c r="E8407" s="144" t="s">
        <v>1283</v>
      </c>
      <c r="G8407" s="153">
        <v>-23538.48</v>
      </c>
    </row>
    <row r="8408" spans="1:7" x14ac:dyDescent="0.2">
      <c r="A8408" s="144" t="s">
        <v>1349</v>
      </c>
      <c r="B8408" s="144" t="s">
        <v>240</v>
      </c>
      <c r="E8408" s="144" t="s">
        <v>1275</v>
      </c>
      <c r="G8408" s="153">
        <v>-51128.959999999999</v>
      </c>
    </row>
    <row r="8409" spans="1:7" x14ac:dyDescent="0.2">
      <c r="A8409" s="144" t="s">
        <v>1349</v>
      </c>
      <c r="B8409" s="144" t="s">
        <v>240</v>
      </c>
      <c r="E8409" s="144" t="s">
        <v>1275</v>
      </c>
      <c r="G8409" s="153">
        <v>-132256.99</v>
      </c>
    </row>
    <row r="8410" spans="1:7" x14ac:dyDescent="0.2">
      <c r="A8410" s="144" t="s">
        <v>1349</v>
      </c>
      <c r="B8410" s="144" t="s">
        <v>1263</v>
      </c>
      <c r="E8410" s="144" t="s">
        <v>1275</v>
      </c>
      <c r="G8410" s="153">
        <v>-43511.86</v>
      </c>
    </row>
    <row r="8411" spans="1:7" x14ac:dyDescent="0.2">
      <c r="A8411" s="144" t="s">
        <v>1349</v>
      </c>
      <c r="B8411" s="144" t="s">
        <v>240</v>
      </c>
      <c r="E8411" s="144" t="s">
        <v>1275</v>
      </c>
      <c r="G8411" s="153">
        <v>-51398.68</v>
      </c>
    </row>
    <row r="8412" spans="1:7" x14ac:dyDescent="0.2">
      <c r="A8412" s="144" t="s">
        <v>1349</v>
      </c>
      <c r="B8412" s="144" t="s">
        <v>240</v>
      </c>
      <c r="E8412" s="144" t="s">
        <v>1275</v>
      </c>
      <c r="G8412" s="153">
        <v>-9150.2099999999991</v>
      </c>
    </row>
    <row r="8413" spans="1:7" x14ac:dyDescent="0.2">
      <c r="A8413" s="144" t="s">
        <v>1349</v>
      </c>
      <c r="B8413" s="144" t="s">
        <v>240</v>
      </c>
      <c r="E8413" s="144" t="s">
        <v>1275</v>
      </c>
      <c r="G8413" s="153">
        <v>-21982</v>
      </c>
    </row>
    <row r="8414" spans="1:7" x14ac:dyDescent="0.2">
      <c r="A8414" s="144" t="s">
        <v>1349</v>
      </c>
      <c r="B8414" s="144" t="s">
        <v>240</v>
      </c>
      <c r="E8414" s="144" t="s">
        <v>1275</v>
      </c>
      <c r="G8414" s="153">
        <v>-48680.08</v>
      </c>
    </row>
    <row r="8415" spans="1:7" x14ac:dyDescent="0.2">
      <c r="A8415" s="144" t="s">
        <v>1349</v>
      </c>
      <c r="B8415" s="144" t="s">
        <v>240</v>
      </c>
      <c r="E8415" s="144" t="s">
        <v>1275</v>
      </c>
      <c r="G8415" s="153">
        <v>-6457.49</v>
      </c>
    </row>
    <row r="8416" spans="1:7" x14ac:dyDescent="0.2">
      <c r="A8416" s="144" t="s">
        <v>1349</v>
      </c>
      <c r="B8416" s="144" t="s">
        <v>240</v>
      </c>
      <c r="E8416" s="144" t="s">
        <v>1297</v>
      </c>
      <c r="G8416" s="153">
        <v>-574174.54</v>
      </c>
    </row>
    <row r="8417" spans="1:7" x14ac:dyDescent="0.2">
      <c r="A8417" s="144" t="s">
        <v>1349</v>
      </c>
      <c r="B8417" s="144" t="s">
        <v>240</v>
      </c>
      <c r="E8417" s="144" t="s">
        <v>1283</v>
      </c>
      <c r="G8417" s="153">
        <v>-65529.73</v>
      </c>
    </row>
    <row r="8418" spans="1:7" x14ac:dyDescent="0.2">
      <c r="A8418" s="144" t="s">
        <v>1349</v>
      </c>
      <c r="B8418" s="144" t="s">
        <v>240</v>
      </c>
      <c r="E8418" s="144" t="s">
        <v>1275</v>
      </c>
      <c r="G8418" s="153">
        <v>-478637.17</v>
      </c>
    </row>
    <row r="8419" spans="1:7" x14ac:dyDescent="0.2">
      <c r="A8419" s="144" t="s">
        <v>1349</v>
      </c>
      <c r="B8419" s="144" t="s">
        <v>240</v>
      </c>
      <c r="E8419" s="144" t="s">
        <v>1313</v>
      </c>
      <c r="G8419" s="153">
        <v>-34637.17</v>
      </c>
    </row>
    <row r="8420" spans="1:7" x14ac:dyDescent="0.2">
      <c r="A8420" s="144" t="s">
        <v>1349</v>
      </c>
      <c r="B8420" s="144" t="s">
        <v>240</v>
      </c>
      <c r="E8420" s="144" t="s">
        <v>1275</v>
      </c>
      <c r="G8420" s="153">
        <v>-30481.63</v>
      </c>
    </row>
    <row r="8421" spans="1:7" x14ac:dyDescent="0.2">
      <c r="A8421" s="144" t="s">
        <v>1349</v>
      </c>
      <c r="B8421" s="144" t="s">
        <v>240</v>
      </c>
      <c r="E8421" s="144" t="s">
        <v>1275</v>
      </c>
      <c r="G8421" s="153">
        <v>-47711.519999999997</v>
      </c>
    </row>
    <row r="8422" spans="1:7" x14ac:dyDescent="0.2">
      <c r="A8422" s="144" t="s">
        <v>1349</v>
      </c>
      <c r="B8422" s="144" t="s">
        <v>240</v>
      </c>
      <c r="E8422" s="144" t="s">
        <v>1283</v>
      </c>
      <c r="G8422" s="153">
        <v>-46294.17</v>
      </c>
    </row>
    <row r="8423" spans="1:7" x14ac:dyDescent="0.2">
      <c r="A8423" s="144" t="s">
        <v>1349</v>
      </c>
      <c r="B8423" s="144" t="s">
        <v>240</v>
      </c>
      <c r="E8423" s="144" t="s">
        <v>1275</v>
      </c>
      <c r="G8423" s="153">
        <v>-77307.38</v>
      </c>
    </row>
    <row r="8424" spans="1:7" x14ac:dyDescent="0.2">
      <c r="A8424" s="144" t="s">
        <v>1349</v>
      </c>
      <c r="B8424" s="144" t="s">
        <v>240</v>
      </c>
      <c r="E8424" s="144" t="s">
        <v>1275</v>
      </c>
      <c r="G8424" s="153">
        <v>-14162.65</v>
      </c>
    </row>
    <row r="8425" spans="1:7" x14ac:dyDescent="0.2">
      <c r="A8425" s="144" t="s">
        <v>1349</v>
      </c>
      <c r="B8425" s="144" t="s">
        <v>240</v>
      </c>
      <c r="E8425" s="144" t="s">
        <v>1275</v>
      </c>
      <c r="G8425" s="153">
        <v>-51760</v>
      </c>
    </row>
    <row r="8426" spans="1:7" x14ac:dyDescent="0.2">
      <c r="A8426" s="144" t="s">
        <v>1349</v>
      </c>
      <c r="B8426" s="144" t="s">
        <v>240</v>
      </c>
      <c r="E8426" s="144" t="s">
        <v>1275</v>
      </c>
      <c r="G8426" s="153">
        <v>-108513.27</v>
      </c>
    </row>
    <row r="8427" spans="1:7" x14ac:dyDescent="0.2">
      <c r="A8427" s="144" t="s">
        <v>1349</v>
      </c>
      <c r="B8427" s="144" t="s">
        <v>240</v>
      </c>
      <c r="E8427" s="144" t="s">
        <v>1275</v>
      </c>
      <c r="G8427" s="153">
        <v>-108513.27</v>
      </c>
    </row>
    <row r="8428" spans="1:7" x14ac:dyDescent="0.2">
      <c r="A8428" s="144" t="s">
        <v>1349</v>
      </c>
      <c r="B8428" s="144" t="s">
        <v>240</v>
      </c>
      <c r="E8428" s="144" t="s">
        <v>1275</v>
      </c>
      <c r="G8428" s="153">
        <v>-25880</v>
      </c>
    </row>
    <row r="8429" spans="1:7" x14ac:dyDescent="0.2">
      <c r="A8429" s="144" t="s">
        <v>1349</v>
      </c>
      <c r="B8429" s="144" t="s">
        <v>240</v>
      </c>
      <c r="E8429" s="144" t="s">
        <v>1275</v>
      </c>
      <c r="G8429" s="153">
        <v>-190417.3</v>
      </c>
    </row>
    <row r="8430" spans="1:7" x14ac:dyDescent="0.2">
      <c r="A8430" s="144" t="s">
        <v>1349</v>
      </c>
      <c r="B8430" s="144" t="s">
        <v>240</v>
      </c>
      <c r="E8430" s="144" t="s">
        <v>1281</v>
      </c>
      <c r="G8430" s="153">
        <v>-410666.67</v>
      </c>
    </row>
    <row r="8431" spans="1:7" x14ac:dyDescent="0.2">
      <c r="A8431" s="144" t="s">
        <v>1349</v>
      </c>
      <c r="B8431" s="144" t="s">
        <v>240</v>
      </c>
      <c r="E8431" s="144" t="s">
        <v>1282</v>
      </c>
      <c r="G8431" s="153">
        <v>-7907.89</v>
      </c>
    </row>
    <row r="8432" spans="1:7" x14ac:dyDescent="0.2">
      <c r="A8432" s="144" t="s">
        <v>1349</v>
      </c>
      <c r="B8432" s="144" t="s">
        <v>240</v>
      </c>
      <c r="E8432" s="144" t="s">
        <v>1281</v>
      </c>
      <c r="G8432" s="153">
        <v>-222755.22</v>
      </c>
    </row>
    <row r="8433" spans="1:7" x14ac:dyDescent="0.2">
      <c r="A8433" s="144" t="s">
        <v>1349</v>
      </c>
      <c r="B8433" s="144" t="s">
        <v>240</v>
      </c>
      <c r="E8433" s="144" t="s">
        <v>1275</v>
      </c>
      <c r="G8433" s="153">
        <v>-48921.1</v>
      </c>
    </row>
    <row r="8434" spans="1:7" x14ac:dyDescent="0.2">
      <c r="A8434" s="144" t="s">
        <v>1349</v>
      </c>
      <c r="B8434" s="144" t="s">
        <v>240</v>
      </c>
      <c r="E8434" s="144" t="s">
        <v>1296</v>
      </c>
      <c r="G8434" s="153">
        <v>-51242.48</v>
      </c>
    </row>
    <row r="8435" spans="1:7" x14ac:dyDescent="0.2">
      <c r="A8435" s="144" t="s">
        <v>1349</v>
      </c>
      <c r="B8435" s="144" t="s">
        <v>240</v>
      </c>
      <c r="E8435" s="144" t="s">
        <v>1282</v>
      </c>
      <c r="G8435" s="153">
        <v>-89200</v>
      </c>
    </row>
    <row r="8436" spans="1:7" x14ac:dyDescent="0.2">
      <c r="A8436" s="144" t="s">
        <v>1349</v>
      </c>
      <c r="B8436" s="144" t="s">
        <v>240</v>
      </c>
      <c r="E8436" s="144" t="s">
        <v>1275</v>
      </c>
      <c r="G8436" s="153">
        <v>-47967.24</v>
      </c>
    </row>
    <row r="8437" spans="1:7" x14ac:dyDescent="0.2">
      <c r="A8437" s="144" t="s">
        <v>1349</v>
      </c>
      <c r="B8437" s="144" t="s">
        <v>240</v>
      </c>
      <c r="E8437" s="144" t="s">
        <v>1275</v>
      </c>
      <c r="G8437" s="153">
        <v>-47752.21</v>
      </c>
    </row>
    <row r="8438" spans="1:7" x14ac:dyDescent="0.2">
      <c r="A8438" s="144" t="s">
        <v>1349</v>
      </c>
      <c r="B8438" s="144" t="s">
        <v>240</v>
      </c>
      <c r="E8438" s="144" t="s">
        <v>1307</v>
      </c>
      <c r="G8438" s="153">
        <v>-13721.32</v>
      </c>
    </row>
    <row r="8439" spans="1:7" x14ac:dyDescent="0.2">
      <c r="A8439" s="144" t="s">
        <v>1349</v>
      </c>
      <c r="B8439" s="144" t="s">
        <v>240</v>
      </c>
      <c r="E8439" s="144" t="s">
        <v>1260</v>
      </c>
      <c r="G8439" s="153">
        <v>-53097.35</v>
      </c>
    </row>
    <row r="8440" spans="1:7" x14ac:dyDescent="0.2">
      <c r="A8440" s="144" t="s">
        <v>1349</v>
      </c>
      <c r="B8440" s="144" t="s">
        <v>240</v>
      </c>
      <c r="E8440" s="144" t="s">
        <v>1282</v>
      </c>
      <c r="G8440" s="153">
        <v>-2407.8000000000002</v>
      </c>
    </row>
    <row r="8441" spans="1:7" x14ac:dyDescent="0.2">
      <c r="A8441" s="144" t="s">
        <v>1349</v>
      </c>
      <c r="B8441" s="144" t="s">
        <v>240</v>
      </c>
      <c r="E8441" s="144" t="s">
        <v>1275</v>
      </c>
      <c r="G8441" s="153">
        <v>-9087.16</v>
      </c>
    </row>
    <row r="8442" spans="1:7" x14ac:dyDescent="0.2">
      <c r="A8442" s="144" t="s">
        <v>1349</v>
      </c>
      <c r="B8442" s="144" t="s">
        <v>240</v>
      </c>
      <c r="E8442" s="144" t="s">
        <v>1314</v>
      </c>
      <c r="G8442" s="153">
        <v>-106173.57</v>
      </c>
    </row>
    <row r="8443" spans="1:7" x14ac:dyDescent="0.2">
      <c r="A8443" s="144" t="s">
        <v>1349</v>
      </c>
      <c r="B8443" s="144" t="s">
        <v>240</v>
      </c>
      <c r="E8443" s="144" t="s">
        <v>1277</v>
      </c>
      <c r="G8443" s="153">
        <v>-149019.66</v>
      </c>
    </row>
    <row r="8444" spans="1:7" x14ac:dyDescent="0.2">
      <c r="A8444" s="144" t="s">
        <v>1349</v>
      </c>
      <c r="B8444" s="144" t="s">
        <v>240</v>
      </c>
      <c r="E8444" s="144" t="s">
        <v>1277</v>
      </c>
      <c r="G8444" s="153">
        <v>-93731.53</v>
      </c>
    </row>
    <row r="8445" spans="1:7" x14ac:dyDescent="0.2">
      <c r="A8445" s="144" t="s">
        <v>1349</v>
      </c>
      <c r="B8445" s="144" t="s">
        <v>240</v>
      </c>
      <c r="E8445" s="144" t="s">
        <v>1283</v>
      </c>
      <c r="G8445" s="153">
        <v>-15000</v>
      </c>
    </row>
    <row r="8446" spans="1:7" x14ac:dyDescent="0.2">
      <c r="A8446" s="144" t="s">
        <v>1349</v>
      </c>
      <c r="B8446" s="144" t="s">
        <v>240</v>
      </c>
      <c r="E8446" s="144" t="s">
        <v>1275</v>
      </c>
      <c r="G8446" s="153">
        <v>-101391.01</v>
      </c>
    </row>
    <row r="8447" spans="1:7" x14ac:dyDescent="0.2">
      <c r="A8447" s="144" t="s">
        <v>1349</v>
      </c>
      <c r="B8447" s="144" t="s">
        <v>240</v>
      </c>
      <c r="E8447" s="144" t="s">
        <v>1275</v>
      </c>
      <c r="G8447" s="153">
        <v>-19679.52</v>
      </c>
    </row>
    <row r="8448" spans="1:7" x14ac:dyDescent="0.2">
      <c r="A8448" s="144" t="s">
        <v>1349</v>
      </c>
      <c r="B8448" s="144" t="s">
        <v>240</v>
      </c>
      <c r="E8448" s="144" t="s">
        <v>1283</v>
      </c>
      <c r="G8448" s="153">
        <v>-35695.42</v>
      </c>
    </row>
    <row r="8449" spans="1:7" x14ac:dyDescent="0.2">
      <c r="A8449" s="144" t="s">
        <v>1349</v>
      </c>
      <c r="B8449" s="144" t="s">
        <v>240</v>
      </c>
      <c r="E8449" s="144" t="s">
        <v>1283</v>
      </c>
      <c r="G8449" s="153">
        <v>-15000</v>
      </c>
    </row>
    <row r="8450" spans="1:7" x14ac:dyDescent="0.2">
      <c r="A8450" s="144" t="s">
        <v>1349</v>
      </c>
      <c r="B8450" s="144" t="s">
        <v>240</v>
      </c>
      <c r="E8450" s="144" t="s">
        <v>1275</v>
      </c>
      <c r="G8450" s="153">
        <v>-22932</v>
      </c>
    </row>
    <row r="8451" spans="1:7" x14ac:dyDescent="0.2">
      <c r="A8451" s="144" t="s">
        <v>1349</v>
      </c>
      <c r="B8451" s="144" t="s">
        <v>240</v>
      </c>
      <c r="E8451" s="144" t="s">
        <v>1275</v>
      </c>
      <c r="G8451" s="153">
        <v>-17640</v>
      </c>
    </row>
    <row r="8452" spans="1:7" x14ac:dyDescent="0.2">
      <c r="A8452" s="144" t="s">
        <v>1349</v>
      </c>
      <c r="B8452" s="144" t="s">
        <v>240</v>
      </c>
      <c r="E8452" s="144" t="s">
        <v>1275</v>
      </c>
      <c r="G8452" s="153">
        <v>-14363.53</v>
      </c>
    </row>
    <row r="8453" spans="1:7" x14ac:dyDescent="0.2">
      <c r="A8453" s="144" t="s">
        <v>1349</v>
      </c>
      <c r="B8453" s="144" t="s">
        <v>240</v>
      </c>
      <c r="E8453" s="144" t="s">
        <v>1275</v>
      </c>
      <c r="G8453" s="153">
        <v>-11048.87</v>
      </c>
    </row>
    <row r="8454" spans="1:7" x14ac:dyDescent="0.2">
      <c r="A8454" s="144" t="s">
        <v>1349</v>
      </c>
      <c r="B8454" s="144" t="s">
        <v>240</v>
      </c>
      <c r="E8454" s="144" t="s">
        <v>1275</v>
      </c>
      <c r="G8454" s="153">
        <v>-71664.55</v>
      </c>
    </row>
    <row r="8455" spans="1:7" x14ac:dyDescent="0.2">
      <c r="A8455" s="144" t="s">
        <v>1349</v>
      </c>
      <c r="B8455" s="144" t="s">
        <v>240</v>
      </c>
      <c r="E8455" s="144" t="s">
        <v>1282</v>
      </c>
      <c r="G8455" s="153">
        <v>-360</v>
      </c>
    </row>
    <row r="8456" spans="1:7" x14ac:dyDescent="0.2">
      <c r="A8456" s="144" t="s">
        <v>1349</v>
      </c>
      <c r="B8456" s="144" t="s">
        <v>240</v>
      </c>
      <c r="E8456" s="144" t="s">
        <v>1282</v>
      </c>
      <c r="G8456" s="153">
        <v>-15393.2</v>
      </c>
    </row>
    <row r="8457" spans="1:7" x14ac:dyDescent="0.2">
      <c r="A8457" s="144" t="s">
        <v>1349</v>
      </c>
      <c r="B8457" s="144" t="s">
        <v>240</v>
      </c>
      <c r="E8457" s="144" t="s">
        <v>1310</v>
      </c>
      <c r="G8457" s="153">
        <v>-42770.48</v>
      </c>
    </row>
    <row r="8458" spans="1:7" x14ac:dyDescent="0.2">
      <c r="A8458" s="144" t="s">
        <v>1349</v>
      </c>
      <c r="B8458" s="144" t="s">
        <v>240</v>
      </c>
      <c r="E8458" s="144" t="s">
        <v>1294</v>
      </c>
      <c r="G8458" s="153">
        <v>-40265.58</v>
      </c>
    </row>
    <row r="8459" spans="1:7" x14ac:dyDescent="0.2">
      <c r="A8459" s="144" t="s">
        <v>1349</v>
      </c>
      <c r="B8459" s="144" t="s">
        <v>240</v>
      </c>
      <c r="E8459" s="144" t="s">
        <v>1275</v>
      </c>
      <c r="G8459" s="153">
        <v>-90600</v>
      </c>
    </row>
    <row r="8460" spans="1:7" x14ac:dyDescent="0.2">
      <c r="A8460" s="144" t="s">
        <v>1349</v>
      </c>
      <c r="B8460" s="144" t="s">
        <v>240</v>
      </c>
      <c r="E8460" s="144" t="s">
        <v>1275</v>
      </c>
      <c r="G8460" s="153">
        <v>-90600</v>
      </c>
    </row>
    <row r="8461" spans="1:7" x14ac:dyDescent="0.2">
      <c r="A8461" s="144" t="s">
        <v>1349</v>
      </c>
      <c r="B8461" s="144" t="s">
        <v>240</v>
      </c>
      <c r="E8461" s="144" t="s">
        <v>1275</v>
      </c>
      <c r="G8461" s="153">
        <v>-45449.599999999999</v>
      </c>
    </row>
    <row r="8462" spans="1:7" x14ac:dyDescent="0.2">
      <c r="A8462" s="144" t="s">
        <v>1349</v>
      </c>
      <c r="B8462" s="144" t="s">
        <v>240</v>
      </c>
      <c r="E8462" s="144" t="s">
        <v>1310</v>
      </c>
      <c r="G8462" s="153">
        <v>-2907.55</v>
      </c>
    </row>
    <row r="8463" spans="1:7" x14ac:dyDescent="0.2">
      <c r="A8463" s="144" t="s">
        <v>1349</v>
      </c>
      <c r="B8463" s="144" t="s">
        <v>240</v>
      </c>
      <c r="E8463" s="144" t="s">
        <v>1307</v>
      </c>
      <c r="G8463" s="153">
        <v>-2228.0700000000002</v>
      </c>
    </row>
    <row r="8464" spans="1:7" x14ac:dyDescent="0.2">
      <c r="A8464" s="144" t="s">
        <v>1349</v>
      </c>
      <c r="B8464" s="144" t="s">
        <v>240</v>
      </c>
      <c r="E8464" s="144" t="s">
        <v>1310</v>
      </c>
      <c r="G8464" s="153">
        <v>-6383.97</v>
      </c>
    </row>
    <row r="8465" spans="1:7" x14ac:dyDescent="0.2">
      <c r="A8465" s="144" t="s">
        <v>1349</v>
      </c>
      <c r="B8465" s="144" t="s">
        <v>240</v>
      </c>
      <c r="E8465" s="144" t="s">
        <v>1322</v>
      </c>
      <c r="G8465" s="153">
        <v>-23400</v>
      </c>
    </row>
    <row r="8466" spans="1:7" x14ac:dyDescent="0.2">
      <c r="A8466" s="144" t="s">
        <v>1349</v>
      </c>
      <c r="B8466" s="144" t="s">
        <v>240</v>
      </c>
      <c r="E8466" s="144" t="s">
        <v>1294</v>
      </c>
      <c r="G8466" s="153">
        <v>-19752.38</v>
      </c>
    </row>
    <row r="8467" spans="1:7" x14ac:dyDescent="0.2">
      <c r="A8467" s="144" t="s">
        <v>1349</v>
      </c>
      <c r="B8467" s="144" t="s">
        <v>240</v>
      </c>
      <c r="E8467" s="144" t="s">
        <v>1294</v>
      </c>
      <c r="G8467" s="153">
        <v>-19752.38</v>
      </c>
    </row>
    <row r="8468" spans="1:7" x14ac:dyDescent="0.2">
      <c r="A8468" s="144" t="s">
        <v>1349</v>
      </c>
      <c r="B8468" s="144" t="s">
        <v>240</v>
      </c>
      <c r="E8468" s="144" t="s">
        <v>1328</v>
      </c>
      <c r="G8468" s="153">
        <v>-849225.71</v>
      </c>
    </row>
    <row r="8469" spans="1:7" x14ac:dyDescent="0.2">
      <c r="A8469" s="144" t="s">
        <v>1349</v>
      </c>
      <c r="B8469" s="144" t="s">
        <v>240</v>
      </c>
      <c r="E8469" s="144" t="s">
        <v>1296</v>
      </c>
      <c r="G8469" s="153">
        <v>-4200</v>
      </c>
    </row>
    <row r="8470" spans="1:7" x14ac:dyDescent="0.2">
      <c r="A8470" s="144" t="s">
        <v>1349</v>
      </c>
      <c r="B8470" s="144" t="s">
        <v>240</v>
      </c>
      <c r="E8470" s="144" t="s">
        <v>1296</v>
      </c>
      <c r="G8470" s="153">
        <v>-4200</v>
      </c>
    </row>
    <row r="8471" spans="1:7" x14ac:dyDescent="0.2">
      <c r="A8471" s="144" t="s">
        <v>1349</v>
      </c>
      <c r="B8471" s="144" t="s">
        <v>240</v>
      </c>
      <c r="E8471" s="144" t="s">
        <v>1294</v>
      </c>
      <c r="G8471" s="153">
        <v>-33710.720000000001</v>
      </c>
    </row>
    <row r="8472" spans="1:7" x14ac:dyDescent="0.2">
      <c r="A8472" s="144" t="s">
        <v>1349</v>
      </c>
      <c r="B8472" s="144" t="s">
        <v>240</v>
      </c>
      <c r="E8472" s="144" t="s">
        <v>1321</v>
      </c>
      <c r="G8472" s="153">
        <v>-501033.21</v>
      </c>
    </row>
    <row r="8473" spans="1:7" x14ac:dyDescent="0.2">
      <c r="A8473" s="144" t="s">
        <v>1349</v>
      </c>
      <c r="B8473" s="144" t="s">
        <v>1264</v>
      </c>
      <c r="E8473" s="144" t="s">
        <v>1283</v>
      </c>
      <c r="G8473" s="153">
        <v>-56000</v>
      </c>
    </row>
    <row r="8474" spans="1:7" x14ac:dyDescent="0.2">
      <c r="A8474" s="144" t="s">
        <v>1349</v>
      </c>
      <c r="B8474" s="144" t="s">
        <v>1264</v>
      </c>
      <c r="E8474" s="144" t="s">
        <v>1282</v>
      </c>
      <c r="G8474" s="153">
        <v>-98750</v>
      </c>
    </row>
    <row r="8475" spans="1:7" x14ac:dyDescent="0.2">
      <c r="A8475" s="144" t="s">
        <v>1349</v>
      </c>
      <c r="B8475" s="144" t="s">
        <v>1264</v>
      </c>
      <c r="E8475" s="144" t="s">
        <v>1282</v>
      </c>
      <c r="G8475" s="153">
        <v>-37602</v>
      </c>
    </row>
    <row r="8476" spans="1:7" x14ac:dyDescent="0.2">
      <c r="A8476" s="144" t="s">
        <v>1349</v>
      </c>
      <c r="B8476" s="144" t="s">
        <v>1264</v>
      </c>
      <c r="E8476" s="144" t="s">
        <v>1282</v>
      </c>
      <c r="G8476" s="153">
        <v>-29999.14</v>
      </c>
    </row>
    <row r="8477" spans="1:7" x14ac:dyDescent="0.2">
      <c r="A8477" s="144" t="s">
        <v>1349</v>
      </c>
      <c r="B8477" s="144" t="s">
        <v>1264</v>
      </c>
      <c r="E8477" s="144" t="s">
        <v>1282</v>
      </c>
      <c r="G8477" s="153">
        <v>-9791.24</v>
      </c>
    </row>
    <row r="8478" spans="1:7" x14ac:dyDescent="0.2">
      <c r="A8478" s="144" t="s">
        <v>1349</v>
      </c>
      <c r="B8478" s="144" t="s">
        <v>1264</v>
      </c>
      <c r="E8478" s="144" t="s">
        <v>1282</v>
      </c>
      <c r="G8478" s="153">
        <v>-52125</v>
      </c>
    </row>
    <row r="8479" spans="1:7" x14ac:dyDescent="0.2">
      <c r="A8479" s="144" t="s">
        <v>1349</v>
      </c>
      <c r="B8479" s="144" t="s">
        <v>1264</v>
      </c>
      <c r="E8479" s="144" t="s">
        <v>1282</v>
      </c>
      <c r="G8479" s="153">
        <v>-14300</v>
      </c>
    </row>
    <row r="8480" spans="1:7" x14ac:dyDescent="0.2">
      <c r="A8480" s="144" t="s">
        <v>1349</v>
      </c>
      <c r="B8480" s="144" t="s">
        <v>1264</v>
      </c>
      <c r="E8480" s="144" t="s">
        <v>1275</v>
      </c>
      <c r="G8480" s="153">
        <v>-12849.67</v>
      </c>
    </row>
    <row r="8481" spans="1:7" x14ac:dyDescent="0.2">
      <c r="A8481" s="144" t="s">
        <v>1349</v>
      </c>
      <c r="B8481" s="144" t="s">
        <v>1264</v>
      </c>
      <c r="E8481" s="144" t="s">
        <v>1275</v>
      </c>
      <c r="G8481" s="153">
        <v>-12849.67</v>
      </c>
    </row>
    <row r="8482" spans="1:7" x14ac:dyDescent="0.2">
      <c r="A8482" s="144" t="s">
        <v>1349</v>
      </c>
      <c r="B8482" s="144" t="s">
        <v>1264</v>
      </c>
      <c r="E8482" s="144" t="s">
        <v>1275</v>
      </c>
      <c r="G8482" s="153">
        <v>-182720.31</v>
      </c>
    </row>
    <row r="8483" spans="1:7" x14ac:dyDescent="0.2">
      <c r="A8483" s="144" t="s">
        <v>1349</v>
      </c>
      <c r="B8483" s="144" t="s">
        <v>1264</v>
      </c>
      <c r="E8483" s="144" t="s">
        <v>1275</v>
      </c>
      <c r="G8483" s="153">
        <v>-24371.68</v>
      </c>
    </row>
    <row r="8484" spans="1:7" x14ac:dyDescent="0.2">
      <c r="A8484" s="144" t="s">
        <v>1349</v>
      </c>
      <c r="B8484" s="144" t="s">
        <v>1264</v>
      </c>
      <c r="E8484" s="144" t="s">
        <v>1275</v>
      </c>
      <c r="G8484" s="153">
        <v>-1831.25</v>
      </c>
    </row>
    <row r="8485" spans="1:7" x14ac:dyDescent="0.2">
      <c r="A8485" s="144" t="s">
        <v>1349</v>
      </c>
      <c r="B8485" s="144" t="s">
        <v>1264</v>
      </c>
      <c r="E8485" s="144" t="s">
        <v>1275</v>
      </c>
      <c r="G8485" s="153">
        <v>-5522.12</v>
      </c>
    </row>
    <row r="8486" spans="1:7" x14ac:dyDescent="0.2">
      <c r="A8486" s="144" t="s">
        <v>1349</v>
      </c>
      <c r="B8486" s="144" t="s">
        <v>1264</v>
      </c>
      <c r="E8486" s="144" t="s">
        <v>1275</v>
      </c>
      <c r="G8486" s="153">
        <v>-5522.12</v>
      </c>
    </row>
    <row r="8487" spans="1:7" x14ac:dyDescent="0.2">
      <c r="A8487" s="144" t="s">
        <v>1349</v>
      </c>
      <c r="B8487" s="144" t="s">
        <v>1264</v>
      </c>
      <c r="E8487" s="144" t="s">
        <v>1260</v>
      </c>
      <c r="G8487" s="153">
        <v>-2900</v>
      </c>
    </row>
    <row r="8488" spans="1:7" x14ac:dyDescent="0.2">
      <c r="A8488" s="144" t="s">
        <v>1349</v>
      </c>
      <c r="B8488" s="144" t="s">
        <v>1264</v>
      </c>
      <c r="E8488" s="144" t="s">
        <v>1282</v>
      </c>
      <c r="G8488" s="153">
        <v>-20215.12</v>
      </c>
    </row>
    <row r="8489" spans="1:7" x14ac:dyDescent="0.2">
      <c r="A8489" s="144" t="s">
        <v>1349</v>
      </c>
      <c r="B8489" s="144" t="s">
        <v>1264</v>
      </c>
      <c r="E8489" s="144" t="s">
        <v>1275</v>
      </c>
      <c r="G8489" s="153">
        <v>-6395.43</v>
      </c>
    </row>
    <row r="8490" spans="1:7" x14ac:dyDescent="0.2">
      <c r="A8490" s="144" t="s">
        <v>1349</v>
      </c>
      <c r="B8490" s="144" t="s">
        <v>1264</v>
      </c>
      <c r="E8490" s="144" t="s">
        <v>1275</v>
      </c>
      <c r="G8490" s="153">
        <v>-6395.43</v>
      </c>
    </row>
    <row r="8491" spans="1:7" x14ac:dyDescent="0.2">
      <c r="A8491" s="144" t="s">
        <v>1349</v>
      </c>
      <c r="B8491" s="144" t="s">
        <v>1264</v>
      </c>
      <c r="E8491" s="144" t="s">
        <v>1275</v>
      </c>
      <c r="G8491" s="153">
        <v>-39430.730000000003</v>
      </c>
    </row>
    <row r="8492" spans="1:7" x14ac:dyDescent="0.2">
      <c r="A8492" s="144" t="s">
        <v>1349</v>
      </c>
      <c r="B8492" s="144" t="s">
        <v>1264</v>
      </c>
      <c r="E8492" s="144" t="s">
        <v>1275</v>
      </c>
      <c r="G8492" s="153">
        <v>-19952.25</v>
      </c>
    </row>
    <row r="8493" spans="1:7" x14ac:dyDescent="0.2">
      <c r="A8493" s="144" t="s">
        <v>1349</v>
      </c>
      <c r="B8493" s="144" t="s">
        <v>1264</v>
      </c>
      <c r="E8493" s="144" t="s">
        <v>1282</v>
      </c>
      <c r="G8493" s="153">
        <v>-17699.080000000002</v>
      </c>
    </row>
    <row r="8494" spans="1:7" x14ac:dyDescent="0.2">
      <c r="A8494" s="144" t="s">
        <v>1349</v>
      </c>
      <c r="B8494" s="144" t="s">
        <v>1264</v>
      </c>
      <c r="E8494" s="144" t="s">
        <v>1282</v>
      </c>
      <c r="G8494" s="153">
        <v>-22260</v>
      </c>
    </row>
    <row r="8495" spans="1:7" x14ac:dyDescent="0.2">
      <c r="A8495" s="144" t="s">
        <v>1349</v>
      </c>
      <c r="B8495" s="144" t="s">
        <v>1264</v>
      </c>
      <c r="E8495" s="144" t="s">
        <v>1282</v>
      </c>
      <c r="G8495" s="153">
        <v>-123485.04</v>
      </c>
    </row>
    <row r="8496" spans="1:7" x14ac:dyDescent="0.2">
      <c r="A8496" s="144" t="s">
        <v>1349</v>
      </c>
      <c r="B8496" s="144" t="s">
        <v>1264</v>
      </c>
      <c r="E8496" s="144" t="s">
        <v>1275</v>
      </c>
      <c r="G8496" s="153">
        <v>-9149.7800000000007</v>
      </c>
    </row>
    <row r="8497" spans="1:7" x14ac:dyDescent="0.2">
      <c r="A8497" s="144" t="s">
        <v>1349</v>
      </c>
      <c r="B8497" s="144" t="s">
        <v>1264</v>
      </c>
      <c r="E8497" s="144" t="s">
        <v>1275</v>
      </c>
      <c r="G8497" s="153">
        <v>-9149.7800000000007</v>
      </c>
    </row>
    <row r="8498" spans="1:7" x14ac:dyDescent="0.2">
      <c r="A8498" s="144" t="s">
        <v>1349</v>
      </c>
      <c r="B8498" s="144" t="s">
        <v>1264</v>
      </c>
      <c r="E8498" s="144" t="s">
        <v>1275</v>
      </c>
      <c r="G8498" s="153">
        <v>-29044.07</v>
      </c>
    </row>
    <row r="8499" spans="1:7" x14ac:dyDescent="0.2">
      <c r="A8499" s="144" t="s">
        <v>1349</v>
      </c>
      <c r="B8499" s="144" t="s">
        <v>1264</v>
      </c>
      <c r="E8499" s="144" t="s">
        <v>1275</v>
      </c>
      <c r="G8499" s="153">
        <v>-48921.1</v>
      </c>
    </row>
    <row r="8500" spans="1:7" x14ac:dyDescent="0.2">
      <c r="A8500" s="144" t="s">
        <v>1349</v>
      </c>
      <c r="B8500" s="144" t="s">
        <v>1264</v>
      </c>
      <c r="E8500" s="144" t="s">
        <v>1275</v>
      </c>
      <c r="G8500" s="153">
        <v>-9149.7800000000007</v>
      </c>
    </row>
    <row r="8501" spans="1:7" x14ac:dyDescent="0.2">
      <c r="A8501" s="144" t="s">
        <v>1349</v>
      </c>
      <c r="B8501" s="144" t="s">
        <v>1264</v>
      </c>
      <c r="E8501" s="144" t="s">
        <v>1275</v>
      </c>
      <c r="G8501" s="153">
        <v>-9149.7800000000007</v>
      </c>
    </row>
    <row r="8502" spans="1:7" x14ac:dyDescent="0.2">
      <c r="A8502" s="144" t="s">
        <v>1349</v>
      </c>
      <c r="B8502" s="144" t="s">
        <v>1264</v>
      </c>
      <c r="E8502" s="144" t="s">
        <v>1275</v>
      </c>
      <c r="G8502" s="153">
        <v>-29044.07</v>
      </c>
    </row>
    <row r="8503" spans="1:7" x14ac:dyDescent="0.2">
      <c r="A8503" s="144" t="s">
        <v>1349</v>
      </c>
      <c r="B8503" s="144" t="s">
        <v>1264</v>
      </c>
      <c r="E8503" s="144" t="s">
        <v>1282</v>
      </c>
      <c r="G8503" s="153">
        <v>-13374.53</v>
      </c>
    </row>
    <row r="8504" spans="1:7" x14ac:dyDescent="0.2">
      <c r="A8504" s="144" t="s">
        <v>1349</v>
      </c>
      <c r="B8504" s="144" t="s">
        <v>1264</v>
      </c>
      <c r="E8504" s="144" t="s">
        <v>1282</v>
      </c>
      <c r="G8504" s="153">
        <v>-81461.58</v>
      </c>
    </row>
    <row r="8505" spans="1:7" x14ac:dyDescent="0.2">
      <c r="A8505" s="144" t="s">
        <v>1349</v>
      </c>
      <c r="B8505" s="144" t="s">
        <v>1264</v>
      </c>
      <c r="E8505" s="144" t="s">
        <v>1296</v>
      </c>
      <c r="G8505" s="153">
        <v>-5260</v>
      </c>
    </row>
    <row r="8506" spans="1:7" x14ac:dyDescent="0.2">
      <c r="A8506" s="144" t="s">
        <v>1349</v>
      </c>
      <c r="B8506" s="144" t="s">
        <v>1264</v>
      </c>
      <c r="E8506" s="144" t="s">
        <v>1259</v>
      </c>
      <c r="G8506" s="153">
        <v>-11470.8</v>
      </c>
    </row>
    <row r="8507" spans="1:7" x14ac:dyDescent="0.2">
      <c r="A8507" s="144" t="s">
        <v>1349</v>
      </c>
      <c r="B8507" s="144" t="s">
        <v>1264</v>
      </c>
      <c r="E8507" s="144" t="s">
        <v>1334</v>
      </c>
      <c r="G8507" s="153">
        <v>-14920</v>
      </c>
    </row>
    <row r="8508" spans="1:7" x14ac:dyDescent="0.2">
      <c r="A8508" s="144" t="s">
        <v>1349</v>
      </c>
      <c r="B8508" s="144" t="s">
        <v>1264</v>
      </c>
      <c r="E8508" s="144" t="s">
        <v>1334</v>
      </c>
      <c r="G8508" s="153">
        <v>-13320</v>
      </c>
    </row>
    <row r="8509" spans="1:7" x14ac:dyDescent="0.2">
      <c r="A8509" s="144" t="s">
        <v>1349</v>
      </c>
      <c r="B8509" s="144" t="s">
        <v>1264</v>
      </c>
      <c r="E8509" s="144" t="s">
        <v>1334</v>
      </c>
      <c r="G8509" s="153">
        <v>-11680</v>
      </c>
    </row>
    <row r="8510" spans="1:7" x14ac:dyDescent="0.2">
      <c r="A8510" s="144" t="s">
        <v>1349</v>
      </c>
      <c r="B8510" s="144" t="s">
        <v>1264</v>
      </c>
      <c r="E8510" s="144" t="s">
        <v>1334</v>
      </c>
      <c r="G8510" s="153">
        <v>-114570</v>
      </c>
    </row>
    <row r="8511" spans="1:7" x14ac:dyDescent="0.2">
      <c r="A8511" s="144" t="s">
        <v>1349</v>
      </c>
      <c r="B8511" s="144" t="s">
        <v>1264</v>
      </c>
      <c r="E8511" s="144" t="s">
        <v>1334</v>
      </c>
      <c r="G8511" s="153">
        <v>-12370</v>
      </c>
    </row>
    <row r="8512" spans="1:7" x14ac:dyDescent="0.2">
      <c r="A8512" s="144" t="s">
        <v>1349</v>
      </c>
      <c r="B8512" s="144" t="s">
        <v>1264</v>
      </c>
      <c r="E8512" s="144" t="s">
        <v>1282</v>
      </c>
      <c r="G8512" s="153">
        <v>-1376.4</v>
      </c>
    </row>
    <row r="8513" spans="1:7" x14ac:dyDescent="0.2">
      <c r="A8513" s="144" t="s">
        <v>1349</v>
      </c>
      <c r="B8513" s="144" t="s">
        <v>1264</v>
      </c>
      <c r="E8513" s="144" t="s">
        <v>1282</v>
      </c>
      <c r="G8513" s="153">
        <v>-9768.2000000000007</v>
      </c>
    </row>
    <row r="8514" spans="1:7" x14ac:dyDescent="0.2">
      <c r="A8514" s="144" t="s">
        <v>1349</v>
      </c>
      <c r="B8514" s="144" t="s">
        <v>1264</v>
      </c>
      <c r="E8514" s="144" t="s">
        <v>1282</v>
      </c>
      <c r="G8514" s="153">
        <v>-1484.94</v>
      </c>
    </row>
    <row r="8515" spans="1:7" x14ac:dyDescent="0.2">
      <c r="A8515" s="144" t="s">
        <v>1349</v>
      </c>
      <c r="B8515" s="144" t="s">
        <v>1264</v>
      </c>
      <c r="E8515" s="144" t="s">
        <v>1282</v>
      </c>
      <c r="G8515" s="153">
        <v>-2082.48</v>
      </c>
    </row>
    <row r="8516" spans="1:7" x14ac:dyDescent="0.2">
      <c r="A8516" s="144" t="s">
        <v>1349</v>
      </c>
      <c r="B8516" s="144" t="s">
        <v>1264</v>
      </c>
      <c r="E8516" s="144" t="s">
        <v>1282</v>
      </c>
      <c r="G8516" s="153">
        <v>-12304.78</v>
      </c>
    </row>
    <row r="8517" spans="1:7" x14ac:dyDescent="0.2">
      <c r="A8517" s="144" t="s">
        <v>1349</v>
      </c>
      <c r="B8517" s="144" t="s">
        <v>1264</v>
      </c>
      <c r="E8517" s="144" t="s">
        <v>1282</v>
      </c>
      <c r="G8517" s="153">
        <v>-1136.97</v>
      </c>
    </row>
    <row r="8518" spans="1:7" x14ac:dyDescent="0.2">
      <c r="A8518" s="144" t="s">
        <v>1349</v>
      </c>
      <c r="B8518" s="144" t="s">
        <v>1264</v>
      </c>
      <c r="E8518" s="144" t="s">
        <v>1282</v>
      </c>
      <c r="G8518" s="153">
        <v>-1279.6600000000001</v>
      </c>
    </row>
    <row r="8519" spans="1:7" x14ac:dyDescent="0.2">
      <c r="A8519" s="144" t="s">
        <v>1349</v>
      </c>
      <c r="B8519" s="144" t="s">
        <v>1264</v>
      </c>
      <c r="E8519" s="144" t="s">
        <v>1282</v>
      </c>
      <c r="G8519" s="153">
        <v>-2333.31</v>
      </c>
    </row>
    <row r="8520" spans="1:7" x14ac:dyDescent="0.2">
      <c r="A8520" s="144" t="s">
        <v>1349</v>
      </c>
      <c r="B8520" s="144" t="s">
        <v>1264</v>
      </c>
      <c r="E8520" s="144" t="s">
        <v>1282</v>
      </c>
      <c r="G8520" s="153">
        <v>-1906.97</v>
      </c>
    </row>
    <row r="8521" spans="1:7" x14ac:dyDescent="0.2">
      <c r="A8521" s="144" t="s">
        <v>1349</v>
      </c>
      <c r="B8521" s="144" t="s">
        <v>1264</v>
      </c>
      <c r="E8521" s="144" t="s">
        <v>1282</v>
      </c>
      <c r="G8521" s="153">
        <v>-911.01</v>
      </c>
    </row>
    <row r="8522" spans="1:7" x14ac:dyDescent="0.2">
      <c r="A8522" s="144" t="s">
        <v>1349</v>
      </c>
      <c r="B8522" s="144" t="s">
        <v>1264</v>
      </c>
      <c r="E8522" s="144" t="s">
        <v>1282</v>
      </c>
      <c r="G8522" s="153">
        <v>-3728</v>
      </c>
    </row>
    <row r="8523" spans="1:7" x14ac:dyDescent="0.2">
      <c r="A8523" s="144" t="s">
        <v>1349</v>
      </c>
      <c r="B8523" s="144" t="s">
        <v>1264</v>
      </c>
      <c r="E8523" s="144" t="s">
        <v>1282</v>
      </c>
      <c r="G8523" s="153">
        <v>-613.11</v>
      </c>
    </row>
    <row r="8524" spans="1:7" x14ac:dyDescent="0.2">
      <c r="A8524" s="144" t="s">
        <v>1349</v>
      </c>
      <c r="B8524" s="144" t="s">
        <v>1264</v>
      </c>
      <c r="E8524" s="144" t="s">
        <v>1282</v>
      </c>
      <c r="G8524" s="153">
        <v>-7165.76</v>
      </c>
    </row>
    <row r="8525" spans="1:7" x14ac:dyDescent="0.2">
      <c r="A8525" s="144" t="s">
        <v>1349</v>
      </c>
      <c r="B8525" s="144" t="s">
        <v>1264</v>
      </c>
      <c r="E8525" s="144" t="s">
        <v>1282</v>
      </c>
      <c r="G8525" s="153">
        <v>-32757.45</v>
      </c>
    </row>
    <row r="8526" spans="1:7" x14ac:dyDescent="0.2">
      <c r="A8526" s="144" t="s">
        <v>1349</v>
      </c>
      <c r="B8526" s="144" t="s">
        <v>1264</v>
      </c>
      <c r="E8526" s="144" t="s">
        <v>1282</v>
      </c>
      <c r="G8526" s="153">
        <v>-2103.0500000000002</v>
      </c>
    </row>
    <row r="8527" spans="1:7" x14ac:dyDescent="0.2">
      <c r="A8527" s="144" t="s">
        <v>1349</v>
      </c>
      <c r="B8527" s="144" t="s">
        <v>1264</v>
      </c>
      <c r="E8527" s="144" t="s">
        <v>1282</v>
      </c>
      <c r="G8527" s="153">
        <v>-490</v>
      </c>
    </row>
    <row r="8528" spans="1:7" x14ac:dyDescent="0.2">
      <c r="A8528" s="144" t="s">
        <v>1349</v>
      </c>
      <c r="B8528" s="144" t="s">
        <v>1264</v>
      </c>
      <c r="E8528" s="144" t="s">
        <v>1259</v>
      </c>
      <c r="G8528" s="153">
        <f>-11470.8-0.33</f>
        <v>-11471.13</v>
      </c>
    </row>
    <row r="8529" spans="1:7" x14ac:dyDescent="0.2">
      <c r="A8529" s="144" t="s">
        <v>1349</v>
      </c>
      <c r="B8529" s="144" t="s">
        <v>1264</v>
      </c>
      <c r="E8529" s="144" t="s">
        <v>1279</v>
      </c>
      <c r="F8529" s="152">
        <v>0.33</v>
      </c>
      <c r="G8529" s="152">
        <v>0.33</v>
      </c>
    </row>
    <row r="8530" spans="1:7" x14ac:dyDescent="0.2">
      <c r="A8530" s="144" t="s">
        <v>1349</v>
      </c>
      <c r="B8530" s="144" t="s">
        <v>240</v>
      </c>
      <c r="C8530" s="144" t="s">
        <v>1248</v>
      </c>
      <c r="D8530" s="144">
        <v>90820100</v>
      </c>
      <c r="E8530" s="144" t="s">
        <v>1291</v>
      </c>
      <c r="F8530" s="152">
        <v>16973356.07</v>
      </c>
      <c r="G8530" s="153">
        <v>16973356.07</v>
      </c>
    </row>
    <row r="8531" spans="1:7" x14ac:dyDescent="0.2">
      <c r="A8531" s="144" t="s">
        <v>1349</v>
      </c>
      <c r="B8531" s="144" t="s">
        <v>240</v>
      </c>
      <c r="C8531" s="144" t="s">
        <v>1248</v>
      </c>
      <c r="D8531" s="144">
        <v>90820100</v>
      </c>
      <c r="E8531" s="144" t="s">
        <v>1291</v>
      </c>
      <c r="F8531" s="152">
        <v>20823619.309999999</v>
      </c>
      <c r="G8531" s="153">
        <v>20823619.309999999</v>
      </c>
    </row>
    <row r="8532" spans="1:7" x14ac:dyDescent="0.2">
      <c r="A8532" s="144" t="s">
        <v>1349</v>
      </c>
      <c r="B8532" s="144" t="s">
        <v>240</v>
      </c>
      <c r="C8532" s="144" t="s">
        <v>1248</v>
      </c>
      <c r="D8532" s="144">
        <v>90820100</v>
      </c>
      <c r="E8532" s="144" t="s">
        <v>1291</v>
      </c>
      <c r="F8532" s="152">
        <v>520932171.10000002</v>
      </c>
      <c r="G8532" s="153">
        <v>520932171.10000002</v>
      </c>
    </row>
    <row r="8533" spans="1:7" x14ac:dyDescent="0.2">
      <c r="A8533" s="144" t="s">
        <v>1349</v>
      </c>
      <c r="B8533" s="144" t="s">
        <v>240</v>
      </c>
      <c r="C8533" s="144" t="s">
        <v>1248</v>
      </c>
      <c r="D8533" s="144">
        <v>90820100</v>
      </c>
      <c r="E8533" s="144" t="s">
        <v>1291</v>
      </c>
      <c r="F8533" s="152">
        <v>66666.67</v>
      </c>
      <c r="G8533" s="153">
        <v>66666.67</v>
      </c>
    </row>
    <row r="8534" spans="1:7" x14ac:dyDescent="0.2">
      <c r="A8534" s="144" t="s">
        <v>1349</v>
      </c>
      <c r="B8534" s="144" t="s">
        <v>240</v>
      </c>
      <c r="C8534" s="144" t="s">
        <v>1248</v>
      </c>
      <c r="D8534" s="144">
        <v>90820100</v>
      </c>
      <c r="E8534" s="144" t="s">
        <v>1291</v>
      </c>
      <c r="F8534" s="152">
        <v>816723.03</v>
      </c>
    </row>
    <row r="8535" spans="1:7" x14ac:dyDescent="0.2">
      <c r="A8535" s="144" t="s">
        <v>1349</v>
      </c>
      <c r="B8535" s="144" t="s">
        <v>240</v>
      </c>
      <c r="C8535" s="144" t="s">
        <v>1248</v>
      </c>
      <c r="D8535" s="144">
        <v>90820100</v>
      </c>
      <c r="E8535" s="144" t="s">
        <v>1291</v>
      </c>
      <c r="F8535" s="152">
        <v>181500</v>
      </c>
    </row>
    <row r="8536" spans="1:7" x14ac:dyDescent="0.2">
      <c r="A8536" s="144" t="s">
        <v>1349</v>
      </c>
      <c r="B8536" s="144" t="s">
        <v>240</v>
      </c>
      <c r="C8536" s="144" t="s">
        <v>1248</v>
      </c>
      <c r="D8536" s="144">
        <v>90820100</v>
      </c>
      <c r="E8536" s="144" t="s">
        <v>1291</v>
      </c>
      <c r="F8536" s="152">
        <v>181500</v>
      </c>
    </row>
    <row r="8537" spans="1:7" x14ac:dyDescent="0.2">
      <c r="A8537" s="144" t="s">
        <v>1349</v>
      </c>
      <c r="B8537" s="144" t="s">
        <v>240</v>
      </c>
      <c r="C8537" s="144" t="s">
        <v>1248</v>
      </c>
      <c r="D8537" s="144">
        <v>90820100</v>
      </c>
      <c r="E8537" s="144" t="s">
        <v>1260</v>
      </c>
      <c r="F8537" s="152">
        <v>152526</v>
      </c>
    </row>
    <row r="8538" spans="1:7" x14ac:dyDescent="0.2">
      <c r="A8538" s="144" t="s">
        <v>1349</v>
      </c>
      <c r="B8538" s="144" t="s">
        <v>240</v>
      </c>
      <c r="C8538" s="144" t="s">
        <v>1248</v>
      </c>
      <c r="D8538" s="144">
        <v>90820100</v>
      </c>
      <c r="E8538" s="144" t="s">
        <v>1260</v>
      </c>
      <c r="F8538" s="152">
        <v>138660</v>
      </c>
    </row>
    <row r="8539" spans="1:7" x14ac:dyDescent="0.2">
      <c r="A8539" s="144" t="s">
        <v>1349</v>
      </c>
      <c r="B8539" s="144" t="s">
        <v>240</v>
      </c>
      <c r="C8539" s="144" t="s">
        <v>1269</v>
      </c>
      <c r="D8539" s="144">
        <v>90820100</v>
      </c>
      <c r="E8539" s="144" t="s">
        <v>1328</v>
      </c>
      <c r="F8539" s="152">
        <v>28828.560000000001</v>
      </c>
    </row>
    <row r="8540" spans="1:7" x14ac:dyDescent="0.2">
      <c r="A8540" s="144" t="s">
        <v>1349</v>
      </c>
      <c r="B8540" s="144" t="s">
        <v>240</v>
      </c>
      <c r="C8540" s="144" t="s">
        <v>1269</v>
      </c>
      <c r="D8540" s="144">
        <v>90820100</v>
      </c>
      <c r="E8540" s="144" t="s">
        <v>1328</v>
      </c>
      <c r="F8540" s="152">
        <v>28828.560000000001</v>
      </c>
    </row>
    <row r="8541" spans="1:7" x14ac:dyDescent="0.2">
      <c r="A8541" s="144" t="s">
        <v>1349</v>
      </c>
      <c r="B8541" s="144" t="s">
        <v>240</v>
      </c>
      <c r="C8541" s="144" t="s">
        <v>1269</v>
      </c>
      <c r="D8541" s="144">
        <v>90820100</v>
      </c>
      <c r="E8541" s="144" t="s">
        <v>1328</v>
      </c>
      <c r="F8541" s="152">
        <v>28828.560000000001</v>
      </c>
    </row>
    <row r="8542" spans="1:7" x14ac:dyDescent="0.2">
      <c r="A8542" s="144" t="s">
        <v>1349</v>
      </c>
      <c r="B8542" s="144" t="s">
        <v>240</v>
      </c>
      <c r="C8542" s="144" t="s">
        <v>1269</v>
      </c>
      <c r="D8542" s="144">
        <v>90820100</v>
      </c>
      <c r="E8542" s="144" t="s">
        <v>1328</v>
      </c>
      <c r="F8542" s="152">
        <v>28828.560000000001</v>
      </c>
    </row>
    <row r="8543" spans="1:7" x14ac:dyDescent="0.2">
      <c r="A8543" s="144" t="s">
        <v>1349</v>
      </c>
      <c r="B8543" s="144" t="s">
        <v>240</v>
      </c>
      <c r="C8543" s="144" t="s">
        <v>1269</v>
      </c>
      <c r="D8543" s="144">
        <v>90820100</v>
      </c>
      <c r="E8543" s="144" t="s">
        <v>1328</v>
      </c>
      <c r="F8543" s="152">
        <v>28828.560000000001</v>
      </c>
    </row>
    <row r="8544" spans="1:7" x14ac:dyDescent="0.2">
      <c r="A8544" s="144" t="s">
        <v>1349</v>
      </c>
      <c r="B8544" s="144" t="s">
        <v>240</v>
      </c>
      <c r="C8544" s="144" t="s">
        <v>1269</v>
      </c>
      <c r="D8544" s="144">
        <v>90820100</v>
      </c>
      <c r="E8544" s="144" t="s">
        <v>1328</v>
      </c>
      <c r="F8544" s="152">
        <v>78010.679999999993</v>
      </c>
    </row>
    <row r="8545" spans="1:7" x14ac:dyDescent="0.2">
      <c r="A8545" s="144" t="s">
        <v>1349</v>
      </c>
      <c r="B8545" s="144" t="s">
        <v>240</v>
      </c>
      <c r="C8545" s="144" t="s">
        <v>1269</v>
      </c>
      <c r="D8545" s="144">
        <v>90820100</v>
      </c>
      <c r="E8545" s="144" t="s">
        <v>1328</v>
      </c>
      <c r="F8545" s="152">
        <v>30964.560000000001</v>
      </c>
    </row>
    <row r="8546" spans="1:7" x14ac:dyDescent="0.2">
      <c r="A8546" s="144" t="s">
        <v>1349</v>
      </c>
      <c r="B8546" s="144" t="s">
        <v>240</v>
      </c>
      <c r="C8546" s="144" t="s">
        <v>1269</v>
      </c>
      <c r="D8546" s="144">
        <v>90820100</v>
      </c>
      <c r="E8546" s="144" t="s">
        <v>1328</v>
      </c>
      <c r="F8546" s="152">
        <v>28828.560000000001</v>
      </c>
    </row>
    <row r="8547" spans="1:7" x14ac:dyDescent="0.2">
      <c r="A8547" s="144" t="s">
        <v>1349</v>
      </c>
      <c r="B8547" s="144" t="s">
        <v>240</v>
      </c>
      <c r="C8547" s="144" t="s">
        <v>1269</v>
      </c>
      <c r="D8547" s="144">
        <v>90820100</v>
      </c>
      <c r="E8547" s="144" t="s">
        <v>1328</v>
      </c>
      <c r="F8547" s="152">
        <v>41125.339999999997</v>
      </c>
    </row>
    <row r="8548" spans="1:7" x14ac:dyDescent="0.2">
      <c r="A8548" s="144" t="s">
        <v>1349</v>
      </c>
      <c r="B8548" s="144" t="s">
        <v>240</v>
      </c>
      <c r="C8548" s="144" t="s">
        <v>1269</v>
      </c>
      <c r="D8548" s="144">
        <v>90820100</v>
      </c>
      <c r="E8548" s="144" t="s">
        <v>1328</v>
      </c>
      <c r="F8548" s="152">
        <v>41125.339999999997</v>
      </c>
    </row>
    <row r="8549" spans="1:7" x14ac:dyDescent="0.2">
      <c r="A8549" s="144" t="s">
        <v>1349</v>
      </c>
      <c r="B8549" s="144" t="s">
        <v>240</v>
      </c>
      <c r="C8549" s="144" t="s">
        <v>1269</v>
      </c>
      <c r="D8549" s="144">
        <v>90820100</v>
      </c>
      <c r="E8549" s="144" t="s">
        <v>1328</v>
      </c>
      <c r="F8549" s="152">
        <v>30948.560000000001</v>
      </c>
    </row>
    <row r="8550" spans="1:7" x14ac:dyDescent="0.2">
      <c r="A8550" s="144" t="s">
        <v>1349</v>
      </c>
      <c r="B8550" s="144" t="s">
        <v>240</v>
      </c>
      <c r="C8550" s="144" t="s">
        <v>1269</v>
      </c>
      <c r="D8550" s="144">
        <v>90820100</v>
      </c>
      <c r="E8550" s="144" t="s">
        <v>1328</v>
      </c>
      <c r="F8550" s="152">
        <v>28828.560000000001</v>
      </c>
    </row>
    <row r="8551" spans="1:7" x14ac:dyDescent="0.2">
      <c r="A8551" s="144" t="s">
        <v>1349</v>
      </c>
      <c r="B8551" s="144" t="s">
        <v>240</v>
      </c>
      <c r="C8551" s="144" t="s">
        <v>1269</v>
      </c>
      <c r="D8551" s="144">
        <v>90820100</v>
      </c>
      <c r="E8551" s="144" t="s">
        <v>1321</v>
      </c>
      <c r="F8551" s="152">
        <v>2120</v>
      </c>
    </row>
    <row r="8552" spans="1:7" x14ac:dyDescent="0.2">
      <c r="A8552" s="144" t="s">
        <v>1349</v>
      </c>
      <c r="B8552" s="144" t="s">
        <v>240</v>
      </c>
      <c r="C8552" s="144" t="s">
        <v>1269</v>
      </c>
      <c r="D8552" s="144">
        <v>90820100</v>
      </c>
      <c r="E8552" s="144" t="s">
        <v>1328</v>
      </c>
      <c r="F8552" s="152">
        <v>26708.560000000001</v>
      </c>
    </row>
    <row r="8553" spans="1:7" x14ac:dyDescent="0.2">
      <c r="A8553" s="144" t="s">
        <v>1349</v>
      </c>
      <c r="B8553" s="144" t="s">
        <v>240</v>
      </c>
      <c r="C8553" s="144" t="s">
        <v>1269</v>
      </c>
      <c r="D8553" s="144">
        <v>90820100</v>
      </c>
      <c r="E8553" s="144" t="s">
        <v>1328</v>
      </c>
      <c r="F8553" s="152">
        <v>34828.86</v>
      </c>
    </row>
    <row r="8554" spans="1:7" x14ac:dyDescent="0.2">
      <c r="A8554" s="144" t="s">
        <v>1349</v>
      </c>
      <c r="B8554" s="144" t="s">
        <v>240</v>
      </c>
      <c r="C8554" s="144" t="s">
        <v>1269</v>
      </c>
      <c r="D8554" s="144">
        <v>90820100</v>
      </c>
      <c r="E8554" s="144" t="s">
        <v>1328</v>
      </c>
      <c r="F8554" s="152">
        <v>78010.679999999993</v>
      </c>
    </row>
    <row r="8555" spans="1:7" x14ac:dyDescent="0.2">
      <c r="A8555" s="144" t="s">
        <v>1349</v>
      </c>
      <c r="B8555" s="144" t="s">
        <v>240</v>
      </c>
      <c r="C8555" s="144" t="s">
        <v>1269</v>
      </c>
      <c r="D8555" s="144">
        <v>90820100</v>
      </c>
      <c r="E8555" s="144" t="s">
        <v>1328</v>
      </c>
      <c r="F8555" s="152">
        <v>145844.57999999999</v>
      </c>
    </row>
    <row r="8556" spans="1:7" x14ac:dyDescent="0.2">
      <c r="A8556" s="144" t="s">
        <v>1349</v>
      </c>
      <c r="B8556" s="144" t="s">
        <v>240</v>
      </c>
      <c r="C8556" s="144" t="s">
        <v>1269</v>
      </c>
      <c r="D8556" s="144">
        <v>90820100</v>
      </c>
      <c r="E8556" s="144" t="s">
        <v>1328</v>
      </c>
      <c r="F8556" s="152">
        <v>1904386.4000000013</v>
      </c>
    </row>
    <row r="8557" spans="1:7" x14ac:dyDescent="0.2">
      <c r="A8557" s="144" t="s">
        <v>1349</v>
      </c>
      <c r="B8557" s="144" t="s">
        <v>240</v>
      </c>
      <c r="C8557" s="144" t="s">
        <v>1269</v>
      </c>
      <c r="D8557" s="144">
        <v>90820100</v>
      </c>
      <c r="E8557" s="144" t="s">
        <v>1328</v>
      </c>
      <c r="F8557" s="152">
        <v>344769.78000000009</v>
      </c>
      <c r="G8557" s="152">
        <v>344769.78000000009</v>
      </c>
    </row>
    <row r="8558" spans="1:7" x14ac:dyDescent="0.2">
      <c r="A8558" s="144" t="s">
        <v>1349</v>
      </c>
      <c r="B8558" s="144" t="s">
        <v>240</v>
      </c>
      <c r="C8558" s="144" t="s">
        <v>1269</v>
      </c>
      <c r="D8558" s="144">
        <v>90820100</v>
      </c>
      <c r="E8558" s="144" t="s">
        <v>1311</v>
      </c>
      <c r="F8558" s="152">
        <v>123945.17999999976</v>
      </c>
    </row>
    <row r="8559" spans="1:7" x14ac:dyDescent="0.2">
      <c r="A8559" s="144" t="s">
        <v>1349</v>
      </c>
      <c r="B8559" s="144" t="s">
        <v>240</v>
      </c>
      <c r="C8559" s="144" t="s">
        <v>1269</v>
      </c>
      <c r="D8559" s="144">
        <v>90820100</v>
      </c>
      <c r="E8559" s="144" t="s">
        <v>1311</v>
      </c>
      <c r="F8559" s="152">
        <v>-344769.78</v>
      </c>
      <c r="G8559" s="152">
        <v>-344769.78</v>
      </c>
    </row>
  </sheetData>
  <autoFilter ref="A1:G8559"/>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9"/>
  <sheetViews>
    <sheetView topLeftCell="A1042" workbookViewId="0">
      <selection activeCell="D1056" sqref="D1056"/>
    </sheetView>
  </sheetViews>
  <sheetFormatPr baseColWidth="10" defaultRowHeight="14.5" x14ac:dyDescent="0.35"/>
  <cols>
    <col min="4" max="4" width="14.7265625" customWidth="1"/>
    <col min="5" max="5" width="15.453125" customWidth="1"/>
    <col min="6" max="6" width="6.26953125" customWidth="1"/>
    <col min="7" max="7" width="15.54296875" customWidth="1"/>
  </cols>
  <sheetData>
    <row r="1" spans="1:7" ht="27.75" customHeight="1" x14ac:dyDescent="0.35">
      <c r="A1" s="237"/>
      <c r="B1" s="237"/>
      <c r="C1" s="237"/>
      <c r="D1" s="237"/>
      <c r="E1" s="237"/>
      <c r="F1" s="237"/>
      <c r="G1" s="237"/>
    </row>
    <row r="2" spans="1:7" ht="18.5" x14ac:dyDescent="0.45">
      <c r="A2" s="240" t="s">
        <v>423</v>
      </c>
      <c r="B2" s="240"/>
      <c r="C2" s="240"/>
      <c r="D2" s="240"/>
      <c r="E2" s="240"/>
      <c r="F2" s="240"/>
      <c r="G2" s="240"/>
    </row>
    <row r="3" spans="1:7" ht="18.5" x14ac:dyDescent="0.45">
      <c r="A3" s="240" t="s">
        <v>416</v>
      </c>
      <c r="B3" s="240"/>
      <c r="C3" s="240"/>
      <c r="D3" s="240"/>
      <c r="E3" s="240"/>
      <c r="F3" s="240"/>
      <c r="G3" s="240"/>
    </row>
    <row r="4" spans="1:7" s="25" customFormat="1" ht="18.5" x14ac:dyDescent="0.45">
      <c r="A4" s="240" t="s">
        <v>422</v>
      </c>
      <c r="B4" s="240"/>
      <c r="C4" s="240"/>
      <c r="D4" s="240"/>
      <c r="E4" s="240"/>
      <c r="F4" s="240"/>
      <c r="G4" s="240"/>
    </row>
    <row r="5" spans="1:7" s="25" customFormat="1" ht="8.25" customHeight="1" x14ac:dyDescent="0.35">
      <c r="A5" s="29"/>
      <c r="B5" s="29"/>
      <c r="C5" s="29"/>
      <c r="D5" s="29"/>
      <c r="E5" s="29"/>
      <c r="F5" s="29"/>
      <c r="G5" s="29"/>
    </row>
    <row r="6" spans="1:7" x14ac:dyDescent="0.35">
      <c r="A6" s="1" t="s">
        <v>417</v>
      </c>
      <c r="B6" s="32">
        <v>44195</v>
      </c>
      <c r="C6" s="1"/>
      <c r="D6" s="1" t="s">
        <v>235</v>
      </c>
      <c r="E6" s="241" t="e">
        <f>#REF!</f>
        <v>#REF!</v>
      </c>
      <c r="F6" s="241"/>
      <c r="G6" s="241"/>
    </row>
    <row r="8" spans="1:7" x14ac:dyDescent="0.35">
      <c r="A8" s="30" t="s">
        <v>418</v>
      </c>
      <c r="B8" s="242" t="s">
        <v>419</v>
      </c>
      <c r="C8" s="242"/>
      <c r="D8" s="242"/>
      <c r="E8" s="30" t="s">
        <v>420</v>
      </c>
      <c r="F8" s="30" t="s">
        <v>421</v>
      </c>
      <c r="G8" s="30"/>
    </row>
    <row r="9" spans="1:7" x14ac:dyDescent="0.35">
      <c r="A9" t="str">
        <f>PLANILLA!C2</f>
        <v>0105870998</v>
      </c>
      <c r="B9" s="236" t="str">
        <f>PLANILLA!B2</f>
        <v>AGUILAR MURILLO YADIRA</v>
      </c>
      <c r="C9" s="236"/>
      <c r="D9" s="236"/>
      <c r="E9" s="8">
        <f>PLANILLA!E2</f>
        <v>974540</v>
      </c>
      <c r="F9" s="235">
        <f>PLANILLA!F2</f>
        <v>51942.982000000004</v>
      </c>
      <c r="G9" s="235"/>
    </row>
    <row r="10" spans="1:7" x14ac:dyDescent="0.35">
      <c r="A10" s="25" t="str">
        <f>PLANILLA!C3</f>
        <v>0701400209</v>
      </c>
      <c r="B10" s="236" t="str">
        <f>PLANILLA!B3</f>
        <v xml:space="preserve">ARAYA  SOLIS  YAMIL          </v>
      </c>
      <c r="C10" s="236"/>
      <c r="D10" s="236"/>
      <c r="E10" s="8">
        <f>PLANILLA!E3</f>
        <v>153760</v>
      </c>
      <c r="F10" s="235">
        <f>PLANILLA!F3</f>
        <v>8195.4079999999994</v>
      </c>
      <c r="G10" s="235"/>
    </row>
    <row r="11" spans="1:7" x14ac:dyDescent="0.35">
      <c r="A11" s="25" t="str">
        <f>PLANILLA!C4</f>
        <v>0105950183</v>
      </c>
      <c r="B11" s="236" t="str">
        <f>PLANILLA!B4</f>
        <v>ARGUEDAS CHAVES ALBERTO EMILIO</v>
      </c>
      <c r="C11" s="236"/>
      <c r="D11" s="236"/>
      <c r="E11" s="8">
        <f>PLANILLA!E4</f>
        <v>678320</v>
      </c>
      <c r="F11" s="235">
        <f>PLANILLA!F4</f>
        <v>36154.455999999998</v>
      </c>
      <c r="G11" s="235"/>
    </row>
    <row r="12" spans="1:7" x14ac:dyDescent="0.35">
      <c r="A12" s="25" t="str">
        <f>PLANILLA!C5</f>
        <v>0304480232</v>
      </c>
      <c r="B12" s="236" t="str">
        <f>PLANILLA!B5</f>
        <v>BRENES  NAVARRO  DANIEL FRANCISC</v>
      </c>
      <c r="C12" s="236"/>
      <c r="D12" s="236"/>
      <c r="E12" s="8">
        <f>PLANILLA!E5</f>
        <v>511060</v>
      </c>
      <c r="F12" s="235">
        <f>PLANILLA!F5</f>
        <v>27239.498</v>
      </c>
      <c r="G12" s="235"/>
    </row>
    <row r="13" spans="1:7" x14ac:dyDescent="0.35">
      <c r="A13" s="25" t="str">
        <f>PLANILLA!C6</f>
        <v>0106080453</v>
      </c>
      <c r="B13" s="236" t="str">
        <f>PLANILLA!B6</f>
        <v>CARVAJAL MORA EDDY</v>
      </c>
      <c r="C13" s="236"/>
      <c r="D13" s="236"/>
      <c r="E13" s="8">
        <f>PLANILLA!E6</f>
        <v>303020</v>
      </c>
      <c r="F13" s="235">
        <f>PLANILLA!F6</f>
        <v>16150.966</v>
      </c>
      <c r="G13" s="235"/>
    </row>
    <row r="14" spans="1:7" x14ac:dyDescent="0.35">
      <c r="A14" s="25" t="str">
        <f>PLANILLA!C7</f>
        <v>0302490462</v>
      </c>
      <c r="B14" s="236" t="str">
        <f>PLANILLA!B7</f>
        <v>CASTILLO ALFARO HENRY</v>
      </c>
      <c r="C14" s="236"/>
      <c r="D14" s="236"/>
      <c r="E14" s="8">
        <f>PLANILLA!E7</f>
        <v>346340</v>
      </c>
      <c r="F14" s="235">
        <f>PLANILLA!F7</f>
        <v>18459.921999999999</v>
      </c>
      <c r="G14" s="235"/>
    </row>
    <row r="15" spans="1:7" x14ac:dyDescent="0.35">
      <c r="A15" s="25" t="str">
        <f>PLANILLA!C8</f>
        <v>0701690974</v>
      </c>
      <c r="B15" s="236" t="str">
        <f>PLANILLA!B8</f>
        <v xml:space="preserve">CHACON  SERRANO  KATIA LORENA   </v>
      </c>
      <c r="C15" s="236"/>
      <c r="D15" s="236"/>
      <c r="E15" s="8">
        <f>PLANILLA!E8</f>
        <v>636660</v>
      </c>
      <c r="F15" s="235">
        <f>PLANILLA!F8</f>
        <v>33933.978000000003</v>
      </c>
      <c r="G15" s="235"/>
    </row>
    <row r="16" spans="1:7" x14ac:dyDescent="0.35">
      <c r="A16" s="25" t="str">
        <f>PLANILLA!C9</f>
        <v>0503330903</v>
      </c>
      <c r="B16" s="236" t="str">
        <f>PLANILLA!B9</f>
        <v xml:space="preserve">CHAVES  CORDERO  ANDREA MARIA   </v>
      </c>
      <c r="C16" s="236"/>
      <c r="D16" s="236"/>
      <c r="E16" s="8">
        <f>PLANILLA!E9</f>
        <v>710420</v>
      </c>
      <c r="F16" s="235">
        <f>PLANILLA!F9</f>
        <v>37865.385999999999</v>
      </c>
      <c r="G16" s="235"/>
    </row>
    <row r="17" spans="1:7" x14ac:dyDescent="0.35">
      <c r="A17" s="25" t="str">
        <f>PLANILLA!C10</f>
        <v>0401420457</v>
      </c>
      <c r="B17" s="236" t="str">
        <f>PLANILLA!B10</f>
        <v xml:space="preserve">CHAVES  PIEDRA  MARIO ALBERTO  </v>
      </c>
      <c r="C17" s="236"/>
      <c r="D17" s="236"/>
      <c r="E17" s="8">
        <f>PLANILLA!E10</f>
        <v>221500</v>
      </c>
      <c r="F17" s="235">
        <f>PLANILLA!F10</f>
        <v>11805.95</v>
      </c>
      <c r="G17" s="235"/>
    </row>
    <row r="18" spans="1:7" x14ac:dyDescent="0.35">
      <c r="A18" s="25" t="str">
        <f>PLANILLA!C11</f>
        <v>0107260619</v>
      </c>
      <c r="B18" s="236" t="str">
        <f>PLANILLA!B11</f>
        <v>JIMENEZ VILLALTA JUAN DIEGO</v>
      </c>
      <c r="C18" s="236"/>
      <c r="D18" s="236"/>
      <c r="E18" s="8">
        <f>PLANILLA!E11</f>
        <v>839160</v>
      </c>
      <c r="F18" s="235">
        <f>PLANILLA!F11</f>
        <v>44727.228000000003</v>
      </c>
      <c r="G18" s="235"/>
    </row>
    <row r="19" spans="1:7" x14ac:dyDescent="0.35">
      <c r="A19" s="25" t="str">
        <f>PLANILLA!C12</f>
        <v>0110310104</v>
      </c>
      <c r="B19" s="236" t="str">
        <f>PLANILLA!B12</f>
        <v>OBANDO  ALPIZAR  KATHERINE MARIA</v>
      </c>
      <c r="C19" s="236"/>
      <c r="D19" s="236"/>
      <c r="E19" s="8">
        <f>PLANILLA!E12</f>
        <v>197620</v>
      </c>
      <c r="F19" s="235">
        <f>PLANILLA!F12</f>
        <v>10533.146000000001</v>
      </c>
      <c r="G19" s="235"/>
    </row>
    <row r="20" spans="1:7" x14ac:dyDescent="0.35">
      <c r="A20" s="25" t="str">
        <f>PLANILLA!C13</f>
        <v>0107620129</v>
      </c>
      <c r="B20" s="236" t="str">
        <f>PLANILLA!B13</f>
        <v xml:space="preserve">QUESADA  QUIROS  ROBERTO ARTURO </v>
      </c>
      <c r="C20" s="236"/>
      <c r="D20" s="236"/>
      <c r="E20" s="8">
        <f>PLANILLA!E13</f>
        <v>555680</v>
      </c>
      <c r="F20" s="235">
        <f>PLANILLA!F13</f>
        <v>29617.743999999999</v>
      </c>
      <c r="G20" s="235"/>
    </row>
    <row r="21" spans="1:7" x14ac:dyDescent="0.35">
      <c r="A21" s="25" t="str">
        <f>PLANILLA!C14</f>
        <v>0105490836</v>
      </c>
      <c r="B21" s="236" t="str">
        <f>PLANILLA!B14</f>
        <v>RODRIGUEZ ULLOA FABIO ANTONIO</v>
      </c>
      <c r="C21" s="236"/>
      <c r="D21" s="236"/>
      <c r="E21" s="8">
        <f>PLANILLA!E14</f>
        <v>716300</v>
      </c>
      <c r="F21" s="235">
        <f>PLANILLA!F14</f>
        <v>38178.79</v>
      </c>
      <c r="G21" s="235"/>
    </row>
    <row r="22" spans="1:7" x14ac:dyDescent="0.35">
      <c r="A22" s="25" t="str">
        <f>PLANILLA!C15</f>
        <v>0304240897</v>
      </c>
      <c r="B22" s="236" t="str">
        <f>PLANILLA!B15</f>
        <v xml:space="preserve">SOLANO  HERNANDEZ  DANIEL JOSUE   </v>
      </c>
      <c r="C22" s="236"/>
      <c r="D22" s="236"/>
      <c r="E22" s="8">
        <f>PLANILLA!E15</f>
        <v>221500</v>
      </c>
      <c r="F22" s="235">
        <f>PLANILLA!F15</f>
        <v>11805.95</v>
      </c>
      <c r="G22" s="235"/>
    </row>
    <row r="23" spans="1:7" x14ac:dyDescent="0.35">
      <c r="A23" s="25" t="str">
        <f>PLANILLA!C16</f>
        <v>0108280688</v>
      </c>
      <c r="B23" s="236" t="str">
        <f>PLANILLA!B16</f>
        <v>TENCIO OLIVAS MARIETTA</v>
      </c>
      <c r="C23" s="236"/>
      <c r="D23" s="236"/>
      <c r="E23" s="8">
        <f>PLANILLA!E16</f>
        <v>1059820</v>
      </c>
      <c r="F23" s="235">
        <f>PLANILLA!F16</f>
        <v>56488.406000000003</v>
      </c>
      <c r="G23" s="235"/>
    </row>
    <row r="24" spans="1:7" x14ac:dyDescent="0.35">
      <c r="A24" s="25" t="str">
        <f>PLANILLA!C17</f>
        <v>0111930639</v>
      </c>
      <c r="B24" s="236" t="str">
        <f>PLANILLA!B17</f>
        <v xml:space="preserve">VALERIO  BENAVIDES  FREDDY ALONSO  </v>
      </c>
      <c r="C24" s="236"/>
      <c r="D24" s="236"/>
      <c r="E24" s="8">
        <f>PLANILLA!E17</f>
        <v>186180</v>
      </c>
      <c r="F24" s="235">
        <f>PLANILLA!F17</f>
        <v>9923.3940000000002</v>
      </c>
      <c r="G24" s="235"/>
    </row>
    <row r="25" spans="1:7" x14ac:dyDescent="0.35">
      <c r="A25" s="25" t="str">
        <f>PLANILLA!C18</f>
        <v>0402030098</v>
      </c>
      <c r="B25" s="236" t="str">
        <f>PLANILLA!B18</f>
        <v>VEGA  CARVAJAL  ESTEFANIE DE LO</v>
      </c>
      <c r="C25" s="236"/>
      <c r="D25" s="236"/>
      <c r="E25" s="8">
        <f>PLANILLA!E18</f>
        <v>287880</v>
      </c>
      <c r="F25" s="235">
        <f>PLANILLA!F18</f>
        <v>15344.004000000001</v>
      </c>
      <c r="G25" s="235"/>
    </row>
    <row r="26" spans="1:7" x14ac:dyDescent="0.35">
      <c r="A26" s="25" t="str">
        <f>PLANILLA!C19</f>
        <v>0110380174</v>
      </c>
      <c r="B26" s="236" t="str">
        <f>PLANILLA!B19</f>
        <v>ALVARADO RAMIREZ ANDRES</v>
      </c>
      <c r="C26" s="236"/>
      <c r="D26" s="236"/>
      <c r="E26" s="8">
        <f>PLANILLA!E19</f>
        <v>749900</v>
      </c>
      <c r="F26" s="235">
        <f>PLANILLA!F19</f>
        <v>39969.67</v>
      </c>
      <c r="G26" s="235"/>
    </row>
    <row r="27" spans="1:7" x14ac:dyDescent="0.35">
      <c r="A27" s="25" t="str">
        <f>PLANILLA!C20</f>
        <v>0108960804</v>
      </c>
      <c r="B27" s="236" t="str">
        <f>PLANILLA!B20</f>
        <v>ARAYA MONTERO MIGUEL</v>
      </c>
      <c r="C27" s="236"/>
      <c r="D27" s="236"/>
      <c r="E27" s="8">
        <f>PLANILLA!E20</f>
        <v>897140</v>
      </c>
      <c r="F27" s="235">
        <f>PLANILLA!F20</f>
        <v>47817.561999999998</v>
      </c>
      <c r="G27" s="235"/>
    </row>
    <row r="28" spans="1:7" x14ac:dyDescent="0.35">
      <c r="A28" s="25" t="str">
        <f>PLANILLA!C21</f>
        <v>0113040250</v>
      </c>
      <c r="B28" s="236" t="str">
        <f>PLANILLA!B21</f>
        <v>ARGUEDAS  MARIN  MAUREEN PATRICI</v>
      </c>
      <c r="C28" s="236"/>
      <c r="D28" s="236"/>
      <c r="E28" s="8">
        <f>PLANILLA!E21</f>
        <v>531760</v>
      </c>
      <c r="F28" s="235">
        <f>PLANILLA!F21</f>
        <v>28342.808000000001</v>
      </c>
      <c r="G28" s="235"/>
    </row>
    <row r="29" spans="1:7" x14ac:dyDescent="0.35">
      <c r="A29" s="25" t="str">
        <f>PLANILLA!C22</f>
        <v>0402050565</v>
      </c>
      <c r="B29" s="236" t="str">
        <f>PLANILLA!B22</f>
        <v xml:space="preserve">AVENDAÑO  CHAVARRIA  MARIA TAMARA   </v>
      </c>
      <c r="C29" s="236"/>
      <c r="D29" s="236"/>
      <c r="E29" s="8">
        <f>PLANILLA!E22</f>
        <v>466420</v>
      </c>
      <c r="F29" s="235">
        <f>PLANILLA!F22</f>
        <v>24860.186000000002</v>
      </c>
      <c r="G29" s="235"/>
    </row>
    <row r="30" spans="1:7" x14ac:dyDescent="0.35">
      <c r="A30" s="25" t="str">
        <f>PLANILLA!C23</f>
        <v>0302840486</v>
      </c>
      <c r="B30" s="236" t="str">
        <f>PLANILLA!B23</f>
        <v>BARBOZA SANCHEZ ROSA IRIS</v>
      </c>
      <c r="C30" s="236"/>
      <c r="D30" s="236"/>
      <c r="E30" s="8">
        <f>PLANILLA!E23</f>
        <v>319460</v>
      </c>
      <c r="F30" s="235">
        <f>PLANILLA!F23</f>
        <v>17027.218000000001</v>
      </c>
      <c r="G30" s="235"/>
    </row>
    <row r="31" spans="1:7" x14ac:dyDescent="0.35">
      <c r="A31" s="25" t="str">
        <f>PLANILLA!C24</f>
        <v>0108660390</v>
      </c>
      <c r="B31" s="236" t="str">
        <f>PLANILLA!B24</f>
        <v>BARQUERO MORA ROSNY DANILO</v>
      </c>
      <c r="C31" s="236"/>
      <c r="D31" s="236"/>
      <c r="E31" s="8">
        <f>PLANILLA!E24</f>
        <v>938740</v>
      </c>
      <c r="F31" s="235">
        <f>PLANILLA!F24</f>
        <v>50034.841999999997</v>
      </c>
      <c r="G31" s="235"/>
    </row>
    <row r="32" spans="1:7" x14ac:dyDescent="0.35">
      <c r="A32" s="25" t="str">
        <f>PLANILLA!C25</f>
        <v>0111260875</v>
      </c>
      <c r="B32" s="236" t="str">
        <f>PLANILLA!B25</f>
        <v xml:space="preserve">CAMPOS  GAIFUDINOVA  BIANKA         </v>
      </c>
      <c r="C32" s="236"/>
      <c r="D32" s="236"/>
      <c r="E32" s="8">
        <f>PLANILLA!E25</f>
        <v>771860</v>
      </c>
      <c r="F32" s="235">
        <f>PLANILLA!F25</f>
        <v>41140.137999999999</v>
      </c>
      <c r="G32" s="235"/>
    </row>
    <row r="33" spans="1:7" x14ac:dyDescent="0.35">
      <c r="A33" s="25" t="str">
        <f>PLANILLA!C26</f>
        <v>0111490227</v>
      </c>
      <c r="B33" s="236" t="str">
        <f>PLANILLA!B26</f>
        <v>CENTENO  ESQUIVEL  FRANNY CATALINA</v>
      </c>
      <c r="C33" s="236"/>
      <c r="D33" s="236"/>
      <c r="E33" s="8">
        <f>PLANILLA!E26</f>
        <v>882360</v>
      </c>
      <c r="F33" s="235">
        <f>PLANILLA!F26</f>
        <v>47029.788</v>
      </c>
      <c r="G33" s="235"/>
    </row>
    <row r="34" spans="1:7" x14ac:dyDescent="0.35">
      <c r="A34" s="25" t="str">
        <f>PLANILLA!C27</f>
        <v>0109400581</v>
      </c>
      <c r="B34" s="236" t="str">
        <f>PLANILLA!B27</f>
        <v>CHAN FONSECA RONALD</v>
      </c>
      <c r="C34" s="236"/>
      <c r="D34" s="236"/>
      <c r="E34" s="8">
        <f>PLANILLA!E27</f>
        <v>1031900</v>
      </c>
      <c r="F34" s="235">
        <f>PLANILLA!F27</f>
        <v>55000.27</v>
      </c>
      <c r="G34" s="235"/>
    </row>
    <row r="35" spans="1:7" x14ac:dyDescent="0.35">
      <c r="A35" s="25" t="str">
        <f>PLANILLA!C28</f>
        <v>0205160428</v>
      </c>
      <c r="B35" s="236" t="str">
        <f>PLANILLA!B28</f>
        <v>CHAVARRIA CHAVARRIA ZORAIDA MARIA</v>
      </c>
      <c r="C35" s="236"/>
      <c r="D35" s="236"/>
      <c r="E35" s="8">
        <f>PLANILLA!E28</f>
        <v>634940</v>
      </c>
      <c r="F35" s="235">
        <f>PLANILLA!F28</f>
        <v>33842.302000000003</v>
      </c>
      <c r="G35" s="235"/>
    </row>
    <row r="36" spans="1:7" x14ac:dyDescent="0.35">
      <c r="A36" s="25" t="str">
        <f>PLANILLA!C29</f>
        <v>0110690295</v>
      </c>
      <c r="B36" s="236" t="str">
        <f>PLANILLA!B29</f>
        <v>CHAVARRIA MORALES DAVID JOSE</v>
      </c>
      <c r="C36" s="236"/>
      <c r="D36" s="236"/>
      <c r="E36" s="8">
        <f>PLANILLA!E29</f>
        <v>796780</v>
      </c>
      <c r="F36" s="235">
        <f>PLANILLA!F29</f>
        <v>42468.374000000003</v>
      </c>
      <c r="G36" s="235"/>
    </row>
    <row r="37" spans="1:7" x14ac:dyDescent="0.35">
      <c r="A37" s="25" t="str">
        <f>PLANILLA!C30</f>
        <v>0303190071</v>
      </c>
      <c r="B37" s="236" t="str">
        <f>PLANILLA!B30</f>
        <v>FUENTES ABARCA IRAIDA ROSA</v>
      </c>
      <c r="C37" s="236"/>
      <c r="D37" s="236"/>
      <c r="E37" s="8">
        <f>PLANILLA!E30</f>
        <v>831600</v>
      </c>
      <c r="F37" s="235">
        <f>PLANILLA!F30</f>
        <v>44324.28</v>
      </c>
      <c r="G37" s="235"/>
    </row>
    <row r="38" spans="1:7" x14ac:dyDescent="0.35">
      <c r="A38" s="25" t="str">
        <f>PLANILLA!C31</f>
        <v>0106980228</v>
      </c>
      <c r="B38" s="236" t="str">
        <f>PLANILLA!B31</f>
        <v>JIMENEZ CALDERON SANDRA MARIA</v>
      </c>
      <c r="C38" s="236"/>
      <c r="D38" s="236"/>
      <c r="E38" s="8">
        <f>PLANILLA!E31</f>
        <v>1231560</v>
      </c>
      <c r="F38" s="235">
        <f>PLANILLA!F31</f>
        <v>65642.148000000001</v>
      </c>
      <c r="G38" s="235"/>
    </row>
    <row r="39" spans="1:7" x14ac:dyDescent="0.35">
      <c r="A39" s="25" t="str">
        <f>PLANILLA!C32</f>
        <v>0204800575</v>
      </c>
      <c r="B39" s="236" t="str">
        <f>PLANILLA!B32</f>
        <v>LEDEZMA  CHAVES  ROCIO FRANCISCA</v>
      </c>
      <c r="C39" s="236"/>
      <c r="D39" s="236"/>
      <c r="E39" s="8">
        <f>PLANILLA!E32</f>
        <v>187720</v>
      </c>
      <c r="F39" s="235">
        <f>PLANILLA!F32</f>
        <v>10005.476000000001</v>
      </c>
      <c r="G39" s="235"/>
    </row>
    <row r="40" spans="1:7" x14ac:dyDescent="0.35">
      <c r="A40" s="25" t="str">
        <f>PLANILLA!C33</f>
        <v>0603740809</v>
      </c>
      <c r="B40" s="236" t="str">
        <f>PLANILLA!B33</f>
        <v xml:space="preserve">MADRIGAL  RAMIREZ  DIEGO ARMANDO  </v>
      </c>
      <c r="C40" s="236"/>
      <c r="D40" s="236"/>
      <c r="E40" s="8">
        <f>PLANILLA!E33</f>
        <v>284120</v>
      </c>
      <c r="F40" s="235">
        <f>PLANILLA!F33</f>
        <v>15143.596</v>
      </c>
      <c r="G40" s="235"/>
    </row>
    <row r="41" spans="1:7" x14ac:dyDescent="0.35">
      <c r="A41" s="25" t="str">
        <f>PLANILLA!C34</f>
        <v>0304630322</v>
      </c>
      <c r="B41" s="236" t="str">
        <f>PLANILLA!B34</f>
        <v>MENA  CALDERON  JOSSELYN DANIEL</v>
      </c>
      <c r="C41" s="236"/>
      <c r="D41" s="236"/>
      <c r="E41" s="8">
        <f>PLANILLA!E34</f>
        <v>432120</v>
      </c>
      <c r="F41" s="235">
        <f>PLANILLA!F34</f>
        <v>23031.995999999999</v>
      </c>
      <c r="G41" s="235"/>
    </row>
    <row r="42" spans="1:7" x14ac:dyDescent="0.35">
      <c r="A42" s="25" t="str">
        <f>PLANILLA!C35</f>
        <v>0107370508</v>
      </c>
      <c r="B42" s="236" t="str">
        <f>PLANILLA!B35</f>
        <v xml:space="preserve">MENDEZ  VEGA  GISELLE ALICIA </v>
      </c>
      <c r="C42" s="236"/>
      <c r="D42" s="236"/>
      <c r="E42" s="8">
        <f>PLANILLA!E35</f>
        <v>860580</v>
      </c>
      <c r="F42" s="235">
        <f>PLANILLA!F35</f>
        <v>45868.913999999997</v>
      </c>
      <c r="G42" s="235"/>
    </row>
    <row r="43" spans="1:7" x14ac:dyDescent="0.35">
      <c r="A43" s="25" t="str">
        <f>PLANILLA!C36</f>
        <v>0205100197</v>
      </c>
      <c r="B43" s="236" t="str">
        <f>PLANILLA!B36</f>
        <v>MORA  BOLAÑOS  ELIZABETH DE LO</v>
      </c>
      <c r="C43" s="236"/>
      <c r="D43" s="236"/>
      <c r="E43" s="8">
        <f>PLANILLA!E36</f>
        <v>239180</v>
      </c>
      <c r="F43" s="235">
        <f>PLANILLA!F36</f>
        <v>12748.294</v>
      </c>
      <c r="G43" s="235"/>
    </row>
    <row r="44" spans="1:7" x14ac:dyDescent="0.35">
      <c r="A44" s="25" t="str">
        <f>PLANILLA!C37</f>
        <v>0401480420</v>
      </c>
      <c r="B44" s="236" t="str">
        <f>PLANILLA!B37</f>
        <v>OVIEDO VALERIO ANA PATRICIA</v>
      </c>
      <c r="C44" s="236"/>
      <c r="D44" s="236"/>
      <c r="E44" s="8">
        <f>PLANILLA!E37</f>
        <v>234900</v>
      </c>
      <c r="F44" s="235">
        <f>PLANILLA!F37</f>
        <v>12520.17</v>
      </c>
      <c r="G44" s="235"/>
    </row>
    <row r="45" spans="1:7" x14ac:dyDescent="0.35">
      <c r="A45" s="25" t="str">
        <f>PLANILLA!C38</f>
        <v>0401710815</v>
      </c>
      <c r="B45" s="236" t="str">
        <f>PLANILLA!B38</f>
        <v xml:space="preserve">RODRIGUEZ  VILLALOBOS  LAURA MARIA    </v>
      </c>
      <c r="C45" s="236"/>
      <c r="D45" s="236"/>
      <c r="E45" s="8">
        <f>PLANILLA!E38</f>
        <v>193080</v>
      </c>
      <c r="F45" s="235">
        <f>PLANILLA!F38</f>
        <v>10291.164000000001</v>
      </c>
      <c r="G45" s="235"/>
    </row>
    <row r="46" spans="1:7" x14ac:dyDescent="0.35">
      <c r="A46" s="25" t="str">
        <f>PLANILLA!C39</f>
        <v>0106570415</v>
      </c>
      <c r="B46" s="236" t="str">
        <f>PLANILLA!B39</f>
        <v>ROJAS FUNES GIOVANNI</v>
      </c>
      <c r="C46" s="236"/>
      <c r="D46" s="236"/>
      <c r="E46" s="8">
        <f>PLANILLA!E39</f>
        <v>295460</v>
      </c>
      <c r="F46" s="235">
        <f>PLANILLA!F39</f>
        <v>15748.018</v>
      </c>
      <c r="G46" s="235"/>
    </row>
    <row r="47" spans="1:7" x14ac:dyDescent="0.35">
      <c r="A47" s="25" t="str">
        <f>PLANILLA!C40</f>
        <v>0304000725</v>
      </c>
      <c r="B47" s="236" t="str">
        <f>PLANILLA!B40</f>
        <v>SOLIS  CHACON  ROSA DE LOS ANG</v>
      </c>
      <c r="C47" s="236"/>
      <c r="D47" s="236"/>
      <c r="E47" s="8">
        <f>PLANILLA!E40</f>
        <v>261140</v>
      </c>
      <c r="F47" s="235">
        <f>PLANILLA!F40</f>
        <v>13918.762000000001</v>
      </c>
      <c r="G47" s="235"/>
    </row>
    <row r="48" spans="1:7" x14ac:dyDescent="0.35">
      <c r="A48" s="25" t="str">
        <f>PLANILLA!C41</f>
        <v>0106530955</v>
      </c>
      <c r="B48" s="236" t="str">
        <f>PLANILLA!B41</f>
        <v>VALERIO BOLAÑOS MARIA YAMILETH</v>
      </c>
      <c r="C48" s="236"/>
      <c r="D48" s="236"/>
      <c r="E48" s="8">
        <f>PLANILLA!E41</f>
        <v>326080</v>
      </c>
      <c r="F48" s="235">
        <f>PLANILLA!F41</f>
        <v>17380.063999999998</v>
      </c>
      <c r="G48" s="235"/>
    </row>
    <row r="49" spans="1:7" x14ac:dyDescent="0.35">
      <c r="A49" s="25" t="str">
        <f>PLANILLA!C42</f>
        <v>0603360496</v>
      </c>
      <c r="B49" s="236" t="str">
        <f>PLANILLA!B42</f>
        <v xml:space="preserve">VARGAS  TORRES  GINA MARICELLA </v>
      </c>
      <c r="C49" s="236"/>
      <c r="D49" s="236"/>
      <c r="E49" s="8">
        <f>PLANILLA!E42</f>
        <v>830760</v>
      </c>
      <c r="F49" s="235">
        <f>PLANILLA!F42</f>
        <v>44279.508000000002</v>
      </c>
      <c r="G49" s="235"/>
    </row>
    <row r="50" spans="1:7" x14ac:dyDescent="0.35">
      <c r="A50" s="25" t="str">
        <f>PLANILLA!C43</f>
        <v>0206140081</v>
      </c>
      <c r="B50" s="236" t="str">
        <f>PLANILLA!B43</f>
        <v xml:space="preserve">VASQUEZ  QUESADA  KARLA GABRIELA </v>
      </c>
      <c r="C50" s="236"/>
      <c r="D50" s="236"/>
      <c r="E50" s="8">
        <f>PLANILLA!E43</f>
        <v>738620</v>
      </c>
      <c r="F50" s="235">
        <f>PLANILLA!F43</f>
        <v>39368.446000000004</v>
      </c>
      <c r="G50" s="235"/>
    </row>
    <row r="51" spans="1:7" x14ac:dyDescent="0.35">
      <c r="A51" s="25" t="str">
        <f>PLANILLA!C44</f>
        <v>0401340194</v>
      </c>
      <c r="B51" s="236" t="str">
        <f>PLANILLA!B44</f>
        <v xml:space="preserve">VILLEGAS  ARGUEDAS  MAYRA CECILIA  </v>
      </c>
      <c r="C51" s="236"/>
      <c r="D51" s="236"/>
      <c r="E51" s="8">
        <f>PLANILLA!E44</f>
        <v>257800</v>
      </c>
      <c r="F51" s="235">
        <f>PLANILLA!F44</f>
        <v>13740.74</v>
      </c>
      <c r="G51" s="235"/>
    </row>
    <row r="52" spans="1:7" x14ac:dyDescent="0.35">
      <c r="A52" s="25" t="str">
        <f>PLANILLA!C45</f>
        <v>0112400546</v>
      </c>
      <c r="B52" s="236" t="str">
        <f>PLANILLA!B45</f>
        <v>ARGUEDAS  JIMENEZ  ADRIANA FABIOLA</v>
      </c>
      <c r="C52" s="236"/>
      <c r="D52" s="236"/>
      <c r="E52" s="8">
        <f>PLANILLA!E45</f>
        <v>492420</v>
      </c>
      <c r="F52" s="235">
        <f>PLANILLA!F45</f>
        <v>26245.986000000001</v>
      </c>
      <c r="G52" s="235"/>
    </row>
    <row r="53" spans="1:7" x14ac:dyDescent="0.35">
      <c r="A53" s="25" t="str">
        <f>PLANILLA!C46</f>
        <v>0105950755</v>
      </c>
      <c r="B53" s="236" t="str">
        <f>PLANILLA!B46</f>
        <v>ARGUEDAS MONTEZUMA EUGENIA</v>
      </c>
      <c r="C53" s="236"/>
      <c r="D53" s="236"/>
      <c r="E53" s="8">
        <f>PLANILLA!E46</f>
        <v>884100</v>
      </c>
      <c r="F53" s="235">
        <f>PLANILLA!F46</f>
        <v>47122.53</v>
      </c>
      <c r="G53" s="235"/>
    </row>
    <row r="54" spans="1:7" x14ac:dyDescent="0.35">
      <c r="A54" s="25" t="str">
        <f>PLANILLA!C47</f>
        <v>0206250989</v>
      </c>
      <c r="B54" s="236" t="str">
        <f>PLANILLA!B47</f>
        <v xml:space="preserve">ARROYO  ARGUEDAS  JOSE MARIA     </v>
      </c>
      <c r="C54" s="236"/>
      <c r="D54" s="236"/>
      <c r="E54" s="8">
        <f>PLANILLA!E47</f>
        <v>644500</v>
      </c>
      <c r="F54" s="235">
        <f>PLANILLA!F47</f>
        <v>34351.85</v>
      </c>
      <c r="G54" s="235"/>
    </row>
    <row r="55" spans="1:7" x14ac:dyDescent="0.35">
      <c r="A55" s="25" t="str">
        <f>PLANILLA!C48</f>
        <v>0106340329</v>
      </c>
      <c r="B55" s="236" t="str">
        <f>PLANILLA!B48</f>
        <v>ASCH CORRALES JENNY MAYELA</v>
      </c>
      <c r="C55" s="236"/>
      <c r="D55" s="236"/>
      <c r="E55" s="8">
        <f>PLANILLA!E48</f>
        <v>933940</v>
      </c>
      <c r="F55" s="235">
        <f>PLANILLA!F48</f>
        <v>49779.002</v>
      </c>
      <c r="G55" s="235"/>
    </row>
    <row r="56" spans="1:7" x14ac:dyDescent="0.35">
      <c r="A56" s="25" t="str">
        <f>PLANILLA!C49</f>
        <v>0303470209</v>
      </c>
      <c r="B56" s="236" t="str">
        <f>PLANILLA!B49</f>
        <v xml:space="preserve">ASTUA  GOMEZ  PABLO EDUARDO  </v>
      </c>
      <c r="C56" s="236"/>
      <c r="D56" s="236"/>
      <c r="E56" s="8">
        <f>PLANILLA!E49</f>
        <v>684140</v>
      </c>
      <c r="F56" s="235">
        <f>PLANILLA!F49</f>
        <v>36464.661999999997</v>
      </c>
      <c r="G56" s="235"/>
    </row>
    <row r="57" spans="1:7" x14ac:dyDescent="0.35">
      <c r="A57" s="25" t="str">
        <f>PLANILLA!C50</f>
        <v>0110500340</v>
      </c>
      <c r="B57" s="236" t="str">
        <f>PLANILLA!B50</f>
        <v xml:space="preserve">BRENES  CHAVES  LAURA SOFIA    </v>
      </c>
      <c r="C57" s="236"/>
      <c r="D57" s="236"/>
      <c r="E57" s="8">
        <f>PLANILLA!E50</f>
        <v>961520</v>
      </c>
      <c r="F57" s="235">
        <f>PLANILLA!F50</f>
        <v>51249.016000000003</v>
      </c>
      <c r="G57" s="235"/>
    </row>
    <row r="58" spans="1:7" x14ac:dyDescent="0.35">
      <c r="A58" s="25" t="str">
        <f>PLANILLA!C51</f>
        <v>0105870297</v>
      </c>
      <c r="B58" s="236" t="str">
        <f>PLANILLA!B51</f>
        <v>CALDERON ARCE LORENA</v>
      </c>
      <c r="C58" s="236"/>
      <c r="D58" s="236"/>
      <c r="E58" s="8">
        <f>PLANILLA!E51</f>
        <v>283760</v>
      </c>
      <c r="F58" s="235">
        <f>PLANILLA!F51</f>
        <v>15124.407999999999</v>
      </c>
      <c r="G58" s="235"/>
    </row>
    <row r="59" spans="1:7" x14ac:dyDescent="0.35">
      <c r="A59" s="25" t="str">
        <f>PLANILLA!C52</f>
        <v>0303330906</v>
      </c>
      <c r="B59" s="236" t="str">
        <f>PLANILLA!B52</f>
        <v>COTO HIDALGO MARIO</v>
      </c>
      <c r="C59" s="236"/>
      <c r="D59" s="236"/>
      <c r="E59" s="8">
        <f>PLANILLA!E52</f>
        <v>1436880</v>
      </c>
      <c r="F59" s="235">
        <f>PLANILLA!F52</f>
        <v>76585.703999999998</v>
      </c>
      <c r="G59" s="235"/>
    </row>
    <row r="60" spans="1:7" x14ac:dyDescent="0.35">
      <c r="A60" s="25" t="str">
        <f>PLANILLA!C53</f>
        <v>0107240055</v>
      </c>
      <c r="B60" s="236" t="str">
        <f>PLANILLA!B53</f>
        <v>INDUNI ALFARO GUSTAVO ERNESTO</v>
      </c>
      <c r="C60" s="236"/>
      <c r="D60" s="236"/>
      <c r="E60" s="8">
        <f>PLANILLA!E53</f>
        <v>578080</v>
      </c>
      <c r="F60" s="235">
        <f>PLANILLA!F53</f>
        <v>30811.664000000001</v>
      </c>
      <c r="G60" s="235"/>
    </row>
    <row r="61" spans="1:7" x14ac:dyDescent="0.35">
      <c r="A61" s="25" t="str">
        <f>PLANILLA!C54</f>
        <v>0206190637</v>
      </c>
      <c r="B61" s="236" t="str">
        <f>PLANILLA!B54</f>
        <v xml:space="preserve">JIMENEZ  ARCE  MARIANA ELVIRA </v>
      </c>
      <c r="C61" s="236"/>
      <c r="D61" s="236"/>
      <c r="E61" s="8">
        <f>PLANILLA!E54</f>
        <v>650040</v>
      </c>
      <c r="F61" s="235">
        <f>PLANILLA!F54</f>
        <v>34647.131999999998</v>
      </c>
      <c r="G61" s="235"/>
    </row>
    <row r="62" spans="1:7" x14ac:dyDescent="0.35">
      <c r="A62" s="25" t="str">
        <f>PLANILLA!C55</f>
        <v>0107850467</v>
      </c>
      <c r="B62" s="236" t="str">
        <f>PLANILLA!B55</f>
        <v>JIMENEZ ESPINOZA JUAN JOSE</v>
      </c>
      <c r="C62" s="236"/>
      <c r="D62" s="236"/>
      <c r="E62" s="8">
        <f>PLANILLA!E55</f>
        <v>991860</v>
      </c>
      <c r="F62" s="235">
        <f>PLANILLA!F55</f>
        <v>52866.137999999999</v>
      </c>
      <c r="G62" s="235"/>
    </row>
    <row r="63" spans="1:7" x14ac:dyDescent="0.35">
      <c r="A63" s="25" t="str">
        <f>PLANILLA!C56</f>
        <v>0105410298</v>
      </c>
      <c r="B63" s="236" t="str">
        <f>PLANILLA!B56</f>
        <v>LOBO VALVERDE SONIA MARIA</v>
      </c>
      <c r="C63" s="236"/>
      <c r="D63" s="236"/>
      <c r="E63" s="8">
        <f>PLANILLA!E56</f>
        <v>992540</v>
      </c>
      <c r="F63" s="235">
        <f>PLANILLA!F56</f>
        <v>52902.381999999998</v>
      </c>
      <c r="G63" s="235"/>
    </row>
    <row r="64" spans="1:7" x14ac:dyDescent="0.35">
      <c r="A64" s="25" t="str">
        <f>PLANILLA!C57</f>
        <v>0203670613</v>
      </c>
      <c r="B64" s="236" t="str">
        <f>PLANILLA!B57</f>
        <v>MEZA GARCIA VICENTE</v>
      </c>
      <c r="C64" s="236"/>
      <c r="D64" s="236"/>
      <c r="E64" s="8">
        <f>PLANILLA!E57</f>
        <v>547140</v>
      </c>
      <c r="F64" s="235">
        <f>PLANILLA!F57</f>
        <v>29162.562000000002</v>
      </c>
      <c r="G64" s="235"/>
    </row>
    <row r="65" spans="1:7" x14ac:dyDescent="0.35">
      <c r="A65" s="25" t="str">
        <f>PLANILLA!C58</f>
        <v>0104750181</v>
      </c>
      <c r="B65" s="236" t="str">
        <f>PLANILLA!B58</f>
        <v>MONTERO CASTRO VERA VIOLETA</v>
      </c>
      <c r="C65" s="236"/>
      <c r="D65" s="236"/>
      <c r="E65" s="8">
        <f>PLANILLA!E58</f>
        <v>969220</v>
      </c>
      <c r="F65" s="235">
        <f>PLANILLA!F58</f>
        <v>51659.425999999999</v>
      </c>
      <c r="G65" s="235"/>
    </row>
    <row r="66" spans="1:7" x14ac:dyDescent="0.35">
      <c r="A66" s="25" t="str">
        <f>PLANILLA!C59</f>
        <v>0701680714</v>
      </c>
      <c r="B66" s="236" t="str">
        <f>PLANILLA!B59</f>
        <v>MORA  ARIAS  MAYLIN DE LOS A</v>
      </c>
      <c r="C66" s="236"/>
      <c r="D66" s="236"/>
      <c r="E66" s="8">
        <f>PLANILLA!E59</f>
        <v>589480</v>
      </c>
      <c r="F66" s="235">
        <f>PLANILLA!F59</f>
        <v>31419.284</v>
      </c>
      <c r="G66" s="235"/>
    </row>
    <row r="67" spans="1:7" x14ac:dyDescent="0.35">
      <c r="A67" s="25" t="str">
        <f>PLANILLA!C60</f>
        <v>0401280317</v>
      </c>
      <c r="B67" s="236" t="str">
        <f>PLANILLA!B60</f>
        <v>MURILLO MONTERO ROGER</v>
      </c>
      <c r="C67" s="236"/>
      <c r="D67" s="236"/>
      <c r="E67" s="8">
        <f>PLANILLA!E60</f>
        <v>187220</v>
      </c>
      <c r="F67" s="235">
        <f>PLANILLA!F60</f>
        <v>9978.8260000000009</v>
      </c>
      <c r="G67" s="235"/>
    </row>
    <row r="68" spans="1:7" x14ac:dyDescent="0.35">
      <c r="A68" s="25" t="str">
        <f>PLANILLA!C61</f>
        <v>0800850363</v>
      </c>
      <c r="B68" s="236" t="str">
        <f>PLANILLA!B61</f>
        <v>ORREGO VASQUEZ CARLOS MARIO</v>
      </c>
      <c r="C68" s="236"/>
      <c r="D68" s="236"/>
      <c r="E68" s="8">
        <f>PLANILLA!E61</f>
        <v>1052900</v>
      </c>
      <c r="F68" s="235">
        <f>PLANILLA!F61</f>
        <v>56119.57</v>
      </c>
      <c r="G68" s="235"/>
    </row>
    <row r="69" spans="1:7" x14ac:dyDescent="0.35">
      <c r="A69" s="25" t="str">
        <f>PLANILLA!C62</f>
        <v>0801100281</v>
      </c>
      <c r="B69" s="236" t="str">
        <f>PLANILLA!B62</f>
        <v>PAVLOTZKY BLANK BENJAMIN</v>
      </c>
      <c r="C69" s="236"/>
      <c r="D69" s="236"/>
      <c r="E69" s="8">
        <f>PLANILLA!E62</f>
        <v>569520</v>
      </c>
      <c r="F69" s="235">
        <f>PLANILLA!F62</f>
        <v>30355.416000000001</v>
      </c>
      <c r="G69" s="235"/>
    </row>
    <row r="70" spans="1:7" x14ac:dyDescent="0.35">
      <c r="A70" s="25" t="str">
        <f>PLANILLA!C63</f>
        <v>0106950583</v>
      </c>
      <c r="B70" s="236" t="str">
        <f>PLANILLA!B63</f>
        <v>RIOS MONTERO JOSELIN</v>
      </c>
      <c r="C70" s="236"/>
      <c r="D70" s="236"/>
      <c r="E70" s="8">
        <f>PLANILLA!E63</f>
        <v>639280</v>
      </c>
      <c r="F70" s="235">
        <f>PLANILLA!F63</f>
        <v>34073.624000000003</v>
      </c>
      <c r="G70" s="235"/>
    </row>
    <row r="71" spans="1:7" x14ac:dyDescent="0.35">
      <c r="A71" s="25" t="str">
        <f>PLANILLA!C64</f>
        <v>0111260980</v>
      </c>
      <c r="B71" s="236" t="str">
        <f>PLANILLA!B64</f>
        <v xml:space="preserve">RIVERA  WONG  JACLIN JULIANA </v>
      </c>
      <c r="C71" s="236"/>
      <c r="D71" s="236"/>
      <c r="E71" s="8">
        <f>PLANILLA!E64</f>
        <v>727580</v>
      </c>
      <c r="F71" s="235">
        <f>PLANILLA!F64</f>
        <v>38780.014000000003</v>
      </c>
      <c r="G71" s="235"/>
    </row>
    <row r="72" spans="1:7" x14ac:dyDescent="0.35">
      <c r="A72" s="25" t="str">
        <f>PLANILLA!C65</f>
        <v>0111690014</v>
      </c>
      <c r="B72" s="236" t="str">
        <f>PLANILLA!B65</f>
        <v xml:space="preserve">ROJAS  ROJAS  MARIA FERNANDA </v>
      </c>
      <c r="C72" s="236"/>
      <c r="D72" s="236"/>
      <c r="E72" s="8">
        <f>PLANILLA!E65</f>
        <v>333780</v>
      </c>
      <c r="F72" s="235">
        <f>PLANILLA!F65</f>
        <v>17790.473999999998</v>
      </c>
      <c r="G72" s="235"/>
    </row>
    <row r="73" spans="1:7" x14ac:dyDescent="0.35">
      <c r="A73" s="25" t="str">
        <f>PLANILLA!C66</f>
        <v>0111650340</v>
      </c>
      <c r="B73" s="236" t="str">
        <f>PLANILLA!B66</f>
        <v xml:space="preserve">SANCHEZ  CASTILLO  CINDY VANESSA  </v>
      </c>
      <c r="C73" s="236"/>
      <c r="D73" s="236"/>
      <c r="E73" s="8">
        <f>PLANILLA!E66</f>
        <v>692940</v>
      </c>
      <c r="F73" s="235">
        <f>PLANILLA!F66</f>
        <v>36933.701999999997</v>
      </c>
      <c r="G73" s="235"/>
    </row>
    <row r="74" spans="1:7" x14ac:dyDescent="0.35">
      <c r="A74" s="25" t="str">
        <f>PLANILLA!C67</f>
        <v>0303800969</v>
      </c>
      <c r="B74" s="236" t="str">
        <f>PLANILLA!B67</f>
        <v xml:space="preserve">SANCHEZ  NUÑEZ  ANGIE MICHELLE </v>
      </c>
      <c r="C74" s="236"/>
      <c r="D74" s="236"/>
      <c r="E74" s="8">
        <f>PLANILLA!E67</f>
        <v>706120</v>
      </c>
      <c r="F74" s="235">
        <f>PLANILLA!F67</f>
        <v>37636.196000000004</v>
      </c>
      <c r="G74" s="235"/>
    </row>
    <row r="75" spans="1:7" x14ac:dyDescent="0.35">
      <c r="A75" s="25" t="str">
        <f>PLANILLA!C68</f>
        <v>0109950748</v>
      </c>
      <c r="B75" s="236" t="str">
        <f>PLANILLA!B68</f>
        <v xml:space="preserve">SANCHO  RODRIGUEZ  JAIRO GERARDO  </v>
      </c>
      <c r="C75" s="236"/>
      <c r="D75" s="236"/>
      <c r="E75" s="8">
        <f>PLANILLA!E68</f>
        <v>404980</v>
      </c>
      <c r="F75" s="235">
        <f>PLANILLA!F68</f>
        <v>21585.434000000001</v>
      </c>
      <c r="G75" s="235"/>
    </row>
    <row r="76" spans="1:7" x14ac:dyDescent="0.35">
      <c r="A76" s="25" t="str">
        <f>PLANILLA!C69</f>
        <v>0109260239</v>
      </c>
      <c r="B76" s="236" t="str">
        <f>PLANILLA!B69</f>
        <v>VALVERDE ESPINOZA VIVIANA</v>
      </c>
      <c r="C76" s="236"/>
      <c r="D76" s="236"/>
      <c r="E76" s="8">
        <f>PLANILLA!E69</f>
        <v>228880</v>
      </c>
      <c r="F76" s="235">
        <f>PLANILLA!F69</f>
        <v>12199.304</v>
      </c>
      <c r="G76" s="235"/>
    </row>
    <row r="77" spans="1:7" x14ac:dyDescent="0.35">
      <c r="A77" s="25" t="str">
        <f>PLANILLA!C70</f>
        <v>0112970821</v>
      </c>
      <c r="B77" s="236" t="str">
        <f>PLANILLA!B70</f>
        <v>VILLAVICENCIO  SERRANO  DANIEL ALFREDO</v>
      </c>
      <c r="C77" s="236"/>
      <c r="D77" s="236"/>
      <c r="E77" s="8">
        <f>PLANILLA!E70</f>
        <v>658800</v>
      </c>
      <c r="F77" s="235">
        <f>PLANILLA!F70</f>
        <v>35114.04</v>
      </c>
      <c r="G77" s="235"/>
    </row>
    <row r="78" spans="1:7" x14ac:dyDescent="0.35">
      <c r="A78" s="25" t="str">
        <f>PLANILLA!C71</f>
        <v>0204910392</v>
      </c>
      <c r="B78" s="236" t="str">
        <f>PLANILLA!B71</f>
        <v>VILLEGAS ARGUEDAS JUAN CARLOS</v>
      </c>
      <c r="C78" s="236"/>
      <c r="D78" s="236"/>
      <c r="E78" s="8">
        <f>PLANILLA!E71</f>
        <v>896820</v>
      </c>
      <c r="F78" s="235">
        <f>PLANILLA!F71</f>
        <v>47800.506000000001</v>
      </c>
      <c r="G78" s="235"/>
    </row>
    <row r="79" spans="1:7" x14ac:dyDescent="0.35">
      <c r="A79" s="25" t="str">
        <f>PLANILLA!C72</f>
        <v>0113920368</v>
      </c>
      <c r="B79" s="236" t="str">
        <f>PLANILLA!B72</f>
        <v xml:space="preserve">ZUÑIGA  SALAS  JUAN JOSE      </v>
      </c>
      <c r="C79" s="236"/>
      <c r="D79" s="236"/>
      <c r="E79" s="8">
        <f>PLANILLA!E72</f>
        <v>397440</v>
      </c>
      <c r="F79" s="235">
        <f>PLANILLA!F72</f>
        <v>21183.552</v>
      </c>
      <c r="G79" s="235"/>
    </row>
    <row r="80" spans="1:7" x14ac:dyDescent="0.35">
      <c r="A80" s="25" t="str">
        <f>PLANILLA!C73</f>
        <v>0302840484</v>
      </c>
      <c r="B80" s="236" t="str">
        <f>PLANILLA!B73</f>
        <v xml:space="preserve">MATA  MENA  OLMAN MANUEL   </v>
      </c>
      <c r="C80" s="236"/>
      <c r="D80" s="236"/>
      <c r="E80" s="8">
        <f>PLANILLA!E73</f>
        <v>459720</v>
      </c>
      <c r="F80" s="235">
        <f>PLANILLA!F73</f>
        <v>24503.076000000001</v>
      </c>
      <c r="G80" s="235"/>
    </row>
    <row r="81" spans="1:7" x14ac:dyDescent="0.35">
      <c r="A81" s="25" t="str">
        <f>PLANILLA!C74</f>
        <v>0204610698</v>
      </c>
      <c r="B81" s="236" t="str">
        <f>PLANILLA!B74</f>
        <v xml:space="preserve">MENA  ROJAS  GLENN ALBERTO  </v>
      </c>
      <c r="C81" s="236"/>
      <c r="D81" s="236"/>
      <c r="E81" s="8">
        <f>PLANILLA!E74</f>
        <v>677600</v>
      </c>
      <c r="F81" s="235">
        <f>PLANILLA!F74</f>
        <v>36116.080000000002</v>
      </c>
      <c r="G81" s="235"/>
    </row>
    <row r="82" spans="1:7" x14ac:dyDescent="0.35">
      <c r="A82" s="25" t="str">
        <f>PLANILLA!C75</f>
        <v>0304560801</v>
      </c>
      <c r="B82" s="236" t="str">
        <f>PLANILLA!B75</f>
        <v xml:space="preserve">ALVARADO  CERDAS  DIEGO ALBERTO  </v>
      </c>
      <c r="C82" s="236"/>
      <c r="D82" s="236"/>
      <c r="E82" s="8">
        <f>PLANILLA!E75</f>
        <v>455460</v>
      </c>
      <c r="F82" s="235">
        <f>PLANILLA!F75</f>
        <v>24276.018</v>
      </c>
      <c r="G82" s="235"/>
    </row>
    <row r="83" spans="1:7" x14ac:dyDescent="0.35">
      <c r="A83" s="25" t="str">
        <f>PLANILLA!C76</f>
        <v>0207400321</v>
      </c>
      <c r="B83" s="236" t="str">
        <f>PLANILLA!B76</f>
        <v xml:space="preserve">ARIAS VILLALOBOS MARIA FERNANDA </v>
      </c>
      <c r="C83" s="236"/>
      <c r="D83" s="236"/>
      <c r="E83" s="8">
        <f>PLANILLA!E76</f>
        <v>384540</v>
      </c>
      <c r="F83" s="235">
        <f>PLANILLA!F76</f>
        <v>20495.982</v>
      </c>
      <c r="G83" s="235"/>
    </row>
    <row r="84" spans="1:7" x14ac:dyDescent="0.35">
      <c r="A84" s="25" t="str">
        <f>PLANILLA!C77</f>
        <v>0701670182</v>
      </c>
      <c r="B84" s="236" t="str">
        <f>PLANILLA!B77</f>
        <v xml:space="preserve">COOPER  CESPEDES  KARLA VANESSA  </v>
      </c>
      <c r="C84" s="236"/>
      <c r="D84" s="236"/>
      <c r="E84" s="8">
        <f>PLANILLA!E77</f>
        <v>221500</v>
      </c>
      <c r="F84" s="235">
        <f>PLANILLA!F77</f>
        <v>11805.95</v>
      </c>
      <c r="G84" s="235"/>
    </row>
    <row r="85" spans="1:7" x14ac:dyDescent="0.35">
      <c r="A85" s="25" t="str">
        <f>PLANILLA!C78</f>
        <v>0113360362</v>
      </c>
      <c r="B85" s="236" t="str">
        <f>PLANILLA!B78</f>
        <v xml:space="preserve">CORDERO  CHACON  DIANA ROSAURA  </v>
      </c>
      <c r="C85" s="236"/>
      <c r="D85" s="236"/>
      <c r="E85" s="8">
        <f>PLANILLA!E78</f>
        <v>375760</v>
      </c>
      <c r="F85" s="235">
        <f>PLANILLA!F78</f>
        <v>20028.008000000002</v>
      </c>
      <c r="G85" s="235"/>
    </row>
    <row r="86" spans="1:7" x14ac:dyDescent="0.35">
      <c r="A86" s="25" t="str">
        <f>PLANILLA!C79</f>
        <v>0701340559</v>
      </c>
      <c r="B86" s="236" t="str">
        <f>PLANILLA!B79</f>
        <v>CRUZ TORRES FANNY</v>
      </c>
      <c r="C86" s="236"/>
      <c r="D86" s="236"/>
      <c r="E86" s="8">
        <f>PLANILLA!E79</f>
        <v>385260</v>
      </c>
      <c r="F86" s="235">
        <f>PLANILLA!F79</f>
        <v>20534.358</v>
      </c>
      <c r="G86" s="235"/>
    </row>
    <row r="87" spans="1:7" x14ac:dyDescent="0.35">
      <c r="A87" s="25" t="str">
        <f>PLANILLA!C80</f>
        <v>0700960055</v>
      </c>
      <c r="B87" s="236" t="str">
        <f>PLANILLA!B80</f>
        <v xml:space="preserve">CUZA  JONES  GLENYS VANESSA </v>
      </c>
      <c r="C87" s="236"/>
      <c r="D87" s="236"/>
      <c r="E87" s="8">
        <f>PLANILLA!E80</f>
        <v>735700</v>
      </c>
      <c r="F87" s="235">
        <f>PLANILLA!F80</f>
        <v>39212.81</v>
      </c>
      <c r="G87" s="235"/>
    </row>
    <row r="88" spans="1:7" x14ac:dyDescent="0.35">
      <c r="A88" s="25" t="str">
        <f>PLANILLA!C81</f>
        <v>0112830928</v>
      </c>
      <c r="B88" s="236" t="str">
        <f>PLANILLA!B81</f>
        <v xml:space="preserve">FONSECA  SANCHEZ  EYDER          </v>
      </c>
      <c r="C88" s="236"/>
      <c r="D88" s="236"/>
      <c r="E88" s="8">
        <f>PLANILLA!E81</f>
        <v>384540</v>
      </c>
      <c r="F88" s="235">
        <f>PLANILLA!F81</f>
        <v>20495.982</v>
      </c>
      <c r="G88" s="235"/>
    </row>
    <row r="89" spans="1:7" x14ac:dyDescent="0.35">
      <c r="A89" s="25" t="str">
        <f>PLANILLA!C82</f>
        <v>0303070723</v>
      </c>
      <c r="B89" s="236" t="str">
        <f>PLANILLA!B82</f>
        <v xml:space="preserve">LOBO  CHAVES  SEIDY YORLENE  </v>
      </c>
      <c r="C89" s="236"/>
      <c r="D89" s="236"/>
      <c r="E89" s="8">
        <f>PLANILLA!E82</f>
        <v>175780</v>
      </c>
      <c r="F89" s="235">
        <f>PLANILLA!F82</f>
        <v>9369.0740000000005</v>
      </c>
      <c r="G89" s="235"/>
    </row>
    <row r="90" spans="1:7" x14ac:dyDescent="0.35">
      <c r="A90" s="25" t="str">
        <f>PLANILLA!C83</f>
        <v>0106520246</v>
      </c>
      <c r="B90" s="236" t="str">
        <f>PLANILLA!B83</f>
        <v>MASIS SEGURA JOSE GUILLERMO</v>
      </c>
      <c r="C90" s="236"/>
      <c r="D90" s="236"/>
      <c r="E90" s="8">
        <f>PLANILLA!E83</f>
        <v>745880</v>
      </c>
      <c r="F90" s="235">
        <f>PLANILLA!F83</f>
        <v>39755.404000000002</v>
      </c>
      <c r="G90" s="235"/>
    </row>
    <row r="91" spans="1:7" x14ac:dyDescent="0.35">
      <c r="A91" s="25" t="str">
        <f>PLANILLA!C84</f>
        <v>0108220769</v>
      </c>
      <c r="B91" s="236" t="str">
        <f>PLANILLA!B84</f>
        <v>MELEGATTI  PEREIRA  MAGDALENA LUCIA</v>
      </c>
      <c r="C91" s="236"/>
      <c r="D91" s="236"/>
      <c r="E91" s="8">
        <f>PLANILLA!E84</f>
        <v>760380</v>
      </c>
      <c r="F91" s="235">
        <f>PLANILLA!F84</f>
        <v>40528.254000000001</v>
      </c>
      <c r="G91" s="235"/>
    </row>
    <row r="92" spans="1:7" x14ac:dyDescent="0.35">
      <c r="A92" s="25" t="str">
        <f>PLANILLA!C85</f>
        <v>0105400854</v>
      </c>
      <c r="B92" s="236" t="str">
        <f>PLANILLA!B85</f>
        <v>MIRANDA CHAVES EDGAR</v>
      </c>
      <c r="C92" s="236"/>
      <c r="D92" s="236"/>
      <c r="E92" s="8">
        <f>PLANILLA!E85</f>
        <v>436020</v>
      </c>
      <c r="F92" s="235">
        <f>PLANILLA!F85</f>
        <v>23239.866000000002</v>
      </c>
      <c r="G92" s="235"/>
    </row>
    <row r="93" spans="1:7" x14ac:dyDescent="0.35">
      <c r="A93" s="25" t="str">
        <f>PLANILLA!C86</f>
        <v>0502160799</v>
      </c>
      <c r="B93" s="236" t="str">
        <f>PLANILLA!B86</f>
        <v>MORENO HERNANDEZ ELVIN</v>
      </c>
      <c r="C93" s="236"/>
      <c r="D93" s="236"/>
      <c r="E93" s="8">
        <f>PLANILLA!E86</f>
        <v>592520</v>
      </c>
      <c r="F93" s="235">
        <f>PLANILLA!F86</f>
        <v>31581.315999999999</v>
      </c>
      <c r="G93" s="235"/>
    </row>
    <row r="94" spans="1:7" x14ac:dyDescent="0.35">
      <c r="A94" s="25" t="str">
        <f>PLANILLA!C87</f>
        <v>0114640977</v>
      </c>
      <c r="B94" s="236" t="str">
        <f>PLANILLA!B87</f>
        <v>ORTEGA  MENA  JEFFREY ALEJAND</v>
      </c>
      <c r="C94" s="236"/>
      <c r="D94" s="236"/>
      <c r="E94" s="8">
        <f>PLANILLA!E87</f>
        <v>242880</v>
      </c>
      <c r="F94" s="235">
        <f>PLANILLA!F87</f>
        <v>12945.504000000001</v>
      </c>
      <c r="G94" s="235"/>
    </row>
    <row r="95" spans="1:7" x14ac:dyDescent="0.35">
      <c r="A95" s="25" t="str">
        <f>PLANILLA!C88</f>
        <v>0701390295</v>
      </c>
      <c r="B95" s="236" t="str">
        <f>PLANILLA!B88</f>
        <v xml:space="preserve">PALMER  BROWN  DIONNI MILENA  </v>
      </c>
      <c r="C95" s="236"/>
      <c r="D95" s="236"/>
      <c r="E95" s="8">
        <f>PLANILLA!E88</f>
        <v>283840</v>
      </c>
      <c r="F95" s="235">
        <f>PLANILLA!F88</f>
        <v>15128.672</v>
      </c>
      <c r="G95" s="235"/>
    </row>
    <row r="96" spans="1:7" x14ac:dyDescent="0.35">
      <c r="A96" s="25" t="str">
        <f>PLANILLA!C89</f>
        <v>0302410273</v>
      </c>
      <c r="B96" s="236" t="str">
        <f>PLANILLA!B89</f>
        <v>PEARSON PALMER EDUARDO</v>
      </c>
      <c r="C96" s="236"/>
      <c r="D96" s="236"/>
      <c r="E96" s="8">
        <f>PLANILLA!E89</f>
        <v>1081540</v>
      </c>
      <c r="F96" s="235">
        <f>PLANILLA!F89</f>
        <v>57646.082000000002</v>
      </c>
      <c r="G96" s="235"/>
    </row>
    <row r="97" spans="1:7" x14ac:dyDescent="0.35">
      <c r="A97" s="25" t="str">
        <f>PLANILLA!C90</f>
        <v>0304900522</v>
      </c>
      <c r="B97" s="236" t="str">
        <f>PLANILLA!B90</f>
        <v xml:space="preserve">PRADO  CALVO  LENIN PAUL     </v>
      </c>
      <c r="C97" s="236"/>
      <c r="D97" s="236"/>
      <c r="E97" s="8">
        <f>PLANILLA!E90</f>
        <v>319260</v>
      </c>
      <c r="F97" s="235">
        <f>PLANILLA!F90</f>
        <v>17016.558000000001</v>
      </c>
      <c r="G97" s="235"/>
    </row>
    <row r="98" spans="1:7" x14ac:dyDescent="0.35">
      <c r="A98" s="25" t="str">
        <f>PLANILLA!C91</f>
        <v>0702620549</v>
      </c>
      <c r="B98" s="236" t="str">
        <f>PLANILLA!B91</f>
        <v>SALVATIERRA LOPEZ YULIANA YASETH</v>
      </c>
      <c r="C98" s="236"/>
      <c r="D98" s="236"/>
      <c r="E98" s="8">
        <f>PLANILLA!E91</f>
        <v>175780</v>
      </c>
      <c r="F98" s="235">
        <f>PLANILLA!F91</f>
        <v>9369.0740000000005</v>
      </c>
      <c r="G98" s="235"/>
    </row>
    <row r="99" spans="1:7" x14ac:dyDescent="0.35">
      <c r="A99" s="25" t="str">
        <f>PLANILLA!C92</f>
        <v>0701690860</v>
      </c>
      <c r="B99" s="236" t="str">
        <f>PLANILLA!B92</f>
        <v xml:space="preserve">STEEL  CARPIO  YENDRY ODILIE  </v>
      </c>
      <c r="C99" s="236"/>
      <c r="D99" s="236"/>
      <c r="E99" s="8">
        <f>PLANILLA!E92</f>
        <v>677620</v>
      </c>
      <c r="F99" s="235">
        <f>PLANILLA!F92</f>
        <v>36117.146000000001</v>
      </c>
      <c r="G99" s="235"/>
    </row>
    <row r="100" spans="1:7" x14ac:dyDescent="0.35">
      <c r="A100" s="25" t="str">
        <f>PLANILLA!C93</f>
        <v>0701640237</v>
      </c>
      <c r="B100" s="236" t="str">
        <f>PLANILLA!B93</f>
        <v xml:space="preserve">VAUGHNS  KENTON  JULIA SHAKIRA  </v>
      </c>
      <c r="C100" s="236"/>
      <c r="D100" s="236"/>
      <c r="E100" s="8">
        <f>PLANILLA!E93</f>
        <v>616720</v>
      </c>
      <c r="F100" s="235">
        <f>PLANILLA!F93</f>
        <v>32871.175999999999</v>
      </c>
      <c r="G100" s="235"/>
    </row>
    <row r="101" spans="1:7" x14ac:dyDescent="0.35">
      <c r="A101" s="25" t="str">
        <f>PLANILLA!C94</f>
        <v>0700680421</v>
      </c>
      <c r="B101" s="236" t="str">
        <f>PLANILLA!B94</f>
        <v>CAMPBELL LINDO DONALD</v>
      </c>
      <c r="C101" s="236"/>
      <c r="D101" s="236"/>
      <c r="E101" s="8">
        <f>PLANILLA!E94</f>
        <v>1037620</v>
      </c>
      <c r="F101" s="235">
        <f>PLANILLA!F94</f>
        <v>55305.146000000001</v>
      </c>
      <c r="G101" s="235"/>
    </row>
    <row r="102" spans="1:7" x14ac:dyDescent="0.35">
      <c r="A102" s="25" t="str">
        <f>PLANILLA!C95</f>
        <v>0702720420</v>
      </c>
      <c r="B102" s="236" t="str">
        <f>PLANILLA!B95</f>
        <v>ESPINOZA PICADO GEMA NOELIA</v>
      </c>
      <c r="C102" s="236"/>
      <c r="D102" s="236"/>
      <c r="E102" s="8">
        <f>PLANILLA!E95</f>
        <v>175780</v>
      </c>
      <c r="F102" s="235">
        <f>PLANILLA!F95</f>
        <v>9369.0740000000005</v>
      </c>
      <c r="G102" s="235"/>
    </row>
    <row r="103" spans="1:7" x14ac:dyDescent="0.35">
      <c r="A103" s="25" t="str">
        <f>PLANILLA!C96</f>
        <v>0701060432</v>
      </c>
      <c r="B103" s="236" t="str">
        <f>PLANILLA!B96</f>
        <v>FUENTES MONTOYA ANAEL ENRIQUE</v>
      </c>
      <c r="C103" s="236"/>
      <c r="D103" s="236"/>
      <c r="E103" s="8">
        <f>PLANILLA!E96</f>
        <v>555940</v>
      </c>
      <c r="F103" s="235">
        <f>PLANILLA!F96</f>
        <v>29631.601999999999</v>
      </c>
      <c r="G103" s="235"/>
    </row>
    <row r="104" spans="1:7" x14ac:dyDescent="0.35">
      <c r="A104" s="25" t="str">
        <f>PLANILLA!C97</f>
        <v>0206400529</v>
      </c>
      <c r="B104" s="236" t="str">
        <f>PLANILLA!B97</f>
        <v xml:space="preserve">SALAS  RODRIGUEZ  ALEXIS         </v>
      </c>
      <c r="C104" s="236"/>
      <c r="D104" s="236"/>
      <c r="E104" s="8">
        <f>PLANILLA!E97</f>
        <v>442040</v>
      </c>
      <c r="F104" s="235">
        <f>PLANILLA!F97</f>
        <v>23560.732</v>
      </c>
      <c r="G104" s="235"/>
    </row>
    <row r="105" spans="1:7" x14ac:dyDescent="0.35">
      <c r="A105" s="25" t="str">
        <f>PLANILLA!C98</f>
        <v>0112670475</v>
      </c>
      <c r="B105" s="236" t="str">
        <f>PLANILLA!B98</f>
        <v xml:space="preserve">VARGAS  SALAZAR  ENZO           </v>
      </c>
      <c r="C105" s="236"/>
      <c r="D105" s="236"/>
      <c r="E105" s="8">
        <f>PLANILLA!E98</f>
        <v>569600</v>
      </c>
      <c r="F105" s="235">
        <f>PLANILLA!F98</f>
        <v>30359.68</v>
      </c>
      <c r="G105" s="235"/>
    </row>
    <row r="106" spans="1:7" x14ac:dyDescent="0.35">
      <c r="A106" s="25" t="str">
        <f>PLANILLA!C99</f>
        <v>0701580505</v>
      </c>
      <c r="B106" s="236" t="str">
        <f>PLANILLA!B99</f>
        <v xml:space="preserve">BABB  MELENDEZ  KARIM ANTONIO  </v>
      </c>
      <c r="C106" s="236"/>
      <c r="D106" s="236"/>
      <c r="E106" s="8">
        <f>PLANILLA!E99</f>
        <v>322380</v>
      </c>
      <c r="F106" s="235">
        <f>PLANILLA!F99</f>
        <v>17182.853999999999</v>
      </c>
      <c r="G106" s="235"/>
    </row>
    <row r="107" spans="1:7" x14ac:dyDescent="0.35">
      <c r="A107" s="25" t="str">
        <f>PLANILLA!C100</f>
        <v>0701300279</v>
      </c>
      <c r="B107" s="236" t="str">
        <f>PLANILLA!B100</f>
        <v>CORTES OBANDO MIRNA DEL CARMEN</v>
      </c>
      <c r="C107" s="236"/>
      <c r="D107" s="236"/>
      <c r="E107" s="8">
        <f>PLANILLA!E100</f>
        <v>354380</v>
      </c>
      <c r="F107" s="235">
        <f>PLANILLA!F100</f>
        <v>18888.454000000002</v>
      </c>
      <c r="G107" s="235"/>
    </row>
    <row r="108" spans="1:7" x14ac:dyDescent="0.35">
      <c r="A108" s="25" t="str">
        <f>PLANILLA!C101</f>
        <v>0701420868</v>
      </c>
      <c r="B108" s="236" t="str">
        <f>PLANILLA!B101</f>
        <v xml:space="preserve">HERNANDEZ  ORTEGA  CHARLIE ULISES </v>
      </c>
      <c r="C108" s="236"/>
      <c r="D108" s="236"/>
      <c r="E108" s="8">
        <f>PLANILLA!E101</f>
        <v>321640</v>
      </c>
      <c r="F108" s="235">
        <f>PLANILLA!F101</f>
        <v>17143.412</v>
      </c>
      <c r="G108" s="235"/>
    </row>
    <row r="109" spans="1:7" x14ac:dyDescent="0.35">
      <c r="A109" s="25" t="str">
        <f>PLANILLA!C102</f>
        <v>0701090081</v>
      </c>
      <c r="B109" s="236" t="str">
        <f>PLANILLA!B102</f>
        <v xml:space="preserve">SABALLO  LOPEZ  JOSE FRANCISCO </v>
      </c>
      <c r="C109" s="236"/>
      <c r="D109" s="236"/>
      <c r="E109" s="8">
        <f>PLANILLA!E102</f>
        <v>365220</v>
      </c>
      <c r="F109" s="235">
        <f>PLANILLA!F102</f>
        <v>19466.225999999999</v>
      </c>
      <c r="G109" s="235"/>
    </row>
    <row r="110" spans="1:7" x14ac:dyDescent="0.35">
      <c r="A110" s="25" t="str">
        <f>PLANILLA!C103</f>
        <v>0107950373</v>
      </c>
      <c r="B110" s="236" t="str">
        <f>PLANILLA!B103</f>
        <v>SALAZAR ZUÑIGA JESUS ALBERTO</v>
      </c>
      <c r="C110" s="236"/>
      <c r="D110" s="236"/>
      <c r="E110" s="8">
        <f>PLANILLA!E103</f>
        <v>308560</v>
      </c>
      <c r="F110" s="235">
        <f>PLANILLA!F103</f>
        <v>16446.248</v>
      </c>
      <c r="G110" s="235"/>
    </row>
    <row r="111" spans="1:7" x14ac:dyDescent="0.35">
      <c r="A111" s="25" t="str">
        <f>PLANILLA!C104</f>
        <v>0900930852</v>
      </c>
      <c r="B111" s="236" t="str">
        <f>PLANILLA!B104</f>
        <v xml:space="preserve">FALLAS  CAMPOS  NELSON         </v>
      </c>
      <c r="C111" s="236"/>
      <c r="D111" s="236"/>
      <c r="E111" s="8">
        <f>PLANILLA!E104</f>
        <v>467560</v>
      </c>
      <c r="F111" s="235">
        <f>PLANILLA!F104</f>
        <v>24920.948</v>
      </c>
      <c r="G111" s="235"/>
    </row>
    <row r="112" spans="1:7" x14ac:dyDescent="0.35">
      <c r="A112" s="25" t="str">
        <f>PLANILLA!C105</f>
        <v>0205240327</v>
      </c>
      <c r="B112" s="236" t="str">
        <f>PLANILLA!B105</f>
        <v>HERNANDEZ  ESPINOZA  JEFFRY ASDRUBAL</v>
      </c>
      <c r="C112" s="236"/>
      <c r="D112" s="236"/>
      <c r="E112" s="8">
        <f>PLANILLA!E105</f>
        <v>694380</v>
      </c>
      <c r="F112" s="235">
        <f>PLANILLA!F105</f>
        <v>37010.453999999998</v>
      </c>
      <c r="G112" s="235"/>
    </row>
    <row r="113" spans="1:7" x14ac:dyDescent="0.35">
      <c r="A113" s="25" t="str">
        <f>PLANILLA!C106</f>
        <v>0107400411</v>
      </c>
      <c r="B113" s="236" t="str">
        <f>PLANILLA!B106</f>
        <v>JIMENEZ  JIMENEZ  MARIA YADIRA DE</v>
      </c>
      <c r="C113" s="236"/>
      <c r="D113" s="236"/>
      <c r="E113" s="8">
        <f>PLANILLA!E106</f>
        <v>287560</v>
      </c>
      <c r="F113" s="235">
        <f>PLANILLA!F106</f>
        <v>15326.948</v>
      </c>
      <c r="G113" s="235"/>
    </row>
    <row r="114" spans="1:7" x14ac:dyDescent="0.35">
      <c r="A114" s="25" t="str">
        <f>PLANILLA!C107</f>
        <v>0113930296</v>
      </c>
      <c r="B114" s="236" t="str">
        <f>PLANILLA!B107</f>
        <v xml:space="preserve">LEIVA  LEIVA  JOSE IGNACIO   </v>
      </c>
      <c r="C114" s="236"/>
      <c r="D114" s="236"/>
      <c r="E114" s="8">
        <f>PLANILLA!E107</f>
        <v>181640</v>
      </c>
      <c r="F114" s="235">
        <f>PLANILLA!F107</f>
        <v>9681.4120000000003</v>
      </c>
      <c r="G114" s="235"/>
    </row>
    <row r="115" spans="1:7" x14ac:dyDescent="0.35">
      <c r="A115" s="25" t="str">
        <f>PLANILLA!C108</f>
        <v>0109860947</v>
      </c>
      <c r="B115" s="236" t="str">
        <f>PLANILLA!B108</f>
        <v xml:space="preserve">MONTERO  MORA  ESTEBAN ALONSO </v>
      </c>
      <c r="C115" s="236"/>
      <c r="D115" s="236"/>
      <c r="E115" s="8">
        <f>PLANILLA!E108</f>
        <v>529540</v>
      </c>
      <c r="F115" s="235">
        <f>PLANILLA!F108</f>
        <v>28224.482</v>
      </c>
      <c r="G115" s="235"/>
    </row>
    <row r="116" spans="1:7" x14ac:dyDescent="0.35">
      <c r="A116" s="25" t="str">
        <f>PLANILLA!C109</f>
        <v>0603590627</v>
      </c>
      <c r="B116" s="236" t="str">
        <f>PLANILLA!B109</f>
        <v xml:space="preserve">RAMIREZ  MENESES  MARY CRUZ      </v>
      </c>
      <c r="C116" s="236"/>
      <c r="D116" s="236"/>
      <c r="E116" s="8">
        <f>PLANILLA!E109</f>
        <v>218560</v>
      </c>
      <c r="F116" s="235">
        <f>PLANILLA!F109</f>
        <v>11649.248</v>
      </c>
      <c r="G116" s="235"/>
    </row>
    <row r="117" spans="1:7" x14ac:dyDescent="0.35">
      <c r="A117" s="25" t="str">
        <f>PLANILLA!C110</f>
        <v>0204570859</v>
      </c>
      <c r="B117" s="236" t="str">
        <f>PLANILLA!B110</f>
        <v>RODRIGUEZ  PACHECO  MARISOL DE JESU</v>
      </c>
      <c r="C117" s="236"/>
      <c r="D117" s="236"/>
      <c r="E117" s="8">
        <f>PLANILLA!E110</f>
        <v>745160</v>
      </c>
      <c r="F117" s="235">
        <f>PLANILLA!F110</f>
        <v>39717.027999999998</v>
      </c>
      <c r="G117" s="235"/>
    </row>
    <row r="118" spans="1:7" x14ac:dyDescent="0.35">
      <c r="A118" s="25" t="str">
        <f>PLANILLA!C111</f>
        <v>0503520425</v>
      </c>
      <c r="B118" s="236" t="str">
        <f>PLANILLA!B111</f>
        <v xml:space="preserve">ROJAS  CAMPOS  OSCAR ELADIO   </v>
      </c>
      <c r="C118" s="236"/>
      <c r="D118" s="236"/>
      <c r="E118" s="8">
        <f>PLANILLA!E111</f>
        <v>522520</v>
      </c>
      <c r="F118" s="235">
        <f>PLANILLA!F111</f>
        <v>27850.315999999999</v>
      </c>
      <c r="G118" s="235"/>
    </row>
    <row r="119" spans="1:7" x14ac:dyDescent="0.35">
      <c r="A119" s="25" t="str">
        <f>PLANILLA!C112</f>
        <v>0109900110</v>
      </c>
      <c r="B119" s="236" t="str">
        <f>PLANILLA!B112</f>
        <v>SALAS  RODRIGUEZ  MARIA ALEJANDRA</v>
      </c>
      <c r="C119" s="236"/>
      <c r="D119" s="236"/>
      <c r="E119" s="8">
        <f>PLANILLA!E112</f>
        <v>242880</v>
      </c>
      <c r="F119" s="235">
        <f>PLANILLA!F112</f>
        <v>12945.504000000001</v>
      </c>
      <c r="G119" s="235"/>
    </row>
    <row r="120" spans="1:7" x14ac:dyDescent="0.35">
      <c r="A120" s="25" t="str">
        <f>PLANILLA!C113</f>
        <v>0602760475</v>
      </c>
      <c r="B120" s="236" t="str">
        <f>PLANILLA!B113</f>
        <v xml:space="preserve">ALEGRIA  ZUMBADO  KATHIA EUGENIA </v>
      </c>
      <c r="C120" s="236"/>
      <c r="D120" s="236"/>
      <c r="E120" s="8">
        <f>PLANILLA!E113</f>
        <v>599700</v>
      </c>
      <c r="F120" s="235">
        <f>PLANILLA!F113</f>
        <v>31964.01</v>
      </c>
      <c r="G120" s="235"/>
    </row>
    <row r="121" spans="1:7" x14ac:dyDescent="0.35">
      <c r="A121" s="25" t="str">
        <f>PLANILLA!C114</f>
        <v>0113720592</v>
      </c>
      <c r="B121" s="236" t="str">
        <f>PLANILLA!B114</f>
        <v xml:space="preserve">ARIAS  GUZMAN  MANUEL JOSE    </v>
      </c>
      <c r="C121" s="236"/>
      <c r="D121" s="236"/>
      <c r="E121" s="8">
        <f>PLANILLA!E114</f>
        <v>437460</v>
      </c>
      <c r="F121" s="235">
        <f>PLANILLA!F114</f>
        <v>23316.617999999999</v>
      </c>
      <c r="G121" s="235"/>
    </row>
    <row r="122" spans="1:7" x14ac:dyDescent="0.35">
      <c r="A122" s="25" t="str">
        <f>PLANILLA!C115</f>
        <v>0113040594</v>
      </c>
      <c r="B122" s="236" t="str">
        <f>PLANILLA!B115</f>
        <v xml:space="preserve">CORDERO  MARTINEZ  ALLAN JAVIER   </v>
      </c>
      <c r="C122" s="236"/>
      <c r="D122" s="236"/>
      <c r="E122" s="8">
        <f>PLANILLA!E115</f>
        <v>339820</v>
      </c>
      <c r="F122" s="235">
        <f>PLANILLA!F115</f>
        <v>18112.405999999999</v>
      </c>
      <c r="G122" s="235"/>
    </row>
    <row r="123" spans="1:7" x14ac:dyDescent="0.35">
      <c r="A123" s="25" t="str">
        <f>PLANILLA!C116</f>
        <v>0113000861</v>
      </c>
      <c r="B123" s="236" t="str">
        <f>PLANILLA!B116</f>
        <v xml:space="preserve">ELIZONDO  VARGAS  ERICK ANTONIO  </v>
      </c>
      <c r="C123" s="236"/>
      <c r="D123" s="236"/>
      <c r="E123" s="8">
        <f>PLANILLA!E116</f>
        <v>201020</v>
      </c>
      <c r="F123" s="235">
        <f>PLANILLA!F116</f>
        <v>10714.366</v>
      </c>
      <c r="G123" s="235"/>
    </row>
    <row r="124" spans="1:7" x14ac:dyDescent="0.35">
      <c r="A124" s="25" t="str">
        <f>PLANILLA!C117</f>
        <v>0302440447</v>
      </c>
      <c r="B124" s="236" t="str">
        <f>PLANILLA!B117</f>
        <v>MORA TORRES FRANCISCO</v>
      </c>
      <c r="C124" s="236"/>
      <c r="D124" s="236"/>
      <c r="E124" s="8">
        <f>PLANILLA!E117</f>
        <v>824060</v>
      </c>
      <c r="F124" s="235">
        <f>PLANILLA!F117</f>
        <v>43922.398000000001</v>
      </c>
      <c r="G124" s="235"/>
    </row>
    <row r="125" spans="1:7" x14ac:dyDescent="0.35">
      <c r="A125" s="25" t="str">
        <f>PLANILLA!C118</f>
        <v>0303690412</v>
      </c>
      <c r="B125" s="236" t="str">
        <f>PLANILLA!B118</f>
        <v xml:space="preserve">SANCHEZ  NUÑEZ  PABLO CESAR    </v>
      </c>
      <c r="C125" s="236"/>
      <c r="D125" s="236"/>
      <c r="E125" s="8">
        <f>PLANILLA!E118</f>
        <v>489120</v>
      </c>
      <c r="F125" s="235">
        <f>PLANILLA!F118</f>
        <v>26070.096000000001</v>
      </c>
      <c r="G125" s="235"/>
    </row>
    <row r="126" spans="1:7" x14ac:dyDescent="0.35">
      <c r="A126" s="25" t="str">
        <f>PLANILLA!C119</f>
        <v>0503670685</v>
      </c>
      <c r="B126" s="236" t="str">
        <f>PLANILLA!B119</f>
        <v xml:space="preserve">VILLALOBOS  VASQUEZ  MARIA VANESA   </v>
      </c>
      <c r="C126" s="236"/>
      <c r="D126" s="236"/>
      <c r="E126" s="8">
        <f>PLANILLA!E119</f>
        <v>198580</v>
      </c>
      <c r="F126" s="235">
        <f>PLANILLA!F119</f>
        <v>10584.314</v>
      </c>
      <c r="G126" s="235"/>
    </row>
    <row r="127" spans="1:7" x14ac:dyDescent="0.35">
      <c r="A127" s="25" t="str">
        <f>PLANILLA!C120</f>
        <v>0605860554</v>
      </c>
      <c r="B127" s="236" t="str">
        <f>PLANILLA!B120</f>
        <v>BRENES JIMENEZ JONATHAN</v>
      </c>
      <c r="C127" s="236"/>
      <c r="D127" s="236"/>
      <c r="E127" s="8">
        <f>PLANILLA!E120</f>
        <v>314460</v>
      </c>
      <c r="F127" s="235">
        <f>PLANILLA!F120</f>
        <v>16760.718000000001</v>
      </c>
      <c r="G127" s="235"/>
    </row>
    <row r="128" spans="1:7" x14ac:dyDescent="0.35">
      <c r="A128" s="25" t="str">
        <f>PLANILLA!C121</f>
        <v>0113180797</v>
      </c>
      <c r="B128" s="236" t="str">
        <f>PLANILLA!B121</f>
        <v xml:space="preserve">MADRIGAL  ORTEGA  HAROLD VINICIO </v>
      </c>
      <c r="C128" s="236"/>
      <c r="D128" s="236"/>
      <c r="E128" s="8">
        <f>PLANILLA!E121</f>
        <v>326820</v>
      </c>
      <c r="F128" s="235">
        <f>PLANILLA!F121</f>
        <v>17419.506000000001</v>
      </c>
      <c r="G128" s="235"/>
    </row>
    <row r="129" spans="1:7" x14ac:dyDescent="0.35">
      <c r="A129" s="25" t="str">
        <f>PLANILLA!C122</f>
        <v>0204690122</v>
      </c>
      <c r="B129" s="236" t="str">
        <f>PLANILLA!B122</f>
        <v xml:space="preserve">RUBI  CHAVARRIA  DIDIER GERARDO </v>
      </c>
      <c r="C129" s="236"/>
      <c r="D129" s="236"/>
      <c r="E129" s="8">
        <f>PLANILLA!E122</f>
        <v>212000</v>
      </c>
      <c r="F129" s="235">
        <f>PLANILLA!F122</f>
        <v>11299.6</v>
      </c>
      <c r="G129" s="235"/>
    </row>
    <row r="130" spans="1:7" x14ac:dyDescent="0.35">
      <c r="A130" s="25" t="str">
        <f>PLANILLA!C123</f>
        <v>0502380306</v>
      </c>
      <c r="B130" s="236" t="str">
        <f>PLANILLA!B123</f>
        <v xml:space="preserve">ALEMAN  DINARTE  JOSE OLMAN     </v>
      </c>
      <c r="C130" s="236"/>
      <c r="D130" s="236"/>
      <c r="E130" s="8">
        <f>PLANILLA!E123</f>
        <v>345640</v>
      </c>
      <c r="F130" s="235">
        <f>PLANILLA!F123</f>
        <v>18422.612000000001</v>
      </c>
      <c r="G130" s="235"/>
    </row>
    <row r="131" spans="1:7" x14ac:dyDescent="0.35">
      <c r="A131" s="25" t="str">
        <f>PLANILLA!C124</f>
        <v>0117490763</v>
      </c>
      <c r="B131" s="236" t="str">
        <f>PLANILLA!B124</f>
        <v>BLANCO JIMENEZ JUAN PABLO</v>
      </c>
      <c r="C131" s="236"/>
      <c r="D131" s="236"/>
      <c r="E131" s="8">
        <f>PLANILLA!E124</f>
        <v>194500</v>
      </c>
      <c r="F131" s="235">
        <f>PLANILLA!F124</f>
        <v>10366.85</v>
      </c>
      <c r="G131" s="235"/>
    </row>
    <row r="132" spans="1:7" x14ac:dyDescent="0.35">
      <c r="A132" s="25" t="str">
        <f>PLANILLA!C125</f>
        <v>0106440465</v>
      </c>
      <c r="B132" s="236" t="str">
        <f>PLANILLA!B125</f>
        <v>CASTRO ARAYA JOHNNY</v>
      </c>
      <c r="C132" s="236"/>
      <c r="D132" s="236"/>
      <c r="E132" s="8">
        <f>PLANILLA!E125</f>
        <v>468620</v>
      </c>
      <c r="F132" s="235">
        <f>PLANILLA!F125</f>
        <v>24977.446</v>
      </c>
      <c r="G132" s="235"/>
    </row>
    <row r="133" spans="1:7" x14ac:dyDescent="0.35">
      <c r="A133" s="25" t="str">
        <f>PLANILLA!C126</f>
        <v>0110700602</v>
      </c>
      <c r="B133" s="236" t="str">
        <f>PLANILLA!B126</f>
        <v>MORA FALLAS ANDRES</v>
      </c>
      <c r="C133" s="236"/>
      <c r="D133" s="236"/>
      <c r="E133" s="8">
        <f>PLANILLA!E126</f>
        <v>342220</v>
      </c>
      <c r="F133" s="235">
        <f>PLANILLA!F126</f>
        <v>18240.326000000001</v>
      </c>
      <c r="G133" s="235"/>
    </row>
    <row r="134" spans="1:7" x14ac:dyDescent="0.35">
      <c r="A134" s="25" t="str">
        <f>PLANILLA!C127</f>
        <v>0207300675</v>
      </c>
      <c r="B134" s="236" t="str">
        <f>PLANILLA!B127</f>
        <v xml:space="preserve">ORTEGA  CAMPOS  ADRIANA        </v>
      </c>
      <c r="C134" s="236"/>
      <c r="D134" s="236"/>
      <c r="E134" s="8">
        <f>PLANILLA!E127</f>
        <v>246740</v>
      </c>
      <c r="F134" s="235">
        <f>PLANILLA!F127</f>
        <v>13151.242</v>
      </c>
      <c r="G134" s="235"/>
    </row>
    <row r="135" spans="1:7" x14ac:dyDescent="0.35">
      <c r="A135" s="25" t="str">
        <f>PLANILLA!C128</f>
        <v>0601810381</v>
      </c>
      <c r="B135" s="236" t="str">
        <f>PLANILLA!B128</f>
        <v>PADILLA ALPIZAR RAFAEL</v>
      </c>
      <c r="C135" s="236"/>
      <c r="D135" s="236"/>
      <c r="E135" s="8">
        <f>PLANILLA!E128</f>
        <v>377240</v>
      </c>
      <c r="F135" s="235">
        <f>PLANILLA!F128</f>
        <v>20106.892</v>
      </c>
      <c r="G135" s="235"/>
    </row>
    <row r="136" spans="1:7" x14ac:dyDescent="0.35">
      <c r="A136" s="25" t="str">
        <f>PLANILLA!C129</f>
        <v>0206580522</v>
      </c>
      <c r="B136" s="236" t="str">
        <f>PLANILLA!B129</f>
        <v xml:space="preserve">ACUÑA  ACUÑA  LUIS ERNESTO   </v>
      </c>
      <c r="C136" s="236"/>
      <c r="D136" s="236"/>
      <c r="E136" s="8">
        <f>PLANILLA!E129</f>
        <v>342520</v>
      </c>
      <c r="F136" s="235">
        <f>PLANILLA!F129</f>
        <v>18256.315999999999</v>
      </c>
      <c r="G136" s="235"/>
    </row>
    <row r="137" spans="1:7" x14ac:dyDescent="0.35">
      <c r="A137" s="25" t="str">
        <f>PLANILLA!C130</f>
        <v>0203520521</v>
      </c>
      <c r="B137" s="236" t="str">
        <f>PLANILLA!B130</f>
        <v>ALFARO MORALES FAUSTO ROBERTO</v>
      </c>
      <c r="C137" s="236"/>
      <c r="D137" s="236"/>
      <c r="E137" s="8">
        <f>PLANILLA!E130</f>
        <v>1206760</v>
      </c>
      <c r="F137" s="235">
        <f>PLANILLA!F130</f>
        <v>64320.307999999997</v>
      </c>
      <c r="G137" s="235"/>
    </row>
    <row r="138" spans="1:7" x14ac:dyDescent="0.35">
      <c r="A138" s="25" t="str">
        <f>PLANILLA!C131</f>
        <v>0110710311</v>
      </c>
      <c r="B138" s="236" t="str">
        <f>PLANILLA!B131</f>
        <v>ALVAREZ MADRIGAL CARLOS MANUEL</v>
      </c>
      <c r="C138" s="236"/>
      <c r="D138" s="236"/>
      <c r="E138" s="8">
        <f>PLANILLA!E131</f>
        <v>338780</v>
      </c>
      <c r="F138" s="235">
        <f>PLANILLA!F131</f>
        <v>18056.973999999998</v>
      </c>
      <c r="G138" s="235"/>
    </row>
    <row r="139" spans="1:7" x14ac:dyDescent="0.35">
      <c r="A139" s="25" t="str">
        <f>PLANILLA!C132</f>
        <v>0206130990</v>
      </c>
      <c r="B139" s="236" t="str">
        <f>PLANILLA!B132</f>
        <v xml:space="preserve">BENAVIDES  QUIROS  CINDY GINETTE  </v>
      </c>
      <c r="C139" s="236"/>
      <c r="D139" s="236"/>
      <c r="E139" s="8">
        <f>PLANILLA!E132</f>
        <v>678540</v>
      </c>
      <c r="F139" s="235">
        <f>PLANILLA!F132</f>
        <v>36166.182000000001</v>
      </c>
      <c r="G139" s="235"/>
    </row>
    <row r="140" spans="1:7" x14ac:dyDescent="0.35">
      <c r="A140" s="25" t="str">
        <f>PLANILLA!C133</f>
        <v>0204890780</v>
      </c>
      <c r="B140" s="236" t="str">
        <f>PLANILLA!B133</f>
        <v xml:space="preserve">BOLAÑOS  VARGAS  JOIDY MAYELA   </v>
      </c>
      <c r="C140" s="236"/>
      <c r="D140" s="236"/>
      <c r="E140" s="8">
        <f>PLANILLA!E133</f>
        <v>224520</v>
      </c>
      <c r="F140" s="235">
        <f>PLANILLA!F133</f>
        <v>11966.915999999999</v>
      </c>
      <c r="G140" s="235"/>
    </row>
    <row r="141" spans="1:7" x14ac:dyDescent="0.35">
      <c r="A141" s="25" t="str">
        <f>PLANILLA!C134</f>
        <v>0205180046</v>
      </c>
      <c r="B141" s="236" t="str">
        <f>PLANILLA!B134</f>
        <v xml:space="preserve">BRICEÑO  SOTO  NESTOR         </v>
      </c>
      <c r="C141" s="236"/>
      <c r="D141" s="236"/>
      <c r="E141" s="8">
        <f>PLANILLA!E134</f>
        <v>422860</v>
      </c>
      <c r="F141" s="235">
        <f>PLANILLA!F134</f>
        <v>22538.437999999998</v>
      </c>
      <c r="G141" s="235"/>
    </row>
    <row r="142" spans="1:7" x14ac:dyDescent="0.35">
      <c r="A142" s="25" t="str">
        <f>PLANILLA!C135</f>
        <v>0207460552</v>
      </c>
      <c r="B142" s="236" t="str">
        <f>PLANILLA!B135</f>
        <v xml:space="preserve">CASTRO CHAVARRIA ERICK ANTONIO  </v>
      </c>
      <c r="C142" s="236"/>
      <c r="D142" s="236"/>
      <c r="E142" s="8">
        <f>PLANILLA!E135</f>
        <v>201020</v>
      </c>
      <c r="F142" s="235">
        <f>PLANILLA!F135</f>
        <v>10714.366</v>
      </c>
      <c r="G142" s="235"/>
    </row>
    <row r="143" spans="1:7" x14ac:dyDescent="0.35">
      <c r="A143" s="25" t="str">
        <f>PLANILLA!C136</f>
        <v>0204060835</v>
      </c>
      <c r="B143" s="236" t="str">
        <f>PLANILLA!B136</f>
        <v>CHAVES MATAMOROS GILBERTO ANTONIO</v>
      </c>
      <c r="C143" s="236"/>
      <c r="D143" s="236"/>
      <c r="E143" s="8">
        <f>PLANILLA!E136</f>
        <v>688600</v>
      </c>
      <c r="F143" s="235">
        <f>PLANILLA!F136</f>
        <v>36702.379999999997</v>
      </c>
      <c r="G143" s="235"/>
    </row>
    <row r="144" spans="1:7" x14ac:dyDescent="0.35">
      <c r="A144" s="25" t="str">
        <f>PLANILLA!C137</f>
        <v>0602300833</v>
      </c>
      <c r="B144" s="236" t="str">
        <f>PLANILLA!B137</f>
        <v xml:space="preserve">COLOMER  OLAYA  RICARDO        </v>
      </c>
      <c r="C144" s="236"/>
      <c r="D144" s="236"/>
      <c r="E144" s="8">
        <f>PLANILLA!E137</f>
        <v>348640</v>
      </c>
      <c r="F144" s="235">
        <f>PLANILLA!F137</f>
        <v>18582.511999999999</v>
      </c>
      <c r="G144" s="235"/>
    </row>
    <row r="145" spans="1:7" x14ac:dyDescent="0.35">
      <c r="A145" s="25" t="str">
        <f>PLANILLA!C138</f>
        <v>0204270650</v>
      </c>
      <c r="B145" s="236" t="str">
        <f>PLANILLA!B138</f>
        <v>DUARTE MARTINEZ JOSE</v>
      </c>
      <c r="C145" s="236"/>
      <c r="D145" s="236"/>
      <c r="E145" s="8">
        <f>PLANILLA!E138</f>
        <v>378920</v>
      </c>
      <c r="F145" s="235">
        <f>PLANILLA!F138</f>
        <v>20196.436000000002</v>
      </c>
      <c r="G145" s="235"/>
    </row>
    <row r="146" spans="1:7" x14ac:dyDescent="0.35">
      <c r="A146" s="25" t="str">
        <f>PLANILLA!C139</f>
        <v>0203480218</v>
      </c>
      <c r="B146" s="236" t="str">
        <f>PLANILLA!B139</f>
        <v>GARCIA ARTAVIA LUIS ALBERTO</v>
      </c>
      <c r="C146" s="236"/>
      <c r="D146" s="236"/>
      <c r="E146" s="8">
        <f>PLANILLA!E139</f>
        <v>339840</v>
      </c>
      <c r="F146" s="235">
        <f>PLANILLA!F139</f>
        <v>18113.472000000002</v>
      </c>
      <c r="G146" s="235"/>
    </row>
    <row r="147" spans="1:7" x14ac:dyDescent="0.35">
      <c r="A147" s="25" t="str">
        <f>PLANILLA!C140</f>
        <v>0401590400</v>
      </c>
      <c r="B147" s="236" t="str">
        <f>PLANILLA!B140</f>
        <v>GONZALEZ BLANCO MINOR</v>
      </c>
      <c r="C147" s="236"/>
      <c r="D147" s="236"/>
      <c r="E147" s="8">
        <f>PLANILLA!E140</f>
        <v>726280</v>
      </c>
      <c r="F147" s="235">
        <f>PLANILLA!F140</f>
        <v>38710.724000000002</v>
      </c>
      <c r="G147" s="235"/>
    </row>
    <row r="148" spans="1:7" x14ac:dyDescent="0.35">
      <c r="A148" s="25" t="str">
        <f>PLANILLA!C141</f>
        <v>0115720925</v>
      </c>
      <c r="B148" s="236" t="str">
        <f>PLANILLA!B141</f>
        <v xml:space="preserve">HERNANDEZ  MEJIAS  JEFFRY DAVID   </v>
      </c>
      <c r="C148" s="236"/>
      <c r="D148" s="236"/>
      <c r="E148" s="8">
        <f>PLANILLA!E141</f>
        <v>268780</v>
      </c>
      <c r="F148" s="235">
        <f>PLANILLA!F141</f>
        <v>14325.974</v>
      </c>
      <c r="G148" s="235"/>
    </row>
    <row r="149" spans="1:7" x14ac:dyDescent="0.35">
      <c r="A149" s="25" t="str">
        <f>PLANILLA!C142</f>
        <v>0110230852</v>
      </c>
      <c r="B149" s="236" t="str">
        <f>PLANILLA!B142</f>
        <v xml:space="preserve">MENDEZ  ESQUIVEL  ANA CRISTINA   </v>
      </c>
      <c r="C149" s="236"/>
      <c r="D149" s="236"/>
      <c r="E149" s="8">
        <f>PLANILLA!E142</f>
        <v>733240</v>
      </c>
      <c r="F149" s="235">
        <f>PLANILLA!F142</f>
        <v>39081.692000000003</v>
      </c>
      <c r="G149" s="235"/>
    </row>
    <row r="150" spans="1:7" x14ac:dyDescent="0.35">
      <c r="A150" s="25" t="str">
        <f>PLANILLA!C143</f>
        <v>0207170872</v>
      </c>
      <c r="B150" s="236" t="str">
        <f>PLANILLA!B143</f>
        <v xml:space="preserve">MONGE  JARA  MARY PAZ       </v>
      </c>
      <c r="C150" s="236"/>
      <c r="D150" s="236"/>
      <c r="E150" s="8">
        <f>PLANILLA!E143</f>
        <v>484960</v>
      </c>
      <c r="F150" s="235">
        <f>PLANILLA!F143</f>
        <v>25848.367999999999</v>
      </c>
      <c r="G150" s="235"/>
    </row>
    <row r="151" spans="1:7" x14ac:dyDescent="0.35">
      <c r="A151" s="25" t="str">
        <f>PLANILLA!C144</f>
        <v>0204100811</v>
      </c>
      <c r="B151" s="236" t="str">
        <f>PLANILLA!B144</f>
        <v>NUÑEZ ALFARO SIANY</v>
      </c>
      <c r="C151" s="236"/>
      <c r="D151" s="236"/>
      <c r="E151" s="8">
        <f>PLANILLA!E144</f>
        <v>274920</v>
      </c>
      <c r="F151" s="235">
        <f>PLANILLA!F144</f>
        <v>14653.236000000001</v>
      </c>
      <c r="G151" s="235"/>
    </row>
    <row r="152" spans="1:7" x14ac:dyDescent="0.35">
      <c r="A152" s="25" t="str">
        <f>PLANILLA!C145</f>
        <v>0800860564</v>
      </c>
      <c r="B152" s="236" t="str">
        <f>PLANILLA!B145</f>
        <v>RUIZ CALDERA FRANCIS</v>
      </c>
      <c r="C152" s="236"/>
      <c r="D152" s="236"/>
      <c r="E152" s="8">
        <f>PLANILLA!E145</f>
        <v>312700</v>
      </c>
      <c r="F152" s="235">
        <f>PLANILLA!F145</f>
        <v>16666.91</v>
      </c>
      <c r="G152" s="235"/>
    </row>
    <row r="153" spans="1:7" x14ac:dyDescent="0.35">
      <c r="A153" s="25" t="str">
        <f>PLANILLA!C146</f>
        <v>0304080308</v>
      </c>
      <c r="B153" s="236" t="str">
        <f>PLANILLA!B146</f>
        <v xml:space="preserve">SANCHEZ  ROJAS  LISSETTE MARIA </v>
      </c>
      <c r="C153" s="236"/>
      <c r="D153" s="236"/>
      <c r="E153" s="8">
        <f>PLANILLA!E146</f>
        <v>649800</v>
      </c>
      <c r="F153" s="235">
        <f>PLANILLA!F146</f>
        <v>34634.339999999997</v>
      </c>
      <c r="G153" s="235"/>
    </row>
    <row r="154" spans="1:7" x14ac:dyDescent="0.35">
      <c r="A154" s="25" t="str">
        <f>PLANILLA!C147</f>
        <v>0204240234</v>
      </c>
      <c r="B154" s="236" t="str">
        <f>PLANILLA!B147</f>
        <v>SANCHO CHACON LIRAE YANINI</v>
      </c>
      <c r="C154" s="236"/>
      <c r="D154" s="236"/>
      <c r="E154" s="8">
        <f>PLANILLA!E147</f>
        <v>781800</v>
      </c>
      <c r="F154" s="235">
        <f>PLANILLA!F147</f>
        <v>41669.94</v>
      </c>
      <c r="G154" s="235"/>
    </row>
    <row r="155" spans="1:7" x14ac:dyDescent="0.35">
      <c r="A155" s="25" t="str">
        <f>PLANILLA!C148</f>
        <v>0203700448</v>
      </c>
      <c r="B155" s="236" t="str">
        <f>PLANILLA!B148</f>
        <v>SEQUEIRA ZACIDA MODESTA</v>
      </c>
      <c r="C155" s="236"/>
      <c r="D155" s="236"/>
      <c r="E155" s="8">
        <f>PLANILLA!E148</f>
        <v>295260</v>
      </c>
      <c r="F155" s="235">
        <f>PLANILLA!F148</f>
        <v>15737.358</v>
      </c>
      <c r="G155" s="235"/>
    </row>
    <row r="156" spans="1:7" x14ac:dyDescent="0.35">
      <c r="A156" s="25" t="str">
        <f>PLANILLA!C149</f>
        <v>0206350578</v>
      </c>
      <c r="B156" s="236" t="str">
        <f>PLANILLA!B149</f>
        <v xml:space="preserve">VARGAS  SERRANO  DIEGO ARMANDO  </v>
      </c>
      <c r="C156" s="236"/>
      <c r="D156" s="236"/>
      <c r="E156" s="8">
        <f>PLANILLA!E149</f>
        <v>265240</v>
      </c>
      <c r="F156" s="235">
        <f>PLANILLA!F149</f>
        <v>14137.291999999999</v>
      </c>
      <c r="G156" s="235"/>
    </row>
    <row r="157" spans="1:7" x14ac:dyDescent="0.35">
      <c r="A157" s="25" t="str">
        <f>PLANILLA!C150</f>
        <v>0204060230</v>
      </c>
      <c r="B157" s="236" t="str">
        <f>PLANILLA!B150</f>
        <v>VARGAS MENDEZ OSCAR ARTURO</v>
      </c>
      <c r="C157" s="236"/>
      <c r="D157" s="236"/>
      <c r="E157" s="8">
        <f>PLANILLA!E150</f>
        <v>343920</v>
      </c>
      <c r="F157" s="235">
        <f>PLANILLA!F150</f>
        <v>18330.936000000002</v>
      </c>
      <c r="G157" s="235"/>
    </row>
    <row r="158" spans="1:7" x14ac:dyDescent="0.35">
      <c r="A158" s="25" t="str">
        <f>PLANILLA!C151</f>
        <v>0105450922</v>
      </c>
      <c r="B158" s="236" t="str">
        <f>PLANILLA!B151</f>
        <v>ZELEDON  NOGUERA  ALFREDO RICARDO</v>
      </c>
      <c r="C158" s="236"/>
      <c r="D158" s="236"/>
      <c r="E158" s="8">
        <f>PLANILLA!E151</f>
        <v>447520</v>
      </c>
      <c r="F158" s="235">
        <f>PLANILLA!F151</f>
        <v>23852.815999999999</v>
      </c>
      <c r="G158" s="235"/>
    </row>
    <row r="159" spans="1:7" x14ac:dyDescent="0.35">
      <c r="A159" s="25" t="str">
        <f>PLANILLA!C152</f>
        <v>0205600362</v>
      </c>
      <c r="B159" s="236" t="str">
        <f>PLANILLA!B152</f>
        <v xml:space="preserve">ZUÑIGA  ACOSTA  ERICK MAURICIO </v>
      </c>
      <c r="C159" s="236"/>
      <c r="D159" s="236"/>
      <c r="E159" s="8">
        <f>PLANILLA!E152</f>
        <v>422860</v>
      </c>
      <c r="F159" s="235">
        <f>PLANILLA!F152</f>
        <v>22538.437999999998</v>
      </c>
      <c r="G159" s="235"/>
    </row>
    <row r="160" spans="1:7" x14ac:dyDescent="0.35">
      <c r="A160" s="25" t="str">
        <f>PLANILLA!C153</f>
        <v>0108120474</v>
      </c>
      <c r="B160" s="236" t="str">
        <f>PLANILLA!B153</f>
        <v>AGUERO BARQUERO JOSE LUIS</v>
      </c>
      <c r="C160" s="236"/>
      <c r="D160" s="236"/>
      <c r="E160" s="8">
        <f>PLANILLA!E153</f>
        <v>804640</v>
      </c>
      <c r="F160" s="235">
        <f>PLANILLA!F153</f>
        <v>42887.311999999998</v>
      </c>
      <c r="G160" s="235"/>
    </row>
    <row r="161" spans="1:7" x14ac:dyDescent="0.35">
      <c r="A161" s="25" t="str">
        <f>PLANILLA!C154</f>
        <v>0402030601</v>
      </c>
      <c r="B161" s="236" t="str">
        <f>PLANILLA!B154</f>
        <v xml:space="preserve">ALVARADO  ARGUEDAS  JOSE MANUEL    </v>
      </c>
      <c r="C161" s="236"/>
      <c r="D161" s="236"/>
      <c r="E161" s="8">
        <f>PLANILLA!E154</f>
        <v>534880</v>
      </c>
      <c r="F161" s="235">
        <f>PLANILLA!F154</f>
        <v>28509.103999999999</v>
      </c>
      <c r="G161" s="235"/>
    </row>
    <row r="162" spans="1:7" x14ac:dyDescent="0.35">
      <c r="A162" s="25" t="str">
        <f>PLANILLA!C155</f>
        <v>0108510112</v>
      </c>
      <c r="B162" s="236" t="str">
        <f>PLANILLA!B155</f>
        <v>ALVARADO PEÑA ALEJANDRO JOSE</v>
      </c>
      <c r="C162" s="236"/>
      <c r="D162" s="236"/>
      <c r="E162" s="8">
        <f>PLANILLA!E155</f>
        <v>338720</v>
      </c>
      <c r="F162" s="235">
        <f>PLANILLA!F155</f>
        <v>18053.776000000002</v>
      </c>
      <c r="G162" s="235"/>
    </row>
    <row r="163" spans="1:7" x14ac:dyDescent="0.35">
      <c r="A163" s="25" t="str">
        <f>PLANILLA!C156</f>
        <v>0206940242</v>
      </c>
      <c r="B163" s="236" t="str">
        <f>PLANILLA!B156</f>
        <v>BARRANTES  MADRIGAL  KATHERINE VANES</v>
      </c>
      <c r="C163" s="236"/>
      <c r="D163" s="236"/>
      <c r="E163" s="8">
        <f>PLANILLA!E156</f>
        <v>221500</v>
      </c>
      <c r="F163" s="235">
        <f>PLANILLA!F156</f>
        <v>11805.95</v>
      </c>
      <c r="G163" s="235"/>
    </row>
    <row r="164" spans="1:7" x14ac:dyDescent="0.35">
      <c r="A164" s="25" t="str">
        <f>PLANILLA!C157</f>
        <v>0205660406</v>
      </c>
      <c r="B164" s="236" t="str">
        <f>PLANILLA!B157</f>
        <v>BRENES  ARIAS  MOISES FRANCISC</v>
      </c>
      <c r="C164" s="236"/>
      <c r="D164" s="236"/>
      <c r="E164" s="8">
        <f>PLANILLA!E157</f>
        <v>390880</v>
      </c>
      <c r="F164" s="235">
        <f>PLANILLA!F157</f>
        <v>20833.903999999999</v>
      </c>
      <c r="G164" s="235"/>
    </row>
    <row r="165" spans="1:7" x14ac:dyDescent="0.35">
      <c r="A165" s="25" t="str">
        <f>PLANILLA!C158</f>
        <v>0502790092</v>
      </c>
      <c r="B165" s="236" t="str">
        <f>PLANILLA!B158</f>
        <v xml:space="preserve">CARDENAS  CARRILLO  JUAN CARLOS    </v>
      </c>
      <c r="C165" s="236"/>
      <c r="D165" s="236"/>
      <c r="E165" s="8">
        <f>PLANILLA!E158</f>
        <v>464400</v>
      </c>
      <c r="F165" s="235">
        <f>PLANILLA!F158</f>
        <v>24752.52</v>
      </c>
      <c r="G165" s="235"/>
    </row>
    <row r="166" spans="1:7" x14ac:dyDescent="0.35">
      <c r="A166" s="25" t="str">
        <f>PLANILLA!C159</f>
        <v>0106940397</v>
      </c>
      <c r="B166" s="236" t="str">
        <f>PLANILLA!B159</f>
        <v>CASTRO SALAZAR RANDALL JOSE</v>
      </c>
      <c r="C166" s="236"/>
      <c r="D166" s="236"/>
      <c r="E166" s="8">
        <f>PLANILLA!E159</f>
        <v>878180</v>
      </c>
      <c r="F166" s="235">
        <f>PLANILLA!F159</f>
        <v>46806.993999999999</v>
      </c>
      <c r="G166" s="235"/>
    </row>
    <row r="167" spans="1:7" x14ac:dyDescent="0.35">
      <c r="A167" s="25" t="str">
        <f>PLANILLA!C160</f>
        <v>0304210951</v>
      </c>
      <c r="B167" s="236" t="str">
        <f>PLANILLA!B160</f>
        <v xml:space="preserve">CORDERO  MELENDEZ  DIEGO JESUS    </v>
      </c>
      <c r="C167" s="236"/>
      <c r="D167" s="236"/>
      <c r="E167" s="8">
        <f>PLANILLA!E160</f>
        <v>405100</v>
      </c>
      <c r="F167" s="235">
        <f>PLANILLA!F160</f>
        <v>21591.83</v>
      </c>
      <c r="G167" s="235"/>
    </row>
    <row r="168" spans="1:7" x14ac:dyDescent="0.35">
      <c r="A168" s="25" t="str">
        <f>PLANILLA!C161</f>
        <v>0702170024</v>
      </c>
      <c r="B168" s="236" t="str">
        <f>PLANILLA!B161</f>
        <v xml:space="preserve">CRUZ  VARGAS  MOISES ALBERTO </v>
      </c>
      <c r="C168" s="236"/>
      <c r="D168" s="236"/>
      <c r="E168" s="8">
        <f>PLANILLA!E161</f>
        <v>375900</v>
      </c>
      <c r="F168" s="235">
        <f>PLANILLA!F161</f>
        <v>20035.47</v>
      </c>
      <c r="G168" s="235"/>
    </row>
    <row r="169" spans="1:7" x14ac:dyDescent="0.35">
      <c r="A169" s="25" t="str">
        <f>PLANILLA!C162</f>
        <v>0107490638</v>
      </c>
      <c r="B169" s="236" t="str">
        <f>PLANILLA!B162</f>
        <v>ELIZONDO CORTES MAGDA</v>
      </c>
      <c r="C169" s="236"/>
      <c r="D169" s="236"/>
      <c r="E169" s="8">
        <f>PLANILLA!E162</f>
        <v>306140</v>
      </c>
      <c r="F169" s="235">
        <f>PLANILLA!F162</f>
        <v>16317.262000000001</v>
      </c>
      <c r="G169" s="235"/>
    </row>
    <row r="170" spans="1:7" x14ac:dyDescent="0.35">
      <c r="A170" s="25" t="str">
        <f>PLANILLA!C163</f>
        <v>0207100756</v>
      </c>
      <c r="B170" s="236" t="str">
        <f>PLANILLA!B163</f>
        <v xml:space="preserve">GOMEZ  PORTUGUEZ  WENDY DAYANA   </v>
      </c>
      <c r="C170" s="236"/>
      <c r="D170" s="236"/>
      <c r="E170" s="8">
        <f>PLANILLA!E163</f>
        <v>181640</v>
      </c>
      <c r="F170" s="235">
        <f>PLANILLA!F163</f>
        <v>9681.4120000000003</v>
      </c>
      <c r="G170" s="235"/>
    </row>
    <row r="171" spans="1:7" x14ac:dyDescent="0.35">
      <c r="A171" s="25" t="str">
        <f>PLANILLA!C164</f>
        <v>0502630033</v>
      </c>
      <c r="B171" s="236" t="str">
        <f>PLANILLA!B164</f>
        <v>GUZMAN MORA FAINIER</v>
      </c>
      <c r="C171" s="236"/>
      <c r="D171" s="236"/>
      <c r="E171" s="8">
        <f>PLANILLA!E164</f>
        <v>390800</v>
      </c>
      <c r="F171" s="235">
        <f>PLANILLA!F164</f>
        <v>20829.64</v>
      </c>
      <c r="G171" s="235"/>
    </row>
    <row r="172" spans="1:7" x14ac:dyDescent="0.35">
      <c r="A172" s="25" t="str">
        <f>PLANILLA!C165</f>
        <v>0602040325</v>
      </c>
      <c r="B172" s="236" t="str">
        <f>PLANILLA!B165</f>
        <v xml:space="preserve">JIMENEZ  CERDAS  JUAN ALEXIS DE </v>
      </c>
      <c r="C172" s="236"/>
      <c r="D172" s="236"/>
      <c r="E172" s="8">
        <f>PLANILLA!E165</f>
        <v>879540</v>
      </c>
      <c r="F172" s="235">
        <f>PLANILLA!F165</f>
        <v>46879.482000000004</v>
      </c>
      <c r="G172" s="235"/>
    </row>
    <row r="173" spans="1:7" x14ac:dyDescent="0.35">
      <c r="A173" s="25" t="str">
        <f>PLANILLA!C166</f>
        <v>0107310698</v>
      </c>
      <c r="B173" s="236" t="str">
        <f>PLANILLA!B166</f>
        <v>LOAIZA CAMACHO ELMER EVELIO</v>
      </c>
      <c r="C173" s="236"/>
      <c r="D173" s="236"/>
      <c r="E173" s="8">
        <f>PLANILLA!E166</f>
        <v>475760</v>
      </c>
      <c r="F173" s="235">
        <f>PLANILLA!F166</f>
        <v>25358.008000000002</v>
      </c>
      <c r="G173" s="235"/>
    </row>
    <row r="174" spans="1:7" x14ac:dyDescent="0.35">
      <c r="A174" s="25" t="str">
        <f>PLANILLA!C167</f>
        <v>0108760109</v>
      </c>
      <c r="B174" s="236" t="str">
        <f>PLANILLA!B167</f>
        <v>ORTEGA  GARITA  FLORIBETH GABRI</v>
      </c>
      <c r="C174" s="236"/>
      <c r="D174" s="236"/>
      <c r="E174" s="8">
        <f>PLANILLA!E167</f>
        <v>759640</v>
      </c>
      <c r="F174" s="235">
        <f>PLANILLA!F167</f>
        <v>40488.811999999998</v>
      </c>
      <c r="G174" s="235"/>
    </row>
    <row r="175" spans="1:7" x14ac:dyDescent="0.35">
      <c r="A175" s="25" t="str">
        <f>PLANILLA!C168</f>
        <v>0112700787</v>
      </c>
      <c r="B175" s="236" t="str">
        <f>PLANILLA!B168</f>
        <v>PEREZ  DURAN  RICARDO ENRIQUE</v>
      </c>
      <c r="C175" s="236"/>
      <c r="D175" s="236"/>
      <c r="E175" s="8">
        <f>PLANILLA!E168</f>
        <v>221500</v>
      </c>
      <c r="F175" s="235">
        <f>PLANILLA!F168</f>
        <v>11805.95</v>
      </c>
      <c r="G175" s="235"/>
    </row>
    <row r="176" spans="1:7" x14ac:dyDescent="0.35">
      <c r="A176" s="25" t="str">
        <f>PLANILLA!C169</f>
        <v>0207470728</v>
      </c>
      <c r="B176" s="236" t="str">
        <f>PLANILLA!B169</f>
        <v xml:space="preserve">PEREZ  HUERTAS  GREIVIN RAFAEL </v>
      </c>
      <c r="C176" s="236"/>
      <c r="D176" s="236"/>
      <c r="E176" s="8">
        <f>PLANILLA!E169</f>
        <v>261720</v>
      </c>
      <c r="F176" s="235">
        <f>PLANILLA!F169</f>
        <v>13949.675999999999</v>
      </c>
      <c r="G176" s="235"/>
    </row>
    <row r="177" spans="1:7" x14ac:dyDescent="0.35">
      <c r="A177" s="25" t="str">
        <f>PLANILLA!C170</f>
        <v>0110190005</v>
      </c>
      <c r="B177" s="236" t="str">
        <f>PLANILLA!B170</f>
        <v>PEREZ MURILLO LUIS GERARDO</v>
      </c>
      <c r="C177" s="236"/>
      <c r="D177" s="236"/>
      <c r="E177" s="8">
        <f>PLANILLA!E170</f>
        <v>506540</v>
      </c>
      <c r="F177" s="235">
        <f>PLANILLA!F170</f>
        <v>26998.581999999999</v>
      </c>
      <c r="G177" s="235"/>
    </row>
    <row r="178" spans="1:7" x14ac:dyDescent="0.35">
      <c r="A178" s="25" t="str">
        <f>PLANILLA!C171</f>
        <v>0206020676</v>
      </c>
      <c r="B178" s="236" t="str">
        <f>PLANILLA!B171</f>
        <v xml:space="preserve">QUIROS  RODRIGUEZ  JOSE MANUEL    </v>
      </c>
      <c r="C178" s="236"/>
      <c r="D178" s="236"/>
      <c r="E178" s="8">
        <f>PLANILLA!E171</f>
        <v>602380</v>
      </c>
      <c r="F178" s="235">
        <f>PLANILLA!F171</f>
        <v>32106.853999999999</v>
      </c>
      <c r="G178" s="235"/>
    </row>
    <row r="179" spans="1:7" x14ac:dyDescent="0.35">
      <c r="A179" s="25" t="str">
        <f>PLANILLA!C172</f>
        <v>0114720137</v>
      </c>
      <c r="B179" s="236" t="str">
        <f>PLANILLA!B172</f>
        <v xml:space="preserve">RAMIREZ  BARQUERO  LUIS GUILLERMO </v>
      </c>
      <c r="C179" s="236"/>
      <c r="D179" s="236"/>
      <c r="E179" s="8">
        <f>PLANILLA!E172</f>
        <v>318980</v>
      </c>
      <c r="F179" s="235">
        <f>PLANILLA!F172</f>
        <v>17001.634000000002</v>
      </c>
      <c r="G179" s="235"/>
    </row>
    <row r="180" spans="1:7" x14ac:dyDescent="0.35">
      <c r="A180" s="25" t="str">
        <f>PLANILLA!C173</f>
        <v>0206250871</v>
      </c>
      <c r="B180" s="236" t="str">
        <f>PLANILLA!B173</f>
        <v xml:space="preserve">RODRIGUEZ  CAMBRONERO  GIOVANNI       </v>
      </c>
      <c r="C180" s="236"/>
      <c r="D180" s="236"/>
      <c r="E180" s="8">
        <f>PLANILLA!E173</f>
        <v>175780</v>
      </c>
      <c r="F180" s="235">
        <f>PLANILLA!F173</f>
        <v>9369.0740000000005</v>
      </c>
      <c r="G180" s="235"/>
    </row>
    <row r="181" spans="1:7" x14ac:dyDescent="0.35">
      <c r="A181" s="25" t="str">
        <f>PLANILLA!C174</f>
        <v>0503180994</v>
      </c>
      <c r="B181" s="236" t="str">
        <f>PLANILLA!B174</f>
        <v xml:space="preserve">RODRIGUEZ  PORRAS  HAZEL CILENY   </v>
      </c>
      <c r="C181" s="236"/>
      <c r="D181" s="236"/>
      <c r="E181" s="8">
        <f>PLANILLA!E174</f>
        <v>283860</v>
      </c>
      <c r="F181" s="235">
        <f>PLANILLA!F174</f>
        <v>15129.737999999999</v>
      </c>
      <c r="G181" s="235"/>
    </row>
    <row r="182" spans="1:7" x14ac:dyDescent="0.35">
      <c r="A182" s="25" t="str">
        <f>PLANILLA!C175</f>
        <v>0204230592</v>
      </c>
      <c r="B182" s="236" t="str">
        <f>PLANILLA!B175</f>
        <v>RODRIGUEZ SANCHO OLYERE</v>
      </c>
      <c r="C182" s="236"/>
      <c r="D182" s="236"/>
      <c r="E182" s="8">
        <f>PLANILLA!E175</f>
        <v>302140</v>
      </c>
      <c r="F182" s="235">
        <f>PLANILLA!F175</f>
        <v>16104.062</v>
      </c>
      <c r="G182" s="235"/>
    </row>
    <row r="183" spans="1:7" x14ac:dyDescent="0.35">
      <c r="A183" s="25" t="str">
        <f>PLANILLA!C176</f>
        <v>0204420440</v>
      </c>
      <c r="B183" s="236" t="str">
        <f>PLANILLA!B176</f>
        <v>ROJAS CARMONA CARLOS ALBERTO</v>
      </c>
      <c r="C183" s="236"/>
      <c r="D183" s="236"/>
      <c r="E183" s="8">
        <f>PLANILLA!E176</f>
        <v>354820</v>
      </c>
      <c r="F183" s="235">
        <f>PLANILLA!F176</f>
        <v>18911.905999999999</v>
      </c>
      <c r="G183" s="235"/>
    </row>
    <row r="184" spans="1:7" x14ac:dyDescent="0.35">
      <c r="A184" s="25" t="str">
        <f>PLANILLA!C177</f>
        <v>0503990391</v>
      </c>
      <c r="B184" s="236" t="str">
        <f>PLANILLA!B177</f>
        <v xml:space="preserve">SIBAJA  FONSECA  FULVIO ANDREY  </v>
      </c>
      <c r="C184" s="236"/>
      <c r="D184" s="236"/>
      <c r="E184" s="8">
        <f>PLANILLA!E177</f>
        <v>221500</v>
      </c>
      <c r="F184" s="235">
        <f>PLANILLA!F177</f>
        <v>11805.95</v>
      </c>
      <c r="G184" s="235"/>
    </row>
    <row r="185" spans="1:7" x14ac:dyDescent="0.35">
      <c r="A185" s="25" t="str">
        <f>PLANILLA!C178</f>
        <v>0205710502</v>
      </c>
      <c r="B185" s="236" t="str">
        <f>PLANILLA!B178</f>
        <v xml:space="preserve">TORRES  BENAVIDES  MARCO ANTONIO  </v>
      </c>
      <c r="C185" s="236"/>
      <c r="D185" s="236"/>
      <c r="E185" s="8">
        <f>PLANILLA!E178</f>
        <v>443620</v>
      </c>
      <c r="F185" s="235">
        <f>PLANILLA!F178</f>
        <v>23644.946</v>
      </c>
      <c r="G185" s="235"/>
    </row>
    <row r="186" spans="1:7" x14ac:dyDescent="0.35">
      <c r="A186" s="25" t="str">
        <f>PLANILLA!C179</f>
        <v>0205720812</v>
      </c>
      <c r="B186" s="236" t="str">
        <f>PLANILLA!B179</f>
        <v xml:space="preserve">VARGAS  QUESADA  VERONICA       </v>
      </c>
      <c r="C186" s="236"/>
      <c r="D186" s="236"/>
      <c r="E186" s="8">
        <f>PLANILLA!E179</f>
        <v>248840</v>
      </c>
      <c r="F186" s="235">
        <f>PLANILLA!F179</f>
        <v>13263.172</v>
      </c>
      <c r="G186" s="235"/>
    </row>
    <row r="187" spans="1:7" x14ac:dyDescent="0.35">
      <c r="A187" s="25" t="str">
        <f>PLANILLA!C180</f>
        <v>0112780587</v>
      </c>
      <c r="B187" s="236" t="str">
        <f>PLANILLA!B180</f>
        <v xml:space="preserve">VARGAS  SIBAJA  YOHAN SERGIÑIO </v>
      </c>
      <c r="C187" s="236"/>
      <c r="D187" s="236"/>
      <c r="E187" s="8">
        <f>PLANILLA!E180</f>
        <v>232360</v>
      </c>
      <c r="F187" s="235">
        <f>PLANILLA!F180</f>
        <v>12384.788</v>
      </c>
      <c r="G187" s="235"/>
    </row>
    <row r="188" spans="1:7" x14ac:dyDescent="0.35">
      <c r="A188" s="25" t="str">
        <f>PLANILLA!C181</f>
        <v>0205180803</v>
      </c>
      <c r="B188" s="236" t="str">
        <f>PLANILLA!B181</f>
        <v xml:space="preserve">ARIAS  NUÑEZ  JOSE FABIO     </v>
      </c>
      <c r="C188" s="236"/>
      <c r="D188" s="236"/>
      <c r="E188" s="8">
        <f>PLANILLA!E181</f>
        <v>592140</v>
      </c>
      <c r="F188" s="235">
        <f>PLANILLA!F181</f>
        <v>31561.062000000002</v>
      </c>
      <c r="G188" s="235"/>
    </row>
    <row r="189" spans="1:7" x14ac:dyDescent="0.35">
      <c r="A189" s="25" t="str">
        <f>PLANILLA!C182</f>
        <v>0203530094</v>
      </c>
      <c r="B189" s="236" t="str">
        <f>PLANILLA!B182</f>
        <v xml:space="preserve">BRENES  ACUÑA  RONALD         </v>
      </c>
      <c r="C189" s="236"/>
      <c r="D189" s="236"/>
      <c r="E189" s="8">
        <f>PLANILLA!E182</f>
        <v>426400</v>
      </c>
      <c r="F189" s="235">
        <f>PLANILLA!F182</f>
        <v>22727.119999999999</v>
      </c>
      <c r="G189" s="235"/>
    </row>
    <row r="190" spans="1:7" x14ac:dyDescent="0.35">
      <c r="A190" s="25" t="str">
        <f>PLANILLA!C183</f>
        <v>0206780780</v>
      </c>
      <c r="B190" s="236" t="str">
        <f>PLANILLA!B183</f>
        <v xml:space="preserve">LUNA DURAN MARIA FERNANDA </v>
      </c>
      <c r="C190" s="236"/>
      <c r="D190" s="236"/>
      <c r="E190" s="8">
        <f>PLANILLA!E183</f>
        <v>259840</v>
      </c>
      <c r="F190" s="235">
        <f>PLANILLA!F183</f>
        <v>13849.472</v>
      </c>
      <c r="G190" s="235"/>
    </row>
    <row r="191" spans="1:7" x14ac:dyDescent="0.35">
      <c r="A191" s="25" t="str">
        <f>PLANILLA!C184</f>
        <v>0114010615</v>
      </c>
      <c r="B191" s="236" t="str">
        <f>PLANILLA!B184</f>
        <v xml:space="preserve">SOLIS  FONSECA  VICTOR HUGO    </v>
      </c>
      <c r="C191" s="236"/>
      <c r="D191" s="236"/>
      <c r="E191" s="8">
        <f>PLANILLA!E184</f>
        <v>384540</v>
      </c>
      <c r="F191" s="235">
        <f>PLANILLA!F184</f>
        <v>20495.982</v>
      </c>
      <c r="G191" s="235"/>
    </row>
    <row r="192" spans="1:7" x14ac:dyDescent="0.35">
      <c r="A192" s="25" t="str">
        <f>PLANILLA!C185</f>
        <v>0113420570</v>
      </c>
      <c r="B192" s="236" t="str">
        <f>PLANILLA!B185</f>
        <v>ALVARADO  LEZAMA  STEPHANIE PAOLA</v>
      </c>
      <c r="C192" s="236"/>
      <c r="D192" s="236"/>
      <c r="E192" s="8">
        <f>PLANILLA!E185</f>
        <v>327040</v>
      </c>
      <c r="F192" s="235">
        <f>PLANILLA!F185</f>
        <v>17431.232</v>
      </c>
      <c r="G192" s="235"/>
    </row>
    <row r="193" spans="1:7" x14ac:dyDescent="0.35">
      <c r="A193" s="25" t="str">
        <f>PLANILLA!C186</f>
        <v>0111630913</v>
      </c>
      <c r="B193" s="236" t="str">
        <f>PLANILLA!B186</f>
        <v>ARIAS  MONTERO  DIOGENES ADRIAN</v>
      </c>
      <c r="C193" s="236"/>
      <c r="D193" s="236"/>
      <c r="E193" s="8">
        <f>PLANILLA!E186</f>
        <v>665140</v>
      </c>
      <c r="F193" s="235">
        <f>PLANILLA!F186</f>
        <v>35451.962</v>
      </c>
      <c r="G193" s="235"/>
    </row>
    <row r="194" spans="1:7" x14ac:dyDescent="0.35">
      <c r="A194" s="25" t="str">
        <f>PLANILLA!C187</f>
        <v>0207230877</v>
      </c>
      <c r="B194" s="236" t="str">
        <f>PLANILLA!B187</f>
        <v xml:space="preserve">ARIAS  NUÑEZ  MARIA JOSE     </v>
      </c>
      <c r="C194" s="236"/>
      <c r="D194" s="236"/>
      <c r="E194" s="8">
        <f>PLANILLA!E187</f>
        <v>221500</v>
      </c>
      <c r="F194" s="235">
        <f>PLANILLA!F187</f>
        <v>11805.95</v>
      </c>
      <c r="G194" s="235"/>
    </row>
    <row r="195" spans="1:7" x14ac:dyDescent="0.35">
      <c r="A195" s="25" t="str">
        <f>PLANILLA!C188</f>
        <v>0114460003</v>
      </c>
      <c r="B195" s="236" t="str">
        <f>PLANILLA!B188</f>
        <v xml:space="preserve">ARIAS  SALAS  KAREN JULIANA  </v>
      </c>
      <c r="C195" s="236"/>
      <c r="D195" s="236"/>
      <c r="E195" s="8">
        <f>PLANILLA!E188</f>
        <v>266320</v>
      </c>
      <c r="F195" s="235">
        <f>PLANILLA!F188</f>
        <v>14194.856</v>
      </c>
      <c r="G195" s="235"/>
    </row>
    <row r="196" spans="1:7" x14ac:dyDescent="0.35">
      <c r="A196" s="25" t="str">
        <f>PLANILLA!C189</f>
        <v>0603680090</v>
      </c>
      <c r="B196" s="236" t="str">
        <f>PLANILLA!B189</f>
        <v>ARROYO  JIMENEZ  EVELYN GABRIELA</v>
      </c>
      <c r="C196" s="236"/>
      <c r="D196" s="236"/>
      <c r="E196" s="8">
        <f>PLANILLA!E189</f>
        <v>252280</v>
      </c>
      <c r="F196" s="235">
        <f>PLANILLA!F189</f>
        <v>13446.523999999999</v>
      </c>
      <c r="G196" s="235"/>
    </row>
    <row r="197" spans="1:7" x14ac:dyDescent="0.35">
      <c r="A197" s="25" t="str">
        <f>PLANILLA!C190</f>
        <v>0110930670</v>
      </c>
      <c r="B197" s="236" t="str">
        <f>PLANILLA!B190</f>
        <v xml:space="preserve">CAMPOS  JIMENEZ  SUSAN ELENA    </v>
      </c>
      <c r="C197" s="236"/>
      <c r="D197" s="236"/>
      <c r="E197" s="8">
        <f>PLANILLA!E190</f>
        <v>722700</v>
      </c>
      <c r="F197" s="235">
        <f>PLANILLA!F190</f>
        <v>38519.910000000003</v>
      </c>
      <c r="G197" s="235"/>
    </row>
    <row r="198" spans="1:7" x14ac:dyDescent="0.35">
      <c r="A198" s="25" t="str">
        <f>PLANILLA!C191</f>
        <v>0115460440</v>
      </c>
      <c r="B198" s="236" t="str">
        <f>PLANILLA!B191</f>
        <v>CHACON  VASQUEZ  KENNETTE ALONSO</v>
      </c>
      <c r="C198" s="236"/>
      <c r="D198" s="236"/>
      <c r="E198" s="8">
        <f>PLANILLA!E191</f>
        <v>254000</v>
      </c>
      <c r="F198" s="235">
        <f>PLANILLA!F191</f>
        <v>13538.2</v>
      </c>
      <c r="G198" s="235"/>
    </row>
    <row r="199" spans="1:7" x14ac:dyDescent="0.35">
      <c r="A199" s="25" t="str">
        <f>PLANILLA!C192</f>
        <v>0109670591</v>
      </c>
      <c r="B199" s="236" t="str">
        <f>PLANILLA!B192</f>
        <v xml:space="preserve">CHAVES  ARRIETA  MARTA MARIA    </v>
      </c>
      <c r="C199" s="236"/>
      <c r="D199" s="236"/>
      <c r="E199" s="8">
        <f>PLANILLA!E192</f>
        <v>219720</v>
      </c>
      <c r="F199" s="235">
        <f>PLANILLA!F192</f>
        <v>11711.076000000001</v>
      </c>
      <c r="G199" s="235"/>
    </row>
    <row r="200" spans="1:7" x14ac:dyDescent="0.35">
      <c r="A200" s="25" t="str">
        <f>PLANILLA!C193</f>
        <v>0108760247</v>
      </c>
      <c r="B200" s="236" t="str">
        <f>PLANILLA!B193</f>
        <v>CORDERO VALVERDE CARLOS VINICIO</v>
      </c>
      <c r="C200" s="236"/>
      <c r="D200" s="236"/>
      <c r="E200" s="8">
        <f>PLANILLA!E193</f>
        <v>895160</v>
      </c>
      <c r="F200" s="235">
        <f>PLANILLA!F193</f>
        <v>47712.027999999998</v>
      </c>
      <c r="G200" s="235"/>
    </row>
    <row r="201" spans="1:7" x14ac:dyDescent="0.35">
      <c r="A201" s="25" t="str">
        <f>PLANILLA!C194</f>
        <v>0702320895</v>
      </c>
      <c r="B201" s="236" t="str">
        <f>PLANILLA!B194</f>
        <v>ELIZONDO  ORTEGA  KENNETH ENRIQUE</v>
      </c>
      <c r="C201" s="236"/>
      <c r="D201" s="236"/>
      <c r="E201" s="8">
        <f>PLANILLA!E194</f>
        <v>242880</v>
      </c>
      <c r="F201" s="235">
        <f>PLANILLA!F194</f>
        <v>12945.504000000001</v>
      </c>
      <c r="G201" s="235"/>
    </row>
    <row r="202" spans="1:7" x14ac:dyDescent="0.35">
      <c r="A202" s="25" t="str">
        <f>PLANILLA!C195</f>
        <v>0112440459</v>
      </c>
      <c r="B202" s="236" t="str">
        <f>PLANILLA!B195</f>
        <v xml:space="preserve">FLORES  ARAYA  LAURA MARIA    </v>
      </c>
      <c r="C202" s="236"/>
      <c r="D202" s="236"/>
      <c r="E202" s="8">
        <f>PLANILLA!E195</f>
        <v>250520</v>
      </c>
      <c r="F202" s="235">
        <f>PLANILLA!F195</f>
        <v>13352.716</v>
      </c>
      <c r="G202" s="235"/>
    </row>
    <row r="203" spans="1:7" x14ac:dyDescent="0.35">
      <c r="A203" s="25" t="str">
        <f>PLANILLA!C196</f>
        <v>0207020335</v>
      </c>
      <c r="B203" s="236" t="str">
        <f>PLANILLA!B196</f>
        <v>GARCIA  VASQUEZ  ADRIAN DE JESUS</v>
      </c>
      <c r="C203" s="236"/>
      <c r="D203" s="236"/>
      <c r="E203" s="8">
        <f>PLANILLA!E196</f>
        <v>238300</v>
      </c>
      <c r="F203" s="235">
        <f>PLANILLA!F196</f>
        <v>12701.39</v>
      </c>
      <c r="G203" s="235"/>
    </row>
    <row r="204" spans="1:7" x14ac:dyDescent="0.35">
      <c r="A204" s="25" t="str">
        <f>PLANILLA!C197</f>
        <v>0603980743</v>
      </c>
      <c r="B204" s="236" t="str">
        <f>PLANILLA!B197</f>
        <v xml:space="preserve">HERRERA  MONGE  GABRIELA       </v>
      </c>
      <c r="C204" s="236"/>
      <c r="D204" s="236"/>
      <c r="E204" s="8">
        <f>PLANILLA!E197</f>
        <v>261380</v>
      </c>
      <c r="F204" s="235">
        <f>PLANILLA!F197</f>
        <v>13931.554</v>
      </c>
      <c r="G204" s="235"/>
    </row>
    <row r="205" spans="1:7" x14ac:dyDescent="0.35">
      <c r="A205" s="25" t="str">
        <f>PLANILLA!C198</f>
        <v>0113940120</v>
      </c>
      <c r="B205" s="236" t="str">
        <f>PLANILLA!B198</f>
        <v xml:space="preserve">JIMENEZ  BARAHONA  ALVARO ALBERTO </v>
      </c>
      <c r="C205" s="236"/>
      <c r="D205" s="236"/>
      <c r="E205" s="8">
        <f>PLANILLA!E198</f>
        <v>330380</v>
      </c>
      <c r="F205" s="235">
        <f>PLANILLA!F198</f>
        <v>17609.254000000001</v>
      </c>
      <c r="G205" s="235"/>
    </row>
    <row r="206" spans="1:7" x14ac:dyDescent="0.35">
      <c r="A206" s="25" t="str">
        <f>PLANILLA!C199</f>
        <v>0107270221</v>
      </c>
      <c r="B206" s="236" t="str">
        <f>PLANILLA!B199</f>
        <v xml:space="preserve">JIMENEZ  MONGE  PATRICIA MARIA </v>
      </c>
      <c r="C206" s="236"/>
      <c r="D206" s="236"/>
      <c r="E206" s="8">
        <f>PLANILLA!E199</f>
        <v>241500</v>
      </c>
      <c r="F206" s="235">
        <f>PLANILLA!F199</f>
        <v>12871.95</v>
      </c>
      <c r="G206" s="235"/>
    </row>
    <row r="207" spans="1:7" x14ac:dyDescent="0.35">
      <c r="A207" s="25" t="str">
        <f>PLANILLA!C200</f>
        <v>0106490759</v>
      </c>
      <c r="B207" s="236" t="str">
        <f>PLANILLA!B200</f>
        <v xml:space="preserve">JIMENEZ  ROJAS  LIGIA          </v>
      </c>
      <c r="C207" s="236"/>
      <c r="D207" s="236"/>
      <c r="E207" s="8">
        <f>PLANILLA!E200</f>
        <v>281380</v>
      </c>
      <c r="F207" s="235">
        <f>PLANILLA!F200</f>
        <v>14997.554</v>
      </c>
      <c r="G207" s="235"/>
    </row>
    <row r="208" spans="1:7" x14ac:dyDescent="0.35">
      <c r="A208" s="25" t="str">
        <f>PLANILLA!C201</f>
        <v>0604410118</v>
      </c>
      <c r="B208" s="236" t="str">
        <f>PLANILLA!B201</f>
        <v xml:space="preserve">JIMÉNEZ  VILLEGAS  MARIA JOSÉ </v>
      </c>
      <c r="C208" s="236"/>
      <c r="D208" s="236"/>
      <c r="E208" s="8">
        <f>PLANILLA!E201</f>
        <v>242880</v>
      </c>
      <c r="F208" s="235">
        <f>PLANILLA!F201</f>
        <v>12945.504000000001</v>
      </c>
      <c r="G208" s="235"/>
    </row>
    <row r="209" spans="1:7" x14ac:dyDescent="0.35">
      <c r="A209" s="25" t="str">
        <f>PLANILLA!C202</f>
        <v>0107250221</v>
      </c>
      <c r="B209" s="236" t="str">
        <f>PLANILLA!B202</f>
        <v>JIMENEZ SALAS NORMA MARIA</v>
      </c>
      <c r="C209" s="236"/>
      <c r="D209" s="236"/>
      <c r="E209" s="8">
        <f>PLANILLA!E202</f>
        <v>755340</v>
      </c>
      <c r="F209" s="235">
        <f>PLANILLA!F202</f>
        <v>40259.622000000003</v>
      </c>
      <c r="G209" s="235"/>
    </row>
    <row r="210" spans="1:7" x14ac:dyDescent="0.35">
      <c r="A210" s="25" t="str">
        <f>PLANILLA!C203</f>
        <v>0503450533</v>
      </c>
      <c r="B210" s="236" t="str">
        <f>PLANILLA!B203</f>
        <v>LARA  CARRILLO  JORLENY EUGENIA</v>
      </c>
      <c r="C210" s="236"/>
      <c r="D210" s="236"/>
      <c r="E210" s="8">
        <f>PLANILLA!E203</f>
        <v>212000</v>
      </c>
      <c r="F210" s="235">
        <f>PLANILLA!F203</f>
        <v>11299.6</v>
      </c>
      <c r="G210" s="235"/>
    </row>
    <row r="211" spans="1:7" x14ac:dyDescent="0.35">
      <c r="A211" s="25" t="str">
        <f>PLANILLA!C204</f>
        <v>0603450429</v>
      </c>
      <c r="B211" s="236" t="str">
        <f>PLANILLA!B204</f>
        <v xml:space="preserve">LEON  BEJARANO  HUBERTH        </v>
      </c>
      <c r="C211" s="236"/>
      <c r="D211" s="236"/>
      <c r="E211" s="8">
        <f>PLANILLA!E204</f>
        <v>391260</v>
      </c>
      <c r="F211" s="235">
        <f>PLANILLA!F204</f>
        <v>20854.157999999999</v>
      </c>
      <c r="G211" s="235"/>
    </row>
    <row r="212" spans="1:7" x14ac:dyDescent="0.35">
      <c r="A212" s="25" t="str">
        <f>PLANILLA!C205</f>
        <v>0203720969</v>
      </c>
      <c r="B212" s="236" t="str">
        <f>PLANILLA!B205</f>
        <v>MADRIGAL DELGADO ROGER</v>
      </c>
      <c r="C212" s="236"/>
      <c r="D212" s="236"/>
      <c r="E212" s="8">
        <f>PLANILLA!E205</f>
        <v>517400</v>
      </c>
      <c r="F212" s="235">
        <f>PLANILLA!F205</f>
        <v>27577.420000000002</v>
      </c>
      <c r="G212" s="235"/>
    </row>
    <row r="213" spans="1:7" x14ac:dyDescent="0.35">
      <c r="A213" s="25" t="str">
        <f>PLANILLA!C206</f>
        <v>0112110037</v>
      </c>
      <c r="B213" s="236" t="str">
        <f>PLANILLA!B206</f>
        <v xml:space="preserve">MADRIZ  RETANA  VLADIMIR       </v>
      </c>
      <c r="C213" s="236"/>
      <c r="D213" s="236"/>
      <c r="E213" s="8">
        <f>PLANILLA!E206</f>
        <v>285800</v>
      </c>
      <c r="F213" s="235">
        <f>PLANILLA!F206</f>
        <v>15233.14</v>
      </c>
      <c r="G213" s="235"/>
    </row>
    <row r="214" spans="1:7" x14ac:dyDescent="0.35">
      <c r="A214" s="25" t="str">
        <f>PLANILLA!C207</f>
        <v>0116700933</v>
      </c>
      <c r="B214" s="236" t="str">
        <f>PLANILLA!B207</f>
        <v>MASIS  MARIN  CRISTIAN GERARD</v>
      </c>
      <c r="C214" s="236"/>
      <c r="D214" s="236"/>
      <c r="E214" s="8">
        <f>PLANILLA!E207</f>
        <v>326960</v>
      </c>
      <c r="F214" s="235">
        <f>PLANILLA!F207</f>
        <v>17426.968000000001</v>
      </c>
      <c r="G214" s="235"/>
    </row>
    <row r="215" spans="1:7" x14ac:dyDescent="0.35">
      <c r="A215" s="25" t="str">
        <f>PLANILLA!C208</f>
        <v>0105570451</v>
      </c>
      <c r="B215" s="236" t="str">
        <f>PLANILLA!B208</f>
        <v>MONTERO  UREÑA  MARTA IRIS DE L</v>
      </c>
      <c r="C215" s="236"/>
      <c r="D215" s="236"/>
      <c r="E215" s="8">
        <f>PLANILLA!E208</f>
        <v>355200</v>
      </c>
      <c r="F215" s="235">
        <f>PLANILLA!F208</f>
        <v>18932.16</v>
      </c>
      <c r="G215" s="235"/>
    </row>
    <row r="216" spans="1:7" x14ac:dyDescent="0.35">
      <c r="A216" s="25" t="str">
        <f>PLANILLA!C209</f>
        <v>0108000179</v>
      </c>
      <c r="B216" s="236" t="str">
        <f>PLANILLA!B209</f>
        <v>MONTERO SALAS ROSA MARIA</v>
      </c>
      <c r="C216" s="236"/>
      <c r="D216" s="236"/>
      <c r="E216" s="8">
        <f>PLANILLA!E209</f>
        <v>650880</v>
      </c>
      <c r="F216" s="235">
        <f>PLANILLA!F209</f>
        <v>34691.904000000002</v>
      </c>
      <c r="G216" s="235"/>
    </row>
    <row r="217" spans="1:7" x14ac:dyDescent="0.35">
      <c r="A217" s="25" t="str">
        <f>PLANILLA!C210</f>
        <v>0502400778</v>
      </c>
      <c r="B217" s="236" t="str">
        <f>PLANILLA!B210</f>
        <v>MORA VARGAS GEOVANNI</v>
      </c>
      <c r="C217" s="236"/>
      <c r="D217" s="236"/>
      <c r="E217" s="8">
        <f>PLANILLA!E210</f>
        <v>396080</v>
      </c>
      <c r="F217" s="235">
        <f>PLANILLA!F210</f>
        <v>21111.063999999998</v>
      </c>
      <c r="G217" s="235"/>
    </row>
    <row r="218" spans="1:7" x14ac:dyDescent="0.35">
      <c r="A218" s="25" t="str">
        <f>PLANILLA!C211</f>
        <v>0109750812</v>
      </c>
      <c r="B218" s="236" t="str">
        <f>PLANILLA!B211</f>
        <v xml:space="preserve">NUÑEZ  JIMENEZ  OLGER EDUARDO  </v>
      </c>
      <c r="C218" s="236"/>
      <c r="D218" s="236"/>
      <c r="E218" s="8">
        <f>PLANILLA!E211</f>
        <v>435180</v>
      </c>
      <c r="F218" s="235">
        <f>PLANILLA!F211</f>
        <v>23195.094000000001</v>
      </c>
      <c r="G218" s="235"/>
    </row>
    <row r="219" spans="1:7" x14ac:dyDescent="0.35">
      <c r="A219" s="25" t="str">
        <f>PLANILLA!C212</f>
        <v>0603760067</v>
      </c>
      <c r="B219" s="236" t="str">
        <f>PLANILLA!B212</f>
        <v xml:space="preserve">QUIROS  CHINCHILLA  MAUREN ADRIANA </v>
      </c>
      <c r="C219" s="236"/>
      <c r="D219" s="236"/>
      <c r="E219" s="8">
        <f>PLANILLA!E212</f>
        <v>173340</v>
      </c>
      <c r="F219" s="235">
        <f>PLANILLA!F212</f>
        <v>9239.0220000000008</v>
      </c>
      <c r="G219" s="235"/>
    </row>
    <row r="220" spans="1:7" x14ac:dyDescent="0.35">
      <c r="A220" s="25" t="str">
        <f>PLANILLA!C213</f>
        <v>0105020470</v>
      </c>
      <c r="B220" s="236" t="str">
        <f>PLANILLA!B213</f>
        <v xml:space="preserve">ROJAS  VARGAS  ANA ISABEL     </v>
      </c>
      <c r="C220" s="236"/>
      <c r="D220" s="236"/>
      <c r="E220" s="8">
        <f>PLANILLA!E213</f>
        <v>185680</v>
      </c>
      <c r="F220" s="235">
        <f>PLANILLA!F213</f>
        <v>9896.7440000000006</v>
      </c>
      <c r="G220" s="235"/>
    </row>
    <row r="221" spans="1:7" x14ac:dyDescent="0.35">
      <c r="A221" s="25" t="str">
        <f>PLANILLA!C214</f>
        <v>0112060729</v>
      </c>
      <c r="B221" s="236" t="str">
        <f>PLANILLA!B214</f>
        <v xml:space="preserve">SALAZAR  GARITA  ROY NELSON     </v>
      </c>
      <c r="C221" s="236"/>
      <c r="D221" s="236"/>
      <c r="E221" s="8">
        <f>PLANILLA!E214</f>
        <v>443400</v>
      </c>
      <c r="F221" s="235">
        <f>PLANILLA!F214</f>
        <v>23633.22</v>
      </c>
      <c r="G221" s="235"/>
    </row>
    <row r="222" spans="1:7" x14ac:dyDescent="0.35">
      <c r="A222" s="25" t="str">
        <f>PLANILLA!C215</f>
        <v>0603610572</v>
      </c>
      <c r="B222" s="236" t="str">
        <f>PLANILLA!B215</f>
        <v xml:space="preserve">SANCHEZ  PEREZ  KENDRY REBECA  </v>
      </c>
      <c r="C222" s="236"/>
      <c r="D222" s="236"/>
      <c r="E222" s="8">
        <f>PLANILLA!E215</f>
        <v>286880</v>
      </c>
      <c r="F222" s="235">
        <f>PLANILLA!F215</f>
        <v>15290.704</v>
      </c>
      <c r="G222" s="235"/>
    </row>
    <row r="223" spans="1:7" x14ac:dyDescent="0.35">
      <c r="A223" s="25" t="str">
        <f>PLANILLA!C216</f>
        <v>0303780185</v>
      </c>
      <c r="B223" s="236" t="str">
        <f>PLANILLA!B216</f>
        <v xml:space="preserve">SOLANO  DURAN  JULIO CESAR    </v>
      </c>
      <c r="C223" s="236"/>
      <c r="D223" s="236"/>
      <c r="E223" s="8">
        <f>PLANILLA!E216</f>
        <v>470560</v>
      </c>
      <c r="F223" s="235">
        <f>PLANILLA!F216</f>
        <v>25080.848000000002</v>
      </c>
      <c r="G223" s="235"/>
    </row>
    <row r="224" spans="1:7" x14ac:dyDescent="0.35">
      <c r="A224" s="25" t="str">
        <f>PLANILLA!C217</f>
        <v>0207250699</v>
      </c>
      <c r="B224" s="236" t="str">
        <f>PLANILLA!B217</f>
        <v xml:space="preserve">SOLANO HERNANDEZ  CRISTOPHER     </v>
      </c>
      <c r="C224" s="236"/>
      <c r="D224" s="236"/>
      <c r="E224" s="8">
        <f>PLANILLA!E217</f>
        <v>356940</v>
      </c>
      <c r="F224" s="235">
        <f>PLANILLA!F217</f>
        <v>19024.902000000002</v>
      </c>
      <c r="G224" s="235"/>
    </row>
    <row r="225" spans="1:7" x14ac:dyDescent="0.35">
      <c r="A225" s="25" t="str">
        <f>PLANILLA!C218</f>
        <v>0203650930</v>
      </c>
      <c r="B225" s="236" t="str">
        <f>PLANILLA!B218</f>
        <v>VARELA CORDERO GERARDO</v>
      </c>
      <c r="C225" s="236"/>
      <c r="D225" s="236"/>
      <c r="E225" s="8">
        <f>PLANILLA!E218</f>
        <v>1047340</v>
      </c>
      <c r="F225" s="235">
        <f>PLANILLA!F218</f>
        <v>55823.222000000002</v>
      </c>
      <c r="G225" s="235"/>
    </row>
    <row r="226" spans="1:7" x14ac:dyDescent="0.35">
      <c r="A226" s="25" t="str">
        <f>PLANILLA!C219</f>
        <v>0112550285</v>
      </c>
      <c r="B226" s="236" t="str">
        <f>PLANILLA!B219</f>
        <v xml:space="preserve">VARGAS  BORBON  RANDAL GERARDO </v>
      </c>
      <c r="C226" s="236"/>
      <c r="D226" s="236"/>
      <c r="E226" s="8">
        <f>PLANILLA!E219</f>
        <v>223080</v>
      </c>
      <c r="F226" s="235">
        <f>PLANILLA!F219</f>
        <v>11890.164000000001</v>
      </c>
      <c r="G226" s="235"/>
    </row>
    <row r="227" spans="1:7" x14ac:dyDescent="0.35">
      <c r="A227" s="25" t="str">
        <f>PLANILLA!C220</f>
        <v>0604210351</v>
      </c>
      <c r="B227" s="236" t="str">
        <f>PLANILLA!B220</f>
        <v xml:space="preserve">VARGAS  ROJAS  MARIA DANIELA  </v>
      </c>
      <c r="C227" s="236"/>
      <c r="D227" s="236"/>
      <c r="E227" s="8">
        <f>PLANILLA!E220</f>
        <v>242880</v>
      </c>
      <c r="F227" s="235">
        <f>PLANILLA!F220</f>
        <v>12945.504000000001</v>
      </c>
      <c r="G227" s="235"/>
    </row>
    <row r="228" spans="1:7" x14ac:dyDescent="0.35">
      <c r="A228" s="25" t="str">
        <f>PLANILLA!C221</f>
        <v>0106080904</v>
      </c>
      <c r="B228" s="236" t="str">
        <f>PLANILLA!B221</f>
        <v>VILLALOBOS MEDINA LUIS ALONSO</v>
      </c>
      <c r="C228" s="236"/>
      <c r="D228" s="236"/>
      <c r="E228" s="8">
        <f>PLANILLA!E221</f>
        <v>488620</v>
      </c>
      <c r="F228" s="235">
        <f>PLANILLA!F221</f>
        <v>26043.446</v>
      </c>
      <c r="G228" s="235"/>
    </row>
    <row r="229" spans="1:7" x14ac:dyDescent="0.35">
      <c r="A229" s="25" t="str">
        <f>PLANILLA!C222</f>
        <v>0109430228</v>
      </c>
      <c r="B229" s="236" t="str">
        <f>PLANILLA!B222</f>
        <v>ZUMBADO  ARIAS  RODOLFO GERARDO</v>
      </c>
      <c r="C229" s="236"/>
      <c r="D229" s="236"/>
      <c r="E229" s="8">
        <f>PLANILLA!E222</f>
        <v>589580</v>
      </c>
      <c r="F229" s="235">
        <f>PLANILLA!F222</f>
        <v>31424.614000000001</v>
      </c>
      <c r="G229" s="235"/>
    </row>
    <row r="230" spans="1:7" x14ac:dyDescent="0.35">
      <c r="A230" s="25" t="str">
        <f>PLANILLA!C223</f>
        <v>0108660610</v>
      </c>
      <c r="B230" s="236" t="str">
        <f>PLANILLA!B223</f>
        <v>CAMPOS LEIVA INGRID</v>
      </c>
      <c r="C230" s="236"/>
      <c r="D230" s="236"/>
      <c r="E230" s="8">
        <f>PLANILLA!E223</f>
        <v>799420</v>
      </c>
      <c r="F230" s="235">
        <f>PLANILLA!F223</f>
        <v>42609.086000000003</v>
      </c>
      <c r="G230" s="235"/>
    </row>
    <row r="231" spans="1:7" x14ac:dyDescent="0.35">
      <c r="A231" s="25" t="str">
        <f>PLANILLA!C224</f>
        <v>0116360561</v>
      </c>
      <c r="B231" s="236" t="str">
        <f>PLANILLA!B224</f>
        <v xml:space="preserve">CHAVARRIA  SALAZAR  MAIKOL ANDREY  </v>
      </c>
      <c r="C231" s="236"/>
      <c r="D231" s="236"/>
      <c r="E231" s="8">
        <f>PLANILLA!E224</f>
        <v>185580</v>
      </c>
      <c r="F231" s="235">
        <f>PLANILLA!F224</f>
        <v>9891.4140000000007</v>
      </c>
      <c r="G231" s="235"/>
    </row>
    <row r="232" spans="1:7" x14ac:dyDescent="0.35">
      <c r="A232" s="25" t="str">
        <f>PLANILLA!C225</f>
        <v>0603920794</v>
      </c>
      <c r="B232" s="236" t="str">
        <f>PLANILLA!B225</f>
        <v xml:space="preserve">GARRO  ESPINOZA  MONTSERRAT     </v>
      </c>
      <c r="C232" s="236"/>
      <c r="D232" s="236"/>
      <c r="E232" s="8">
        <f>PLANILLA!E225</f>
        <v>202200</v>
      </c>
      <c r="F232" s="235">
        <f>PLANILLA!F225</f>
        <v>10777.26</v>
      </c>
      <c r="G232" s="235"/>
    </row>
    <row r="233" spans="1:7" x14ac:dyDescent="0.35">
      <c r="A233" s="25" t="str">
        <f>PLANILLA!C226</f>
        <v>0604110687</v>
      </c>
      <c r="B233" s="236" t="str">
        <f>PLANILLA!B226</f>
        <v>JIMENEZ  CORRALES  KERLYN NATHALYA</v>
      </c>
      <c r="C233" s="236"/>
      <c r="D233" s="236"/>
      <c r="E233" s="8">
        <f>PLANILLA!E226</f>
        <v>286400</v>
      </c>
      <c r="F233" s="235">
        <f>PLANILLA!F226</f>
        <v>15265.12</v>
      </c>
      <c r="G233" s="235"/>
    </row>
    <row r="234" spans="1:7" x14ac:dyDescent="0.35">
      <c r="A234" s="25" t="str">
        <f>PLANILLA!C227</f>
        <v>0116530087</v>
      </c>
      <c r="B234" s="236" t="str">
        <f>PLANILLA!B227</f>
        <v xml:space="preserve">MARTINEZ  LOPEZ  PRICILA RAQUEL </v>
      </c>
      <c r="C234" s="236"/>
      <c r="D234" s="236"/>
      <c r="E234" s="8">
        <f>PLANILLA!E227</f>
        <v>169260</v>
      </c>
      <c r="F234" s="235">
        <f>PLANILLA!F227</f>
        <v>9021.5580000000009</v>
      </c>
      <c r="G234" s="235"/>
    </row>
    <row r="235" spans="1:7" x14ac:dyDescent="0.35">
      <c r="A235" s="25" t="str">
        <f>PLANILLA!C228</f>
        <v>0502510126</v>
      </c>
      <c r="B235" s="236" t="str">
        <f>PLANILLA!B228</f>
        <v>ORTEGA PEREZ YORLENY</v>
      </c>
      <c r="C235" s="236"/>
      <c r="D235" s="236"/>
      <c r="E235" s="8">
        <f>PLANILLA!E228</f>
        <v>776500</v>
      </c>
      <c r="F235" s="235">
        <f>PLANILLA!F228</f>
        <v>41387.449999999997</v>
      </c>
      <c r="G235" s="235"/>
    </row>
    <row r="236" spans="1:7" x14ac:dyDescent="0.35">
      <c r="A236" s="25" t="str">
        <f>PLANILLA!C229</f>
        <v>0502650179</v>
      </c>
      <c r="B236" s="236" t="str">
        <f>PLANILLA!B229</f>
        <v>RUIZ RODRIGUEZ GIL DONALDO</v>
      </c>
      <c r="C236" s="236"/>
      <c r="D236" s="236"/>
      <c r="E236" s="8">
        <f>PLANILLA!E229</f>
        <v>913940</v>
      </c>
      <c r="F236" s="235">
        <f>PLANILLA!F229</f>
        <v>48713.002</v>
      </c>
      <c r="G236" s="235"/>
    </row>
    <row r="237" spans="1:7" x14ac:dyDescent="0.35">
      <c r="A237" s="25" t="str">
        <f>PLANILLA!C230</f>
        <v>0116490477</v>
      </c>
      <c r="B237" s="236" t="str">
        <f>PLANILLA!B230</f>
        <v>SANCHEZ SOLIS KATHERINE PAOLA</v>
      </c>
      <c r="C237" s="236"/>
      <c r="D237" s="236"/>
      <c r="E237" s="8">
        <f>PLANILLA!E230</f>
        <v>315000</v>
      </c>
      <c r="F237" s="235">
        <f>PLANILLA!F230</f>
        <v>16789.5</v>
      </c>
      <c r="G237" s="235"/>
    </row>
    <row r="238" spans="1:7" x14ac:dyDescent="0.35">
      <c r="A238" s="25" t="str">
        <f>PLANILLA!C231</f>
        <v>0602160836</v>
      </c>
      <c r="B238" s="236" t="str">
        <f>PLANILLA!B231</f>
        <v>UGALDE ALVAREZ ANGELICA MARIA</v>
      </c>
      <c r="C238" s="236"/>
      <c r="D238" s="236"/>
      <c r="E238" s="8">
        <f>PLANILLA!E231</f>
        <v>274520</v>
      </c>
      <c r="F238" s="235">
        <f>PLANILLA!F231</f>
        <v>14631.915999999999</v>
      </c>
      <c r="G238" s="235"/>
    </row>
    <row r="239" spans="1:7" x14ac:dyDescent="0.35">
      <c r="A239" s="25" t="str">
        <f>PLANILLA!C232</f>
        <v>0106240020</v>
      </c>
      <c r="B239" s="236" t="str">
        <f>PLANILLA!B232</f>
        <v>AGUILAR HERNANDEZ ROSARIO MARITZA</v>
      </c>
      <c r="C239" s="236"/>
      <c r="D239" s="236"/>
      <c r="E239" s="8">
        <f>PLANILLA!E232</f>
        <v>290620</v>
      </c>
      <c r="F239" s="235">
        <f>PLANILLA!F232</f>
        <v>15490.046</v>
      </c>
      <c r="G239" s="235"/>
    </row>
    <row r="240" spans="1:7" x14ac:dyDescent="0.35">
      <c r="A240" s="25" t="str">
        <f>PLANILLA!C233</f>
        <v>0207480116</v>
      </c>
      <c r="B240" s="236" t="str">
        <f>PLANILLA!B233</f>
        <v>ALFARO  FIGUEROA  GEOVANNY ALBERT</v>
      </c>
      <c r="C240" s="236"/>
      <c r="D240" s="236"/>
      <c r="E240" s="8">
        <f>PLANILLA!E233</f>
        <v>390880</v>
      </c>
      <c r="F240" s="235">
        <f>PLANILLA!F233</f>
        <v>20833.903999999999</v>
      </c>
      <c r="G240" s="235"/>
    </row>
    <row r="241" spans="1:7" x14ac:dyDescent="0.35">
      <c r="A241" s="25" t="str">
        <f>PLANILLA!C234</f>
        <v>0205340415</v>
      </c>
      <c r="B241" s="236" t="str">
        <f>PLANILLA!B234</f>
        <v xml:space="preserve">ALFARO  HIDALGO  MANUEL ANTONIO </v>
      </c>
      <c r="C241" s="236"/>
      <c r="D241" s="236"/>
      <c r="E241" s="8">
        <f>PLANILLA!E234</f>
        <v>315720</v>
      </c>
      <c r="F241" s="235">
        <f>PLANILLA!F234</f>
        <v>16827.876</v>
      </c>
      <c r="G241" s="235"/>
    </row>
    <row r="242" spans="1:7" x14ac:dyDescent="0.35">
      <c r="A242" s="25" t="str">
        <f>PLANILLA!C235</f>
        <v>0114000572</v>
      </c>
      <c r="B242" s="236" t="str">
        <f>PLANILLA!B235</f>
        <v xml:space="preserve">ALFARO  TREJOS  CARLOS ALBERTO </v>
      </c>
      <c r="C242" s="236"/>
      <c r="D242" s="236"/>
      <c r="E242" s="8">
        <f>PLANILLA!E235</f>
        <v>850460</v>
      </c>
      <c r="F242" s="235">
        <f>PLANILLA!F235</f>
        <v>45329.518000000004</v>
      </c>
      <c r="G242" s="235"/>
    </row>
    <row r="243" spans="1:7" x14ac:dyDescent="0.35">
      <c r="A243" s="25" t="str">
        <f>PLANILLA!C236</f>
        <v>0302920992</v>
      </c>
      <c r="B243" s="236" t="str">
        <f>PLANILLA!B236</f>
        <v>ARAGON GOMEZ HENRY MARVIN</v>
      </c>
      <c r="C243" s="236"/>
      <c r="D243" s="236"/>
      <c r="E243" s="8">
        <f>PLANILLA!E236</f>
        <v>369640</v>
      </c>
      <c r="F243" s="235">
        <f>PLANILLA!F236</f>
        <v>19701.812000000002</v>
      </c>
      <c r="G243" s="235"/>
    </row>
    <row r="244" spans="1:7" x14ac:dyDescent="0.35">
      <c r="A244" s="25" t="str">
        <f>PLANILLA!C237</f>
        <v>0206260130</v>
      </c>
      <c r="B244" s="236" t="str">
        <f>PLANILLA!B237</f>
        <v>ARIAS  SALAZAR  GREIVIN ALBERTO</v>
      </c>
      <c r="C244" s="236"/>
      <c r="D244" s="236"/>
      <c r="E244" s="8">
        <f>PLANILLA!E237</f>
        <v>418740</v>
      </c>
      <c r="F244" s="235">
        <f>PLANILLA!F237</f>
        <v>22318.842000000001</v>
      </c>
      <c r="G244" s="235"/>
    </row>
    <row r="245" spans="1:7" x14ac:dyDescent="0.35">
      <c r="A245" s="25" t="str">
        <f>PLANILLA!C238</f>
        <v>0110340845</v>
      </c>
      <c r="B245" s="236" t="str">
        <f>PLANILLA!B238</f>
        <v>ARLEY CHAVARRIA NANCY</v>
      </c>
      <c r="C245" s="236"/>
      <c r="D245" s="236"/>
      <c r="E245" s="8">
        <f>PLANILLA!E238</f>
        <v>765400</v>
      </c>
      <c r="F245" s="235">
        <f>PLANILLA!F238</f>
        <v>40795.82</v>
      </c>
      <c r="G245" s="235"/>
    </row>
    <row r="246" spans="1:7" x14ac:dyDescent="0.35">
      <c r="A246" s="25" t="str">
        <f>PLANILLA!C239</f>
        <v>0105150664</v>
      </c>
      <c r="B246" s="236" t="str">
        <f>PLANILLA!B239</f>
        <v>BADILLA CHAVES LUIS FELIPE</v>
      </c>
      <c r="C246" s="236"/>
      <c r="D246" s="236"/>
      <c r="E246" s="8">
        <f>PLANILLA!E239</f>
        <v>294080</v>
      </c>
      <c r="F246" s="235">
        <f>PLANILLA!F239</f>
        <v>15674.464</v>
      </c>
      <c r="G246" s="235"/>
    </row>
    <row r="247" spans="1:7" x14ac:dyDescent="0.35">
      <c r="A247" s="25" t="str">
        <f>PLANILLA!C240</f>
        <v>0701360073</v>
      </c>
      <c r="B247" s="236" t="str">
        <f>PLANILLA!B240</f>
        <v xml:space="preserve">BERMUDEZ  ACEVEDO  JOHANNA DE LOS </v>
      </c>
      <c r="C247" s="236"/>
      <c r="D247" s="236"/>
      <c r="E247" s="8">
        <f>PLANILLA!E240</f>
        <v>221500</v>
      </c>
      <c r="F247" s="235">
        <f>PLANILLA!F240</f>
        <v>11805.95</v>
      </c>
      <c r="G247" s="235"/>
    </row>
    <row r="248" spans="1:7" x14ac:dyDescent="0.35">
      <c r="A248" s="25" t="str">
        <f>PLANILLA!C241</f>
        <v>0604110701</v>
      </c>
      <c r="B248" s="236" t="str">
        <f>PLANILLA!B241</f>
        <v xml:space="preserve">BRENES  JIMENEZ  JOSUE JAFETH   </v>
      </c>
      <c r="C248" s="236"/>
      <c r="D248" s="236"/>
      <c r="E248" s="8">
        <f>PLANILLA!E241</f>
        <v>312440</v>
      </c>
      <c r="F248" s="235">
        <f>PLANILLA!F241</f>
        <v>16653.052</v>
      </c>
      <c r="G248" s="235"/>
    </row>
    <row r="249" spans="1:7" x14ac:dyDescent="0.35">
      <c r="A249" s="25" t="str">
        <f>PLANILLA!C242</f>
        <v>0601530834</v>
      </c>
      <c r="B249" s="236" t="str">
        <f>PLANILLA!B242</f>
        <v xml:space="preserve">CAMACHO  DINARTE  AURA MARIA     </v>
      </c>
      <c r="C249" s="236"/>
      <c r="D249" s="236"/>
      <c r="E249" s="8">
        <f>PLANILLA!E242</f>
        <v>187720</v>
      </c>
      <c r="F249" s="235">
        <f>PLANILLA!F242</f>
        <v>10005.476000000001</v>
      </c>
      <c r="G249" s="235"/>
    </row>
    <row r="250" spans="1:7" x14ac:dyDescent="0.35">
      <c r="A250" s="25" t="str">
        <f>PLANILLA!C243</f>
        <v>0800880660</v>
      </c>
      <c r="B250" s="236" t="str">
        <f>PLANILLA!B243</f>
        <v>CARBONELL TORRES FABRICIO</v>
      </c>
      <c r="C250" s="236"/>
      <c r="D250" s="236"/>
      <c r="E250" s="8">
        <f>PLANILLA!E243</f>
        <v>567540</v>
      </c>
      <c r="F250" s="235">
        <f>PLANILLA!F243</f>
        <v>30249.882000000001</v>
      </c>
      <c r="G250" s="235"/>
    </row>
    <row r="251" spans="1:7" x14ac:dyDescent="0.35">
      <c r="A251" s="25" t="str">
        <f>PLANILLA!C244</f>
        <v>0112190948</v>
      </c>
      <c r="B251" s="236" t="str">
        <f>PLANILLA!B244</f>
        <v xml:space="preserve">CESPEDES  TORRES  CAROLINA       </v>
      </c>
      <c r="C251" s="236"/>
      <c r="D251" s="236"/>
      <c r="E251" s="8">
        <f>PLANILLA!E244</f>
        <v>278840</v>
      </c>
      <c r="F251" s="235">
        <f>PLANILLA!F244</f>
        <v>14862.172</v>
      </c>
      <c r="G251" s="235"/>
    </row>
    <row r="252" spans="1:7" x14ac:dyDescent="0.35">
      <c r="A252" s="25" t="str">
        <f>PLANILLA!C245</f>
        <v>0113950337</v>
      </c>
      <c r="B252" s="236" t="str">
        <f>PLANILLA!B245</f>
        <v xml:space="preserve">CHAVARRIA  CHINCHILLA  SUSANA SOFIA   </v>
      </c>
      <c r="C252" s="236"/>
      <c r="D252" s="236"/>
      <c r="E252" s="8">
        <f>PLANILLA!E245</f>
        <v>357820</v>
      </c>
      <c r="F252" s="235">
        <f>PLANILLA!F245</f>
        <v>19071.806</v>
      </c>
      <c r="G252" s="235"/>
    </row>
    <row r="253" spans="1:7" x14ac:dyDescent="0.35">
      <c r="A253" s="25" t="str">
        <f>PLANILLA!C246</f>
        <v>0108120511</v>
      </c>
      <c r="B253" s="236" t="str">
        <f>PLANILLA!B246</f>
        <v>DURAN MONGE OLGA MARIA</v>
      </c>
      <c r="C253" s="236"/>
      <c r="D253" s="236"/>
      <c r="E253" s="8">
        <f>PLANILLA!E246</f>
        <v>918020</v>
      </c>
      <c r="F253" s="235">
        <f>PLANILLA!F246</f>
        <v>48930.466</v>
      </c>
      <c r="G253" s="235"/>
    </row>
    <row r="254" spans="1:7" x14ac:dyDescent="0.35">
      <c r="A254" s="25" t="str">
        <f>PLANILLA!C247</f>
        <v>0401410672</v>
      </c>
      <c r="B254" s="236" t="str">
        <f>PLANILLA!B247</f>
        <v>FERNANDEZ ALVAREZ MARTIN</v>
      </c>
      <c r="C254" s="236"/>
      <c r="D254" s="236"/>
      <c r="E254" s="8">
        <f>PLANILLA!E247</f>
        <v>458700</v>
      </c>
      <c r="F254" s="235">
        <f>PLANILLA!F247</f>
        <v>24448.71</v>
      </c>
      <c r="G254" s="235"/>
    </row>
    <row r="255" spans="1:7" x14ac:dyDescent="0.35">
      <c r="A255" s="25" t="str">
        <f>PLANILLA!C248</f>
        <v>0206170039</v>
      </c>
      <c r="B255" s="236" t="str">
        <f>PLANILLA!B248</f>
        <v xml:space="preserve">GOMEZ  PORTUGUEZ  ANTONY ENRIQUE </v>
      </c>
      <c r="C255" s="236"/>
      <c r="D255" s="236"/>
      <c r="E255" s="8">
        <f>PLANILLA!E248</f>
        <v>236480</v>
      </c>
      <c r="F255" s="235">
        <f>PLANILLA!F248</f>
        <v>12604.384</v>
      </c>
      <c r="G255" s="235"/>
    </row>
    <row r="256" spans="1:7" x14ac:dyDescent="0.35">
      <c r="A256" s="25" t="str">
        <f>PLANILLA!C249</f>
        <v>0303340260</v>
      </c>
      <c r="B256" s="236" t="str">
        <f>PLANILLA!B249</f>
        <v>GUILLEN  VIQUEZ  SERGIO MAURICIO</v>
      </c>
      <c r="C256" s="236"/>
      <c r="D256" s="236"/>
      <c r="E256" s="8">
        <f>PLANILLA!E249</f>
        <v>277840</v>
      </c>
      <c r="F256" s="235">
        <f>PLANILLA!F249</f>
        <v>14808.871999999999</v>
      </c>
      <c r="G256" s="235"/>
    </row>
    <row r="257" spans="1:7" x14ac:dyDescent="0.35">
      <c r="A257" s="25" t="str">
        <f>PLANILLA!C250</f>
        <v>0109020732</v>
      </c>
      <c r="B257" s="236" t="str">
        <f>PLANILLA!B250</f>
        <v>HERRERA NUÑEZ MARTIN ADOLFO</v>
      </c>
      <c r="C257" s="236"/>
      <c r="D257" s="236"/>
      <c r="E257" s="8">
        <f>PLANILLA!E250</f>
        <v>392640</v>
      </c>
      <c r="F257" s="235">
        <f>PLANILLA!F250</f>
        <v>20927.712</v>
      </c>
      <c r="G257" s="235"/>
    </row>
    <row r="258" spans="1:7" x14ac:dyDescent="0.35">
      <c r="A258" s="25" t="str">
        <f>PLANILLA!C251</f>
        <v>0104950722</v>
      </c>
      <c r="B258" s="236" t="str">
        <f>PLANILLA!B251</f>
        <v>HIDALGO MONGE CARLOS EDUARDO</v>
      </c>
      <c r="C258" s="236"/>
      <c r="D258" s="236"/>
      <c r="E258" s="8">
        <f>PLANILLA!E251</f>
        <v>381820</v>
      </c>
      <c r="F258" s="235">
        <f>PLANILLA!F251</f>
        <v>20351.006000000001</v>
      </c>
      <c r="G258" s="235"/>
    </row>
    <row r="259" spans="1:7" x14ac:dyDescent="0.35">
      <c r="A259" s="25" t="str">
        <f>PLANILLA!C252</f>
        <v>0106610317</v>
      </c>
      <c r="B259" s="236" t="str">
        <f>PLANILLA!B252</f>
        <v>HIDALGO UGALDE ISABEL MARIA</v>
      </c>
      <c r="C259" s="236"/>
      <c r="D259" s="236"/>
      <c r="E259" s="8">
        <f>PLANILLA!E252</f>
        <v>403220</v>
      </c>
      <c r="F259" s="235">
        <f>PLANILLA!F252</f>
        <v>21491.626</v>
      </c>
      <c r="G259" s="235"/>
    </row>
    <row r="260" spans="1:7" x14ac:dyDescent="0.35">
      <c r="A260" s="25" t="str">
        <f>PLANILLA!C253</f>
        <v>0603610085</v>
      </c>
      <c r="B260" s="236" t="str">
        <f>PLANILLA!B253</f>
        <v xml:space="preserve">LEDEZMA  GOMEZ  YARETH DANIEL  </v>
      </c>
      <c r="C260" s="236"/>
      <c r="D260" s="236"/>
      <c r="E260" s="8">
        <f>PLANILLA!E253</f>
        <v>371300</v>
      </c>
      <c r="F260" s="235">
        <f>PLANILLA!F253</f>
        <v>19790.29</v>
      </c>
      <c r="G260" s="235"/>
    </row>
    <row r="261" spans="1:7" x14ac:dyDescent="0.35">
      <c r="A261" s="25" t="str">
        <f>PLANILLA!C254</f>
        <v>0204540568</v>
      </c>
      <c r="B261" s="236" t="str">
        <f>PLANILLA!B254</f>
        <v>LUNA ABARCA ORLANDO</v>
      </c>
      <c r="C261" s="236"/>
      <c r="D261" s="236"/>
      <c r="E261" s="8">
        <f>PLANILLA!E254</f>
        <v>345640</v>
      </c>
      <c r="F261" s="235">
        <f>PLANILLA!F254</f>
        <v>18422.612000000001</v>
      </c>
      <c r="G261" s="235"/>
    </row>
    <row r="262" spans="1:7" x14ac:dyDescent="0.35">
      <c r="A262" s="25" t="str">
        <f>PLANILLA!C255</f>
        <v>0107420293</v>
      </c>
      <c r="B262" s="236" t="str">
        <f>PLANILLA!B255</f>
        <v xml:space="preserve">MADRIGAL  CHAVES  ALEXIS RUBEN   </v>
      </c>
      <c r="C262" s="236"/>
      <c r="D262" s="236"/>
      <c r="E262" s="8">
        <f>PLANILLA!E255</f>
        <v>835860</v>
      </c>
      <c r="F262" s="235">
        <f>PLANILLA!F255</f>
        <v>44551.338000000003</v>
      </c>
      <c r="G262" s="235"/>
    </row>
    <row r="263" spans="1:7" x14ac:dyDescent="0.35">
      <c r="A263" s="25" t="str">
        <f>PLANILLA!C256</f>
        <v>0207090651</v>
      </c>
      <c r="B263" s="236" t="str">
        <f>PLANILLA!B256</f>
        <v xml:space="preserve">MORA  ROJAS  JOSUE EMANUEL  </v>
      </c>
      <c r="C263" s="236"/>
      <c r="D263" s="236"/>
      <c r="E263" s="8">
        <f>PLANILLA!E256</f>
        <v>242880</v>
      </c>
      <c r="F263" s="235">
        <f>PLANILLA!F256</f>
        <v>12945.504000000001</v>
      </c>
      <c r="G263" s="235"/>
    </row>
    <row r="264" spans="1:7" x14ac:dyDescent="0.35">
      <c r="A264" s="25" t="str">
        <f>PLANILLA!C257</f>
        <v>0113730792</v>
      </c>
      <c r="B264" s="236" t="str">
        <f>PLANILLA!B257</f>
        <v xml:space="preserve">MORALES  PICADO  ARI            </v>
      </c>
      <c r="C264" s="236"/>
      <c r="D264" s="236"/>
      <c r="E264" s="8">
        <f>PLANILLA!E257</f>
        <v>621760</v>
      </c>
      <c r="F264" s="235">
        <f>PLANILLA!F257</f>
        <v>33139.807999999997</v>
      </c>
      <c r="G264" s="235"/>
    </row>
    <row r="265" spans="1:7" x14ac:dyDescent="0.35">
      <c r="A265" s="25" t="str">
        <f>PLANILLA!C258</f>
        <v>0203520090</v>
      </c>
      <c r="B265" s="236" t="str">
        <f>PLANILLA!B258</f>
        <v>MURILLO RODRIGUEZ CARLOS</v>
      </c>
      <c r="C265" s="236"/>
      <c r="D265" s="236"/>
      <c r="E265" s="8">
        <f>PLANILLA!E258</f>
        <v>389220</v>
      </c>
      <c r="F265" s="235">
        <f>PLANILLA!F258</f>
        <v>20745.425999999999</v>
      </c>
      <c r="G265" s="235"/>
    </row>
    <row r="266" spans="1:7" x14ac:dyDescent="0.35">
      <c r="A266" s="25" t="str">
        <f>PLANILLA!C259</f>
        <v>0303950294</v>
      </c>
      <c r="B266" s="236" t="str">
        <f>PLANILLA!B259</f>
        <v xml:space="preserve">NUÑEZ  SALMERON  LUIS DIEGO     </v>
      </c>
      <c r="C266" s="236"/>
      <c r="D266" s="236"/>
      <c r="E266" s="8">
        <f>PLANILLA!E259</f>
        <v>354380</v>
      </c>
      <c r="F266" s="235">
        <f>PLANILLA!F259</f>
        <v>18888.454000000002</v>
      </c>
      <c r="G266" s="235"/>
    </row>
    <row r="267" spans="1:7" x14ac:dyDescent="0.35">
      <c r="A267" s="25" t="str">
        <f>PLANILLA!C260</f>
        <v>0602800832</v>
      </c>
      <c r="B267" s="236" t="str">
        <f>PLANILLA!B260</f>
        <v xml:space="preserve">OROZCO  BARRANTES  ANTONIO        </v>
      </c>
      <c r="C267" s="236"/>
      <c r="D267" s="236"/>
      <c r="E267" s="8">
        <f>PLANILLA!E260</f>
        <v>727460</v>
      </c>
      <c r="F267" s="235">
        <f>PLANILLA!F260</f>
        <v>38773.618000000002</v>
      </c>
      <c r="G267" s="235"/>
    </row>
    <row r="268" spans="1:7" x14ac:dyDescent="0.35">
      <c r="A268" s="25" t="str">
        <f>PLANILLA!C261</f>
        <v>0304940319</v>
      </c>
      <c r="B268" s="236" t="str">
        <f>PLANILLA!B261</f>
        <v xml:space="preserve">PORRAS  MORA  GABRIELA       </v>
      </c>
      <c r="C268" s="236"/>
      <c r="D268" s="236"/>
      <c r="E268" s="8">
        <f>PLANILLA!E261</f>
        <v>242880</v>
      </c>
      <c r="F268" s="235">
        <f>PLANILLA!F261</f>
        <v>12945.504000000001</v>
      </c>
      <c r="G268" s="235"/>
    </row>
    <row r="269" spans="1:7" x14ac:dyDescent="0.35">
      <c r="A269" s="25" t="str">
        <f>PLANILLA!C262</f>
        <v>0113810317</v>
      </c>
      <c r="B269" s="236" t="str">
        <f>PLANILLA!B262</f>
        <v xml:space="preserve">PORRAS  QUIROS  JUNIOR ISAIAS  </v>
      </c>
      <c r="C269" s="236"/>
      <c r="D269" s="236"/>
      <c r="E269" s="8">
        <f>PLANILLA!E262</f>
        <v>397000</v>
      </c>
      <c r="F269" s="235">
        <f>PLANILLA!F262</f>
        <v>21160.1</v>
      </c>
      <c r="G269" s="235"/>
    </row>
    <row r="270" spans="1:7" x14ac:dyDescent="0.35">
      <c r="A270" s="25" t="str">
        <f>PLANILLA!C263</f>
        <v>0205240800</v>
      </c>
      <c r="B270" s="236" t="str">
        <f>PLANILLA!B263</f>
        <v>QUESADA CALDERON CATALINA</v>
      </c>
      <c r="C270" s="236"/>
      <c r="D270" s="236"/>
      <c r="E270" s="8">
        <f>PLANILLA!E263</f>
        <v>378400</v>
      </c>
      <c r="F270" s="235">
        <f>PLANILLA!F263</f>
        <v>20168.72</v>
      </c>
      <c r="G270" s="235"/>
    </row>
    <row r="271" spans="1:7" x14ac:dyDescent="0.35">
      <c r="A271" s="25" t="str">
        <f>PLANILLA!C264</f>
        <v>0113130210</v>
      </c>
      <c r="B271" s="236" t="str">
        <f>PLANILLA!B264</f>
        <v xml:space="preserve">RIVERA  SEGURA  RAQUEL MELISSA </v>
      </c>
      <c r="C271" s="236"/>
      <c r="D271" s="236"/>
      <c r="E271" s="8">
        <f>PLANILLA!E264</f>
        <v>591940</v>
      </c>
      <c r="F271" s="235">
        <f>PLANILLA!F264</f>
        <v>31550.402000000002</v>
      </c>
      <c r="G271" s="235"/>
    </row>
    <row r="272" spans="1:7" x14ac:dyDescent="0.35">
      <c r="A272" s="25" t="str">
        <f>PLANILLA!C265</f>
        <v>0205880639</v>
      </c>
      <c r="B272" s="236" t="str">
        <f>PLANILLA!B265</f>
        <v xml:space="preserve">SALAS  VIQUEZ  BERNAL ANTONIO </v>
      </c>
      <c r="C272" s="236"/>
      <c r="D272" s="236"/>
      <c r="E272" s="8">
        <f>PLANILLA!E265</f>
        <v>458440</v>
      </c>
      <c r="F272" s="235">
        <f>PLANILLA!F265</f>
        <v>24434.851999999999</v>
      </c>
      <c r="G272" s="235"/>
    </row>
    <row r="273" spans="1:7" x14ac:dyDescent="0.35">
      <c r="A273" s="25" t="str">
        <f>PLANILLA!C266</f>
        <v>0303130559</v>
      </c>
      <c r="B273" s="236" t="str">
        <f>PLANILLA!B266</f>
        <v>SALAZAR RODRIGUEZ MIGUEL ANGEL</v>
      </c>
      <c r="C273" s="236"/>
      <c r="D273" s="236"/>
      <c r="E273" s="8">
        <f>PLANILLA!E266</f>
        <v>485840</v>
      </c>
      <c r="F273" s="235">
        <f>PLANILLA!F266</f>
        <v>25895.272000000001</v>
      </c>
      <c r="G273" s="235"/>
    </row>
    <row r="274" spans="1:7" x14ac:dyDescent="0.35">
      <c r="A274" s="25" t="str">
        <f>PLANILLA!C267</f>
        <v>0303870946</v>
      </c>
      <c r="B274" s="236" t="str">
        <f>PLANILLA!B267</f>
        <v xml:space="preserve">SANCHEZ  SOLANO  REINA          </v>
      </c>
      <c r="C274" s="236"/>
      <c r="D274" s="236"/>
      <c r="E274" s="8">
        <f>PLANILLA!E267</f>
        <v>475720</v>
      </c>
      <c r="F274" s="235">
        <f>PLANILLA!F267</f>
        <v>25355.876</v>
      </c>
      <c r="G274" s="235"/>
    </row>
    <row r="275" spans="1:7" x14ac:dyDescent="0.35">
      <c r="A275" s="25" t="str">
        <f>PLANILLA!C268</f>
        <v>0303420559</v>
      </c>
      <c r="B275" s="236" t="str">
        <f>PLANILLA!B268</f>
        <v>SEGURA RODRIGUEZ LAURA BEATRIZ</v>
      </c>
      <c r="C275" s="236"/>
      <c r="D275" s="236"/>
      <c r="E275" s="8">
        <f>PLANILLA!E268</f>
        <v>821340</v>
      </c>
      <c r="F275" s="235">
        <f>PLANILLA!F268</f>
        <v>43777.421999999999</v>
      </c>
      <c r="G275" s="235"/>
    </row>
    <row r="276" spans="1:7" x14ac:dyDescent="0.35">
      <c r="A276" s="25" t="str">
        <f>PLANILLA!C269</f>
        <v>0108910345</v>
      </c>
      <c r="B276" s="236" t="str">
        <f>PLANILLA!B269</f>
        <v xml:space="preserve">SOLIS  SALAS  ANDRES MARIANO </v>
      </c>
      <c r="C276" s="236"/>
      <c r="D276" s="236"/>
      <c r="E276" s="8">
        <f>PLANILLA!E269</f>
        <v>354380</v>
      </c>
      <c r="F276" s="235">
        <f>PLANILLA!F269</f>
        <v>18888.454000000002</v>
      </c>
      <c r="G276" s="235"/>
    </row>
    <row r="277" spans="1:7" x14ac:dyDescent="0.35">
      <c r="A277" s="25" t="str">
        <f>PLANILLA!C270</f>
        <v>0105520811</v>
      </c>
      <c r="B277" s="236" t="str">
        <f>PLANILLA!B270</f>
        <v>SOLIS UREÑA GABRIEL</v>
      </c>
      <c r="C277" s="236"/>
      <c r="D277" s="236"/>
      <c r="E277" s="8">
        <f>PLANILLA!E270</f>
        <v>433260</v>
      </c>
      <c r="F277" s="235">
        <f>PLANILLA!F270</f>
        <v>23092.758000000002</v>
      </c>
      <c r="G277" s="235"/>
    </row>
    <row r="278" spans="1:7" x14ac:dyDescent="0.35">
      <c r="A278" s="25" t="str">
        <f>PLANILLA!C271</f>
        <v>0203530316</v>
      </c>
      <c r="B278" s="236" t="str">
        <f>PLANILLA!B271</f>
        <v xml:space="preserve">TREJOS  SALAZAR  FLOR DE MARIA  </v>
      </c>
      <c r="C278" s="236"/>
      <c r="D278" s="236"/>
      <c r="E278" s="8">
        <f>PLANILLA!E271</f>
        <v>310820</v>
      </c>
      <c r="F278" s="235">
        <f>PLANILLA!F271</f>
        <v>16566.705999999998</v>
      </c>
      <c r="G278" s="235"/>
    </row>
    <row r="279" spans="1:7" x14ac:dyDescent="0.35">
      <c r="A279" s="25" t="str">
        <f>PLANILLA!C272</f>
        <v>0107120158</v>
      </c>
      <c r="B279" s="236" t="str">
        <f>PLANILLA!B272</f>
        <v>ULATE CAMBRONERO MARLENE</v>
      </c>
      <c r="C279" s="236"/>
      <c r="D279" s="236"/>
      <c r="E279" s="8">
        <f>PLANILLA!E272</f>
        <v>913860</v>
      </c>
      <c r="F279" s="235">
        <f>PLANILLA!F272</f>
        <v>48708.737999999998</v>
      </c>
      <c r="G279" s="235"/>
    </row>
    <row r="280" spans="1:7" x14ac:dyDescent="0.35">
      <c r="A280" s="25" t="str">
        <f>PLANILLA!C273</f>
        <v>0105590695</v>
      </c>
      <c r="B280" s="236" t="str">
        <f>PLANILLA!B273</f>
        <v>ULATE CASTILLO EDGAR</v>
      </c>
      <c r="C280" s="236"/>
      <c r="D280" s="236"/>
      <c r="E280" s="8">
        <f>PLANILLA!E273</f>
        <v>685700</v>
      </c>
      <c r="F280" s="235">
        <f>PLANILLA!F273</f>
        <v>36547.81</v>
      </c>
      <c r="G280" s="235"/>
    </row>
    <row r="281" spans="1:7" x14ac:dyDescent="0.35">
      <c r="A281" s="25" t="str">
        <f>PLANILLA!C274</f>
        <v>0113920441</v>
      </c>
      <c r="B281" s="236" t="str">
        <f>PLANILLA!B274</f>
        <v>VARELA  ESQUIVEL  FRANCISCO JAVIE</v>
      </c>
      <c r="C281" s="236"/>
      <c r="D281" s="236"/>
      <c r="E281" s="8">
        <f>PLANILLA!E274</f>
        <v>242880</v>
      </c>
      <c r="F281" s="235">
        <f>PLANILLA!F274</f>
        <v>12945.504000000001</v>
      </c>
      <c r="G281" s="235"/>
    </row>
    <row r="282" spans="1:7" x14ac:dyDescent="0.35">
      <c r="A282" s="25" t="str">
        <f>PLANILLA!C275</f>
        <v>0205140805</v>
      </c>
      <c r="B282" s="236" t="str">
        <f>PLANILLA!B275</f>
        <v>VILLALTA  FERNANDEZ  LOURDES DE JESU</v>
      </c>
      <c r="C282" s="236"/>
      <c r="D282" s="236"/>
      <c r="E282" s="8">
        <f>PLANILLA!E275</f>
        <v>394080</v>
      </c>
      <c r="F282" s="235">
        <f>PLANILLA!F275</f>
        <v>21004.464</v>
      </c>
      <c r="G282" s="235"/>
    </row>
    <row r="283" spans="1:7" x14ac:dyDescent="0.35">
      <c r="A283" s="25" t="str">
        <f>PLANILLA!C276</f>
        <v>0302540453</v>
      </c>
      <c r="B283" s="236" t="str">
        <f>PLANILLA!B276</f>
        <v xml:space="preserve">ZUÑIGA  MORA  MARIA YANIRA   </v>
      </c>
      <c r="C283" s="236"/>
      <c r="D283" s="236"/>
      <c r="E283" s="8">
        <f>PLANILLA!E276</f>
        <v>218600</v>
      </c>
      <c r="F283" s="235">
        <f>PLANILLA!F276</f>
        <v>11651.38</v>
      </c>
      <c r="G283" s="235"/>
    </row>
    <row r="284" spans="1:7" x14ac:dyDescent="0.35">
      <c r="A284" s="25" t="str">
        <f>PLANILLA!C277</f>
        <v>0303390316</v>
      </c>
      <c r="B284" s="236" t="str">
        <f>PLANILLA!B277</f>
        <v>ZUÑIGA MARIN KENNETH LISANDRO</v>
      </c>
      <c r="C284" s="236"/>
      <c r="D284" s="236"/>
      <c r="E284" s="8">
        <f>PLANILLA!E277</f>
        <v>426960</v>
      </c>
      <c r="F284" s="235">
        <f>PLANILLA!F277</f>
        <v>22756.968000000001</v>
      </c>
      <c r="G284" s="235"/>
    </row>
    <row r="285" spans="1:7" x14ac:dyDescent="0.35">
      <c r="A285" s="25" t="str">
        <f>PLANILLA!C278</f>
        <v>0206630597</v>
      </c>
      <c r="B285" s="236" t="str">
        <f>PLANILLA!B278</f>
        <v>ALVARADO  ARAYA  GERARDO ESTEBAN</v>
      </c>
      <c r="C285" s="236"/>
      <c r="D285" s="236"/>
      <c r="E285" s="8">
        <f>PLANILLA!E278</f>
        <v>290040</v>
      </c>
      <c r="F285" s="235">
        <f>PLANILLA!F278</f>
        <v>15459.132</v>
      </c>
      <c r="G285" s="235"/>
    </row>
    <row r="286" spans="1:7" x14ac:dyDescent="0.35">
      <c r="A286" s="25" t="str">
        <f>PLANILLA!C279</f>
        <v>0107340208</v>
      </c>
      <c r="B286" s="236" t="str">
        <f>PLANILLA!B279</f>
        <v>ARAYA VILLALOBOS RANDALL EDUARDO</v>
      </c>
      <c r="C286" s="236"/>
      <c r="D286" s="236"/>
      <c r="E286" s="8">
        <f>PLANILLA!E279</f>
        <v>482360</v>
      </c>
      <c r="F286" s="235">
        <f>PLANILLA!F279</f>
        <v>25709.788</v>
      </c>
      <c r="G286" s="235"/>
    </row>
    <row r="287" spans="1:7" x14ac:dyDescent="0.35">
      <c r="A287" s="25" t="str">
        <f>PLANILLA!C280</f>
        <v>0401910081</v>
      </c>
      <c r="B287" s="236" t="str">
        <f>PLANILLA!B280</f>
        <v xml:space="preserve">ARIAS  QUIROS  MERYLL MARIA   </v>
      </c>
      <c r="C287" s="236"/>
      <c r="D287" s="236"/>
      <c r="E287" s="8">
        <f>PLANILLA!E280</f>
        <v>779100</v>
      </c>
      <c r="F287" s="235">
        <f>PLANILLA!F280</f>
        <v>41526.03</v>
      </c>
      <c r="G287" s="235"/>
    </row>
    <row r="288" spans="1:7" x14ac:dyDescent="0.35">
      <c r="A288" s="25" t="str">
        <f>PLANILLA!C281</f>
        <v>0204040953</v>
      </c>
      <c r="B288" s="236" t="str">
        <f>PLANILLA!B281</f>
        <v>ARIAS GONZALEZ ANA CRISTINA</v>
      </c>
      <c r="C288" s="236"/>
      <c r="D288" s="236"/>
      <c r="E288" s="8">
        <f>PLANILLA!E281</f>
        <v>256540</v>
      </c>
      <c r="F288" s="235">
        <f>PLANILLA!F281</f>
        <v>13673.582</v>
      </c>
      <c r="G288" s="235"/>
    </row>
    <row r="289" spans="1:7" x14ac:dyDescent="0.35">
      <c r="A289" s="25" t="str">
        <f>PLANILLA!C282</f>
        <v>0106750426</v>
      </c>
      <c r="B289" s="236" t="str">
        <f>PLANILLA!B282</f>
        <v>ARTAVIA VILLAR IRENE MARIA</v>
      </c>
      <c r="C289" s="236"/>
      <c r="D289" s="236"/>
      <c r="E289" s="8">
        <f>PLANILLA!E282</f>
        <v>471240</v>
      </c>
      <c r="F289" s="235">
        <f>PLANILLA!F282</f>
        <v>25117.092000000001</v>
      </c>
      <c r="G289" s="235"/>
    </row>
    <row r="290" spans="1:7" x14ac:dyDescent="0.35">
      <c r="A290" s="25" t="str">
        <f>PLANILLA!C283</f>
        <v>0114510776</v>
      </c>
      <c r="B290" s="236" t="str">
        <f>PLANILLA!B283</f>
        <v xml:space="preserve">AZOFEIFA  BOLAÑOS  MARCO ANTONIO  </v>
      </c>
      <c r="C290" s="236"/>
      <c r="D290" s="236"/>
      <c r="E290" s="8">
        <f>PLANILLA!E283</f>
        <v>175780</v>
      </c>
      <c r="F290" s="235">
        <f>PLANILLA!F283</f>
        <v>9369.0740000000005</v>
      </c>
      <c r="G290" s="235"/>
    </row>
    <row r="291" spans="1:7" x14ac:dyDescent="0.35">
      <c r="A291" s="25" t="str">
        <f>PLANILLA!C284</f>
        <v>0207180065</v>
      </c>
      <c r="B291" s="236" t="str">
        <f>PLANILLA!B284</f>
        <v xml:space="preserve">BARRIENTOS  CAMPOS  ANTHONY        </v>
      </c>
      <c r="C291" s="236"/>
      <c r="D291" s="236"/>
      <c r="E291" s="8">
        <f>PLANILLA!E284</f>
        <v>184300</v>
      </c>
      <c r="F291" s="235">
        <f>PLANILLA!F284</f>
        <v>9823.19</v>
      </c>
      <c r="G291" s="235"/>
    </row>
    <row r="292" spans="1:7" x14ac:dyDescent="0.35">
      <c r="A292" s="25" t="str">
        <f>PLANILLA!C285</f>
        <v>0401480134</v>
      </c>
      <c r="B292" s="236" t="str">
        <f>PLANILLA!B285</f>
        <v>BENAVIDES GONZALEZ SANDRA</v>
      </c>
      <c r="C292" s="236"/>
      <c r="D292" s="236"/>
      <c r="E292" s="8">
        <f>PLANILLA!E285</f>
        <v>302140</v>
      </c>
      <c r="F292" s="235">
        <f>PLANILLA!F285</f>
        <v>16104.062</v>
      </c>
      <c r="G292" s="235"/>
    </row>
    <row r="293" spans="1:7" x14ac:dyDescent="0.35">
      <c r="A293" s="25" t="str">
        <f>PLANILLA!C286</f>
        <v>0402020532</v>
      </c>
      <c r="B293" s="236" t="str">
        <f>PLANILLA!B286</f>
        <v xml:space="preserve">BERMUDEZ  RODRIGUEZ  OSCAR DANIEL   </v>
      </c>
      <c r="C293" s="236"/>
      <c r="D293" s="236"/>
      <c r="E293" s="8">
        <f>PLANILLA!E286</f>
        <v>663120</v>
      </c>
      <c r="F293" s="235">
        <f>PLANILLA!F286</f>
        <v>35344.296000000002</v>
      </c>
      <c r="G293" s="235"/>
    </row>
    <row r="294" spans="1:7" x14ac:dyDescent="0.35">
      <c r="A294" s="25" t="str">
        <f>PLANILLA!C287</f>
        <v>0107190703</v>
      </c>
      <c r="B294" s="236" t="str">
        <f>PLANILLA!B287</f>
        <v xml:space="preserve">BOLAÑOS  CAMACHO  ROSAICELA      </v>
      </c>
      <c r="C294" s="236"/>
      <c r="D294" s="236"/>
      <c r="E294" s="8">
        <f>PLANILLA!E287</f>
        <v>167360</v>
      </c>
      <c r="F294" s="235">
        <f>PLANILLA!F287</f>
        <v>8920.2880000000005</v>
      </c>
      <c r="G294" s="235"/>
    </row>
    <row r="295" spans="1:7" x14ac:dyDescent="0.35">
      <c r="A295" s="25" t="str">
        <f>PLANILLA!C288</f>
        <v>0113250387</v>
      </c>
      <c r="B295" s="236" t="str">
        <f>PLANILLA!B288</f>
        <v>BRAVO  ACUÑA  VICTOR MAURICIO</v>
      </c>
      <c r="C295" s="236"/>
      <c r="D295" s="236"/>
      <c r="E295" s="8">
        <f>PLANILLA!E288</f>
        <v>564040</v>
      </c>
      <c r="F295" s="235">
        <f>PLANILLA!F288</f>
        <v>30063.331999999999</v>
      </c>
      <c r="G295" s="235"/>
    </row>
    <row r="296" spans="1:7" x14ac:dyDescent="0.35">
      <c r="A296" s="25" t="str">
        <f>PLANILLA!C289</f>
        <v>0107340237</v>
      </c>
      <c r="B296" s="236" t="str">
        <f>PLANILLA!B289</f>
        <v>CALDERON JIMENEZ FREDDY</v>
      </c>
      <c r="C296" s="236"/>
      <c r="D296" s="236"/>
      <c r="E296" s="8">
        <f>PLANILLA!E289</f>
        <v>411040</v>
      </c>
      <c r="F296" s="235">
        <f>PLANILLA!F289</f>
        <v>21908.432000000001</v>
      </c>
      <c r="G296" s="235"/>
    </row>
    <row r="297" spans="1:7" x14ac:dyDescent="0.35">
      <c r="A297" s="25" t="str">
        <f>PLANILLA!C290</f>
        <v>0401380425</v>
      </c>
      <c r="B297" s="236" t="str">
        <f>PLANILLA!B290</f>
        <v>CARBALLO SANCHEZ CARLOS ALBERTO</v>
      </c>
      <c r="C297" s="236"/>
      <c r="D297" s="236"/>
      <c r="E297" s="8">
        <f>PLANILLA!E290</f>
        <v>856140</v>
      </c>
      <c r="F297" s="235">
        <f>PLANILLA!F290</f>
        <v>45632.262000000002</v>
      </c>
      <c r="G297" s="235"/>
    </row>
    <row r="298" spans="1:7" x14ac:dyDescent="0.35">
      <c r="A298" s="25" t="str">
        <f>PLANILLA!C291</f>
        <v>0602640753</v>
      </c>
      <c r="B298" s="236" t="str">
        <f>PLANILLA!B291</f>
        <v xml:space="preserve">CASTRO  GONZALEZ  NIDIA MILEIDY  </v>
      </c>
      <c r="C298" s="236"/>
      <c r="D298" s="236"/>
      <c r="E298" s="8">
        <f>PLANILLA!E291</f>
        <v>229600</v>
      </c>
      <c r="F298" s="235">
        <f>PLANILLA!F291</f>
        <v>12237.68</v>
      </c>
      <c r="G298" s="235"/>
    </row>
    <row r="299" spans="1:7" x14ac:dyDescent="0.35">
      <c r="A299" s="25" t="str">
        <f>PLANILLA!C292</f>
        <v>0112510382</v>
      </c>
      <c r="B299" s="236" t="str">
        <f>PLANILLA!B292</f>
        <v xml:space="preserve">CASTRO  SALAZAR  PRISCILLA      </v>
      </c>
      <c r="C299" s="236"/>
      <c r="D299" s="236"/>
      <c r="E299" s="8">
        <f>PLANILLA!E292</f>
        <v>517480</v>
      </c>
      <c r="F299" s="235">
        <f>PLANILLA!F292</f>
        <v>27581.684000000001</v>
      </c>
      <c r="G299" s="235"/>
    </row>
    <row r="300" spans="1:7" x14ac:dyDescent="0.35">
      <c r="A300" s="25" t="str">
        <f>PLANILLA!C293</f>
        <v>0114510491</v>
      </c>
      <c r="B300" s="236" t="str">
        <f>PLANILLA!B293</f>
        <v>CHACON  SOTO  CECILIO DEL JES</v>
      </c>
      <c r="C300" s="236"/>
      <c r="D300" s="236"/>
      <c r="E300" s="8">
        <f>PLANILLA!E293</f>
        <v>226940</v>
      </c>
      <c r="F300" s="235">
        <f>PLANILLA!F293</f>
        <v>12095.902</v>
      </c>
      <c r="G300" s="235"/>
    </row>
    <row r="301" spans="1:7" x14ac:dyDescent="0.35">
      <c r="A301" s="25" t="str">
        <f>PLANILLA!C294</f>
        <v>0205870240</v>
      </c>
      <c r="B301" s="236" t="str">
        <f>PLANILLA!B294</f>
        <v xml:space="preserve">CHAVES  AGUILAR  JUAN MANUEL    </v>
      </c>
      <c r="C301" s="236"/>
      <c r="D301" s="236"/>
      <c r="E301" s="8">
        <f>PLANILLA!E294</f>
        <v>469560</v>
      </c>
      <c r="F301" s="235">
        <f>PLANILLA!F294</f>
        <v>25027.547999999999</v>
      </c>
      <c r="G301" s="235"/>
    </row>
    <row r="302" spans="1:7" x14ac:dyDescent="0.35">
      <c r="A302" s="25" t="str">
        <f>PLANILLA!C295</f>
        <v>0105520802</v>
      </c>
      <c r="B302" s="236" t="str">
        <f>PLANILLA!B295</f>
        <v>DIAZ HERNANDEZ ARNULFO</v>
      </c>
      <c r="C302" s="236"/>
      <c r="D302" s="236"/>
      <c r="E302" s="8">
        <f>PLANILLA!E295</f>
        <v>1000700</v>
      </c>
      <c r="F302" s="235">
        <f>PLANILLA!F295</f>
        <v>53337.31</v>
      </c>
      <c r="G302" s="235"/>
    </row>
    <row r="303" spans="1:7" x14ac:dyDescent="0.35">
      <c r="A303" s="25" t="str">
        <f>PLANILLA!C296</f>
        <v>0203880728</v>
      </c>
      <c r="B303" s="236" t="str">
        <f>PLANILLA!B296</f>
        <v>ELIZONDO VARELA MARLEN CECILIA</v>
      </c>
      <c r="C303" s="236"/>
      <c r="D303" s="236"/>
      <c r="E303" s="8">
        <f>PLANILLA!E296</f>
        <v>386800</v>
      </c>
      <c r="F303" s="235">
        <f>PLANILLA!F296</f>
        <v>20616.439999999999</v>
      </c>
      <c r="G303" s="235"/>
    </row>
    <row r="304" spans="1:7" x14ac:dyDescent="0.35">
      <c r="A304" s="25" t="str">
        <f>PLANILLA!C297</f>
        <v>0109330052</v>
      </c>
      <c r="B304" s="236" t="str">
        <f>PLANILLA!B297</f>
        <v>ESPINOZA ULATE AIMARA</v>
      </c>
      <c r="C304" s="236"/>
      <c r="D304" s="236"/>
      <c r="E304" s="8">
        <f>PLANILLA!E297</f>
        <v>874420</v>
      </c>
      <c r="F304" s="235">
        <f>PLANILLA!F297</f>
        <v>46606.586000000003</v>
      </c>
      <c r="G304" s="235"/>
    </row>
    <row r="305" spans="1:7" x14ac:dyDescent="0.35">
      <c r="A305" s="25" t="str">
        <f>PLANILLA!C298</f>
        <v>0205210545</v>
      </c>
      <c r="B305" s="236" t="str">
        <f>PLANILLA!B298</f>
        <v xml:space="preserve">FLORES  RODRIGUEZ  EMILY          </v>
      </c>
      <c r="C305" s="236"/>
      <c r="D305" s="236"/>
      <c r="E305" s="8">
        <f>PLANILLA!E298</f>
        <v>638720</v>
      </c>
      <c r="F305" s="235">
        <f>PLANILLA!F298</f>
        <v>34043.775999999998</v>
      </c>
      <c r="G305" s="235"/>
    </row>
    <row r="306" spans="1:7" x14ac:dyDescent="0.35">
      <c r="A306" s="25" t="str">
        <f>PLANILLA!C299</f>
        <v>0105430571</v>
      </c>
      <c r="B306" s="236" t="str">
        <f>PLANILLA!B299</f>
        <v xml:space="preserve">FONSECA  RIVERA  OSCAR ALBERTO  </v>
      </c>
      <c r="C306" s="236"/>
      <c r="D306" s="236"/>
      <c r="E306" s="8">
        <f>PLANILLA!E299</f>
        <v>428160</v>
      </c>
      <c r="F306" s="235">
        <f>PLANILLA!F299</f>
        <v>22820.928</v>
      </c>
      <c r="G306" s="235"/>
    </row>
    <row r="307" spans="1:7" x14ac:dyDescent="0.35">
      <c r="A307" s="25" t="str">
        <f>PLANILLA!C300</f>
        <v>0107100112</v>
      </c>
      <c r="B307" s="236" t="str">
        <f>PLANILLA!B300</f>
        <v>GAMBOA ELIZONDO JORGE ARTURO</v>
      </c>
      <c r="C307" s="236"/>
      <c r="D307" s="236"/>
      <c r="E307" s="8">
        <f>PLANILLA!E300</f>
        <v>902600</v>
      </c>
      <c r="F307" s="235">
        <f>PLANILLA!F300</f>
        <v>48108.58</v>
      </c>
      <c r="G307" s="235"/>
    </row>
    <row r="308" spans="1:7" x14ac:dyDescent="0.35">
      <c r="A308" s="25" t="str">
        <f>PLANILLA!C301</f>
        <v>0303690147</v>
      </c>
      <c r="B308" s="236" t="str">
        <f>PLANILLA!B301</f>
        <v xml:space="preserve">GOMEZ  GOMEZ  JULIO CESAR    </v>
      </c>
      <c r="C308" s="236"/>
      <c r="D308" s="236"/>
      <c r="E308" s="8">
        <f>PLANILLA!E301</f>
        <v>515540</v>
      </c>
      <c r="F308" s="235">
        <f>PLANILLA!F301</f>
        <v>27478.281999999999</v>
      </c>
      <c r="G308" s="235"/>
    </row>
    <row r="309" spans="1:7" x14ac:dyDescent="0.35">
      <c r="A309" s="25" t="str">
        <f>PLANILLA!C302</f>
        <v>0401530043</v>
      </c>
      <c r="B309" s="236" t="str">
        <f>PLANILLA!B302</f>
        <v xml:space="preserve">GONZALEZ  ARCE  LUIS ALONSO    </v>
      </c>
      <c r="C309" s="236"/>
      <c r="D309" s="236"/>
      <c r="E309" s="8">
        <f>PLANILLA!E302</f>
        <v>614860</v>
      </c>
      <c r="F309" s="235">
        <f>PLANILLA!F302</f>
        <v>32772.038</v>
      </c>
      <c r="G309" s="235"/>
    </row>
    <row r="310" spans="1:7" x14ac:dyDescent="0.35">
      <c r="A310" s="25" t="str">
        <f>PLANILLA!C303</f>
        <v>0204030374</v>
      </c>
      <c r="B310" s="236" t="str">
        <f>PLANILLA!B303</f>
        <v>GONZALEZ GUZMAN MAINOR FRANCISCO</v>
      </c>
      <c r="C310" s="236"/>
      <c r="D310" s="236"/>
      <c r="E310" s="8">
        <f>PLANILLA!E303</f>
        <v>1003700</v>
      </c>
      <c r="F310" s="235">
        <f>PLANILLA!F303</f>
        <v>53497.21</v>
      </c>
      <c r="G310" s="235"/>
    </row>
    <row r="311" spans="1:7" x14ac:dyDescent="0.35">
      <c r="A311" s="25" t="str">
        <f>PLANILLA!C304</f>
        <v>0111440648</v>
      </c>
      <c r="B311" s="236" t="str">
        <f>PLANILLA!B304</f>
        <v xml:space="preserve">GUERRERO  FONSECA  FABIAN GERARDO </v>
      </c>
      <c r="C311" s="236"/>
      <c r="D311" s="236"/>
      <c r="E311" s="8">
        <f>PLANILLA!E304</f>
        <v>451240</v>
      </c>
      <c r="F311" s="235">
        <f>PLANILLA!F304</f>
        <v>24051.092000000001</v>
      </c>
      <c r="G311" s="235"/>
    </row>
    <row r="312" spans="1:7" x14ac:dyDescent="0.35">
      <c r="A312" s="25" t="str">
        <f>PLANILLA!C305</f>
        <v>0205590857</v>
      </c>
      <c r="B312" s="236" t="str">
        <f>PLANILLA!B305</f>
        <v xml:space="preserve">GUTIERREZ  SANTANA  CARLOS EDUARDO </v>
      </c>
      <c r="C312" s="236"/>
      <c r="D312" s="236"/>
      <c r="E312" s="8">
        <f>PLANILLA!E305</f>
        <v>253700</v>
      </c>
      <c r="F312" s="235">
        <f>PLANILLA!F305</f>
        <v>13522.210000000001</v>
      </c>
      <c r="G312" s="235"/>
    </row>
    <row r="313" spans="1:7" x14ac:dyDescent="0.35">
      <c r="A313" s="25" t="str">
        <f>PLANILLA!C306</f>
        <v>0701440956</v>
      </c>
      <c r="B313" s="236" t="str">
        <f>PLANILLA!B306</f>
        <v xml:space="preserve">JIMENEZ  ROBLES  DANILO LEANDRO </v>
      </c>
      <c r="C313" s="236"/>
      <c r="D313" s="236"/>
      <c r="E313" s="8">
        <f>PLANILLA!E306</f>
        <v>414640</v>
      </c>
      <c r="F313" s="235">
        <f>PLANILLA!F306</f>
        <v>22100.312000000002</v>
      </c>
      <c r="G313" s="235"/>
    </row>
    <row r="314" spans="1:7" x14ac:dyDescent="0.35">
      <c r="A314" s="25" t="str">
        <f>PLANILLA!C307</f>
        <v>0105440747</v>
      </c>
      <c r="B314" s="236" t="str">
        <f>PLANILLA!B307</f>
        <v>JIMENEZ CHAVES JUAN PEDRO</v>
      </c>
      <c r="C314" s="236"/>
      <c r="D314" s="236"/>
      <c r="E314" s="8">
        <f>PLANILLA!E307</f>
        <v>520160</v>
      </c>
      <c r="F314" s="235">
        <f>PLANILLA!F307</f>
        <v>27724.527999999998</v>
      </c>
      <c r="G314" s="235"/>
    </row>
    <row r="315" spans="1:7" x14ac:dyDescent="0.35">
      <c r="A315" s="25" t="str">
        <f>PLANILLA!C308</f>
        <v>0115900463</v>
      </c>
      <c r="B315" s="236" t="str">
        <f>PLANILLA!B308</f>
        <v xml:space="preserve">JIMENEZ FERNANDEZ MARIA LUISA    </v>
      </c>
      <c r="C315" s="236"/>
      <c r="D315" s="236"/>
      <c r="E315" s="8">
        <f>PLANILLA!E308</f>
        <v>175780</v>
      </c>
      <c r="F315" s="235">
        <f>PLANILLA!F308</f>
        <v>9369.0740000000005</v>
      </c>
      <c r="G315" s="235"/>
    </row>
    <row r="316" spans="1:7" x14ac:dyDescent="0.35">
      <c r="A316" s="25" t="str">
        <f>PLANILLA!C309</f>
        <v>0106620807</v>
      </c>
      <c r="B316" s="236" t="str">
        <f>PLANILLA!B309</f>
        <v>MASIS CHAVES OSCAR</v>
      </c>
      <c r="C316" s="236"/>
      <c r="D316" s="236"/>
      <c r="E316" s="8">
        <f>PLANILLA!E309</f>
        <v>758040</v>
      </c>
      <c r="F316" s="235">
        <f>PLANILLA!F309</f>
        <v>40403.531999999999</v>
      </c>
      <c r="G316" s="235"/>
    </row>
    <row r="317" spans="1:7" x14ac:dyDescent="0.35">
      <c r="A317" s="25" t="str">
        <f>PLANILLA!C310</f>
        <v>0110730539</v>
      </c>
      <c r="B317" s="236" t="str">
        <f>PLANILLA!B310</f>
        <v xml:space="preserve">MONTERO  VARGAS  CINDY VANESSA  </v>
      </c>
      <c r="C317" s="236"/>
      <c r="D317" s="236"/>
      <c r="E317" s="8">
        <f>PLANILLA!E310</f>
        <v>210900</v>
      </c>
      <c r="F317" s="235">
        <f>PLANILLA!F310</f>
        <v>11240.97</v>
      </c>
      <c r="G317" s="235"/>
    </row>
    <row r="318" spans="1:7" x14ac:dyDescent="0.35">
      <c r="A318" s="25" t="str">
        <f>PLANILLA!C311</f>
        <v>0602850292</v>
      </c>
      <c r="B318" s="236" t="str">
        <f>PLANILLA!B311</f>
        <v xml:space="preserve">MORA  MEJIA  DENNIS ALBERTO </v>
      </c>
      <c r="C318" s="236"/>
      <c r="D318" s="236"/>
      <c r="E318" s="8">
        <f>PLANILLA!E311</f>
        <v>435180</v>
      </c>
      <c r="F318" s="235">
        <f>PLANILLA!F311</f>
        <v>23195.094000000001</v>
      </c>
      <c r="G318" s="235"/>
    </row>
    <row r="319" spans="1:7" x14ac:dyDescent="0.35">
      <c r="A319" s="25" t="str">
        <f>PLANILLA!C312</f>
        <v>0305110415</v>
      </c>
      <c r="B319" s="236" t="str">
        <f>PLANILLA!B312</f>
        <v>NAVARRO  NAVARRO KEILYN</v>
      </c>
      <c r="C319" s="236"/>
      <c r="D319" s="236"/>
      <c r="E319" s="8">
        <f>PLANILLA!E312</f>
        <v>184300</v>
      </c>
      <c r="F319" s="235">
        <f>PLANILLA!F312</f>
        <v>9823.19</v>
      </c>
      <c r="G319" s="235"/>
    </row>
    <row r="320" spans="1:7" x14ac:dyDescent="0.35">
      <c r="A320" s="25" t="str">
        <f>PLANILLA!C313</f>
        <v>0302670075</v>
      </c>
      <c r="B320" s="236" t="str">
        <f>PLANILLA!B313</f>
        <v>OBANDO TORRES SERGIO</v>
      </c>
      <c r="C320" s="236"/>
      <c r="D320" s="236"/>
      <c r="E320" s="8">
        <f>PLANILLA!E313</f>
        <v>858240</v>
      </c>
      <c r="F320" s="235">
        <f>PLANILLA!F313</f>
        <v>45744.192000000003</v>
      </c>
      <c r="G320" s="235"/>
    </row>
    <row r="321" spans="1:7" x14ac:dyDescent="0.35">
      <c r="A321" s="25" t="str">
        <f>PLANILLA!C314</f>
        <v>0204110438</v>
      </c>
      <c r="B321" s="236" t="str">
        <f>PLANILLA!B314</f>
        <v>PANIAGUA BRENES CRISTINA MARIA</v>
      </c>
      <c r="C321" s="236"/>
      <c r="D321" s="236"/>
      <c r="E321" s="8">
        <f>PLANILLA!E314</f>
        <v>295100</v>
      </c>
      <c r="F321" s="235">
        <f>PLANILLA!F314</f>
        <v>15728.83</v>
      </c>
      <c r="G321" s="235"/>
    </row>
    <row r="322" spans="1:7" x14ac:dyDescent="0.35">
      <c r="A322" s="25" t="str">
        <f>PLANILLA!C315</f>
        <v>0206550752</v>
      </c>
      <c r="B322" s="236" t="str">
        <f>PLANILLA!B315</f>
        <v xml:space="preserve">PEREZ  BARQUERO  OSCAR MARIO    </v>
      </c>
      <c r="C322" s="236"/>
      <c r="D322" s="236"/>
      <c r="E322" s="8">
        <f>PLANILLA!E315</f>
        <v>255780</v>
      </c>
      <c r="F322" s="235">
        <f>PLANILLA!F315</f>
        <v>13633.074000000001</v>
      </c>
      <c r="G322" s="235"/>
    </row>
    <row r="323" spans="1:7" x14ac:dyDescent="0.35">
      <c r="A323" s="25" t="str">
        <f>PLANILLA!C316</f>
        <v>0107140464</v>
      </c>
      <c r="B323" s="236" t="str">
        <f>PLANILLA!B316</f>
        <v>PIZARRO ARIAS FREDDY ALONSO</v>
      </c>
      <c r="C323" s="236"/>
      <c r="D323" s="236"/>
      <c r="E323" s="8">
        <f>PLANILLA!E316</f>
        <v>983200</v>
      </c>
      <c r="F323" s="235">
        <f>PLANILLA!F316</f>
        <v>52404.56</v>
      </c>
      <c r="G323" s="235"/>
    </row>
    <row r="324" spans="1:7" x14ac:dyDescent="0.35">
      <c r="A324" s="25" t="str">
        <f>PLANILLA!C317</f>
        <v>0302230181</v>
      </c>
      <c r="B324" s="236" t="str">
        <f>PLANILLA!B317</f>
        <v>QUIROS QUESADA LIGIA MARIA</v>
      </c>
      <c r="C324" s="236"/>
      <c r="D324" s="236"/>
      <c r="E324" s="8">
        <f>PLANILLA!E317</f>
        <v>990700</v>
      </c>
      <c r="F324" s="235">
        <f>PLANILLA!F317</f>
        <v>52804.31</v>
      </c>
      <c r="G324" s="235"/>
    </row>
    <row r="325" spans="1:7" x14ac:dyDescent="0.35">
      <c r="A325" s="25" t="str">
        <f>PLANILLA!C318</f>
        <v>0402180964</v>
      </c>
      <c r="B325" s="236" t="str">
        <f>PLANILLA!B318</f>
        <v xml:space="preserve">RAMIREZ  CARVAJAL  OSCAR DANIEL   </v>
      </c>
      <c r="C325" s="236"/>
      <c r="D325" s="236"/>
      <c r="E325" s="8">
        <f>PLANILLA!E318</f>
        <v>221500</v>
      </c>
      <c r="F325" s="235">
        <f>PLANILLA!F318</f>
        <v>11805.95</v>
      </c>
      <c r="G325" s="235"/>
    </row>
    <row r="326" spans="1:7" x14ac:dyDescent="0.35">
      <c r="A326" s="25" t="str">
        <f>PLANILLA!C319</f>
        <v>0203670724</v>
      </c>
      <c r="B326" s="236" t="str">
        <f>PLANILLA!B319</f>
        <v>RAMIREZ VARGAS MARIA ROSA</v>
      </c>
      <c r="C326" s="236"/>
      <c r="D326" s="236"/>
      <c r="E326" s="8">
        <f>PLANILLA!E319</f>
        <v>530980</v>
      </c>
      <c r="F326" s="235">
        <f>PLANILLA!F319</f>
        <v>28301.234</v>
      </c>
      <c r="G326" s="235"/>
    </row>
    <row r="327" spans="1:7" x14ac:dyDescent="0.35">
      <c r="A327" s="25" t="str">
        <f>PLANILLA!C320</f>
        <v>0206750361</v>
      </c>
      <c r="B327" s="236" t="str">
        <f>PLANILLA!B320</f>
        <v xml:space="preserve">RODRIGUEZ  GOMEZ  MAIKOL         </v>
      </c>
      <c r="C327" s="236"/>
      <c r="D327" s="236"/>
      <c r="E327" s="8">
        <f>PLANILLA!E320</f>
        <v>396800</v>
      </c>
      <c r="F327" s="235">
        <f>PLANILLA!F320</f>
        <v>21149.439999999999</v>
      </c>
      <c r="G327" s="235"/>
    </row>
    <row r="328" spans="1:7" x14ac:dyDescent="0.35">
      <c r="A328" s="25" t="str">
        <f>PLANILLA!C321</f>
        <v>0106280573</v>
      </c>
      <c r="B328" s="236" t="str">
        <f>PLANILLA!B321</f>
        <v>ROSS CORRALES EDWIN JOSE</v>
      </c>
      <c r="C328" s="236"/>
      <c r="D328" s="236"/>
      <c r="E328" s="8">
        <f>PLANILLA!E321</f>
        <v>440900</v>
      </c>
      <c r="F328" s="235">
        <f>PLANILLA!F321</f>
        <v>23499.97</v>
      </c>
      <c r="G328" s="235"/>
    </row>
    <row r="329" spans="1:7" x14ac:dyDescent="0.35">
      <c r="A329" s="25" t="str">
        <f>PLANILLA!C322</f>
        <v>0205400987</v>
      </c>
      <c r="B329" s="236" t="str">
        <f>PLANILLA!B322</f>
        <v>SALAS  RODRIGUEZ  MARIBEL DEL CAR</v>
      </c>
      <c r="C329" s="236"/>
      <c r="D329" s="236"/>
      <c r="E329" s="8">
        <f>PLANILLA!E322</f>
        <v>323520</v>
      </c>
      <c r="F329" s="235">
        <f>PLANILLA!F322</f>
        <v>17243.616000000002</v>
      </c>
      <c r="G329" s="235"/>
    </row>
    <row r="330" spans="1:7" x14ac:dyDescent="0.35">
      <c r="A330" s="25" t="str">
        <f>PLANILLA!C323</f>
        <v>0109180188</v>
      </c>
      <c r="B330" s="236" t="str">
        <f>PLANILLA!B323</f>
        <v>SANCHEZ ARGUEDAS LUIS ANGEL</v>
      </c>
      <c r="C330" s="236"/>
      <c r="D330" s="236"/>
      <c r="E330" s="8">
        <f>PLANILLA!E323</f>
        <v>921500</v>
      </c>
      <c r="F330" s="235">
        <f>PLANILLA!F323</f>
        <v>49115.95</v>
      </c>
      <c r="G330" s="235"/>
    </row>
    <row r="331" spans="1:7" x14ac:dyDescent="0.35">
      <c r="A331" s="25" t="str">
        <f>PLANILLA!C324</f>
        <v>0801270269</v>
      </c>
      <c r="B331" s="236" t="str">
        <f>PLANILLA!B324</f>
        <v>SCORZA REGGIO FELIX ENRIQUE</v>
      </c>
      <c r="C331" s="236"/>
      <c r="D331" s="236"/>
      <c r="E331" s="8">
        <f>PLANILLA!E324</f>
        <v>965260</v>
      </c>
      <c r="F331" s="235">
        <f>PLANILLA!F324</f>
        <v>51448.358</v>
      </c>
      <c r="G331" s="235"/>
    </row>
    <row r="332" spans="1:7" x14ac:dyDescent="0.35">
      <c r="A332" s="25" t="str">
        <f>PLANILLA!C325</f>
        <v>0304170671</v>
      </c>
      <c r="B332" s="236" t="str">
        <f>PLANILLA!B325</f>
        <v xml:space="preserve">SOLANO  MATA  MARCO ANTONIO  </v>
      </c>
      <c r="C332" s="236"/>
      <c r="D332" s="236"/>
      <c r="E332" s="8">
        <f>PLANILLA!E325</f>
        <v>401540</v>
      </c>
      <c r="F332" s="235">
        <f>PLANILLA!F325</f>
        <v>21402.081999999999</v>
      </c>
      <c r="G332" s="235"/>
    </row>
    <row r="333" spans="1:7" x14ac:dyDescent="0.35">
      <c r="A333" s="25" t="str">
        <f>PLANILLA!C326</f>
        <v>0204640432</v>
      </c>
      <c r="B333" s="236" t="str">
        <f>PLANILLA!B326</f>
        <v>SOLORZANO SOLORZANO ANA YENSY</v>
      </c>
      <c r="C333" s="236"/>
      <c r="D333" s="236"/>
      <c r="E333" s="8">
        <f>PLANILLA!E326</f>
        <v>261020</v>
      </c>
      <c r="F333" s="235">
        <f>PLANILLA!F326</f>
        <v>13912.366</v>
      </c>
      <c r="G333" s="235"/>
    </row>
    <row r="334" spans="1:7" x14ac:dyDescent="0.35">
      <c r="A334" s="25" t="str">
        <f>PLANILLA!C327</f>
        <v>0304320592</v>
      </c>
      <c r="B334" s="236" t="str">
        <f>PLANILLA!B327</f>
        <v xml:space="preserve">SOTO  SIBAJA  RICARDO DE LOS </v>
      </c>
      <c r="C334" s="236"/>
      <c r="D334" s="236"/>
      <c r="E334" s="8">
        <f>PLANILLA!E327</f>
        <v>221500</v>
      </c>
      <c r="F334" s="235">
        <f>PLANILLA!F327</f>
        <v>11805.95</v>
      </c>
      <c r="G334" s="235"/>
    </row>
    <row r="335" spans="1:7" x14ac:dyDescent="0.35">
      <c r="A335" s="25" t="str">
        <f>PLANILLA!C328</f>
        <v>0303030167</v>
      </c>
      <c r="B335" s="236" t="str">
        <f>PLANILLA!B328</f>
        <v>VALERIN VIQUEZ ADRIAN</v>
      </c>
      <c r="C335" s="236"/>
      <c r="D335" s="236"/>
      <c r="E335" s="8">
        <f>PLANILLA!E328</f>
        <v>402820</v>
      </c>
      <c r="F335" s="235">
        <f>PLANILLA!F328</f>
        <v>21470.306</v>
      </c>
      <c r="G335" s="235"/>
    </row>
    <row r="336" spans="1:7" x14ac:dyDescent="0.35">
      <c r="A336" s="25" t="str">
        <f>PLANILLA!C329</f>
        <v>0110690415</v>
      </c>
      <c r="B336" s="236" t="str">
        <f>PLANILLA!B329</f>
        <v xml:space="preserve">VALERIO  BENAVIDES  FABIO ARMANDO  </v>
      </c>
      <c r="C336" s="236"/>
      <c r="D336" s="236"/>
      <c r="E336" s="8">
        <f>PLANILLA!E329</f>
        <v>320160</v>
      </c>
      <c r="F336" s="235">
        <f>PLANILLA!F329</f>
        <v>17064.527999999998</v>
      </c>
      <c r="G336" s="235"/>
    </row>
    <row r="337" spans="1:7" x14ac:dyDescent="0.35">
      <c r="A337" s="25" t="str">
        <f>PLANILLA!C330</f>
        <v>0206760289</v>
      </c>
      <c r="B337" s="236" t="str">
        <f>PLANILLA!B330</f>
        <v xml:space="preserve">VEGA  HERRERA  VICTOR ALFONSO </v>
      </c>
      <c r="C337" s="236"/>
      <c r="D337" s="236"/>
      <c r="E337" s="8">
        <f>PLANILLA!E330</f>
        <v>221500</v>
      </c>
      <c r="F337" s="235">
        <f>PLANILLA!F330</f>
        <v>11805.95</v>
      </c>
      <c r="G337" s="235"/>
    </row>
    <row r="338" spans="1:7" x14ac:dyDescent="0.35">
      <c r="A338" s="25" t="str">
        <f>PLANILLA!C331</f>
        <v>0203980734</v>
      </c>
      <c r="B338" s="236" t="str">
        <f>PLANILLA!B331</f>
        <v>ARCE ARROYO RAFAEL ABELARDO</v>
      </c>
      <c r="C338" s="236"/>
      <c r="D338" s="236"/>
      <c r="E338" s="8">
        <f>PLANILLA!E331</f>
        <v>433460</v>
      </c>
      <c r="F338" s="235">
        <f>PLANILLA!F331</f>
        <v>23103.418000000001</v>
      </c>
      <c r="G338" s="235"/>
    </row>
    <row r="339" spans="1:7" x14ac:dyDescent="0.35">
      <c r="A339" s="25" t="str">
        <f>PLANILLA!C332</f>
        <v>0205020762</v>
      </c>
      <c r="B339" s="236" t="str">
        <f>PLANILLA!B332</f>
        <v>BERMUDEZ NARVAEZ NELSON</v>
      </c>
      <c r="C339" s="236"/>
      <c r="D339" s="236"/>
      <c r="E339" s="8">
        <f>PLANILLA!E332</f>
        <v>417360</v>
      </c>
      <c r="F339" s="235">
        <f>PLANILLA!F332</f>
        <v>22245.288</v>
      </c>
      <c r="G339" s="235"/>
    </row>
    <row r="340" spans="1:7" x14ac:dyDescent="0.35">
      <c r="A340" s="25" t="str">
        <f>PLANILLA!C333</f>
        <v>0305170813</v>
      </c>
      <c r="B340" s="236" t="str">
        <f>PLANILLA!B333</f>
        <v>CALVO ROMERO MOISES DANIEL</v>
      </c>
      <c r="C340" s="236"/>
      <c r="D340" s="236"/>
      <c r="E340" s="8">
        <f>PLANILLA!E333</f>
        <v>153760</v>
      </c>
      <c r="F340" s="235">
        <f>PLANILLA!F333</f>
        <v>8195.4079999999994</v>
      </c>
      <c r="G340" s="235"/>
    </row>
    <row r="341" spans="1:7" x14ac:dyDescent="0.35">
      <c r="A341" s="25" t="str">
        <f>PLANILLA!C334</f>
        <v>0107530389</v>
      </c>
      <c r="B341" s="236" t="str">
        <f>PLANILLA!B334</f>
        <v>EZETA SALISCETTI PEDRO FRANCISCO</v>
      </c>
      <c r="C341" s="236"/>
      <c r="D341" s="236"/>
      <c r="E341" s="8">
        <f>PLANILLA!E334</f>
        <v>417180</v>
      </c>
      <c r="F341" s="235">
        <f>PLANILLA!F334</f>
        <v>22235.694</v>
      </c>
      <c r="G341" s="235"/>
    </row>
    <row r="342" spans="1:7" x14ac:dyDescent="0.35">
      <c r="A342" s="25" t="str">
        <f>PLANILLA!C335</f>
        <v>0401420534</v>
      </c>
      <c r="B342" s="236" t="str">
        <f>PLANILLA!B335</f>
        <v>FONSECA SOTO BERNAL</v>
      </c>
      <c r="C342" s="236"/>
      <c r="D342" s="236"/>
      <c r="E342" s="8">
        <f>PLANILLA!E335</f>
        <v>377240</v>
      </c>
      <c r="F342" s="235">
        <f>PLANILLA!F335</f>
        <v>20106.892</v>
      </c>
      <c r="G342" s="235"/>
    </row>
    <row r="343" spans="1:7" x14ac:dyDescent="0.35">
      <c r="A343" s="25" t="str">
        <f>PLANILLA!C336</f>
        <v>0304120974</v>
      </c>
      <c r="B343" s="236" t="str">
        <f>PLANILLA!B336</f>
        <v>LOAIZA  PEREIRA  VERONICA AYELLE</v>
      </c>
      <c r="C343" s="236"/>
      <c r="D343" s="236"/>
      <c r="E343" s="8">
        <f>PLANILLA!E336</f>
        <v>330380</v>
      </c>
      <c r="F343" s="235">
        <f>PLANILLA!F336</f>
        <v>17609.254000000001</v>
      </c>
      <c r="G343" s="235"/>
    </row>
    <row r="344" spans="1:7" x14ac:dyDescent="0.35">
      <c r="A344" s="25" t="str">
        <f>PLANILLA!C337</f>
        <v>0701390147</v>
      </c>
      <c r="B344" s="236" t="str">
        <f>PLANILLA!B337</f>
        <v xml:space="preserve">MENA  SANCHEZ  MARIA YILANI   </v>
      </c>
      <c r="C344" s="236"/>
      <c r="D344" s="236"/>
      <c r="E344" s="8">
        <f>PLANILLA!E337</f>
        <v>280260</v>
      </c>
      <c r="F344" s="235">
        <f>PLANILLA!F337</f>
        <v>14937.858</v>
      </c>
      <c r="G344" s="235"/>
    </row>
    <row r="345" spans="1:7" x14ac:dyDescent="0.35">
      <c r="A345" s="25" t="str">
        <f>PLANILLA!C338</f>
        <v>0601900065</v>
      </c>
      <c r="B345" s="236" t="str">
        <f>PLANILLA!B338</f>
        <v>MUÑOZ SIBAJA MARITZA</v>
      </c>
      <c r="C345" s="236"/>
      <c r="D345" s="236"/>
      <c r="E345" s="8">
        <f>PLANILLA!E338</f>
        <v>389420</v>
      </c>
      <c r="F345" s="235">
        <f>PLANILLA!F338</f>
        <v>20756.085999999999</v>
      </c>
      <c r="G345" s="235"/>
    </row>
    <row r="346" spans="1:7" x14ac:dyDescent="0.35">
      <c r="A346" s="25" t="str">
        <f>PLANILLA!C339</f>
        <v>0206990615</v>
      </c>
      <c r="B346" s="236" t="str">
        <f>PLANILLA!B339</f>
        <v xml:space="preserve">OBANDO  UGALDE  JUAN ANTONIO   </v>
      </c>
      <c r="C346" s="236"/>
      <c r="D346" s="236"/>
      <c r="E346" s="8">
        <f>PLANILLA!E339</f>
        <v>242880</v>
      </c>
      <c r="F346" s="235">
        <f>PLANILLA!F339</f>
        <v>12945.504000000001</v>
      </c>
      <c r="G346" s="235"/>
    </row>
    <row r="347" spans="1:7" x14ac:dyDescent="0.35">
      <c r="A347" s="25" t="str">
        <f>PLANILLA!C340</f>
        <v>0203430477</v>
      </c>
      <c r="B347" s="236" t="str">
        <f>PLANILLA!B340</f>
        <v>VARGAS GONZALEZ ROLANDO</v>
      </c>
      <c r="C347" s="236"/>
      <c r="D347" s="236"/>
      <c r="E347" s="8">
        <f>PLANILLA!E340</f>
        <v>866280</v>
      </c>
      <c r="F347" s="235">
        <f>PLANILLA!F340</f>
        <v>46172.724000000002</v>
      </c>
      <c r="G347" s="235"/>
    </row>
    <row r="348" spans="1:7" x14ac:dyDescent="0.35">
      <c r="A348" s="25" t="str">
        <f>PLANILLA!C341</f>
        <v>0203820131</v>
      </c>
      <c r="B348" s="236" t="str">
        <f>PLANILLA!B341</f>
        <v>VARGAS LEITON MARCOS MANUEL</v>
      </c>
      <c r="C348" s="236"/>
      <c r="D348" s="236"/>
      <c r="E348" s="8">
        <f>PLANILLA!E341</f>
        <v>401260</v>
      </c>
      <c r="F348" s="235">
        <f>PLANILLA!F341</f>
        <v>21387.157999999999</v>
      </c>
      <c r="G348" s="235"/>
    </row>
    <row r="349" spans="1:7" x14ac:dyDescent="0.35">
      <c r="A349" s="25" t="str">
        <f>PLANILLA!C342</f>
        <v>0109300343</v>
      </c>
      <c r="B349" s="236" t="str">
        <f>PLANILLA!B342</f>
        <v>VILLALOBOS VARGAS CHRISTIAN ADRIAN</v>
      </c>
      <c r="C349" s="236"/>
      <c r="D349" s="236"/>
      <c r="E349" s="8">
        <f>PLANILLA!E342</f>
        <v>345640</v>
      </c>
      <c r="F349" s="235">
        <f>PLANILLA!F342</f>
        <v>18422.612000000001</v>
      </c>
      <c r="G349" s="235"/>
    </row>
    <row r="350" spans="1:7" x14ac:dyDescent="0.35">
      <c r="A350" s="25" t="str">
        <f>PLANILLA!C343</f>
        <v>0304460729</v>
      </c>
      <c r="B350" s="236" t="str">
        <f>PLANILLA!B343</f>
        <v xml:space="preserve">AGUILAR  BARBOZA  MARVIN JOSE    </v>
      </c>
      <c r="C350" s="236"/>
      <c r="D350" s="236"/>
      <c r="E350" s="8">
        <f>PLANILLA!E343</f>
        <v>247140</v>
      </c>
      <c r="F350" s="235">
        <f>PLANILLA!F343</f>
        <v>13172.562</v>
      </c>
      <c r="G350" s="235"/>
    </row>
    <row r="351" spans="1:7" x14ac:dyDescent="0.35">
      <c r="A351" s="25" t="str">
        <f>PLANILLA!C344</f>
        <v>0106330923</v>
      </c>
      <c r="B351" s="236" t="str">
        <f>PLANILLA!B344</f>
        <v>CORDERO GARITA CARLOS EDUARDO</v>
      </c>
      <c r="C351" s="236"/>
      <c r="D351" s="236"/>
      <c r="E351" s="8">
        <f>PLANILLA!E344</f>
        <v>480400</v>
      </c>
      <c r="F351" s="235">
        <f>PLANILLA!F344</f>
        <v>25605.32</v>
      </c>
      <c r="G351" s="235"/>
    </row>
    <row r="352" spans="1:7" x14ac:dyDescent="0.35">
      <c r="A352" s="25" t="str">
        <f>PLANILLA!C345</f>
        <v>0106430827</v>
      </c>
      <c r="B352" s="236" t="str">
        <f>PLANILLA!B345</f>
        <v>ELIZONDO CORTES ARANIS</v>
      </c>
      <c r="C352" s="236"/>
      <c r="D352" s="236"/>
      <c r="E352" s="8">
        <f>PLANILLA!E345</f>
        <v>410500</v>
      </c>
      <c r="F352" s="235">
        <f>PLANILLA!F345</f>
        <v>21879.65</v>
      </c>
      <c r="G352" s="235"/>
    </row>
    <row r="353" spans="1:7" x14ac:dyDescent="0.35">
      <c r="A353" s="25" t="str">
        <f>PLANILLA!C346</f>
        <v>0105580337</v>
      </c>
      <c r="B353" s="236" t="str">
        <f>PLANILLA!B346</f>
        <v>HERRERA SIBAJA HORACIO ALBERTO</v>
      </c>
      <c r="C353" s="236"/>
      <c r="D353" s="236"/>
      <c r="E353" s="8">
        <f>PLANILLA!E346</f>
        <v>657140</v>
      </c>
      <c r="F353" s="235">
        <f>PLANILLA!F346</f>
        <v>35025.561999999998</v>
      </c>
      <c r="G353" s="235"/>
    </row>
    <row r="354" spans="1:7" x14ac:dyDescent="0.35">
      <c r="A354" s="25" t="str">
        <f>PLANILLA!C347</f>
        <v>0303500372</v>
      </c>
      <c r="B354" s="236" t="str">
        <f>PLANILLA!B347</f>
        <v xml:space="preserve">MASIS  OCAMPO  LUIS FERNANDO  </v>
      </c>
      <c r="C354" s="236"/>
      <c r="D354" s="236"/>
      <c r="E354" s="8">
        <f>PLANILLA!E347</f>
        <v>378400</v>
      </c>
      <c r="F354" s="235">
        <f>PLANILLA!F347</f>
        <v>20168.72</v>
      </c>
      <c r="G354" s="235"/>
    </row>
    <row r="355" spans="1:7" x14ac:dyDescent="0.35">
      <c r="A355" s="25" t="str">
        <f>PLANILLA!C348</f>
        <v>0112550513</v>
      </c>
      <c r="B355" s="236" t="str">
        <f>PLANILLA!B348</f>
        <v xml:space="preserve">PEREZ  PEREZ  CRISTIAN JESUS </v>
      </c>
      <c r="C355" s="236"/>
      <c r="D355" s="236"/>
      <c r="E355" s="8">
        <f>PLANILLA!E348</f>
        <v>354380</v>
      </c>
      <c r="F355" s="235">
        <f>PLANILLA!F348</f>
        <v>18888.454000000002</v>
      </c>
      <c r="G355" s="235"/>
    </row>
    <row r="356" spans="1:7" x14ac:dyDescent="0.35">
      <c r="A356" s="25" t="str">
        <f>PLANILLA!C349</f>
        <v>0111080328</v>
      </c>
      <c r="B356" s="236" t="str">
        <f>PLANILLA!B349</f>
        <v xml:space="preserve">QUESADA  BADILLA  JORGE ANDRES   </v>
      </c>
      <c r="C356" s="236"/>
      <c r="D356" s="236"/>
      <c r="E356" s="8">
        <f>PLANILLA!E349</f>
        <v>872480</v>
      </c>
      <c r="F356" s="235">
        <f>PLANILLA!F349</f>
        <v>46503.184000000001</v>
      </c>
      <c r="G356" s="235"/>
    </row>
    <row r="357" spans="1:7" x14ac:dyDescent="0.35">
      <c r="A357" s="25" t="str">
        <f>PLANILLA!C350</f>
        <v>0701040690</v>
      </c>
      <c r="B357" s="236" t="str">
        <f>PLANILLA!B350</f>
        <v xml:space="preserve">ROMERO  MORA  JORGE GERARDO  </v>
      </c>
      <c r="C357" s="236"/>
      <c r="D357" s="236"/>
      <c r="E357" s="8">
        <f>PLANILLA!E350</f>
        <v>264120</v>
      </c>
      <c r="F357" s="235">
        <f>PLANILLA!F350</f>
        <v>14077.596</v>
      </c>
      <c r="G357" s="235"/>
    </row>
    <row r="358" spans="1:7" x14ac:dyDescent="0.35">
      <c r="A358" s="25" t="str">
        <f>PLANILLA!C351</f>
        <v>0206240647</v>
      </c>
      <c r="B358" s="236" t="str">
        <f>PLANILLA!B351</f>
        <v xml:space="preserve">VALLE SOTO KAREN CRISTINA </v>
      </c>
      <c r="C358" s="236"/>
      <c r="D358" s="236"/>
      <c r="E358" s="8">
        <f>PLANILLA!E351</f>
        <v>256980</v>
      </c>
      <c r="F358" s="235">
        <f>PLANILLA!F351</f>
        <v>13697.034</v>
      </c>
      <c r="G358" s="235"/>
    </row>
    <row r="359" spans="1:7" x14ac:dyDescent="0.35">
      <c r="A359" s="25" t="str">
        <f>PLANILLA!C352</f>
        <v>0207130986</v>
      </c>
      <c r="B359" s="236" t="str">
        <f>PLANILLA!B352</f>
        <v>ACUÑA  CRUZ  YOUSETH ANTONIO</v>
      </c>
      <c r="C359" s="236"/>
      <c r="D359" s="236"/>
      <c r="E359" s="8">
        <f>PLANILLA!E352</f>
        <v>180040</v>
      </c>
      <c r="F359" s="235">
        <f>PLANILLA!F352</f>
        <v>9596.1319999999996</v>
      </c>
      <c r="G359" s="235"/>
    </row>
    <row r="360" spans="1:7" x14ac:dyDescent="0.35">
      <c r="A360" s="25" t="str">
        <f>PLANILLA!C353</f>
        <v>0105700195</v>
      </c>
      <c r="B360" s="236" t="str">
        <f>PLANILLA!B353</f>
        <v>DIAZ RETANA JORGE</v>
      </c>
      <c r="C360" s="236"/>
      <c r="D360" s="236"/>
      <c r="E360" s="8">
        <f>PLANILLA!E353</f>
        <v>651440</v>
      </c>
      <c r="F360" s="235">
        <f>PLANILLA!F353</f>
        <v>34721.752</v>
      </c>
      <c r="G360" s="235"/>
    </row>
    <row r="361" spans="1:7" x14ac:dyDescent="0.35">
      <c r="A361" s="25" t="str">
        <f>PLANILLA!C354</f>
        <v>0204130208</v>
      </c>
      <c r="B361" s="236" t="str">
        <f>PLANILLA!B354</f>
        <v>ELIZONDO VARELA YOLANDA</v>
      </c>
      <c r="C361" s="236"/>
      <c r="D361" s="236"/>
      <c r="E361" s="8">
        <f>PLANILLA!E354</f>
        <v>398140</v>
      </c>
      <c r="F361" s="235">
        <f>PLANILLA!F354</f>
        <v>21220.862000000001</v>
      </c>
      <c r="G361" s="235"/>
    </row>
    <row r="362" spans="1:7" x14ac:dyDescent="0.35">
      <c r="A362" s="25" t="str">
        <f>PLANILLA!C355</f>
        <v>0206400508</v>
      </c>
      <c r="B362" s="236" t="str">
        <f>PLANILLA!B355</f>
        <v xml:space="preserve">SALAZAR CUBERO DIEGO ARMANDO  </v>
      </c>
      <c r="C362" s="236"/>
      <c r="D362" s="236"/>
      <c r="E362" s="8">
        <f>PLANILLA!E355</f>
        <v>307000</v>
      </c>
      <c r="F362" s="235">
        <f>PLANILLA!F355</f>
        <v>16363.1</v>
      </c>
      <c r="G362" s="235"/>
    </row>
    <row r="363" spans="1:7" x14ac:dyDescent="0.35">
      <c r="A363" s="25" t="str">
        <f>PLANILLA!C356</f>
        <v>0503380590</v>
      </c>
      <c r="B363" s="236" t="str">
        <f>PLANILLA!B356</f>
        <v xml:space="preserve">MORALES  MELENDEZ  LAUREN LUCIA   </v>
      </c>
      <c r="C363" s="236"/>
      <c r="D363" s="236"/>
      <c r="E363" s="8">
        <f>PLANILLA!E356</f>
        <v>621700</v>
      </c>
      <c r="F363" s="235">
        <f>PLANILLA!F356</f>
        <v>33136.61</v>
      </c>
      <c r="G363" s="235"/>
    </row>
    <row r="364" spans="1:7" x14ac:dyDescent="0.35">
      <c r="A364" s="25" t="str">
        <f>PLANILLA!C357</f>
        <v>0503190631</v>
      </c>
      <c r="B364" s="236" t="str">
        <f>PLANILLA!B357</f>
        <v xml:space="preserve">TALAVERA  DUARTE  ANA LORENA     </v>
      </c>
      <c r="C364" s="236"/>
      <c r="D364" s="236"/>
      <c r="E364" s="8">
        <f>PLANILLA!E357</f>
        <v>204780</v>
      </c>
      <c r="F364" s="235">
        <f>PLANILLA!F357</f>
        <v>10914.773999999999</v>
      </c>
      <c r="G364" s="235"/>
    </row>
    <row r="365" spans="1:7" x14ac:dyDescent="0.35">
      <c r="A365" s="25" t="str">
        <f>PLANILLA!C358</f>
        <v>0502310716</v>
      </c>
      <c r="B365" s="236" t="str">
        <f>PLANILLA!B358</f>
        <v xml:space="preserve">ARIAS  JIMENEZ  MARIA LUISA    </v>
      </c>
      <c r="C365" s="236"/>
      <c r="D365" s="236"/>
      <c r="E365" s="8">
        <f>PLANILLA!E358</f>
        <v>423680</v>
      </c>
      <c r="F365" s="235">
        <f>PLANILLA!F358</f>
        <v>22582.144</v>
      </c>
      <c r="G365" s="235"/>
    </row>
    <row r="366" spans="1:7" x14ac:dyDescent="0.35">
      <c r="A366" s="25" t="str">
        <f>PLANILLA!C359</f>
        <v>0503820157</v>
      </c>
      <c r="B366" s="236" t="str">
        <f>PLANILLA!B359</f>
        <v xml:space="preserve">FONSECA  ROJAS  LEIDY ELENA    </v>
      </c>
      <c r="C366" s="236"/>
      <c r="D366" s="236"/>
      <c r="E366" s="8">
        <f>PLANILLA!E359</f>
        <v>451480</v>
      </c>
      <c r="F366" s="235">
        <f>PLANILLA!F359</f>
        <v>24063.884000000002</v>
      </c>
      <c r="G366" s="235"/>
    </row>
    <row r="367" spans="1:7" x14ac:dyDescent="0.35">
      <c r="A367" s="25" t="str">
        <f>PLANILLA!C360</f>
        <v>0701300447</v>
      </c>
      <c r="B367" s="236" t="str">
        <f>PLANILLA!B360</f>
        <v xml:space="preserve">GARCIA  UGALDE  LUIS ALEXANDER </v>
      </c>
      <c r="C367" s="236"/>
      <c r="D367" s="236"/>
      <c r="E367" s="8">
        <f>PLANILLA!E360</f>
        <v>643700</v>
      </c>
      <c r="F367" s="235">
        <f>PLANILLA!F360</f>
        <v>34309.21</v>
      </c>
      <c r="G367" s="235"/>
    </row>
    <row r="368" spans="1:7" x14ac:dyDescent="0.35">
      <c r="A368" s="25" t="str">
        <f>PLANILLA!C361</f>
        <v>0302980252</v>
      </c>
      <c r="B368" s="236" t="str">
        <f>PLANILLA!B361</f>
        <v>CEDEÑO CALDERON JORGE</v>
      </c>
      <c r="C368" s="236"/>
      <c r="D368" s="236"/>
      <c r="E368" s="8">
        <f>PLANILLA!E361</f>
        <v>454640</v>
      </c>
      <c r="F368" s="235">
        <f>PLANILLA!F361</f>
        <v>24232.312000000002</v>
      </c>
      <c r="G368" s="235"/>
    </row>
    <row r="369" spans="1:7" x14ac:dyDescent="0.35">
      <c r="A369" s="25" t="str">
        <f>PLANILLA!C362</f>
        <v>0502500408</v>
      </c>
      <c r="B369" s="236" t="str">
        <f>PLANILLA!B362</f>
        <v xml:space="preserve">MENDOZA  MENDOZA  MARVIN         </v>
      </c>
      <c r="C369" s="236"/>
      <c r="D369" s="236"/>
      <c r="E369" s="8">
        <f>PLANILLA!E362</f>
        <v>285720</v>
      </c>
      <c r="F369" s="235">
        <f>PLANILLA!F362</f>
        <v>15228.876</v>
      </c>
      <c r="G369" s="235"/>
    </row>
    <row r="370" spans="1:7" x14ac:dyDescent="0.35">
      <c r="A370" s="25" t="str">
        <f>PLANILLA!C363</f>
        <v>0112640772</v>
      </c>
      <c r="B370" s="236" t="str">
        <f>PLANILLA!B363</f>
        <v xml:space="preserve">MOYA  VARGAS  JAIRO BERLAY   </v>
      </c>
      <c r="C370" s="236"/>
      <c r="D370" s="236"/>
      <c r="E370" s="8">
        <f>PLANILLA!E363</f>
        <v>422860</v>
      </c>
      <c r="F370" s="235">
        <f>PLANILLA!F363</f>
        <v>22538.437999999998</v>
      </c>
      <c r="G370" s="235"/>
    </row>
    <row r="371" spans="1:7" x14ac:dyDescent="0.35">
      <c r="A371" s="25" t="str">
        <f>PLANILLA!C364</f>
        <v>0112020364</v>
      </c>
      <c r="B371" s="236" t="str">
        <f>PLANILLA!B364</f>
        <v xml:space="preserve">SOLANO  BRENES  EVELYN FELICIA </v>
      </c>
      <c r="C371" s="236"/>
      <c r="D371" s="236"/>
      <c r="E371" s="8">
        <f>PLANILLA!E364</f>
        <v>539940</v>
      </c>
      <c r="F371" s="235">
        <f>PLANILLA!F364</f>
        <v>28778.802</v>
      </c>
      <c r="G371" s="235"/>
    </row>
    <row r="372" spans="1:7" x14ac:dyDescent="0.35">
      <c r="A372" s="25" t="str">
        <f>PLANILLA!C365</f>
        <v>0603480262</v>
      </c>
      <c r="B372" s="236" t="str">
        <f>PLANILLA!B365</f>
        <v xml:space="preserve">AGUILAR  MENDEZ  EVELYN BETANIA </v>
      </c>
      <c r="C372" s="236"/>
      <c r="D372" s="236"/>
      <c r="E372" s="8">
        <f>PLANILLA!E365</f>
        <v>754200</v>
      </c>
      <c r="F372" s="235">
        <f>PLANILLA!F365</f>
        <v>40198.86</v>
      </c>
      <c r="G372" s="235"/>
    </row>
    <row r="373" spans="1:7" x14ac:dyDescent="0.35">
      <c r="A373" s="25" t="str">
        <f>PLANILLA!C366</f>
        <v>0203940520</v>
      </c>
      <c r="B373" s="236" t="str">
        <f>PLANILLA!B366</f>
        <v>BADILLA JIMENEZ ALONSO</v>
      </c>
      <c r="C373" s="236"/>
      <c r="D373" s="236"/>
      <c r="E373" s="8">
        <f>PLANILLA!E366</f>
        <v>510180</v>
      </c>
      <c r="F373" s="235">
        <f>PLANILLA!F366</f>
        <v>27192.594000000001</v>
      </c>
      <c r="G373" s="235"/>
    </row>
    <row r="374" spans="1:7" x14ac:dyDescent="0.35">
      <c r="A374" s="25" t="str">
        <f>PLANILLA!C367</f>
        <v>0204330086</v>
      </c>
      <c r="B374" s="236" t="str">
        <f>PLANILLA!B367</f>
        <v>BARAHONA CARVAJAL LUIS GUILLERMO</v>
      </c>
      <c r="C374" s="236"/>
      <c r="D374" s="236"/>
      <c r="E374" s="8">
        <f>PLANILLA!E367</f>
        <v>316040</v>
      </c>
      <c r="F374" s="235">
        <f>PLANILLA!F367</f>
        <v>16844.932000000001</v>
      </c>
      <c r="G374" s="235"/>
    </row>
    <row r="375" spans="1:7" x14ac:dyDescent="0.35">
      <c r="A375" s="25" t="str">
        <f>PLANILLA!C368</f>
        <v>0602790685</v>
      </c>
      <c r="B375" s="236" t="str">
        <f>PLANILLA!B368</f>
        <v xml:space="preserve">BONILLA  SANCHEZ  SONIA MARIA    </v>
      </c>
      <c r="C375" s="236"/>
      <c r="D375" s="236"/>
      <c r="E375" s="8">
        <f>PLANILLA!E368</f>
        <v>398280</v>
      </c>
      <c r="F375" s="235">
        <f>PLANILLA!F368</f>
        <v>21228.324000000001</v>
      </c>
      <c r="G375" s="235"/>
    </row>
    <row r="376" spans="1:7" x14ac:dyDescent="0.35">
      <c r="A376" s="25" t="str">
        <f>PLANILLA!C369</f>
        <v>0112890174</v>
      </c>
      <c r="B376" s="236" t="str">
        <f>PLANILLA!B369</f>
        <v xml:space="preserve">CASTRO  GONZALEZ  GABRIEL ALONSO </v>
      </c>
      <c r="C376" s="236"/>
      <c r="D376" s="236"/>
      <c r="E376" s="8">
        <f>PLANILLA!E369</f>
        <v>729600</v>
      </c>
      <c r="F376" s="235">
        <f>PLANILLA!F369</f>
        <v>38887.68</v>
      </c>
      <c r="G376" s="235"/>
    </row>
    <row r="377" spans="1:7" x14ac:dyDescent="0.35">
      <c r="A377" s="25" t="str">
        <f>PLANILLA!C370</f>
        <v>0601960075</v>
      </c>
      <c r="B377" s="236" t="str">
        <f>PLANILLA!B370</f>
        <v xml:space="preserve">CRUZ  SEGURA  MARVIN         </v>
      </c>
      <c r="C377" s="236"/>
      <c r="D377" s="236"/>
      <c r="E377" s="8">
        <f>PLANILLA!E370</f>
        <v>336080</v>
      </c>
      <c r="F377" s="235">
        <f>PLANILLA!F370</f>
        <v>17913.063999999998</v>
      </c>
      <c r="G377" s="235"/>
    </row>
    <row r="378" spans="1:7" x14ac:dyDescent="0.35">
      <c r="A378" s="25" t="str">
        <f>PLANILLA!C371</f>
        <v>0502730882</v>
      </c>
      <c r="B378" s="236" t="str">
        <f>PLANILLA!B371</f>
        <v>GARCIA MEDINA JOEL ENRIQUE</v>
      </c>
      <c r="C378" s="236"/>
      <c r="D378" s="236"/>
      <c r="E378" s="8">
        <f>PLANILLA!E371</f>
        <v>905180</v>
      </c>
      <c r="F378" s="235">
        <f>PLANILLA!F371</f>
        <v>48246.093999999997</v>
      </c>
      <c r="G378" s="235"/>
    </row>
    <row r="379" spans="1:7" x14ac:dyDescent="0.35">
      <c r="A379" s="25" t="str">
        <f>PLANILLA!C372</f>
        <v>0603890385</v>
      </c>
      <c r="B379" s="236" t="str">
        <f>PLANILLA!B372</f>
        <v xml:space="preserve">GUADAMUZ  MARIN  OSCAR JESUS    </v>
      </c>
      <c r="C379" s="236"/>
      <c r="D379" s="236"/>
      <c r="E379" s="8">
        <f>PLANILLA!E372</f>
        <v>234800</v>
      </c>
      <c r="F379" s="235">
        <f>PLANILLA!F372</f>
        <v>12514.84</v>
      </c>
      <c r="G379" s="235"/>
    </row>
    <row r="380" spans="1:7" x14ac:dyDescent="0.35">
      <c r="A380" s="25" t="str">
        <f>PLANILLA!C373</f>
        <v>0801410890</v>
      </c>
      <c r="B380" s="236" t="str">
        <f>PLANILLA!B373</f>
        <v>MARTINEZ FERNANDEZ ROBERTO</v>
      </c>
      <c r="C380" s="236"/>
      <c r="D380" s="236"/>
      <c r="E380" s="8">
        <f>PLANILLA!E373</f>
        <v>341860</v>
      </c>
      <c r="F380" s="235">
        <f>PLANILLA!F373</f>
        <v>18221.137999999999</v>
      </c>
      <c r="G380" s="235"/>
    </row>
    <row r="381" spans="1:7" x14ac:dyDescent="0.35">
      <c r="A381" s="25" t="str">
        <f>PLANILLA!C374</f>
        <v>0603970048</v>
      </c>
      <c r="B381" s="236" t="str">
        <f>PLANILLA!B374</f>
        <v xml:space="preserve">MONTERO  SALAZAR  SERGIO DANIEL  </v>
      </c>
      <c r="C381" s="236"/>
      <c r="D381" s="236"/>
      <c r="E381" s="8">
        <f>PLANILLA!E374</f>
        <v>286860</v>
      </c>
      <c r="F381" s="235">
        <f>PLANILLA!F374</f>
        <v>15289.638000000001</v>
      </c>
      <c r="G381" s="235"/>
    </row>
    <row r="382" spans="1:7" x14ac:dyDescent="0.35">
      <c r="A382" s="25" t="str">
        <f>PLANILLA!C375</f>
        <v>0603930025</v>
      </c>
      <c r="B382" s="236" t="str">
        <f>PLANILLA!B375</f>
        <v>PORRAS QUIROS FARLON LIMBERTH</v>
      </c>
      <c r="C382" s="236"/>
      <c r="D382" s="236"/>
      <c r="E382" s="8">
        <f>PLANILLA!E375</f>
        <v>212000</v>
      </c>
      <c r="F382" s="235">
        <f>PLANILLA!F375</f>
        <v>11299.6</v>
      </c>
      <c r="G382" s="235"/>
    </row>
    <row r="383" spans="1:7" x14ac:dyDescent="0.35">
      <c r="A383" s="25" t="str">
        <f>PLANILLA!C376</f>
        <v>0603660404</v>
      </c>
      <c r="B383" s="236" t="str">
        <f>PLANILLA!B376</f>
        <v xml:space="preserve">RODRIGUEZ  RODRIGUEZ  SUSAN ELIDA    </v>
      </c>
      <c r="C383" s="236"/>
      <c r="D383" s="236"/>
      <c r="E383" s="8">
        <f>PLANILLA!E376</f>
        <v>250860</v>
      </c>
      <c r="F383" s="235">
        <f>PLANILLA!F376</f>
        <v>13370.838</v>
      </c>
      <c r="G383" s="235"/>
    </row>
    <row r="384" spans="1:7" x14ac:dyDescent="0.35">
      <c r="A384" s="25" t="str">
        <f>PLANILLA!C377</f>
        <v>0205090433</v>
      </c>
      <c r="B384" s="236" t="str">
        <f>PLANILLA!B377</f>
        <v xml:space="preserve">SABORIO  RODRIGUEZ  GUIDO ALONSO   </v>
      </c>
      <c r="C384" s="236"/>
      <c r="D384" s="236"/>
      <c r="E384" s="8">
        <f>PLANILLA!E377</f>
        <v>698980</v>
      </c>
      <c r="F384" s="235">
        <f>PLANILLA!F377</f>
        <v>37255.633999999998</v>
      </c>
      <c r="G384" s="235"/>
    </row>
    <row r="385" spans="1:7" x14ac:dyDescent="0.35">
      <c r="A385" s="25" t="str">
        <f>PLANILLA!C378</f>
        <v>0303230329</v>
      </c>
      <c r="B385" s="236" t="str">
        <f>PLANILLA!B378</f>
        <v xml:space="preserve">SANABRIA  ARIAS  GUISELLE       </v>
      </c>
      <c r="C385" s="236"/>
      <c r="D385" s="236"/>
      <c r="E385" s="8">
        <f>PLANILLA!E378</f>
        <v>264580</v>
      </c>
      <c r="F385" s="235">
        <f>PLANILLA!F378</f>
        <v>14102.114</v>
      </c>
      <c r="G385" s="235"/>
    </row>
    <row r="386" spans="1:7" x14ac:dyDescent="0.35">
      <c r="A386" s="25" t="str">
        <f>PLANILLA!C379</f>
        <v>0601610546</v>
      </c>
      <c r="B386" s="236" t="str">
        <f>PLANILLA!B379</f>
        <v>SANCHEZ VILLARREAL ABEL</v>
      </c>
      <c r="C386" s="236"/>
      <c r="D386" s="236"/>
      <c r="E386" s="8">
        <f>PLANILLA!E379</f>
        <v>311780</v>
      </c>
      <c r="F386" s="235">
        <f>PLANILLA!F379</f>
        <v>16617.874</v>
      </c>
      <c r="G386" s="235"/>
    </row>
    <row r="387" spans="1:7" x14ac:dyDescent="0.35">
      <c r="A387" s="25" t="str">
        <f>PLANILLA!C380</f>
        <v>0112150839</v>
      </c>
      <c r="B387" s="236" t="str">
        <f>PLANILLA!B380</f>
        <v>VARGAS  ROMERO  INGRID PATRICIA</v>
      </c>
      <c r="C387" s="236"/>
      <c r="D387" s="236"/>
      <c r="E387" s="8">
        <f>PLANILLA!E380</f>
        <v>185120</v>
      </c>
      <c r="F387" s="235">
        <f>PLANILLA!F380</f>
        <v>9866.8960000000006</v>
      </c>
      <c r="G387" s="235"/>
    </row>
    <row r="388" spans="1:7" x14ac:dyDescent="0.35">
      <c r="A388" s="25" t="str">
        <f>PLANILLA!C381</f>
        <v>0116850107</v>
      </c>
      <c r="B388" s="236" t="str">
        <f>PLANILLA!B381</f>
        <v>VARGAS SANCHO MAURO ANDRES</v>
      </c>
      <c r="C388" s="236"/>
      <c r="D388" s="236"/>
      <c r="E388" s="8">
        <f>PLANILLA!E381</f>
        <v>293720</v>
      </c>
      <c r="F388" s="235">
        <f>PLANILLA!F381</f>
        <v>15655.276</v>
      </c>
      <c r="G388" s="235"/>
    </row>
    <row r="389" spans="1:7" x14ac:dyDescent="0.35">
      <c r="A389" s="25" t="str">
        <f>PLANILLA!C382</f>
        <v>0603880127</v>
      </c>
      <c r="B389" s="236" t="str">
        <f>PLANILLA!B382</f>
        <v xml:space="preserve">GAMBOA  ORTIZ  EVELIN ANDREA  </v>
      </c>
      <c r="C389" s="236"/>
      <c r="D389" s="236"/>
      <c r="E389" s="8">
        <f>PLANILLA!E382</f>
        <v>178960</v>
      </c>
      <c r="F389" s="235">
        <f>PLANILLA!F382</f>
        <v>9538.5679999999993</v>
      </c>
      <c r="G389" s="235"/>
    </row>
    <row r="390" spans="1:7" x14ac:dyDescent="0.35">
      <c r="A390" s="25" t="str">
        <f>PLANILLA!C383</f>
        <v>0604610805</v>
      </c>
      <c r="B390" s="236" t="str">
        <f>PLANILLA!B383</f>
        <v>NAJERA GOMEZ CHRISTIAN DANIEL</v>
      </c>
      <c r="C390" s="236"/>
      <c r="D390" s="236"/>
      <c r="E390" s="8">
        <f>PLANILLA!E383</f>
        <v>175780</v>
      </c>
      <c r="F390" s="235">
        <f>PLANILLA!F383</f>
        <v>9369.0740000000005</v>
      </c>
      <c r="G390" s="235"/>
    </row>
    <row r="391" spans="1:7" x14ac:dyDescent="0.35">
      <c r="A391" s="25" t="str">
        <f>PLANILLA!C384</f>
        <v>0109850509</v>
      </c>
      <c r="B391" s="236" t="str">
        <f>PLANILLA!B384</f>
        <v>JIMENEZ CORONADO NORMA MARIA</v>
      </c>
      <c r="C391" s="236"/>
      <c r="D391" s="236"/>
      <c r="E391" s="8">
        <f>PLANILLA!E384</f>
        <v>616560</v>
      </c>
      <c r="F391" s="235">
        <f>PLANILLA!F384</f>
        <v>32862.648000000001</v>
      </c>
      <c r="G391" s="235"/>
    </row>
    <row r="392" spans="1:7" x14ac:dyDescent="0.35">
      <c r="A392" s="25" t="str">
        <f>PLANILLA!C385</f>
        <v>0203850309</v>
      </c>
      <c r="B392" s="236" t="str">
        <f>PLANILLA!B385</f>
        <v xml:space="preserve">ALVAREZ  ALVARADO  MARIA MAYELA   </v>
      </c>
      <c r="C392" s="236"/>
      <c r="D392" s="236"/>
      <c r="E392" s="8">
        <f>PLANILLA!E385</f>
        <v>256860</v>
      </c>
      <c r="F392" s="235">
        <f>PLANILLA!F385</f>
        <v>13690.638000000001</v>
      </c>
      <c r="G392" s="235"/>
    </row>
    <row r="393" spans="1:7" x14ac:dyDescent="0.35">
      <c r="A393" s="25" t="str">
        <f>PLANILLA!C386</f>
        <v>0113160270</v>
      </c>
      <c r="B393" s="236" t="str">
        <f>PLANILLA!B386</f>
        <v xml:space="preserve">LEITON  ZUÑIGA  IVAN EDUARDO   </v>
      </c>
      <c r="C393" s="236"/>
      <c r="D393" s="236"/>
      <c r="E393" s="8">
        <f>PLANILLA!E386</f>
        <v>312080</v>
      </c>
      <c r="F393" s="235">
        <f>PLANILLA!F386</f>
        <v>16633.864000000001</v>
      </c>
      <c r="G393" s="235"/>
    </row>
    <row r="394" spans="1:7" x14ac:dyDescent="0.35">
      <c r="A394" s="25" t="str">
        <f>PLANILLA!C387</f>
        <v>0601920019</v>
      </c>
      <c r="B394" s="236" t="str">
        <f>PLANILLA!B387</f>
        <v>MONGE ESQUIVEL DANIEL</v>
      </c>
      <c r="C394" s="236"/>
      <c r="D394" s="236"/>
      <c r="E394" s="8">
        <f>PLANILLA!E387</f>
        <v>366960</v>
      </c>
      <c r="F394" s="235">
        <f>PLANILLA!F387</f>
        <v>19558.968000000001</v>
      </c>
      <c r="G394" s="235"/>
    </row>
    <row r="395" spans="1:7" x14ac:dyDescent="0.35">
      <c r="A395" s="25" t="str">
        <f>PLANILLA!C388</f>
        <v>0114160239</v>
      </c>
      <c r="B395" s="236" t="str">
        <f>PLANILLA!B388</f>
        <v xml:space="preserve">OLIVARES  HERNANDEZ  ILSIA GUISELLE </v>
      </c>
      <c r="C395" s="236"/>
      <c r="D395" s="236"/>
      <c r="E395" s="8">
        <f>PLANILLA!E388</f>
        <v>298200</v>
      </c>
      <c r="F395" s="235">
        <f>PLANILLA!F388</f>
        <v>15894.06</v>
      </c>
      <c r="G395" s="235"/>
    </row>
    <row r="396" spans="1:7" x14ac:dyDescent="0.35">
      <c r="A396" s="25" t="str">
        <f>PLANILLA!C389</f>
        <v>0603850479</v>
      </c>
      <c r="B396" s="236" t="str">
        <f>PLANILLA!B389</f>
        <v xml:space="preserve">RODRIGUEZ  ESQUIVEL  ERICK DAVID    </v>
      </c>
      <c r="C396" s="236"/>
      <c r="D396" s="236"/>
      <c r="E396" s="8">
        <f>PLANILLA!E389</f>
        <v>302940</v>
      </c>
      <c r="F396" s="235">
        <f>PLANILLA!F389</f>
        <v>16146.701999999999</v>
      </c>
      <c r="G396" s="235"/>
    </row>
    <row r="397" spans="1:7" x14ac:dyDescent="0.35">
      <c r="A397" s="25" t="str">
        <f>PLANILLA!C390</f>
        <v>0603100210</v>
      </c>
      <c r="B397" s="236" t="str">
        <f>PLANILLA!B390</f>
        <v xml:space="preserve">TORRES  SERRANO  SERGIO         </v>
      </c>
      <c r="C397" s="236"/>
      <c r="D397" s="236"/>
      <c r="E397" s="8">
        <f>PLANILLA!E390</f>
        <v>358360</v>
      </c>
      <c r="F397" s="235">
        <f>PLANILLA!F390</f>
        <v>19100.588</v>
      </c>
      <c r="G397" s="235"/>
    </row>
    <row r="398" spans="1:7" x14ac:dyDescent="0.35">
      <c r="A398" s="25" t="str">
        <f>PLANILLA!C391</f>
        <v>0114130348</v>
      </c>
      <c r="B398" s="236" t="str">
        <f>PLANILLA!B391</f>
        <v xml:space="preserve">UGALDE  CARMONA  CARLOS ANDRES  </v>
      </c>
      <c r="C398" s="236"/>
      <c r="D398" s="236"/>
      <c r="E398" s="8">
        <f>PLANILLA!E391</f>
        <v>302940</v>
      </c>
      <c r="F398" s="235">
        <f>PLANILLA!F391</f>
        <v>16146.701999999999</v>
      </c>
      <c r="G398" s="235"/>
    </row>
    <row r="399" spans="1:7" x14ac:dyDescent="0.35">
      <c r="A399" s="25" t="str">
        <f>PLANILLA!C392</f>
        <v>0502440584</v>
      </c>
      <c r="B399" s="236" t="str">
        <f>PLANILLA!B392</f>
        <v>BOGANTES RAMIREZ EFIGENIO MARTIN</v>
      </c>
      <c r="C399" s="236"/>
      <c r="D399" s="236"/>
      <c r="E399" s="8">
        <f>PLANILLA!E392</f>
        <v>360100</v>
      </c>
      <c r="F399" s="235">
        <f>PLANILLA!F392</f>
        <v>19193.330000000002</v>
      </c>
      <c r="G399" s="235"/>
    </row>
    <row r="400" spans="1:7" x14ac:dyDescent="0.35">
      <c r="A400" s="25" t="str">
        <f>PLANILLA!C393</f>
        <v>0502270441</v>
      </c>
      <c r="B400" s="236" t="str">
        <f>PLANILLA!B393</f>
        <v>BOGANTES RAMIREZ JOSE ANTONIO</v>
      </c>
      <c r="C400" s="236"/>
      <c r="D400" s="236"/>
      <c r="E400" s="8">
        <f>PLANILLA!E393</f>
        <v>416120</v>
      </c>
      <c r="F400" s="235">
        <f>PLANILLA!F393</f>
        <v>22179.196</v>
      </c>
      <c r="G400" s="235"/>
    </row>
    <row r="401" spans="1:7" x14ac:dyDescent="0.35">
      <c r="A401" s="25" t="str">
        <f>PLANILLA!C394</f>
        <v>0401540692</v>
      </c>
      <c r="B401" s="236" t="str">
        <f>PLANILLA!B394</f>
        <v>BRAVO PADILLA ORLANDO</v>
      </c>
      <c r="C401" s="236"/>
      <c r="D401" s="236"/>
      <c r="E401" s="8">
        <f>PLANILLA!E394</f>
        <v>358360</v>
      </c>
      <c r="F401" s="235">
        <f>PLANILLA!F394</f>
        <v>19100.588</v>
      </c>
      <c r="G401" s="235"/>
    </row>
    <row r="402" spans="1:7" x14ac:dyDescent="0.35">
      <c r="A402" s="25" t="str">
        <f>PLANILLA!C395</f>
        <v>0113160552</v>
      </c>
      <c r="B402" s="236" t="str">
        <f>PLANILLA!B395</f>
        <v xml:space="preserve">DIAZ  ZUÑIGA  JOSE ARMANDO   </v>
      </c>
      <c r="C402" s="236"/>
      <c r="D402" s="236"/>
      <c r="E402" s="8">
        <f>PLANILLA!E395</f>
        <v>303780</v>
      </c>
      <c r="F402" s="235">
        <f>PLANILLA!F395</f>
        <v>16191.474</v>
      </c>
      <c r="G402" s="235"/>
    </row>
    <row r="403" spans="1:7" x14ac:dyDescent="0.35">
      <c r="A403" s="25" t="str">
        <f>PLANILLA!C396</f>
        <v>0501730140</v>
      </c>
      <c r="B403" s="236" t="str">
        <f>PLANILLA!B396</f>
        <v>HERNANDEZ  CAMACHO  LEONIDAS DAMASO</v>
      </c>
      <c r="C403" s="236"/>
      <c r="D403" s="236"/>
      <c r="E403" s="8">
        <f>PLANILLA!E396</f>
        <v>353240</v>
      </c>
      <c r="F403" s="235">
        <f>PLANILLA!F396</f>
        <v>18827.691999999999</v>
      </c>
      <c r="G403" s="235"/>
    </row>
    <row r="404" spans="1:7" x14ac:dyDescent="0.35">
      <c r="A404" s="25" t="str">
        <f>PLANILLA!C397</f>
        <v>0601130241</v>
      </c>
      <c r="B404" s="236" t="str">
        <f>PLANILLA!B397</f>
        <v xml:space="preserve">MONGE  ESQUIVEL  CARLOS         </v>
      </c>
      <c r="C404" s="236"/>
      <c r="D404" s="236"/>
      <c r="E404" s="8">
        <f>PLANILLA!E397</f>
        <v>329240</v>
      </c>
      <c r="F404" s="235">
        <f>PLANILLA!F397</f>
        <v>17548.491999999998</v>
      </c>
      <c r="G404" s="235"/>
    </row>
    <row r="405" spans="1:7" x14ac:dyDescent="0.35">
      <c r="A405" s="25" t="str">
        <f>PLANILLA!C398</f>
        <v>0602850789</v>
      </c>
      <c r="B405" s="236" t="str">
        <f>PLANILLA!B398</f>
        <v xml:space="preserve">TORRES  MONGE  YORLAN         </v>
      </c>
      <c r="C405" s="236"/>
      <c r="D405" s="236"/>
      <c r="E405" s="8">
        <f>PLANILLA!E398</f>
        <v>336100</v>
      </c>
      <c r="F405" s="235">
        <f>PLANILLA!F398</f>
        <v>17914.13</v>
      </c>
      <c r="G405" s="235"/>
    </row>
    <row r="406" spans="1:7" x14ac:dyDescent="0.35">
      <c r="A406" s="25" t="str">
        <f>PLANILLA!C399</f>
        <v>0105220338</v>
      </c>
      <c r="B406" s="236" t="str">
        <f>PLANILLA!B399</f>
        <v>ACUÑA SALAZAR VICTOR HUGO</v>
      </c>
      <c r="C406" s="236"/>
      <c r="D406" s="236"/>
      <c r="E406" s="8">
        <f>PLANILLA!E399</f>
        <v>405820</v>
      </c>
      <c r="F406" s="235">
        <f>PLANILLA!F399</f>
        <v>21630.205999999998</v>
      </c>
      <c r="G406" s="235"/>
    </row>
    <row r="407" spans="1:7" x14ac:dyDescent="0.35">
      <c r="A407" s="25" t="str">
        <f>PLANILLA!C400</f>
        <v>0108270620</v>
      </c>
      <c r="B407" s="236" t="str">
        <f>PLANILLA!B400</f>
        <v>BOLAÑOS PRENDAS MILENA EMILIA</v>
      </c>
      <c r="C407" s="236"/>
      <c r="D407" s="236"/>
      <c r="E407" s="8">
        <f>PLANILLA!E400</f>
        <v>256320</v>
      </c>
      <c r="F407" s="235">
        <f>PLANILLA!F400</f>
        <v>13661.856</v>
      </c>
      <c r="G407" s="235"/>
    </row>
    <row r="408" spans="1:7" x14ac:dyDescent="0.35">
      <c r="A408" s="25" t="str">
        <f>PLANILLA!C401</f>
        <v>0700730499</v>
      </c>
      <c r="B408" s="236" t="str">
        <f>PLANILLA!B401</f>
        <v>CUZA JONES GINA GISELLE</v>
      </c>
      <c r="C408" s="236"/>
      <c r="D408" s="236"/>
      <c r="E408" s="8">
        <f>PLANILLA!E401</f>
        <v>1082680</v>
      </c>
      <c r="F408" s="235">
        <f>PLANILLA!F401</f>
        <v>57706.843999999997</v>
      </c>
      <c r="G408" s="235"/>
    </row>
    <row r="409" spans="1:7" x14ac:dyDescent="0.35">
      <c r="A409" s="25" t="str">
        <f>PLANILLA!C402</f>
        <v>0109180921</v>
      </c>
      <c r="B409" s="236" t="str">
        <f>PLANILLA!B402</f>
        <v xml:space="preserve">GARITA  CALDERON  IVAN ALEXIS    </v>
      </c>
      <c r="C409" s="236"/>
      <c r="D409" s="236"/>
      <c r="E409" s="8">
        <f>PLANILLA!E402</f>
        <v>168300</v>
      </c>
      <c r="F409" s="235">
        <f>PLANILLA!F402</f>
        <v>8970.39</v>
      </c>
      <c r="G409" s="235"/>
    </row>
    <row r="410" spans="1:7" x14ac:dyDescent="0.35">
      <c r="A410" s="25" t="str">
        <f>PLANILLA!C403</f>
        <v>0401720855</v>
      </c>
      <c r="B410" s="236" t="str">
        <f>PLANILLA!B403</f>
        <v>HERRERA  HERRERA  ESTEBAN MAURICI</v>
      </c>
      <c r="C410" s="236"/>
      <c r="D410" s="236"/>
      <c r="E410" s="8">
        <f>PLANILLA!E403</f>
        <v>646780</v>
      </c>
      <c r="F410" s="235">
        <f>PLANILLA!F403</f>
        <v>34473.374000000003</v>
      </c>
      <c r="G410" s="235"/>
    </row>
    <row r="411" spans="1:7" x14ac:dyDescent="0.35">
      <c r="A411" s="25" t="str">
        <f>PLANILLA!C404</f>
        <v>0401600709</v>
      </c>
      <c r="B411" s="236" t="str">
        <f>PLANILLA!B404</f>
        <v>MADRIGAL  QUESADA  YESENIA AUXILIA</v>
      </c>
      <c r="C411" s="236"/>
      <c r="D411" s="236"/>
      <c r="E411" s="8">
        <f>PLANILLA!E404</f>
        <v>314060</v>
      </c>
      <c r="F411" s="235">
        <f>PLANILLA!F404</f>
        <v>16739.398000000001</v>
      </c>
      <c r="G411" s="235"/>
    </row>
    <row r="412" spans="1:7" x14ac:dyDescent="0.35">
      <c r="A412" s="25" t="str">
        <f>PLANILLA!C405</f>
        <v>0204590644</v>
      </c>
      <c r="B412" s="236" t="str">
        <f>PLANILLA!B405</f>
        <v>MORALES PANIAGUA KEYLOR</v>
      </c>
      <c r="C412" s="236"/>
      <c r="D412" s="236"/>
      <c r="E412" s="8">
        <f>PLANILLA!E405</f>
        <v>365220</v>
      </c>
      <c r="F412" s="235">
        <f>PLANILLA!F405</f>
        <v>19466.225999999999</v>
      </c>
      <c r="G412" s="235"/>
    </row>
    <row r="413" spans="1:7" x14ac:dyDescent="0.35">
      <c r="A413" s="25" t="str">
        <f>PLANILLA!C406</f>
        <v>0302590952</v>
      </c>
      <c r="B413" s="236" t="str">
        <f>PLANILLA!B406</f>
        <v>NAVARRO CABEZAS BRAULIO</v>
      </c>
      <c r="C413" s="236"/>
      <c r="D413" s="236"/>
      <c r="E413" s="8">
        <f>PLANILLA!E406</f>
        <v>858560</v>
      </c>
      <c r="F413" s="235">
        <f>PLANILLA!F406</f>
        <v>45761.248</v>
      </c>
      <c r="G413" s="235"/>
    </row>
    <row r="414" spans="1:7" x14ac:dyDescent="0.35">
      <c r="A414" s="25" t="str">
        <f>PLANILLA!C407</f>
        <v>0602980730</v>
      </c>
      <c r="B414" s="236" t="str">
        <f>PLANILLA!B407</f>
        <v xml:space="preserve">PEREZ  MONTERO  MAIKEEL ANIBAL </v>
      </c>
      <c r="C414" s="236"/>
      <c r="D414" s="236"/>
      <c r="E414" s="8">
        <f>PLANILLA!E407</f>
        <v>321700</v>
      </c>
      <c r="F414" s="235">
        <f>PLANILLA!F407</f>
        <v>17146.61</v>
      </c>
      <c r="G414" s="235"/>
    </row>
    <row r="415" spans="1:7" x14ac:dyDescent="0.35">
      <c r="A415" s="25" t="str">
        <f>PLANILLA!C408</f>
        <v>0107830423</v>
      </c>
      <c r="B415" s="236" t="str">
        <f>PLANILLA!B408</f>
        <v>PEREZ GONZALEZ LUIS GUILLERMO</v>
      </c>
      <c r="C415" s="236"/>
      <c r="D415" s="236"/>
      <c r="E415" s="8">
        <f>PLANILLA!E408</f>
        <v>437480</v>
      </c>
      <c r="F415" s="235">
        <f>PLANILLA!F408</f>
        <v>23317.684000000001</v>
      </c>
      <c r="G415" s="235"/>
    </row>
    <row r="416" spans="1:7" x14ac:dyDescent="0.35">
      <c r="A416" s="25" t="str">
        <f>PLANILLA!C409</f>
        <v>0203690252</v>
      </c>
      <c r="B416" s="236" t="str">
        <f>PLANILLA!B409</f>
        <v>RODRIGUEZ ALFARO ROXANA</v>
      </c>
      <c r="C416" s="236"/>
      <c r="D416" s="236"/>
      <c r="E416" s="8">
        <f>PLANILLA!E409</f>
        <v>230140</v>
      </c>
      <c r="F416" s="235">
        <f>PLANILLA!F409</f>
        <v>12266.462</v>
      </c>
      <c r="G416" s="235"/>
    </row>
    <row r="417" spans="1:7" x14ac:dyDescent="0.35">
      <c r="A417" s="25" t="str">
        <f>PLANILLA!C410</f>
        <v>0114550535</v>
      </c>
      <c r="B417" s="236" t="str">
        <f>PLANILLA!B410</f>
        <v>ALEMAN  CASTRILLO  PATRICIA DE LOS</v>
      </c>
      <c r="C417" s="236"/>
      <c r="D417" s="236"/>
      <c r="E417" s="8">
        <f>PLANILLA!E410</f>
        <v>242880</v>
      </c>
      <c r="F417" s="235">
        <f>PLANILLA!F410</f>
        <v>12945.504000000001</v>
      </c>
      <c r="G417" s="235"/>
    </row>
    <row r="418" spans="1:7" x14ac:dyDescent="0.35">
      <c r="A418" s="25" t="str">
        <f>PLANILLA!C411</f>
        <v>0207660892</v>
      </c>
      <c r="B418" s="236" t="str">
        <f>PLANILLA!B411</f>
        <v>ALVARADO MURILLO YAUDY EMILCE</v>
      </c>
      <c r="C418" s="236"/>
      <c r="D418" s="236"/>
      <c r="E418" s="8">
        <f>PLANILLA!E411</f>
        <v>323520</v>
      </c>
      <c r="F418" s="235">
        <f>PLANILLA!F411</f>
        <v>17243.616000000002</v>
      </c>
      <c r="G418" s="235"/>
    </row>
    <row r="419" spans="1:7" x14ac:dyDescent="0.35">
      <c r="A419" s="25" t="str">
        <f>PLANILLA!C412</f>
        <v>0203440865</v>
      </c>
      <c r="B419" s="236" t="str">
        <f>PLANILLA!B412</f>
        <v>ALVARADO PORRAS MANUEL ENRIQUE</v>
      </c>
      <c r="C419" s="236"/>
      <c r="D419" s="236"/>
      <c r="E419" s="8">
        <f>PLANILLA!E412</f>
        <v>402400</v>
      </c>
      <c r="F419" s="235">
        <f>PLANILLA!F412</f>
        <v>21447.919999999998</v>
      </c>
      <c r="G419" s="235"/>
    </row>
    <row r="420" spans="1:7" x14ac:dyDescent="0.35">
      <c r="A420" s="25" t="str">
        <f>PLANILLA!C413</f>
        <v>0204530714</v>
      </c>
      <c r="B420" s="236" t="str">
        <f>PLANILLA!B413</f>
        <v>ALVAREZ  RAMIREZ  FABRICIO GERARD</v>
      </c>
      <c r="C420" s="236"/>
      <c r="D420" s="236"/>
      <c r="E420" s="8">
        <f>PLANILLA!E413</f>
        <v>435180</v>
      </c>
      <c r="F420" s="235">
        <f>PLANILLA!F413</f>
        <v>23195.094000000001</v>
      </c>
      <c r="G420" s="235"/>
    </row>
    <row r="421" spans="1:7" x14ac:dyDescent="0.35">
      <c r="A421" s="25" t="str">
        <f>PLANILLA!C414</f>
        <v>0110060062</v>
      </c>
      <c r="B421" s="236" t="str">
        <f>PLANILLA!B414</f>
        <v>ARCE ARIAS ADRIAN</v>
      </c>
      <c r="C421" s="236"/>
      <c r="D421" s="236"/>
      <c r="E421" s="8">
        <f>PLANILLA!E414</f>
        <v>814020</v>
      </c>
      <c r="F421" s="235">
        <f>PLANILLA!F414</f>
        <v>43387.266000000003</v>
      </c>
      <c r="G421" s="235"/>
    </row>
    <row r="422" spans="1:7" x14ac:dyDescent="0.35">
      <c r="A422" s="25" t="str">
        <f>PLANILLA!C415</f>
        <v>0502790535</v>
      </c>
      <c r="B422" s="236" t="str">
        <f>PLANILLA!B415</f>
        <v xml:space="preserve">BALTODANO  DIAZ  JOSE PABLO     </v>
      </c>
      <c r="C422" s="236"/>
      <c r="D422" s="236"/>
      <c r="E422" s="8">
        <f>PLANILLA!E415</f>
        <v>368100</v>
      </c>
      <c r="F422" s="235">
        <f>PLANILLA!F415</f>
        <v>19619.73</v>
      </c>
      <c r="G422" s="235"/>
    </row>
    <row r="423" spans="1:7" x14ac:dyDescent="0.35">
      <c r="A423" s="25" t="str">
        <f>PLANILLA!C416</f>
        <v>0502830650</v>
      </c>
      <c r="B423" s="236" t="str">
        <f>PLANILLA!B416</f>
        <v>BARRANTES  GUEVARA  CINTIA DEL CARM</v>
      </c>
      <c r="C423" s="236"/>
      <c r="D423" s="236"/>
      <c r="E423" s="8">
        <f>PLANILLA!E416</f>
        <v>746640</v>
      </c>
      <c r="F423" s="235">
        <f>PLANILLA!F416</f>
        <v>39795.911999999997</v>
      </c>
      <c r="G423" s="235"/>
    </row>
    <row r="424" spans="1:7" x14ac:dyDescent="0.35">
      <c r="A424" s="25" t="str">
        <f>PLANILLA!C417</f>
        <v>0701390861</v>
      </c>
      <c r="B424" s="236" t="str">
        <f>PLANILLA!B417</f>
        <v xml:space="preserve">BRENES  PARRA  DANIEL ENAR    </v>
      </c>
      <c r="C424" s="236"/>
      <c r="D424" s="236"/>
      <c r="E424" s="8">
        <f>PLANILLA!E417</f>
        <v>212000</v>
      </c>
      <c r="F424" s="235">
        <f>PLANILLA!F417</f>
        <v>11299.6</v>
      </c>
      <c r="G424" s="235"/>
    </row>
    <row r="425" spans="1:7" x14ac:dyDescent="0.35">
      <c r="A425" s="25" t="str">
        <f>PLANILLA!C418</f>
        <v>0109250695</v>
      </c>
      <c r="B425" s="236" t="str">
        <f>PLANILLA!B418</f>
        <v>CASTILLO  NUÑEZ  MAURICIO ALONSO</v>
      </c>
      <c r="C425" s="236"/>
      <c r="D425" s="236"/>
      <c r="E425" s="8">
        <f>PLANILLA!E418</f>
        <v>790740</v>
      </c>
      <c r="F425" s="235">
        <f>PLANILLA!F418</f>
        <v>42146.442000000003</v>
      </c>
      <c r="G425" s="235"/>
    </row>
    <row r="426" spans="1:7" x14ac:dyDescent="0.35">
      <c r="A426" s="25" t="str">
        <f>PLANILLA!C419</f>
        <v>0109810854</v>
      </c>
      <c r="B426" s="236" t="str">
        <f>PLANILLA!B419</f>
        <v xml:space="preserve">CEDEÑO  SOLIS  YEIMY MARIA    </v>
      </c>
      <c r="C426" s="236"/>
      <c r="D426" s="236"/>
      <c r="E426" s="8">
        <f>PLANILLA!E419</f>
        <v>1047840</v>
      </c>
      <c r="F426" s="235">
        <f>PLANILLA!F419</f>
        <v>55849.872000000003</v>
      </c>
      <c r="G426" s="235"/>
    </row>
    <row r="427" spans="1:7" x14ac:dyDescent="0.35">
      <c r="A427" s="25" t="str">
        <f>PLANILLA!C420</f>
        <v>0503850276</v>
      </c>
      <c r="B427" s="236" t="str">
        <f>PLANILLA!B420</f>
        <v xml:space="preserve">DIAZ  VASQUEZ  CLEVER ADOLFO  </v>
      </c>
      <c r="C427" s="236"/>
      <c r="D427" s="236"/>
      <c r="E427" s="8">
        <f>PLANILLA!E420</f>
        <v>207980</v>
      </c>
      <c r="F427" s="235">
        <f>PLANILLA!F420</f>
        <v>11085.334000000001</v>
      </c>
      <c r="G427" s="235"/>
    </row>
    <row r="428" spans="1:7" x14ac:dyDescent="0.35">
      <c r="A428" s="25" t="str">
        <f>PLANILLA!C421</f>
        <v>0502040696</v>
      </c>
      <c r="B428" s="236" t="str">
        <f>PLANILLA!B421</f>
        <v>DIAZ ENRIQUEZ MARVIN</v>
      </c>
      <c r="C428" s="236"/>
      <c r="D428" s="236"/>
      <c r="E428" s="8">
        <f>PLANILLA!E421</f>
        <v>949900</v>
      </c>
      <c r="F428" s="235">
        <f>PLANILLA!F421</f>
        <v>50629.67</v>
      </c>
      <c r="G428" s="235"/>
    </row>
    <row r="429" spans="1:7" x14ac:dyDescent="0.35">
      <c r="A429" s="25" t="str">
        <f>PLANILLA!C422</f>
        <v>0503930253</v>
      </c>
      <c r="B429" s="236" t="str">
        <f>PLANILLA!B422</f>
        <v xml:space="preserve">ESPINOZA  MARIN  ROBERTO ALONSO </v>
      </c>
      <c r="C429" s="236"/>
      <c r="D429" s="236"/>
      <c r="E429" s="8">
        <f>PLANILLA!E422</f>
        <v>244080</v>
      </c>
      <c r="F429" s="235">
        <f>PLANILLA!F422</f>
        <v>13009.464</v>
      </c>
      <c r="G429" s="235"/>
    </row>
    <row r="430" spans="1:7" x14ac:dyDescent="0.35">
      <c r="A430" s="25" t="str">
        <f>PLANILLA!C423</f>
        <v>0504030539</v>
      </c>
      <c r="B430" s="236" t="str">
        <f>PLANILLA!B423</f>
        <v>ESPINOZA FONSECA SEILIN ARIANA</v>
      </c>
      <c r="C430" s="236"/>
      <c r="D430" s="236"/>
      <c r="E430" s="8">
        <f>PLANILLA!E423</f>
        <v>189020</v>
      </c>
      <c r="F430" s="235">
        <f>PLANILLA!F423</f>
        <v>10074.766</v>
      </c>
      <c r="G430" s="235"/>
    </row>
    <row r="431" spans="1:7" x14ac:dyDescent="0.35">
      <c r="A431" s="25" t="str">
        <f>PLANILLA!C424</f>
        <v>0602840979</v>
      </c>
      <c r="B431" s="236" t="str">
        <f>PLANILLA!B424</f>
        <v xml:space="preserve">FONSECA  CHAVARRIA  ERICK FERNANDO </v>
      </c>
      <c r="C431" s="236"/>
      <c r="D431" s="236"/>
      <c r="E431" s="8">
        <f>PLANILLA!E424</f>
        <v>324060</v>
      </c>
      <c r="F431" s="235">
        <f>PLANILLA!F424</f>
        <v>17272.398000000001</v>
      </c>
      <c r="G431" s="235"/>
    </row>
    <row r="432" spans="1:7" x14ac:dyDescent="0.35">
      <c r="A432" s="25" t="str">
        <f>PLANILLA!C425</f>
        <v>0108040830</v>
      </c>
      <c r="B432" s="236" t="str">
        <f>PLANILLA!B425</f>
        <v>FONSECA ROJAS SEIDY MARIA</v>
      </c>
      <c r="C432" s="236"/>
      <c r="D432" s="236"/>
      <c r="E432" s="8">
        <f>PLANILLA!E425</f>
        <v>331160</v>
      </c>
      <c r="F432" s="235">
        <f>PLANILLA!F425</f>
        <v>17650.828000000001</v>
      </c>
      <c r="G432" s="235"/>
    </row>
    <row r="433" spans="1:7" x14ac:dyDescent="0.35">
      <c r="A433" s="25" t="str">
        <f>PLANILLA!C426</f>
        <v>0602310877</v>
      </c>
      <c r="B433" s="236" t="str">
        <f>PLANILLA!B426</f>
        <v>GOMEZ GOMEZ LUZ MARINA</v>
      </c>
      <c r="C433" s="236"/>
      <c r="D433" s="236"/>
      <c r="E433" s="8">
        <f>PLANILLA!E426</f>
        <v>352500</v>
      </c>
      <c r="F433" s="235">
        <f>PLANILLA!F426</f>
        <v>18788.25</v>
      </c>
      <c r="G433" s="235"/>
    </row>
    <row r="434" spans="1:7" x14ac:dyDescent="0.35">
      <c r="A434" s="25" t="str">
        <f>PLANILLA!C427</f>
        <v>0602430752</v>
      </c>
      <c r="B434" s="236" t="str">
        <f>PLANILLA!B427</f>
        <v>GOMEZ GOMEZ ROCIO</v>
      </c>
      <c r="C434" s="236"/>
      <c r="D434" s="236"/>
      <c r="E434" s="8">
        <f>PLANILLA!E427</f>
        <v>283360</v>
      </c>
      <c r="F434" s="235">
        <f>PLANILLA!F427</f>
        <v>15103.088</v>
      </c>
      <c r="G434" s="235"/>
    </row>
    <row r="435" spans="1:7" x14ac:dyDescent="0.35">
      <c r="A435" s="25" t="str">
        <f>PLANILLA!C428</f>
        <v>0106970517</v>
      </c>
      <c r="B435" s="236" t="str">
        <f>PLANILLA!B428</f>
        <v>GUTIERREZ RODRIGUEZ LUIS DIEGO</v>
      </c>
      <c r="C435" s="236"/>
      <c r="D435" s="236"/>
      <c r="E435" s="8">
        <f>PLANILLA!E428</f>
        <v>419540</v>
      </c>
      <c r="F435" s="235">
        <f>PLANILLA!F428</f>
        <v>22361.482</v>
      </c>
      <c r="G435" s="235"/>
    </row>
    <row r="436" spans="1:7" x14ac:dyDescent="0.35">
      <c r="A436" s="25" t="str">
        <f>PLANILLA!C429</f>
        <v>0204750009</v>
      </c>
      <c r="B436" s="236" t="str">
        <f>PLANILLA!B429</f>
        <v xml:space="preserve">HERNANDEZ  GONZALEZ  OSCAR RODOLFO  </v>
      </c>
      <c r="C436" s="236"/>
      <c r="D436" s="236"/>
      <c r="E436" s="8">
        <f>PLANILLA!E429</f>
        <v>357820</v>
      </c>
      <c r="F436" s="235">
        <f>PLANILLA!F429</f>
        <v>19071.806</v>
      </c>
      <c r="G436" s="235"/>
    </row>
    <row r="437" spans="1:7" x14ac:dyDescent="0.35">
      <c r="A437" s="25" t="str">
        <f>PLANILLA!C430</f>
        <v>0502090539</v>
      </c>
      <c r="B437" s="236" t="str">
        <f>PLANILLA!B430</f>
        <v>HERRERA JARQUIN ALCIDES GERARDO</v>
      </c>
      <c r="C437" s="236"/>
      <c r="D437" s="236"/>
      <c r="E437" s="8">
        <f>PLANILLA!E430</f>
        <v>392640</v>
      </c>
      <c r="F437" s="235">
        <f>PLANILLA!F430</f>
        <v>20927.712</v>
      </c>
      <c r="G437" s="235"/>
    </row>
    <row r="438" spans="1:7" x14ac:dyDescent="0.35">
      <c r="A438" s="25" t="str">
        <f>PLANILLA!C431</f>
        <v>0603440837</v>
      </c>
      <c r="B438" s="236" t="str">
        <f>PLANILLA!B431</f>
        <v xml:space="preserve">JIMENEZ  SANCHEZ  MARIA EMIREIDY </v>
      </c>
      <c r="C438" s="236"/>
      <c r="D438" s="236"/>
      <c r="E438" s="8">
        <f>PLANILLA!E431</f>
        <v>313700</v>
      </c>
      <c r="F438" s="235">
        <f>PLANILLA!F431</f>
        <v>16720.21</v>
      </c>
      <c r="G438" s="235"/>
    </row>
    <row r="439" spans="1:7" x14ac:dyDescent="0.35">
      <c r="A439" s="25" t="str">
        <f>PLANILLA!C432</f>
        <v>0205980120</v>
      </c>
      <c r="B439" s="236" t="str">
        <f>PLANILLA!B432</f>
        <v xml:space="preserve">JIMENEZ  SOLERA  ANDRES GERARDO </v>
      </c>
      <c r="C439" s="236"/>
      <c r="D439" s="236"/>
      <c r="E439" s="8">
        <f>PLANILLA!E432</f>
        <v>573300</v>
      </c>
      <c r="F439" s="235">
        <f>PLANILLA!F432</f>
        <v>30556.89</v>
      </c>
      <c r="G439" s="235"/>
    </row>
    <row r="440" spans="1:7" x14ac:dyDescent="0.35">
      <c r="A440" s="25" t="str">
        <f>PLANILLA!C433</f>
        <v>0602180683</v>
      </c>
      <c r="B440" s="236" t="str">
        <f>PLANILLA!B433</f>
        <v>MARIN MORA NELSON GERARDO</v>
      </c>
      <c r="C440" s="236"/>
      <c r="D440" s="236"/>
      <c r="E440" s="8">
        <f>PLANILLA!E433</f>
        <v>1028800</v>
      </c>
      <c r="F440" s="235">
        <f>PLANILLA!F433</f>
        <v>54835.040000000001</v>
      </c>
      <c r="G440" s="235"/>
    </row>
    <row r="441" spans="1:7" x14ac:dyDescent="0.35">
      <c r="A441" s="25" t="str">
        <f>PLANILLA!C434</f>
        <v>0503200250</v>
      </c>
      <c r="B441" s="236" t="str">
        <f>PLANILLA!B434</f>
        <v xml:space="preserve">MENDEZ  GUEVARA  DORIAN MARCELO </v>
      </c>
      <c r="C441" s="236"/>
      <c r="D441" s="236"/>
      <c r="E441" s="8">
        <f>PLANILLA!E434</f>
        <v>865100</v>
      </c>
      <c r="F441" s="235">
        <f>PLANILLA!F434</f>
        <v>46109.83</v>
      </c>
      <c r="G441" s="235"/>
    </row>
    <row r="442" spans="1:7" x14ac:dyDescent="0.35">
      <c r="A442" s="25" t="str">
        <f>PLANILLA!C435</f>
        <v>0108930703</v>
      </c>
      <c r="B442" s="236" t="str">
        <f>PLANILLA!B435</f>
        <v>MENDEZ  VENEGAS  DELFIN MAURICIO</v>
      </c>
      <c r="C442" s="236"/>
      <c r="D442" s="236"/>
      <c r="E442" s="8">
        <f>PLANILLA!E435</f>
        <v>795480</v>
      </c>
      <c r="F442" s="235">
        <f>PLANILLA!F435</f>
        <v>42399.084000000003</v>
      </c>
      <c r="G442" s="235"/>
    </row>
    <row r="443" spans="1:7" x14ac:dyDescent="0.35">
      <c r="A443" s="25" t="str">
        <f>PLANILLA!C436</f>
        <v>0700970030</v>
      </c>
      <c r="B443" s="236" t="str">
        <f>PLANILLA!B436</f>
        <v>MORENO HERNANDEZ ALBERT</v>
      </c>
      <c r="C443" s="236"/>
      <c r="D443" s="236"/>
      <c r="E443" s="8">
        <f>PLANILLA!E436</f>
        <v>426420</v>
      </c>
      <c r="F443" s="235">
        <f>PLANILLA!F436</f>
        <v>22728.186000000002</v>
      </c>
      <c r="G443" s="235"/>
    </row>
    <row r="444" spans="1:7" x14ac:dyDescent="0.35">
      <c r="A444" s="25" t="str">
        <f>PLANILLA!C437</f>
        <v>0503050574</v>
      </c>
      <c r="B444" s="236" t="str">
        <f>PLANILLA!B437</f>
        <v>PEREZ LOPEZ FRANCISCO JOSE</v>
      </c>
      <c r="C444" s="236"/>
      <c r="D444" s="236"/>
      <c r="E444" s="8">
        <f>PLANILLA!E437</f>
        <v>368640</v>
      </c>
      <c r="F444" s="235">
        <f>PLANILLA!F437</f>
        <v>19648.511999999999</v>
      </c>
      <c r="G444" s="235"/>
    </row>
    <row r="445" spans="1:7" x14ac:dyDescent="0.35">
      <c r="A445" s="25" t="str">
        <f>PLANILLA!C438</f>
        <v>0204640338</v>
      </c>
      <c r="B445" s="236" t="str">
        <f>PLANILLA!B438</f>
        <v>PIEDRA CHACON ROTNEY</v>
      </c>
      <c r="C445" s="236"/>
      <c r="D445" s="236"/>
      <c r="E445" s="8">
        <f>PLANILLA!E438</f>
        <v>941320</v>
      </c>
      <c r="F445" s="235">
        <f>PLANILLA!F438</f>
        <v>50172.356</v>
      </c>
      <c r="G445" s="235"/>
    </row>
    <row r="446" spans="1:7" x14ac:dyDescent="0.35">
      <c r="A446" s="25" t="str">
        <f>PLANILLA!C439</f>
        <v>0503460204</v>
      </c>
      <c r="B446" s="236" t="str">
        <f>PLANILLA!B439</f>
        <v>PIZARRO BARRANTES CARLOS ROBERTO</v>
      </c>
      <c r="C446" s="236"/>
      <c r="D446" s="236"/>
      <c r="E446" s="8">
        <f>PLANILLA!E439</f>
        <v>703600</v>
      </c>
      <c r="F446" s="235">
        <f>PLANILLA!F439</f>
        <v>37501.879999999997</v>
      </c>
      <c r="G446" s="235"/>
    </row>
    <row r="447" spans="1:7" x14ac:dyDescent="0.35">
      <c r="A447" s="25" t="str">
        <f>PLANILLA!C440</f>
        <v>0501940851</v>
      </c>
      <c r="B447" s="236" t="str">
        <f>PLANILLA!B440</f>
        <v>ROJAS FONSECA DIMAS ELADIO DE JESU</v>
      </c>
      <c r="C447" s="236"/>
      <c r="D447" s="236"/>
      <c r="E447" s="8">
        <f>PLANILLA!E440</f>
        <v>471600</v>
      </c>
      <c r="F447" s="235">
        <f>PLANILLA!F440</f>
        <v>25136.28</v>
      </c>
      <c r="G447" s="235"/>
    </row>
    <row r="448" spans="1:7" x14ac:dyDescent="0.35">
      <c r="A448" s="25" t="str">
        <f>PLANILLA!C441</f>
        <v>0503580520</v>
      </c>
      <c r="B448" s="236" t="str">
        <f>PLANILLA!B441</f>
        <v xml:space="preserve">RUIZ  RODRIGUEZ  ANTHONY        </v>
      </c>
      <c r="C448" s="236"/>
      <c r="D448" s="236"/>
      <c r="E448" s="8">
        <f>PLANILLA!E441</f>
        <v>517680</v>
      </c>
      <c r="F448" s="235">
        <f>PLANILLA!F441</f>
        <v>27592.344000000001</v>
      </c>
      <c r="G448" s="235"/>
    </row>
    <row r="449" spans="1:7" x14ac:dyDescent="0.35">
      <c r="A449" s="25" t="str">
        <f>PLANILLA!C442</f>
        <v>0110840239</v>
      </c>
      <c r="B449" s="236" t="str">
        <f>PLANILLA!B442</f>
        <v xml:space="preserve">VILLALOBOS  ESQUIVEL  GUSTAVO ADOLFO </v>
      </c>
      <c r="C449" s="236"/>
      <c r="D449" s="236"/>
      <c r="E449" s="8">
        <f>PLANILLA!E442</f>
        <v>766240</v>
      </c>
      <c r="F449" s="235">
        <f>PLANILLA!F442</f>
        <v>40840.591999999997</v>
      </c>
      <c r="G449" s="235"/>
    </row>
    <row r="450" spans="1:7" x14ac:dyDescent="0.35">
      <c r="A450" s="25" t="str">
        <f>PLANILLA!C443</f>
        <v>0109180698</v>
      </c>
      <c r="B450" s="236" t="str">
        <f>PLANILLA!B443</f>
        <v xml:space="preserve">VILLALOBOS  JIMENEZ  GEORVY         </v>
      </c>
      <c r="C450" s="236"/>
      <c r="D450" s="236"/>
      <c r="E450" s="8">
        <f>PLANILLA!E443</f>
        <v>150880</v>
      </c>
      <c r="F450" s="235">
        <f>PLANILLA!F443</f>
        <v>8041.9040000000005</v>
      </c>
      <c r="G450" s="235"/>
    </row>
    <row r="451" spans="1:7" x14ac:dyDescent="0.35">
      <c r="A451" s="25" t="str">
        <f>PLANILLA!C444</f>
        <v>0502450470</v>
      </c>
      <c r="B451" s="236" t="str">
        <f>PLANILLA!B444</f>
        <v>CARRILLO ARIAS LISIMACO</v>
      </c>
      <c r="C451" s="236"/>
      <c r="D451" s="236"/>
      <c r="E451" s="8">
        <f>PLANILLA!E444</f>
        <v>315620</v>
      </c>
      <c r="F451" s="235">
        <f>PLANILLA!F444</f>
        <v>16822.545999999998</v>
      </c>
      <c r="G451" s="235"/>
    </row>
    <row r="452" spans="1:7" x14ac:dyDescent="0.35">
      <c r="A452" s="25" t="str">
        <f>PLANILLA!C445</f>
        <v>0113880507</v>
      </c>
      <c r="B452" s="236" t="str">
        <f>PLANILLA!B445</f>
        <v>DIAZ  CHUQUISENGO  CHRISTIAN ALBER</v>
      </c>
      <c r="C452" s="236"/>
      <c r="D452" s="236"/>
      <c r="E452" s="8">
        <f>PLANILLA!E445</f>
        <v>207980</v>
      </c>
      <c r="F452" s="235">
        <f>PLANILLA!F445</f>
        <v>11085.334000000001</v>
      </c>
      <c r="G452" s="235"/>
    </row>
    <row r="453" spans="1:7" x14ac:dyDescent="0.35">
      <c r="A453" s="25" t="str">
        <f>PLANILLA!C446</f>
        <v>0111120247</v>
      </c>
      <c r="B453" s="236" t="str">
        <f>PLANILLA!B446</f>
        <v>ESPINOZA  MORA  NELSON MAURICIO</v>
      </c>
      <c r="C453" s="236"/>
      <c r="D453" s="236"/>
      <c r="E453" s="8">
        <f>PLANILLA!E446</f>
        <v>524560</v>
      </c>
      <c r="F453" s="235">
        <f>PLANILLA!F446</f>
        <v>27959.047999999999</v>
      </c>
      <c r="G453" s="235"/>
    </row>
    <row r="454" spans="1:7" x14ac:dyDescent="0.35">
      <c r="A454" s="25" t="str">
        <f>PLANILLA!C447</f>
        <v>0502920630</v>
      </c>
      <c r="B454" s="236" t="str">
        <f>PLANILLA!B447</f>
        <v xml:space="preserve">JIMENEZ  MORERA  IVAN ANTONIO   </v>
      </c>
      <c r="C454" s="236"/>
      <c r="D454" s="236"/>
      <c r="E454" s="8">
        <f>PLANILLA!E447</f>
        <v>718860</v>
      </c>
      <c r="F454" s="235">
        <f>PLANILLA!F447</f>
        <v>38315.237999999998</v>
      </c>
      <c r="G454" s="235"/>
    </row>
    <row r="455" spans="1:7" x14ac:dyDescent="0.35">
      <c r="A455" s="25" t="str">
        <f>PLANILLA!C448</f>
        <v>0502140464</v>
      </c>
      <c r="B455" s="236" t="str">
        <f>PLANILLA!B448</f>
        <v>MENDEZ CRUZ DANILO DEL CARMEN</v>
      </c>
      <c r="C455" s="236"/>
      <c r="D455" s="236"/>
      <c r="E455" s="8">
        <f>PLANILLA!E448</f>
        <v>1043480</v>
      </c>
      <c r="F455" s="235">
        <f>PLANILLA!F448</f>
        <v>55617.483999999997</v>
      </c>
      <c r="G455" s="235"/>
    </row>
    <row r="456" spans="1:7" x14ac:dyDescent="0.35">
      <c r="A456" s="25" t="str">
        <f>PLANILLA!C449</f>
        <v>0105840873</v>
      </c>
      <c r="B456" s="236" t="str">
        <f>PLANILLA!B449</f>
        <v>MURILLO ROJAS FRANKLIN</v>
      </c>
      <c r="C456" s="236"/>
      <c r="D456" s="236"/>
      <c r="E456" s="8">
        <f>PLANILLA!E449</f>
        <v>889540</v>
      </c>
      <c r="F456" s="235">
        <f>PLANILLA!F449</f>
        <v>47412.482000000004</v>
      </c>
      <c r="G456" s="235"/>
    </row>
    <row r="457" spans="1:7" x14ac:dyDescent="0.35">
      <c r="A457" s="25" t="str">
        <f>PLANILLA!C450</f>
        <v>0502710024</v>
      </c>
      <c r="B457" s="236" t="str">
        <f>PLANILLA!B450</f>
        <v>ROSALES RUIZ ADEMAR</v>
      </c>
      <c r="C457" s="236"/>
      <c r="D457" s="236"/>
      <c r="E457" s="8">
        <f>PLANILLA!E450</f>
        <v>564500</v>
      </c>
      <c r="F457" s="235">
        <f>PLANILLA!F450</f>
        <v>30087.85</v>
      </c>
      <c r="G457" s="235"/>
    </row>
    <row r="458" spans="1:7" x14ac:dyDescent="0.35">
      <c r="A458" s="25" t="str">
        <f>PLANILLA!C451</f>
        <v>0401590785</v>
      </c>
      <c r="B458" s="236" t="str">
        <f>PLANILLA!B451</f>
        <v>VIQUEZ  NUÑEZ  CARLOS FERNANDO</v>
      </c>
      <c r="C458" s="236"/>
      <c r="D458" s="236"/>
      <c r="E458" s="8">
        <f>PLANILLA!E451</f>
        <v>338820</v>
      </c>
      <c r="F458" s="235">
        <f>PLANILLA!F451</f>
        <v>18059.106</v>
      </c>
      <c r="G458" s="235"/>
    </row>
    <row r="459" spans="1:7" x14ac:dyDescent="0.35">
      <c r="A459" s="25" t="str">
        <f>PLANILLA!C452</f>
        <v>0204640435</v>
      </c>
      <c r="B459" s="236" t="str">
        <f>PLANILLA!B452</f>
        <v>ZUMBADO  VALVERDE  MARIA DEL ROSAR</v>
      </c>
      <c r="C459" s="236"/>
      <c r="D459" s="236"/>
      <c r="E459" s="8">
        <f>PLANILLA!E452</f>
        <v>262920</v>
      </c>
      <c r="F459" s="235">
        <f>PLANILLA!F452</f>
        <v>14013.636</v>
      </c>
      <c r="G459" s="235"/>
    </row>
    <row r="460" spans="1:7" x14ac:dyDescent="0.35">
      <c r="A460" s="25" t="str">
        <f>PLANILLA!C453</f>
        <v>0110630077</v>
      </c>
      <c r="B460" s="236" t="str">
        <f>PLANILLA!B453</f>
        <v>ACUÑA SALAZAR PABLO</v>
      </c>
      <c r="C460" s="236"/>
      <c r="D460" s="236"/>
      <c r="E460" s="8">
        <f>PLANILLA!E453</f>
        <v>673900</v>
      </c>
      <c r="F460" s="235">
        <f>PLANILLA!F453</f>
        <v>35918.870000000003</v>
      </c>
      <c r="G460" s="235"/>
    </row>
    <row r="461" spans="1:7" x14ac:dyDescent="0.35">
      <c r="A461" s="25" t="str">
        <f>PLANILLA!C454</f>
        <v>0114720088</v>
      </c>
      <c r="B461" s="236" t="str">
        <f>PLANILLA!B454</f>
        <v xml:space="preserve">ARIAS  GUZMAN  DAVID ANTONIO  </v>
      </c>
      <c r="C461" s="236"/>
      <c r="D461" s="236"/>
      <c r="E461" s="8">
        <f>PLANILLA!E454</f>
        <v>248800</v>
      </c>
      <c r="F461" s="235">
        <f>PLANILLA!F454</f>
        <v>13261.04</v>
      </c>
      <c r="G461" s="235"/>
    </row>
    <row r="462" spans="1:7" x14ac:dyDescent="0.35">
      <c r="A462" s="25" t="str">
        <f>PLANILLA!C455</f>
        <v>0601910443</v>
      </c>
      <c r="B462" s="236" t="str">
        <f>PLANILLA!B455</f>
        <v>ARIAS  ZELEDON  MARVIN DEL SOCO</v>
      </c>
      <c r="C462" s="236"/>
      <c r="D462" s="236"/>
      <c r="E462" s="8">
        <f>PLANILLA!E455</f>
        <v>888980</v>
      </c>
      <c r="F462" s="235">
        <f>PLANILLA!F455</f>
        <v>47382.633999999998</v>
      </c>
      <c r="G462" s="235"/>
    </row>
    <row r="463" spans="1:7" x14ac:dyDescent="0.35">
      <c r="A463" s="25" t="str">
        <f>PLANILLA!C456</f>
        <v>0110760560</v>
      </c>
      <c r="B463" s="236" t="str">
        <f>PLANILLA!B456</f>
        <v xml:space="preserve">BONILLA  SANCHEZ  SEBASTIAN      </v>
      </c>
      <c r="C463" s="236"/>
      <c r="D463" s="236"/>
      <c r="E463" s="8">
        <f>PLANILLA!E456</f>
        <v>525080</v>
      </c>
      <c r="F463" s="235">
        <f>PLANILLA!F456</f>
        <v>27986.763999999999</v>
      </c>
      <c r="G463" s="235"/>
    </row>
    <row r="464" spans="1:7" x14ac:dyDescent="0.35">
      <c r="A464" s="25" t="str">
        <f>PLANILLA!C457</f>
        <v>0701860331</v>
      </c>
      <c r="B464" s="236" t="str">
        <f>PLANILLA!B457</f>
        <v>CHAVARRIA  CARBALLO  GEISON DE LOS A</v>
      </c>
      <c r="C464" s="236"/>
      <c r="D464" s="236"/>
      <c r="E464" s="8">
        <f>PLANILLA!E457</f>
        <v>250340</v>
      </c>
      <c r="F464" s="235">
        <f>PLANILLA!F457</f>
        <v>13343.121999999999</v>
      </c>
      <c r="G464" s="235"/>
    </row>
    <row r="465" spans="1:7" x14ac:dyDescent="0.35">
      <c r="A465" s="25" t="str">
        <f>PLANILLA!C458</f>
        <v>0502250226</v>
      </c>
      <c r="B465" s="236" t="str">
        <f>PLANILLA!B458</f>
        <v>CHAVARRIA VARELA NOLDAN</v>
      </c>
      <c r="C465" s="236"/>
      <c r="D465" s="236"/>
      <c r="E465" s="8">
        <f>PLANILLA!E458</f>
        <v>375500</v>
      </c>
      <c r="F465" s="235">
        <f>PLANILLA!F458</f>
        <v>20014.150000000001</v>
      </c>
      <c r="G465" s="235"/>
    </row>
    <row r="466" spans="1:7" x14ac:dyDescent="0.35">
      <c r="A466" s="25" t="str">
        <f>PLANILLA!C459</f>
        <v>0115150640</v>
      </c>
      <c r="B466" s="236" t="str">
        <f>PLANILLA!B459</f>
        <v xml:space="preserve">LEON  SANABRIA  MARICELA       </v>
      </c>
      <c r="C466" s="236"/>
      <c r="D466" s="236"/>
      <c r="E466" s="8">
        <f>PLANILLA!E459</f>
        <v>203080</v>
      </c>
      <c r="F466" s="235">
        <f>PLANILLA!F459</f>
        <v>10824.164000000001</v>
      </c>
      <c r="G466" s="235"/>
    </row>
    <row r="467" spans="1:7" x14ac:dyDescent="0.35">
      <c r="A467" s="25" t="str">
        <f>PLANILLA!C460</f>
        <v>0304420535</v>
      </c>
      <c r="B467" s="236" t="str">
        <f>PLANILLA!B460</f>
        <v xml:space="preserve">MADRIGAL  CHAVES  MARIA GABRIELA </v>
      </c>
      <c r="C467" s="236"/>
      <c r="D467" s="236"/>
      <c r="E467" s="8">
        <f>PLANILLA!E460</f>
        <v>204620</v>
      </c>
      <c r="F467" s="235">
        <f>PLANILLA!F460</f>
        <v>10906.245999999999</v>
      </c>
      <c r="G467" s="235"/>
    </row>
    <row r="468" spans="1:7" x14ac:dyDescent="0.35">
      <c r="A468" s="25" t="str">
        <f>PLANILLA!C461</f>
        <v>0701480989</v>
      </c>
      <c r="B468" s="236" t="str">
        <f>PLANILLA!B461</f>
        <v>MATA  GRAHAM  MAUREEN MATILDE</v>
      </c>
      <c r="C468" s="236"/>
      <c r="D468" s="236"/>
      <c r="E468" s="8">
        <f>PLANILLA!E461</f>
        <v>216580</v>
      </c>
      <c r="F468" s="235">
        <f>PLANILLA!F461</f>
        <v>11543.714</v>
      </c>
      <c r="G468" s="235"/>
    </row>
    <row r="469" spans="1:7" x14ac:dyDescent="0.35">
      <c r="A469" s="25" t="str">
        <f>PLANILLA!C462</f>
        <v>0110410656</v>
      </c>
      <c r="B469" s="236" t="str">
        <f>PLANILLA!B462</f>
        <v xml:space="preserve">MENA  VALVERDE  OLMAN ADRIEL   </v>
      </c>
      <c r="C469" s="236"/>
      <c r="D469" s="236"/>
      <c r="E469" s="8">
        <f>PLANILLA!E462</f>
        <v>711320</v>
      </c>
      <c r="F469" s="235">
        <f>PLANILLA!F462</f>
        <v>37913.356</v>
      </c>
      <c r="G469" s="235"/>
    </row>
    <row r="470" spans="1:7" x14ac:dyDescent="0.35">
      <c r="A470" s="25" t="str">
        <f>PLANILLA!C463</f>
        <v>0701170380</v>
      </c>
      <c r="B470" s="236" t="str">
        <f>PLANILLA!B463</f>
        <v>MOLINA SANCHEZ VIRGITA GABRIELA</v>
      </c>
      <c r="C470" s="236"/>
      <c r="D470" s="236"/>
      <c r="E470" s="8">
        <f>PLANILLA!E463</f>
        <v>850340</v>
      </c>
      <c r="F470" s="235">
        <f>PLANILLA!F463</f>
        <v>45323.122000000003</v>
      </c>
      <c r="G470" s="235"/>
    </row>
    <row r="471" spans="1:7" x14ac:dyDescent="0.35">
      <c r="A471" s="25" t="str">
        <f>PLANILLA!C464</f>
        <v>0109120840</v>
      </c>
      <c r="B471" s="236" t="str">
        <f>PLANILLA!B464</f>
        <v>MORA FALLAS JOSE MANUEL</v>
      </c>
      <c r="C471" s="236"/>
      <c r="D471" s="236"/>
      <c r="E471" s="8">
        <f>PLANILLA!E464</f>
        <v>736080</v>
      </c>
      <c r="F471" s="235">
        <f>PLANILLA!F464</f>
        <v>39233.063999999998</v>
      </c>
      <c r="G471" s="235"/>
    </row>
    <row r="472" spans="1:7" x14ac:dyDescent="0.35">
      <c r="A472" s="25" t="str">
        <f>PLANILLA!C465</f>
        <v>0601410223</v>
      </c>
      <c r="B472" s="236" t="str">
        <f>PLANILLA!B465</f>
        <v>NAJERA SANTAMARIA FLORY AURORA</v>
      </c>
      <c r="C472" s="236"/>
      <c r="D472" s="236"/>
      <c r="E472" s="8">
        <f>PLANILLA!E465</f>
        <v>288600</v>
      </c>
      <c r="F472" s="235">
        <f>PLANILLA!F465</f>
        <v>15382.38</v>
      </c>
      <c r="G472" s="235"/>
    </row>
    <row r="473" spans="1:7" x14ac:dyDescent="0.35">
      <c r="A473" s="25" t="str">
        <f>PLANILLA!C466</f>
        <v>0112870326</v>
      </c>
      <c r="B473" s="236" t="str">
        <f>PLANILLA!B466</f>
        <v>QUIROS  FERNANDEZ  MONICA DE LOS A</v>
      </c>
      <c r="C473" s="236"/>
      <c r="D473" s="236"/>
      <c r="E473" s="8">
        <f>PLANILLA!E466</f>
        <v>302300</v>
      </c>
      <c r="F473" s="235">
        <f>PLANILLA!F466</f>
        <v>16112.59</v>
      </c>
      <c r="G473" s="235"/>
    </row>
    <row r="474" spans="1:7" x14ac:dyDescent="0.35">
      <c r="A474" s="25" t="str">
        <f>PLANILLA!C467</f>
        <v>0105130044</v>
      </c>
      <c r="B474" s="236" t="str">
        <f>PLANILLA!B467</f>
        <v>QUIROS  VALVERDE  EDUARDO ENRIQUE</v>
      </c>
      <c r="C474" s="236"/>
      <c r="D474" s="236"/>
      <c r="E474" s="8">
        <f>PLANILLA!E467</f>
        <v>250300</v>
      </c>
      <c r="F474" s="235">
        <f>PLANILLA!F467</f>
        <v>13340.99</v>
      </c>
      <c r="G474" s="235"/>
    </row>
    <row r="475" spans="1:7" x14ac:dyDescent="0.35">
      <c r="A475" s="25" t="str">
        <f>PLANILLA!C468</f>
        <v>0108360793</v>
      </c>
      <c r="B475" s="236" t="str">
        <f>PLANILLA!B468</f>
        <v>RIVERA QUINTANILLA LAURA GABRIELA</v>
      </c>
      <c r="C475" s="236"/>
      <c r="D475" s="236"/>
      <c r="E475" s="8">
        <f>PLANILLA!E468</f>
        <v>982940</v>
      </c>
      <c r="F475" s="235">
        <f>PLANILLA!F468</f>
        <v>52390.701999999997</v>
      </c>
      <c r="G475" s="235"/>
    </row>
    <row r="476" spans="1:7" x14ac:dyDescent="0.35">
      <c r="A476" s="25" t="str">
        <f>PLANILLA!C469</f>
        <v>0108940083</v>
      </c>
      <c r="B476" s="236" t="str">
        <f>PLANILLA!B469</f>
        <v>ROBLES PUCHI CHRISTIAN ALEJANDRO</v>
      </c>
      <c r="C476" s="236"/>
      <c r="D476" s="236"/>
      <c r="E476" s="8">
        <f>PLANILLA!E469</f>
        <v>335200</v>
      </c>
      <c r="F476" s="235">
        <f>PLANILLA!F469</f>
        <v>17866.16</v>
      </c>
      <c r="G476" s="235"/>
    </row>
    <row r="477" spans="1:7" x14ac:dyDescent="0.35">
      <c r="A477" s="25" t="str">
        <f>PLANILLA!C470</f>
        <v>0503510128</v>
      </c>
      <c r="B477" s="236" t="str">
        <f>PLANILLA!B470</f>
        <v xml:space="preserve">RODRIGUEZ  VILLALOBOS  OSCAR MARIO    </v>
      </c>
      <c r="C477" s="236"/>
      <c r="D477" s="236"/>
      <c r="E477" s="8">
        <f>PLANILLA!E470</f>
        <v>259380</v>
      </c>
      <c r="F477" s="235">
        <f>PLANILLA!F470</f>
        <v>13824.954</v>
      </c>
      <c r="G477" s="235"/>
    </row>
    <row r="478" spans="1:7" x14ac:dyDescent="0.35">
      <c r="A478" s="25" t="str">
        <f>PLANILLA!C471</f>
        <v>0206950303</v>
      </c>
      <c r="B478" s="236" t="str">
        <f>PLANILLA!B471</f>
        <v xml:space="preserve">ROJAS  GUERRERO  JASON GERARDO  </v>
      </c>
      <c r="C478" s="236"/>
      <c r="D478" s="236"/>
      <c r="E478" s="8">
        <f>PLANILLA!E471</f>
        <v>425640</v>
      </c>
      <c r="F478" s="235">
        <f>PLANILLA!F471</f>
        <v>22686.612000000001</v>
      </c>
      <c r="G478" s="235"/>
    </row>
    <row r="479" spans="1:7" x14ac:dyDescent="0.35">
      <c r="A479" s="25" t="str">
        <f>PLANILLA!C472</f>
        <v>0110210006</v>
      </c>
      <c r="B479" s="236" t="str">
        <f>PLANILLA!B472</f>
        <v>RUBI  JIMENEZ  LILLIANA CECILI</v>
      </c>
      <c r="C479" s="236"/>
      <c r="D479" s="236"/>
      <c r="E479" s="8">
        <f>PLANILLA!E472</f>
        <v>772340</v>
      </c>
      <c r="F479" s="235">
        <f>PLANILLA!F472</f>
        <v>41165.722000000002</v>
      </c>
      <c r="G479" s="235"/>
    </row>
    <row r="480" spans="1:7" x14ac:dyDescent="0.35">
      <c r="A480" s="25" t="str">
        <f>PLANILLA!C473</f>
        <v>0111740545</v>
      </c>
      <c r="B480" s="236" t="str">
        <f>PLANILLA!B473</f>
        <v xml:space="preserve">SANCHEZ  HERRERA  JOSE MIGUEL    </v>
      </c>
      <c r="C480" s="236"/>
      <c r="D480" s="236"/>
      <c r="E480" s="8">
        <f>PLANILLA!E473</f>
        <v>211580</v>
      </c>
      <c r="F480" s="235">
        <f>PLANILLA!F473</f>
        <v>11277.214</v>
      </c>
      <c r="G480" s="235"/>
    </row>
    <row r="481" spans="1:7" x14ac:dyDescent="0.35">
      <c r="A481" s="25" t="str">
        <f>PLANILLA!C474</f>
        <v>0701910093</v>
      </c>
      <c r="B481" s="236" t="str">
        <f>PLANILLA!B474</f>
        <v xml:space="preserve">VARGAS  MORA  JOSE JOAQUIN   </v>
      </c>
      <c r="C481" s="236"/>
      <c r="D481" s="236"/>
      <c r="E481" s="8">
        <f>PLANILLA!E474</f>
        <v>483880</v>
      </c>
      <c r="F481" s="235">
        <f>PLANILLA!F474</f>
        <v>25790.804</v>
      </c>
      <c r="G481" s="235"/>
    </row>
    <row r="482" spans="1:7" x14ac:dyDescent="0.35">
      <c r="A482" s="25" t="str">
        <f>PLANILLA!C475</f>
        <v>0112290928</v>
      </c>
      <c r="B482" s="236" t="str">
        <f>PLANILLA!B475</f>
        <v xml:space="preserve">VARGAS  RAMIREZ  ELENA          </v>
      </c>
      <c r="C482" s="236"/>
      <c r="D482" s="236"/>
      <c r="E482" s="8">
        <f>PLANILLA!E475</f>
        <v>655160</v>
      </c>
      <c r="F482" s="235">
        <f>PLANILLA!F475</f>
        <v>34920.027999999998</v>
      </c>
      <c r="G482" s="235"/>
    </row>
    <row r="483" spans="1:7" x14ac:dyDescent="0.35">
      <c r="A483" s="25" t="str">
        <f>PLANILLA!C476</f>
        <v>0109180911</v>
      </c>
      <c r="B483" s="236" t="str">
        <f>PLANILLA!B476</f>
        <v xml:space="preserve">AGUILAR  BADILLA  MIGUEL JESUS   </v>
      </c>
      <c r="C483" s="236"/>
      <c r="D483" s="236"/>
      <c r="E483" s="8">
        <f>PLANILLA!E476</f>
        <v>332660</v>
      </c>
      <c r="F483" s="235">
        <f>PLANILLA!F476</f>
        <v>17730.777999999998</v>
      </c>
      <c r="G483" s="235"/>
    </row>
    <row r="484" spans="1:7" x14ac:dyDescent="0.35">
      <c r="A484" s="25" t="str">
        <f>PLANILLA!C477</f>
        <v>0107050995</v>
      </c>
      <c r="B484" s="236" t="str">
        <f>PLANILLA!B477</f>
        <v>AGUILAR FALLAS AMANCIO</v>
      </c>
      <c r="C484" s="236"/>
      <c r="D484" s="236"/>
      <c r="E484" s="8">
        <f>PLANILLA!E477</f>
        <v>360100</v>
      </c>
      <c r="F484" s="235">
        <f>PLANILLA!F477</f>
        <v>19193.330000000002</v>
      </c>
      <c r="G484" s="235"/>
    </row>
    <row r="485" spans="1:7" x14ac:dyDescent="0.35">
      <c r="A485" s="25" t="str">
        <f>PLANILLA!C478</f>
        <v>0601490883</v>
      </c>
      <c r="B485" s="236" t="str">
        <f>PLANILLA!B478</f>
        <v>ARIAS JIMENEZ BENIGNO</v>
      </c>
      <c r="C485" s="236"/>
      <c r="D485" s="236"/>
      <c r="E485" s="8">
        <f>PLANILLA!E478</f>
        <v>360100</v>
      </c>
      <c r="F485" s="235">
        <f>PLANILLA!F478</f>
        <v>19193.330000000002</v>
      </c>
      <c r="G485" s="235"/>
    </row>
    <row r="486" spans="1:7" x14ac:dyDescent="0.35">
      <c r="A486" s="25" t="str">
        <f>PLANILLA!C479</f>
        <v>0701360200</v>
      </c>
      <c r="B486" s="236" t="str">
        <f>PLANILLA!B479</f>
        <v>CAMPBELL  WEBB  MANUEL CORNELIO</v>
      </c>
      <c r="C486" s="236"/>
      <c r="D486" s="236"/>
      <c r="E486" s="8">
        <f>PLANILLA!E479</f>
        <v>443400</v>
      </c>
      <c r="F486" s="235">
        <f>PLANILLA!F479</f>
        <v>23633.22</v>
      </c>
      <c r="G486" s="235"/>
    </row>
    <row r="487" spans="1:7" x14ac:dyDescent="0.35">
      <c r="A487" s="25" t="str">
        <f>PLANILLA!C480</f>
        <v>0112820903</v>
      </c>
      <c r="B487" s="236" t="str">
        <f>PLANILLA!B480</f>
        <v xml:space="preserve">GONZALEZ  CASTRO  ANDRES AUGUSTO </v>
      </c>
      <c r="C487" s="236"/>
      <c r="D487" s="236"/>
      <c r="E487" s="8">
        <f>PLANILLA!E480</f>
        <v>410520</v>
      </c>
      <c r="F487" s="235">
        <f>PLANILLA!F480</f>
        <v>21880.716</v>
      </c>
      <c r="G487" s="235"/>
    </row>
    <row r="488" spans="1:7" x14ac:dyDescent="0.35">
      <c r="A488" s="25" t="str">
        <f>PLANILLA!C481</f>
        <v>0113010277</v>
      </c>
      <c r="B488" s="236" t="str">
        <f>PLANILLA!B481</f>
        <v xml:space="preserve">LEON  SANABRIA  AMANDA NOELIA  </v>
      </c>
      <c r="C488" s="236"/>
      <c r="D488" s="236"/>
      <c r="E488" s="8">
        <f>PLANILLA!E481</f>
        <v>172340</v>
      </c>
      <c r="F488" s="235">
        <f>PLANILLA!F481</f>
        <v>9185.7219999999998</v>
      </c>
      <c r="G488" s="235"/>
    </row>
    <row r="489" spans="1:7" x14ac:dyDescent="0.35">
      <c r="A489" s="25" t="str">
        <f>PLANILLA!C482</f>
        <v>0900730824</v>
      </c>
      <c r="B489" s="236" t="str">
        <f>PLANILLA!B482</f>
        <v>MORENO HERNANDEZ WILBERTO</v>
      </c>
      <c r="C489" s="236"/>
      <c r="D489" s="236"/>
      <c r="E489" s="8">
        <f>PLANILLA!E482</f>
        <v>360100</v>
      </c>
      <c r="F489" s="235">
        <f>PLANILLA!F482</f>
        <v>19193.330000000002</v>
      </c>
      <c r="G489" s="235"/>
    </row>
    <row r="490" spans="1:7" x14ac:dyDescent="0.35">
      <c r="A490" s="25" t="str">
        <f>PLANILLA!C483</f>
        <v>0701680904</v>
      </c>
      <c r="B490" s="236" t="str">
        <f>PLANILLA!B483</f>
        <v xml:space="preserve">VILLALOBOS  LOPEZ  JORGE LUIS     </v>
      </c>
      <c r="C490" s="236"/>
      <c r="D490" s="236"/>
      <c r="E490" s="8">
        <f>PLANILLA!E483</f>
        <v>387740</v>
      </c>
      <c r="F490" s="235">
        <f>PLANILLA!F483</f>
        <v>20666.542000000001</v>
      </c>
      <c r="G490" s="235"/>
    </row>
    <row r="491" spans="1:7" x14ac:dyDescent="0.35">
      <c r="A491" s="25" t="str">
        <f>PLANILLA!C484</f>
        <v>0304910166</v>
      </c>
      <c r="B491" s="236" t="str">
        <f>PLANILLA!B484</f>
        <v xml:space="preserve">ZUÑIGA  CASASOLA  HEIDY MARIA    </v>
      </c>
      <c r="C491" s="236"/>
      <c r="D491" s="236"/>
      <c r="E491" s="8">
        <f>PLANILLA!E484</f>
        <v>226860</v>
      </c>
      <c r="F491" s="235">
        <f>PLANILLA!F484</f>
        <v>12091.638000000001</v>
      </c>
      <c r="G491" s="235"/>
    </row>
    <row r="492" spans="1:7" x14ac:dyDescent="0.35">
      <c r="A492" s="25" t="str">
        <f>PLANILLA!C485</f>
        <v>0502720479</v>
      </c>
      <c r="B492" s="236" t="str">
        <f>PLANILLA!B485</f>
        <v>ZUÑIGA SILES MAYNOR</v>
      </c>
      <c r="C492" s="236"/>
      <c r="D492" s="236"/>
      <c r="E492" s="8">
        <f>PLANILLA!E485</f>
        <v>372600</v>
      </c>
      <c r="F492" s="235">
        <f>PLANILLA!F485</f>
        <v>19859.580000000002</v>
      </c>
      <c r="G492" s="235"/>
    </row>
    <row r="493" spans="1:7" x14ac:dyDescent="0.35">
      <c r="A493" s="25" t="str">
        <f>PLANILLA!C486</f>
        <v>0110340195</v>
      </c>
      <c r="B493" s="236" t="str">
        <f>PLANILLA!B486</f>
        <v xml:space="preserve">CRUZ  SILES  ANDREA MARIA   </v>
      </c>
      <c r="C493" s="236"/>
      <c r="D493" s="236"/>
      <c r="E493" s="8">
        <f>PLANILLA!E486</f>
        <v>309600</v>
      </c>
      <c r="F493" s="235">
        <f>PLANILLA!F486</f>
        <v>16501.68</v>
      </c>
      <c r="G493" s="235"/>
    </row>
    <row r="494" spans="1:7" x14ac:dyDescent="0.35">
      <c r="A494" s="25" t="str">
        <f>PLANILLA!C487</f>
        <v>0302790052</v>
      </c>
      <c r="B494" s="236" t="str">
        <f>PLANILLA!B487</f>
        <v>GRANADOS ARAYA JESUS NAZARETH</v>
      </c>
      <c r="C494" s="236"/>
      <c r="D494" s="236"/>
      <c r="E494" s="8">
        <f>PLANILLA!E487</f>
        <v>409260</v>
      </c>
      <c r="F494" s="235">
        <f>PLANILLA!F487</f>
        <v>21813.558000000001</v>
      </c>
      <c r="G494" s="235"/>
    </row>
    <row r="495" spans="1:7" x14ac:dyDescent="0.35">
      <c r="A495" s="25" t="str">
        <f>PLANILLA!C488</f>
        <v>0303900599</v>
      </c>
      <c r="B495" s="236" t="str">
        <f>PLANILLA!B488</f>
        <v xml:space="preserve">LEIVA  NAJERA  JUNIOR ANDREY  </v>
      </c>
      <c r="C495" s="236"/>
      <c r="D495" s="236"/>
      <c r="E495" s="8">
        <f>PLANILLA!E488</f>
        <v>389980</v>
      </c>
      <c r="F495" s="235">
        <f>PLANILLA!F488</f>
        <v>20785.934000000001</v>
      </c>
      <c r="G495" s="235"/>
    </row>
    <row r="496" spans="1:7" x14ac:dyDescent="0.35">
      <c r="A496" s="25" t="str">
        <f>PLANILLA!C489</f>
        <v>0114040608</v>
      </c>
      <c r="B496" s="236" t="str">
        <f>PLANILLA!B489</f>
        <v xml:space="preserve">MENA  MONGE  KENNETH ADOLFO </v>
      </c>
      <c r="C496" s="236"/>
      <c r="D496" s="236"/>
      <c r="E496" s="8">
        <f>PLANILLA!E489</f>
        <v>342520</v>
      </c>
      <c r="F496" s="235">
        <f>PLANILLA!F489</f>
        <v>18256.315999999999</v>
      </c>
      <c r="G496" s="235"/>
    </row>
    <row r="497" spans="1:7" x14ac:dyDescent="0.35">
      <c r="A497" s="25" t="str">
        <f>PLANILLA!C490</f>
        <v>0107060519</v>
      </c>
      <c r="B497" s="236" t="str">
        <f>PLANILLA!B490</f>
        <v>AGUILAR CARVAJAL MARIO ALBERTO</v>
      </c>
      <c r="C497" s="236"/>
      <c r="D497" s="236"/>
      <c r="E497" s="8">
        <f>PLANILLA!E490</f>
        <v>1038740</v>
      </c>
      <c r="F497" s="235">
        <f>PLANILLA!F490</f>
        <v>55364.841999999997</v>
      </c>
      <c r="G497" s="235"/>
    </row>
    <row r="498" spans="1:7" x14ac:dyDescent="0.35">
      <c r="A498" s="25" t="str">
        <f>PLANILLA!C491</f>
        <v>0602310393</v>
      </c>
      <c r="B498" s="236" t="str">
        <f>PLANILLA!B491</f>
        <v xml:space="preserve">BUSTOS  LEAL  HEILEEN MARIA  </v>
      </c>
      <c r="C498" s="236"/>
      <c r="D498" s="236"/>
      <c r="E498" s="8">
        <f>PLANILLA!E491</f>
        <v>295460</v>
      </c>
      <c r="F498" s="235">
        <f>PLANILLA!F491</f>
        <v>15748.018</v>
      </c>
      <c r="G498" s="235"/>
    </row>
    <row r="499" spans="1:7" x14ac:dyDescent="0.35">
      <c r="A499" s="25" t="str">
        <f>PLANILLA!C492</f>
        <v>0114350678</v>
      </c>
      <c r="B499" s="236" t="str">
        <f>PLANILLA!B492</f>
        <v>CAMPOS  NOVOA  EDIER FRANCISCO</v>
      </c>
      <c r="C499" s="236"/>
      <c r="D499" s="236"/>
      <c r="E499" s="8">
        <f>PLANILLA!E492</f>
        <v>287820</v>
      </c>
      <c r="F499" s="235">
        <f>PLANILLA!F492</f>
        <v>15340.806</v>
      </c>
      <c r="G499" s="235"/>
    </row>
    <row r="500" spans="1:7" x14ac:dyDescent="0.35">
      <c r="A500" s="25" t="str">
        <f>PLANILLA!C493</f>
        <v>0112550443</v>
      </c>
      <c r="B500" s="236" t="str">
        <f>PLANILLA!B493</f>
        <v>CARBONELL  RAMIREZ  PRISCILLA MARIA</v>
      </c>
      <c r="C500" s="236"/>
      <c r="D500" s="236"/>
      <c r="E500" s="8">
        <f>PLANILLA!E493</f>
        <v>317860</v>
      </c>
      <c r="F500" s="235">
        <f>PLANILLA!F493</f>
        <v>16941.937999999998</v>
      </c>
      <c r="G500" s="235"/>
    </row>
    <row r="501" spans="1:7" x14ac:dyDescent="0.35">
      <c r="A501" s="25" t="str">
        <f>PLANILLA!C494</f>
        <v>0502160166</v>
      </c>
      <c r="B501" s="236" t="str">
        <f>PLANILLA!B494</f>
        <v>CASTILLO  CHAVES  ODILIA HERMELIN</v>
      </c>
      <c r="C501" s="236"/>
      <c r="D501" s="236"/>
      <c r="E501" s="8">
        <f>PLANILLA!E494</f>
        <v>276140</v>
      </c>
      <c r="F501" s="235">
        <f>PLANILLA!F494</f>
        <v>14718.262000000001</v>
      </c>
      <c r="G501" s="235"/>
    </row>
    <row r="502" spans="1:7" x14ac:dyDescent="0.35">
      <c r="A502" s="25" t="str">
        <f>PLANILLA!C495</f>
        <v>0108970003</v>
      </c>
      <c r="B502" s="236" t="str">
        <f>PLANILLA!B495</f>
        <v xml:space="preserve">CHACON  TENORIO  VICTOR MANUEL  </v>
      </c>
      <c r="C502" s="236"/>
      <c r="D502" s="236"/>
      <c r="E502" s="8">
        <f>PLANILLA!E495</f>
        <v>473760</v>
      </c>
      <c r="F502" s="235">
        <f>PLANILLA!F495</f>
        <v>25251.407999999999</v>
      </c>
      <c r="G502" s="235"/>
    </row>
    <row r="503" spans="1:7" x14ac:dyDescent="0.35">
      <c r="A503" s="25" t="str">
        <f>PLANILLA!C496</f>
        <v>0107880134</v>
      </c>
      <c r="B503" s="236" t="str">
        <f>PLANILLA!B496</f>
        <v xml:space="preserve">CHAVARRIA  ALVAREZ  YENCY YIRLENIA </v>
      </c>
      <c r="C503" s="236"/>
      <c r="D503" s="236"/>
      <c r="E503" s="8">
        <f>PLANILLA!E496</f>
        <v>470980</v>
      </c>
      <c r="F503" s="235">
        <f>PLANILLA!F496</f>
        <v>25103.234</v>
      </c>
      <c r="G503" s="235"/>
    </row>
    <row r="504" spans="1:7" x14ac:dyDescent="0.35">
      <c r="A504" s="25" t="str">
        <f>PLANILLA!C497</f>
        <v>0113660031</v>
      </c>
      <c r="B504" s="236" t="str">
        <f>PLANILLA!B497</f>
        <v xml:space="preserve">CHAVARRIA  GONZALEZ  ADRIANA DE LOS </v>
      </c>
      <c r="C504" s="236"/>
      <c r="D504" s="236"/>
      <c r="E504" s="8">
        <f>PLANILLA!E497</f>
        <v>307460</v>
      </c>
      <c r="F504" s="235">
        <f>PLANILLA!F497</f>
        <v>16387.617999999999</v>
      </c>
      <c r="G504" s="235"/>
    </row>
    <row r="505" spans="1:7" x14ac:dyDescent="0.35">
      <c r="A505" s="25" t="str">
        <f>PLANILLA!C498</f>
        <v>0502030128</v>
      </c>
      <c r="B505" s="236" t="str">
        <f>PLANILLA!B498</f>
        <v>MATARRITA  ENRIQUEZ  MARIA DE LOS AN</v>
      </c>
      <c r="C505" s="236"/>
      <c r="D505" s="236"/>
      <c r="E505" s="8">
        <f>PLANILLA!E498</f>
        <v>338780</v>
      </c>
      <c r="F505" s="235">
        <f>PLANILLA!F498</f>
        <v>18056.973999999998</v>
      </c>
      <c r="G505" s="235"/>
    </row>
    <row r="506" spans="1:7" x14ac:dyDescent="0.35">
      <c r="A506" s="25" t="str">
        <f>PLANILLA!C499</f>
        <v>0501840136</v>
      </c>
      <c r="B506" s="236" t="str">
        <f>PLANILLA!B499</f>
        <v>MATARRITA GOMEZ SANTOS OVIDIO</v>
      </c>
      <c r="C506" s="236"/>
      <c r="D506" s="236"/>
      <c r="E506" s="8">
        <f>PLANILLA!E499</f>
        <v>525620</v>
      </c>
      <c r="F506" s="235">
        <f>PLANILLA!F499</f>
        <v>28015.545999999998</v>
      </c>
      <c r="G506" s="235"/>
    </row>
    <row r="507" spans="1:7" x14ac:dyDescent="0.35">
      <c r="A507" s="25" t="str">
        <f>PLANILLA!C500</f>
        <v>0204760409</v>
      </c>
      <c r="B507" s="236" t="str">
        <f>PLANILLA!B500</f>
        <v xml:space="preserve">MORERA  VARGAS  FELIPE ALBERTO </v>
      </c>
      <c r="C507" s="236"/>
      <c r="D507" s="236"/>
      <c r="E507" s="8">
        <f>PLANILLA!E500</f>
        <v>248300</v>
      </c>
      <c r="F507" s="235">
        <f>PLANILLA!F500</f>
        <v>13234.39</v>
      </c>
      <c r="G507" s="235"/>
    </row>
    <row r="508" spans="1:7" x14ac:dyDescent="0.35">
      <c r="A508" s="25" t="str">
        <f>PLANILLA!C501</f>
        <v>0502700333</v>
      </c>
      <c r="B508" s="236" t="str">
        <f>PLANILLA!B501</f>
        <v>QUESADA VALVERDE WILBERT</v>
      </c>
      <c r="C508" s="236"/>
      <c r="D508" s="236"/>
      <c r="E508" s="8">
        <f>PLANILLA!E501</f>
        <v>664260</v>
      </c>
      <c r="F508" s="235">
        <f>PLANILLA!F501</f>
        <v>35405.057999999997</v>
      </c>
      <c r="G508" s="235"/>
    </row>
    <row r="509" spans="1:7" x14ac:dyDescent="0.35">
      <c r="A509" s="25" t="str">
        <f>PLANILLA!C502</f>
        <v>0502850795</v>
      </c>
      <c r="B509" s="236" t="str">
        <f>PLANILLA!B502</f>
        <v>QUIROS ELIZONDO GLORIELA</v>
      </c>
      <c r="C509" s="236"/>
      <c r="D509" s="236"/>
      <c r="E509" s="8">
        <f>PLANILLA!E502</f>
        <v>804740</v>
      </c>
      <c r="F509" s="235">
        <f>PLANILLA!F502</f>
        <v>42892.642</v>
      </c>
      <c r="G509" s="235"/>
    </row>
    <row r="510" spans="1:7" x14ac:dyDescent="0.35">
      <c r="A510" s="25" t="str">
        <f>PLANILLA!C503</f>
        <v>0502680901</v>
      </c>
      <c r="B510" s="236" t="str">
        <f>PLANILLA!B503</f>
        <v>RAMIREZ  ALFARO  FLORIBETH DEL C</v>
      </c>
      <c r="C510" s="236"/>
      <c r="D510" s="236"/>
      <c r="E510" s="8">
        <f>PLANILLA!E503</f>
        <v>359860</v>
      </c>
      <c r="F510" s="235">
        <f>PLANILLA!F503</f>
        <v>19180.538</v>
      </c>
      <c r="G510" s="235"/>
    </row>
    <row r="511" spans="1:7" x14ac:dyDescent="0.35">
      <c r="A511" s="25" t="str">
        <f>PLANILLA!C504</f>
        <v>0502780848</v>
      </c>
      <c r="B511" s="236" t="str">
        <f>PLANILLA!B504</f>
        <v>REYES MEDINA NORMA CECILIA</v>
      </c>
      <c r="C511" s="236"/>
      <c r="D511" s="236"/>
      <c r="E511" s="8">
        <f>PLANILLA!E504</f>
        <v>388680</v>
      </c>
      <c r="F511" s="235">
        <f>PLANILLA!F504</f>
        <v>20716.644</v>
      </c>
      <c r="G511" s="235"/>
    </row>
    <row r="512" spans="1:7" x14ac:dyDescent="0.35">
      <c r="A512" s="25" t="str">
        <f>PLANILLA!C505</f>
        <v>0401260978</v>
      </c>
      <c r="B512" s="236" t="str">
        <f>PLANILLA!B505</f>
        <v xml:space="preserve">ROMERO  VARGAS  RAUL           </v>
      </c>
      <c r="C512" s="236"/>
      <c r="D512" s="236"/>
      <c r="E512" s="8">
        <f>PLANILLA!E505</f>
        <v>364040</v>
      </c>
      <c r="F512" s="235">
        <f>PLANILLA!F505</f>
        <v>19403.331999999999</v>
      </c>
      <c r="G512" s="235"/>
    </row>
    <row r="513" spans="1:7" x14ac:dyDescent="0.35">
      <c r="A513" s="25" t="str">
        <f>PLANILLA!C506</f>
        <v>0114190748</v>
      </c>
      <c r="B513" s="236" t="str">
        <f>PLANILLA!B506</f>
        <v xml:space="preserve">SOTO  ARIAS  MICHAEL DANIEL </v>
      </c>
      <c r="C513" s="236"/>
      <c r="D513" s="236"/>
      <c r="E513" s="8">
        <f>PLANILLA!E506</f>
        <v>183340</v>
      </c>
      <c r="F513" s="235">
        <f>PLANILLA!F506</f>
        <v>9772.0220000000008</v>
      </c>
      <c r="G513" s="235"/>
    </row>
    <row r="514" spans="1:7" x14ac:dyDescent="0.35">
      <c r="A514" s="25" t="str">
        <f>PLANILLA!C507</f>
        <v>0205660172</v>
      </c>
      <c r="B514" s="236" t="str">
        <f>PLANILLA!B507</f>
        <v xml:space="preserve">VASQUEZ  BADILLA  JOSE PABLO     </v>
      </c>
      <c r="C514" s="236"/>
      <c r="D514" s="236"/>
      <c r="E514" s="8">
        <f>PLANILLA!E507</f>
        <v>656140</v>
      </c>
      <c r="F514" s="235">
        <f>PLANILLA!F507</f>
        <v>34972.262000000002</v>
      </c>
      <c r="G514" s="235"/>
    </row>
    <row r="515" spans="1:7" x14ac:dyDescent="0.35">
      <c r="A515" s="25" t="str">
        <f>PLANILLA!C508</f>
        <v>0503790318</v>
      </c>
      <c r="B515" s="236" t="str">
        <f>PLANILLA!B508</f>
        <v xml:space="preserve">ZAMORA  CASTRO  RANDALL        </v>
      </c>
      <c r="C515" s="236"/>
      <c r="D515" s="236"/>
      <c r="E515" s="8">
        <f>PLANILLA!E508</f>
        <v>389980</v>
      </c>
      <c r="F515" s="235">
        <f>PLANILLA!F508</f>
        <v>20785.934000000001</v>
      </c>
      <c r="G515" s="235"/>
    </row>
    <row r="516" spans="1:7" x14ac:dyDescent="0.35">
      <c r="A516" s="25" t="str">
        <f>PLANILLA!C509</f>
        <v>0502280729</v>
      </c>
      <c r="B516" s="236" t="str">
        <f>PLANILLA!B509</f>
        <v>OBANDO CARRILLO JOSE GELBER</v>
      </c>
      <c r="C516" s="236"/>
      <c r="D516" s="236"/>
      <c r="E516" s="8">
        <f>PLANILLA!E509</f>
        <v>412660</v>
      </c>
      <c r="F516" s="235">
        <f>PLANILLA!F509</f>
        <v>21994.777999999998</v>
      </c>
      <c r="G516" s="235"/>
    </row>
    <row r="517" spans="1:7" x14ac:dyDescent="0.35">
      <c r="A517" s="25" t="str">
        <f>PLANILLA!C510</f>
        <v>0105870998</v>
      </c>
      <c r="B517" s="236" t="str">
        <f>PLANILLA!B510</f>
        <v>AGUILAR MURILLO YADIRA</v>
      </c>
      <c r="C517" s="236"/>
      <c r="D517" s="236"/>
      <c r="E517" s="8">
        <f>PLANILLA!E510</f>
        <v>974540</v>
      </c>
      <c r="F517" s="235">
        <f>PLANILLA!F510</f>
        <v>51942.982000000004</v>
      </c>
      <c r="G517" s="235"/>
    </row>
    <row r="518" spans="1:7" x14ac:dyDescent="0.35">
      <c r="A518" s="25" t="str">
        <f>PLANILLA!C511</f>
        <v>0701400209</v>
      </c>
      <c r="B518" s="236" t="str">
        <f>PLANILLA!B511</f>
        <v xml:space="preserve">ARAYA  SOLIS  YAMIL          </v>
      </c>
      <c r="C518" s="236"/>
      <c r="D518" s="236"/>
      <c r="E518" s="8">
        <f>PLANILLA!E511</f>
        <v>153760</v>
      </c>
      <c r="F518" s="235">
        <f>PLANILLA!F511</f>
        <v>8195.4079999999994</v>
      </c>
      <c r="G518" s="235"/>
    </row>
    <row r="519" spans="1:7" x14ac:dyDescent="0.35">
      <c r="A519" s="25" t="str">
        <f>PLANILLA!C512</f>
        <v>0105950183</v>
      </c>
      <c r="B519" s="236" t="str">
        <f>PLANILLA!B512</f>
        <v>ARGUEDAS CHAVES ALBERTO EMILIO</v>
      </c>
      <c r="C519" s="236"/>
      <c r="D519" s="236"/>
      <c r="E519" s="8">
        <f>PLANILLA!E512</f>
        <v>678320</v>
      </c>
      <c r="F519" s="235">
        <f>PLANILLA!F512</f>
        <v>36154.455999999998</v>
      </c>
      <c r="G519" s="235"/>
    </row>
    <row r="520" spans="1:7" x14ac:dyDescent="0.35">
      <c r="A520" s="25" t="str">
        <f>PLANILLA!C513</f>
        <v>0304480232</v>
      </c>
      <c r="B520" s="236" t="str">
        <f>PLANILLA!B513</f>
        <v>BRENES  NAVARRO  DANIEL FRANCISC</v>
      </c>
      <c r="C520" s="236"/>
      <c r="D520" s="236"/>
      <c r="E520" s="8">
        <f>PLANILLA!E513</f>
        <v>511060</v>
      </c>
      <c r="F520" s="235">
        <f>PLANILLA!F513</f>
        <v>27239.498</v>
      </c>
      <c r="G520" s="235"/>
    </row>
    <row r="521" spans="1:7" x14ac:dyDescent="0.35">
      <c r="A521" s="25" t="str">
        <f>PLANILLA!C514</f>
        <v>0106080453</v>
      </c>
      <c r="B521" s="236" t="str">
        <f>PLANILLA!B514</f>
        <v>CARVAJAL MORA EDDY</v>
      </c>
      <c r="C521" s="236"/>
      <c r="D521" s="236"/>
      <c r="E521" s="8">
        <f>PLANILLA!E514</f>
        <v>303020</v>
      </c>
      <c r="F521" s="235">
        <f>PLANILLA!F514</f>
        <v>16150.966</v>
      </c>
      <c r="G521" s="235"/>
    </row>
    <row r="522" spans="1:7" x14ac:dyDescent="0.35">
      <c r="A522" s="25" t="str">
        <f>PLANILLA!C515</f>
        <v>0302490462</v>
      </c>
      <c r="B522" s="236" t="str">
        <f>PLANILLA!B515</f>
        <v>CASTILLO ALFARO HENRY</v>
      </c>
      <c r="C522" s="236"/>
      <c r="D522" s="236"/>
      <c r="E522" s="8">
        <f>PLANILLA!E515</f>
        <v>346340</v>
      </c>
      <c r="F522" s="235">
        <f>PLANILLA!F515</f>
        <v>18459.921999999999</v>
      </c>
      <c r="G522" s="235"/>
    </row>
    <row r="523" spans="1:7" x14ac:dyDescent="0.35">
      <c r="A523" s="25" t="str">
        <f>PLANILLA!C516</f>
        <v>0701690974</v>
      </c>
      <c r="B523" s="236" t="str">
        <f>PLANILLA!B516</f>
        <v xml:space="preserve">CHACON  SERRANO  KATIA LORENA   </v>
      </c>
      <c r="C523" s="236"/>
      <c r="D523" s="236"/>
      <c r="E523" s="8">
        <f>PLANILLA!E516</f>
        <v>636660</v>
      </c>
      <c r="F523" s="235">
        <f>PLANILLA!F516</f>
        <v>33933.978000000003</v>
      </c>
      <c r="G523" s="235"/>
    </row>
    <row r="524" spans="1:7" x14ac:dyDescent="0.35">
      <c r="A524" s="25" t="str">
        <f>PLANILLA!C517</f>
        <v>0503330903</v>
      </c>
      <c r="B524" s="236" t="str">
        <f>PLANILLA!B517</f>
        <v xml:space="preserve">CHAVES  CORDERO  ANDREA MARIA   </v>
      </c>
      <c r="C524" s="236"/>
      <c r="D524" s="236"/>
      <c r="E524" s="8">
        <f>PLANILLA!E517</f>
        <v>710420</v>
      </c>
      <c r="F524" s="235">
        <f>PLANILLA!F517</f>
        <v>37865.385999999999</v>
      </c>
      <c r="G524" s="235"/>
    </row>
    <row r="525" spans="1:7" x14ac:dyDescent="0.35">
      <c r="A525" s="25" t="str">
        <f>PLANILLA!C518</f>
        <v>0401420457</v>
      </c>
      <c r="B525" s="236" t="str">
        <f>PLANILLA!B518</f>
        <v xml:space="preserve">CHAVES  PIEDRA  MARIO ALBERTO  </v>
      </c>
      <c r="C525" s="236"/>
      <c r="D525" s="236"/>
      <c r="E525" s="8">
        <f>PLANILLA!E518</f>
        <v>221500</v>
      </c>
      <c r="F525" s="235">
        <f>PLANILLA!F518</f>
        <v>11805.95</v>
      </c>
      <c r="G525" s="235"/>
    </row>
    <row r="526" spans="1:7" x14ac:dyDescent="0.35">
      <c r="A526" s="25" t="str">
        <f>PLANILLA!C519</f>
        <v>0107260619</v>
      </c>
      <c r="B526" s="236" t="str">
        <f>PLANILLA!B519</f>
        <v>JIMENEZ VILLALTA JUAN DIEGO</v>
      </c>
      <c r="C526" s="236"/>
      <c r="D526" s="236"/>
      <c r="E526" s="8">
        <f>PLANILLA!E519</f>
        <v>839160</v>
      </c>
      <c r="F526" s="235">
        <f>PLANILLA!F519</f>
        <v>44727.228000000003</v>
      </c>
      <c r="G526" s="235"/>
    </row>
    <row r="527" spans="1:7" x14ac:dyDescent="0.35">
      <c r="A527" s="25" t="str">
        <f>PLANILLA!C520</f>
        <v>0110310104</v>
      </c>
      <c r="B527" s="236" t="str">
        <f>PLANILLA!B520</f>
        <v>OBANDO  ALPIZAR  KATHERINE MARIA</v>
      </c>
      <c r="C527" s="236"/>
      <c r="D527" s="236"/>
      <c r="E527" s="8">
        <f>PLANILLA!E520</f>
        <v>211740</v>
      </c>
      <c r="F527" s="235">
        <f>PLANILLA!F520</f>
        <v>11285.742</v>
      </c>
      <c r="G527" s="235"/>
    </row>
    <row r="528" spans="1:7" x14ac:dyDescent="0.35">
      <c r="A528" s="25" t="str">
        <f>PLANILLA!C521</f>
        <v>0107620129</v>
      </c>
      <c r="B528" s="236" t="str">
        <f>PLANILLA!B521</f>
        <v xml:space="preserve">QUESADA  QUIROS  ROBERTO ARTURO </v>
      </c>
      <c r="C528" s="236"/>
      <c r="D528" s="236"/>
      <c r="E528" s="8">
        <f>PLANILLA!E521</f>
        <v>555680</v>
      </c>
      <c r="F528" s="235">
        <f>PLANILLA!F521</f>
        <v>29617.743999999999</v>
      </c>
      <c r="G528" s="235"/>
    </row>
    <row r="529" spans="1:7" x14ac:dyDescent="0.35">
      <c r="A529" s="25" t="str">
        <f>PLANILLA!C522</f>
        <v>0105490836</v>
      </c>
      <c r="B529" s="236" t="str">
        <f>PLANILLA!B522</f>
        <v>RODRIGUEZ ULLOA FABIO ANTONIO</v>
      </c>
      <c r="C529" s="236"/>
      <c r="D529" s="236"/>
      <c r="E529" s="8">
        <f>PLANILLA!E522</f>
        <v>716300</v>
      </c>
      <c r="F529" s="235">
        <f>PLANILLA!F522</f>
        <v>38178.79</v>
      </c>
      <c r="G529" s="235"/>
    </row>
    <row r="530" spans="1:7" x14ac:dyDescent="0.35">
      <c r="A530" s="25" t="str">
        <f>PLANILLA!C523</f>
        <v>0304240897</v>
      </c>
      <c r="B530" s="236" t="str">
        <f>PLANILLA!B523</f>
        <v xml:space="preserve">SOLANO  HERNANDEZ  DANIEL JOSUE   </v>
      </c>
      <c r="C530" s="236"/>
      <c r="D530" s="236"/>
      <c r="E530" s="8">
        <f>PLANILLA!E523</f>
        <v>221500</v>
      </c>
      <c r="F530" s="235">
        <f>PLANILLA!F523</f>
        <v>11805.95</v>
      </c>
      <c r="G530" s="235"/>
    </row>
    <row r="531" spans="1:7" x14ac:dyDescent="0.35">
      <c r="A531" s="25" t="str">
        <f>PLANILLA!C524</f>
        <v>0108280688</v>
      </c>
      <c r="B531" s="236" t="str">
        <f>PLANILLA!B524</f>
        <v>TENCIO OLIVAS MARIETTA</v>
      </c>
      <c r="C531" s="236"/>
      <c r="D531" s="236"/>
      <c r="E531" s="8">
        <f>PLANILLA!E524</f>
        <v>1059820</v>
      </c>
      <c r="F531" s="235">
        <f>PLANILLA!F524</f>
        <v>56488.406000000003</v>
      </c>
      <c r="G531" s="235"/>
    </row>
    <row r="532" spans="1:7" x14ac:dyDescent="0.35">
      <c r="A532" s="25" t="str">
        <f>PLANILLA!C525</f>
        <v>0111930639</v>
      </c>
      <c r="B532" s="236" t="str">
        <f>PLANILLA!B525</f>
        <v xml:space="preserve">VALERIO  BENAVIDES  FREDDY ALONSO  </v>
      </c>
      <c r="C532" s="236"/>
      <c r="D532" s="236"/>
      <c r="E532" s="8">
        <f>PLANILLA!E525</f>
        <v>186180</v>
      </c>
      <c r="F532" s="235">
        <f>PLANILLA!F525</f>
        <v>9923.3940000000002</v>
      </c>
      <c r="G532" s="235"/>
    </row>
    <row r="533" spans="1:7" x14ac:dyDescent="0.35">
      <c r="A533" s="25" t="str">
        <f>PLANILLA!C526</f>
        <v>0402030098</v>
      </c>
      <c r="B533" s="236" t="str">
        <f>PLANILLA!B526</f>
        <v>VEGA  CARVAJAL  ESTEFANIE DE LO</v>
      </c>
      <c r="C533" s="236"/>
      <c r="D533" s="236"/>
      <c r="E533" s="8">
        <f>PLANILLA!E526</f>
        <v>287880</v>
      </c>
      <c r="F533" s="235">
        <f>PLANILLA!F526</f>
        <v>15344.004000000001</v>
      </c>
      <c r="G533" s="235"/>
    </row>
    <row r="534" spans="1:7" x14ac:dyDescent="0.35">
      <c r="A534" s="25" t="str">
        <f>PLANILLA!C527</f>
        <v>0110380174</v>
      </c>
      <c r="B534" s="236" t="str">
        <f>PLANILLA!B527</f>
        <v>ALVARADO RAMIREZ ANDRES</v>
      </c>
      <c r="C534" s="236"/>
      <c r="D534" s="236"/>
      <c r="E534" s="8">
        <f>PLANILLA!E527</f>
        <v>749900</v>
      </c>
      <c r="F534" s="235">
        <f>PLANILLA!F527</f>
        <v>39969.67</v>
      </c>
      <c r="G534" s="235"/>
    </row>
    <row r="535" spans="1:7" x14ac:dyDescent="0.35">
      <c r="A535" s="25" t="str">
        <f>PLANILLA!C528</f>
        <v>0108960804</v>
      </c>
      <c r="B535" s="236" t="str">
        <f>PLANILLA!B528</f>
        <v>ARAYA MONTERO MIGUEL</v>
      </c>
      <c r="C535" s="236"/>
      <c r="D535" s="236"/>
      <c r="E535" s="8">
        <f>PLANILLA!E528</f>
        <v>897140</v>
      </c>
      <c r="F535" s="235">
        <f>PLANILLA!F528</f>
        <v>47817.561999999998</v>
      </c>
      <c r="G535" s="235"/>
    </row>
    <row r="536" spans="1:7" x14ac:dyDescent="0.35">
      <c r="A536" s="25" t="str">
        <f>PLANILLA!C529</f>
        <v>0113040250</v>
      </c>
      <c r="B536" s="236" t="str">
        <f>PLANILLA!B529</f>
        <v>ARGUEDAS  MARIN  MAUREEN PATRICI</v>
      </c>
      <c r="C536" s="236"/>
      <c r="D536" s="236"/>
      <c r="E536" s="8">
        <f>PLANILLA!E529</f>
        <v>531760</v>
      </c>
      <c r="F536" s="235">
        <f>PLANILLA!F529</f>
        <v>28342.808000000001</v>
      </c>
      <c r="G536" s="235"/>
    </row>
    <row r="537" spans="1:7" x14ac:dyDescent="0.35">
      <c r="A537" s="25" t="str">
        <f>PLANILLA!C530</f>
        <v>0402050565</v>
      </c>
      <c r="B537" s="236" t="str">
        <f>PLANILLA!B530</f>
        <v xml:space="preserve">AVENDAÑO  CHAVARRIA  MARIA TAMARA   </v>
      </c>
      <c r="C537" s="236"/>
      <c r="D537" s="236"/>
      <c r="E537" s="8">
        <f>PLANILLA!E530</f>
        <v>466420</v>
      </c>
      <c r="F537" s="235">
        <f>PLANILLA!F530</f>
        <v>24860.186000000002</v>
      </c>
      <c r="G537" s="235"/>
    </row>
    <row r="538" spans="1:7" x14ac:dyDescent="0.35">
      <c r="A538" s="25" t="str">
        <f>PLANILLA!C531</f>
        <v>0302840486</v>
      </c>
      <c r="B538" s="236" t="str">
        <f>PLANILLA!B531</f>
        <v>BARBOZA SANCHEZ ROSA IRIS</v>
      </c>
      <c r="C538" s="236"/>
      <c r="D538" s="236"/>
      <c r="E538" s="8">
        <f>PLANILLA!E531</f>
        <v>319460</v>
      </c>
      <c r="F538" s="235">
        <f>PLANILLA!F531</f>
        <v>17027.218000000001</v>
      </c>
      <c r="G538" s="235"/>
    </row>
    <row r="539" spans="1:7" x14ac:dyDescent="0.35">
      <c r="A539" s="25" t="str">
        <f>PLANILLA!C532</f>
        <v>0108660390</v>
      </c>
      <c r="B539" s="236" t="str">
        <f>PLANILLA!B532</f>
        <v>BARQUERO MORA ROSNY DANILO</v>
      </c>
      <c r="C539" s="236"/>
      <c r="D539" s="236"/>
      <c r="E539" s="8">
        <f>PLANILLA!E532</f>
        <v>938740</v>
      </c>
      <c r="F539" s="235">
        <f>PLANILLA!F532</f>
        <v>50034.841999999997</v>
      </c>
      <c r="G539" s="235"/>
    </row>
    <row r="540" spans="1:7" x14ac:dyDescent="0.35">
      <c r="A540" s="25" t="str">
        <f>PLANILLA!C533</f>
        <v>0111260875</v>
      </c>
      <c r="B540" s="236" t="str">
        <f>PLANILLA!B533</f>
        <v xml:space="preserve">CAMPOS  GAIFUDINOVA  BIANKA         </v>
      </c>
      <c r="C540" s="236"/>
      <c r="D540" s="236"/>
      <c r="E540" s="8">
        <f>PLANILLA!E533</f>
        <v>771860</v>
      </c>
      <c r="F540" s="235">
        <f>PLANILLA!F533</f>
        <v>41140.137999999999</v>
      </c>
      <c r="G540" s="235"/>
    </row>
    <row r="541" spans="1:7" x14ac:dyDescent="0.35">
      <c r="A541" s="25" t="str">
        <f>PLANILLA!C534</f>
        <v>0111490227</v>
      </c>
      <c r="B541" s="236" t="str">
        <f>PLANILLA!B534</f>
        <v>CENTENO  ESQUIVEL  FRANNY CATALINA</v>
      </c>
      <c r="C541" s="236"/>
      <c r="D541" s="236"/>
      <c r="E541" s="8">
        <f>PLANILLA!E534</f>
        <v>882360</v>
      </c>
      <c r="F541" s="235">
        <f>PLANILLA!F534</f>
        <v>47029.788</v>
      </c>
      <c r="G541" s="235"/>
    </row>
    <row r="542" spans="1:7" x14ac:dyDescent="0.35">
      <c r="A542" s="25" t="str">
        <f>PLANILLA!C535</f>
        <v>0109400581</v>
      </c>
      <c r="B542" s="236" t="str">
        <f>PLANILLA!B535</f>
        <v>CHAN FONSECA RONALD</v>
      </c>
      <c r="C542" s="236"/>
      <c r="D542" s="236"/>
      <c r="E542" s="8">
        <f>PLANILLA!E535</f>
        <v>1031900</v>
      </c>
      <c r="F542" s="235">
        <f>PLANILLA!F535</f>
        <v>55000.27</v>
      </c>
      <c r="G542" s="235"/>
    </row>
    <row r="543" spans="1:7" x14ac:dyDescent="0.35">
      <c r="A543" s="25" t="str">
        <f>PLANILLA!C536</f>
        <v>0205160428</v>
      </c>
      <c r="B543" s="236" t="str">
        <f>PLANILLA!B536</f>
        <v>CHAVARRIA CHAVARRIA ZORAIDA MARIA</v>
      </c>
      <c r="C543" s="236"/>
      <c r="D543" s="236"/>
      <c r="E543" s="8">
        <f>PLANILLA!E536</f>
        <v>634940</v>
      </c>
      <c r="F543" s="235">
        <f>PLANILLA!F536</f>
        <v>33842.302000000003</v>
      </c>
      <c r="G543" s="235"/>
    </row>
    <row r="544" spans="1:7" x14ac:dyDescent="0.35">
      <c r="A544" s="25" t="str">
        <f>PLANILLA!C537</f>
        <v>0110690295</v>
      </c>
      <c r="B544" s="236" t="str">
        <f>PLANILLA!B537</f>
        <v>CHAVARRIA MORALES DAVID JOSE</v>
      </c>
      <c r="C544" s="236"/>
      <c r="D544" s="236"/>
      <c r="E544" s="8">
        <f>PLANILLA!E537</f>
        <v>796780</v>
      </c>
      <c r="F544" s="235">
        <f>PLANILLA!F537</f>
        <v>42468.374000000003</v>
      </c>
      <c r="G544" s="235"/>
    </row>
    <row r="545" spans="1:7" x14ac:dyDescent="0.35">
      <c r="A545" s="25" t="str">
        <f>PLANILLA!C538</f>
        <v>0303190071</v>
      </c>
      <c r="B545" s="236" t="str">
        <f>PLANILLA!B538</f>
        <v>FUENTES ABARCA IRAIDA ROSA</v>
      </c>
      <c r="C545" s="236"/>
      <c r="D545" s="236"/>
      <c r="E545" s="8">
        <f>PLANILLA!E538</f>
        <v>831600</v>
      </c>
      <c r="F545" s="235">
        <f>PLANILLA!F538</f>
        <v>44324.28</v>
      </c>
      <c r="G545" s="235"/>
    </row>
    <row r="546" spans="1:7" x14ac:dyDescent="0.35">
      <c r="A546" s="25" t="str">
        <f>PLANILLA!C539</f>
        <v>0106980228</v>
      </c>
      <c r="B546" s="236" t="str">
        <f>PLANILLA!B539</f>
        <v>JIMENEZ CALDERON SANDRA MARIA</v>
      </c>
      <c r="C546" s="236"/>
      <c r="D546" s="236"/>
      <c r="E546" s="8">
        <f>PLANILLA!E539</f>
        <v>1231560</v>
      </c>
      <c r="F546" s="235">
        <f>PLANILLA!F539</f>
        <v>65642.148000000001</v>
      </c>
      <c r="G546" s="235"/>
    </row>
    <row r="547" spans="1:7" x14ac:dyDescent="0.35">
      <c r="A547" s="25" t="str">
        <f>PLANILLA!C540</f>
        <v>0204800575</v>
      </c>
      <c r="B547" s="236" t="str">
        <f>PLANILLA!B540</f>
        <v>LEDEZMA  CHAVES  ROCIO FRANCISCA</v>
      </c>
      <c r="C547" s="236"/>
      <c r="D547" s="236"/>
      <c r="E547" s="8">
        <f>PLANILLA!E540</f>
        <v>187720</v>
      </c>
      <c r="F547" s="235">
        <f>PLANILLA!F540</f>
        <v>10005.476000000001</v>
      </c>
      <c r="G547" s="235"/>
    </row>
    <row r="548" spans="1:7" x14ac:dyDescent="0.35">
      <c r="A548" s="25" t="str">
        <f>PLANILLA!C541</f>
        <v>0603740809</v>
      </c>
      <c r="B548" s="236" t="str">
        <f>PLANILLA!B541</f>
        <v xml:space="preserve">MADRIGAL  RAMIREZ  DIEGO ARMANDO  </v>
      </c>
      <c r="C548" s="236"/>
      <c r="D548" s="236"/>
      <c r="E548" s="8">
        <f>PLANILLA!E541</f>
        <v>284120</v>
      </c>
      <c r="F548" s="235">
        <f>PLANILLA!F541</f>
        <v>15143.596</v>
      </c>
      <c r="G548" s="235"/>
    </row>
    <row r="549" spans="1:7" x14ac:dyDescent="0.35">
      <c r="A549" s="25" t="str">
        <f>PLANILLA!C542</f>
        <v>0304630322</v>
      </c>
      <c r="B549" s="236" t="str">
        <f>PLANILLA!B542</f>
        <v>MENA  CALDERON  JOSSELYN DANIEL</v>
      </c>
      <c r="C549" s="236"/>
      <c r="D549" s="236"/>
      <c r="E549" s="8">
        <f>PLANILLA!E542</f>
        <v>432120</v>
      </c>
      <c r="F549" s="235">
        <f>PLANILLA!F542</f>
        <v>23031.995999999999</v>
      </c>
      <c r="G549" s="235"/>
    </row>
    <row r="550" spans="1:7" x14ac:dyDescent="0.35">
      <c r="A550" s="25" t="str">
        <f>PLANILLA!C543</f>
        <v>0107370508</v>
      </c>
      <c r="B550" s="236" t="str">
        <f>PLANILLA!B543</f>
        <v xml:space="preserve">MENDEZ  VEGA  GISELLE ALICIA </v>
      </c>
      <c r="C550" s="236"/>
      <c r="D550" s="236"/>
      <c r="E550" s="8">
        <f>PLANILLA!E543</f>
        <v>860580</v>
      </c>
      <c r="F550" s="235">
        <f>PLANILLA!F543</f>
        <v>45868.913999999997</v>
      </c>
      <c r="G550" s="235"/>
    </row>
    <row r="551" spans="1:7" x14ac:dyDescent="0.35">
      <c r="A551" s="25" t="str">
        <f>PLANILLA!C544</f>
        <v>0205100197</v>
      </c>
      <c r="B551" s="236" t="str">
        <f>PLANILLA!B544</f>
        <v>MORA  BOLAÑOS  ELIZABETH DE LO</v>
      </c>
      <c r="C551" s="236"/>
      <c r="D551" s="236"/>
      <c r="E551" s="8">
        <f>PLANILLA!E544</f>
        <v>239180</v>
      </c>
      <c r="F551" s="235">
        <f>PLANILLA!F544</f>
        <v>12748.294</v>
      </c>
      <c r="G551" s="235"/>
    </row>
    <row r="552" spans="1:7" x14ac:dyDescent="0.35">
      <c r="A552" s="25" t="str">
        <f>PLANILLA!C545</f>
        <v>0401480420</v>
      </c>
      <c r="B552" s="236" t="str">
        <f>PLANILLA!B545</f>
        <v>OVIEDO VALERIO ANA PATRICIA</v>
      </c>
      <c r="C552" s="236"/>
      <c r="D552" s="236"/>
      <c r="E552" s="8">
        <f>PLANILLA!E545</f>
        <v>234900</v>
      </c>
      <c r="F552" s="235">
        <f>PLANILLA!F545</f>
        <v>12520.17</v>
      </c>
      <c r="G552" s="235"/>
    </row>
    <row r="553" spans="1:7" x14ac:dyDescent="0.35">
      <c r="A553" s="25" t="str">
        <f>PLANILLA!C546</f>
        <v>0401710815</v>
      </c>
      <c r="B553" s="236" t="str">
        <f>PLANILLA!B546</f>
        <v xml:space="preserve">RODRIGUEZ  VILLALOBOS  LAURA MARIA    </v>
      </c>
      <c r="C553" s="236"/>
      <c r="D553" s="236"/>
      <c r="E553" s="8">
        <f>PLANILLA!E546</f>
        <v>193080</v>
      </c>
      <c r="F553" s="235">
        <f>PLANILLA!F546</f>
        <v>10291.164000000001</v>
      </c>
      <c r="G553" s="235"/>
    </row>
    <row r="554" spans="1:7" x14ac:dyDescent="0.35">
      <c r="A554" s="25" t="str">
        <f>PLANILLA!C547</f>
        <v>0106570415</v>
      </c>
      <c r="B554" s="236" t="str">
        <f>PLANILLA!B547</f>
        <v>ROJAS FUNES GIOVANNI</v>
      </c>
      <c r="C554" s="236"/>
      <c r="D554" s="236"/>
      <c r="E554" s="8">
        <f>PLANILLA!E547</f>
        <v>295460</v>
      </c>
      <c r="F554" s="235">
        <f>PLANILLA!F547</f>
        <v>15748.018</v>
      </c>
      <c r="G554" s="235"/>
    </row>
    <row r="555" spans="1:7" x14ac:dyDescent="0.35">
      <c r="A555" s="25" t="str">
        <f>PLANILLA!C548</f>
        <v>0304000725</v>
      </c>
      <c r="B555" s="236" t="str">
        <f>PLANILLA!B548</f>
        <v>SOLIS  CHACON  ROSA DE LOS ANG</v>
      </c>
      <c r="C555" s="236"/>
      <c r="D555" s="236"/>
      <c r="E555" s="8">
        <f>PLANILLA!E548</f>
        <v>261140</v>
      </c>
      <c r="F555" s="235">
        <f>PLANILLA!F548</f>
        <v>13918.762000000001</v>
      </c>
      <c r="G555" s="235"/>
    </row>
    <row r="556" spans="1:7" x14ac:dyDescent="0.35">
      <c r="A556" s="25" t="str">
        <f>PLANILLA!C549</f>
        <v>0106530955</v>
      </c>
      <c r="B556" s="236" t="str">
        <f>PLANILLA!B549</f>
        <v>VALERIO BOLAÑOS MARIA YAMILETH</v>
      </c>
      <c r="C556" s="236"/>
      <c r="D556" s="236"/>
      <c r="E556" s="8">
        <f>PLANILLA!E549</f>
        <v>326080</v>
      </c>
      <c r="F556" s="235">
        <f>PLANILLA!F549</f>
        <v>17380.063999999998</v>
      </c>
      <c r="G556" s="235"/>
    </row>
    <row r="557" spans="1:7" x14ac:dyDescent="0.35">
      <c r="A557" s="25" t="str">
        <f>PLANILLA!C550</f>
        <v>0603360496</v>
      </c>
      <c r="B557" s="236" t="str">
        <f>PLANILLA!B550</f>
        <v xml:space="preserve">VARGAS  TORRES  GINA MARICELLA </v>
      </c>
      <c r="C557" s="236"/>
      <c r="D557" s="236"/>
      <c r="E557" s="8">
        <f>PLANILLA!E550</f>
        <v>830760</v>
      </c>
      <c r="F557" s="235">
        <f>PLANILLA!F550</f>
        <v>44279.508000000002</v>
      </c>
      <c r="G557" s="235"/>
    </row>
    <row r="558" spans="1:7" x14ac:dyDescent="0.35">
      <c r="A558" s="25" t="str">
        <f>PLANILLA!C551</f>
        <v>0206140081</v>
      </c>
      <c r="B558" s="236" t="str">
        <f>PLANILLA!B551</f>
        <v xml:space="preserve">VASQUEZ  QUESADA  KARLA GABRIELA </v>
      </c>
      <c r="C558" s="236"/>
      <c r="D558" s="236"/>
      <c r="E558" s="8">
        <f>PLANILLA!E551</f>
        <v>738620</v>
      </c>
      <c r="F558" s="235">
        <f>PLANILLA!F551</f>
        <v>39368.446000000004</v>
      </c>
      <c r="G558" s="235"/>
    </row>
    <row r="559" spans="1:7" x14ac:dyDescent="0.35">
      <c r="A559" s="25" t="str">
        <f>PLANILLA!C552</f>
        <v>0401340194</v>
      </c>
      <c r="B559" s="236" t="str">
        <f>PLANILLA!B552</f>
        <v xml:space="preserve">VILLEGAS  ARGUEDAS  MAYRA CECILIA  </v>
      </c>
      <c r="C559" s="236"/>
      <c r="D559" s="236"/>
      <c r="E559" s="8">
        <f>PLANILLA!E552</f>
        <v>297480</v>
      </c>
      <c r="F559" s="235">
        <f>PLANILLA!F552</f>
        <v>15855.683999999999</v>
      </c>
      <c r="G559" s="235"/>
    </row>
    <row r="560" spans="1:7" x14ac:dyDescent="0.35">
      <c r="A560" s="25" t="str">
        <f>PLANILLA!C553</f>
        <v>0112400546</v>
      </c>
      <c r="B560" s="236" t="str">
        <f>PLANILLA!B553</f>
        <v>ARGUEDAS  JIMENEZ  ADRIANA FABIOLA</v>
      </c>
      <c r="C560" s="236"/>
      <c r="D560" s="236"/>
      <c r="E560" s="8">
        <f>PLANILLA!E553</f>
        <v>492420</v>
      </c>
      <c r="F560" s="235">
        <f>PLANILLA!F553</f>
        <v>26245.986000000001</v>
      </c>
      <c r="G560" s="235"/>
    </row>
    <row r="561" spans="1:7" x14ac:dyDescent="0.35">
      <c r="A561" s="25" t="str">
        <f>PLANILLA!C554</f>
        <v>0105950755</v>
      </c>
      <c r="B561" s="236" t="str">
        <f>PLANILLA!B554</f>
        <v>ARGUEDAS MONTEZUMA EUGENIA</v>
      </c>
      <c r="C561" s="236"/>
      <c r="D561" s="236"/>
      <c r="E561" s="8">
        <f>PLANILLA!E554</f>
        <v>884100</v>
      </c>
      <c r="F561" s="235">
        <f>PLANILLA!F554</f>
        <v>47122.53</v>
      </c>
      <c r="G561" s="235"/>
    </row>
    <row r="562" spans="1:7" x14ac:dyDescent="0.35">
      <c r="A562" s="25" t="str">
        <f>PLANILLA!C555</f>
        <v>0206250989</v>
      </c>
      <c r="B562" s="236" t="str">
        <f>PLANILLA!B555</f>
        <v xml:space="preserve">ARROYO  ARGUEDAS  JOSE MARIA     </v>
      </c>
      <c r="C562" s="236"/>
      <c r="D562" s="236"/>
      <c r="E562" s="8">
        <f>PLANILLA!E555</f>
        <v>644500</v>
      </c>
      <c r="F562" s="235">
        <f>PLANILLA!F555</f>
        <v>34351.85</v>
      </c>
      <c r="G562" s="235"/>
    </row>
    <row r="563" spans="1:7" x14ac:dyDescent="0.35">
      <c r="A563" s="25" t="str">
        <f>PLANILLA!C556</f>
        <v>0106340329</v>
      </c>
      <c r="B563" s="236" t="str">
        <f>PLANILLA!B556</f>
        <v>ASCH CORRALES JENNY MAYELA</v>
      </c>
      <c r="C563" s="236"/>
      <c r="D563" s="236"/>
      <c r="E563" s="8">
        <f>PLANILLA!E556</f>
        <v>933940</v>
      </c>
      <c r="F563" s="235">
        <f>PLANILLA!F556</f>
        <v>49779.002</v>
      </c>
      <c r="G563" s="235"/>
    </row>
    <row r="564" spans="1:7" x14ac:dyDescent="0.35">
      <c r="A564" s="25" t="str">
        <f>PLANILLA!C557</f>
        <v>0303470209</v>
      </c>
      <c r="B564" s="236" t="str">
        <f>PLANILLA!B557</f>
        <v xml:space="preserve">ASTUA  GOMEZ  PABLO EDUARDO  </v>
      </c>
      <c r="C564" s="236"/>
      <c r="D564" s="236"/>
      <c r="E564" s="8">
        <f>PLANILLA!E557</f>
        <v>684140</v>
      </c>
      <c r="F564" s="235">
        <f>PLANILLA!F557</f>
        <v>36464.661999999997</v>
      </c>
      <c r="G564" s="235"/>
    </row>
    <row r="565" spans="1:7" x14ac:dyDescent="0.35">
      <c r="A565" s="25" t="str">
        <f>PLANILLA!C558</f>
        <v>0110500340</v>
      </c>
      <c r="B565" s="236" t="str">
        <f>PLANILLA!B558</f>
        <v xml:space="preserve">BRENES  CHAVES  LAURA SOFIA    </v>
      </c>
      <c r="C565" s="236"/>
      <c r="D565" s="236"/>
      <c r="E565" s="8">
        <f>PLANILLA!E558</f>
        <v>961520</v>
      </c>
      <c r="F565" s="235">
        <f>PLANILLA!F558</f>
        <v>51249.016000000003</v>
      </c>
      <c r="G565" s="235"/>
    </row>
    <row r="566" spans="1:7" x14ac:dyDescent="0.35">
      <c r="A566" s="25" t="str">
        <f>PLANILLA!C559</f>
        <v>0105870297</v>
      </c>
      <c r="B566" s="236" t="str">
        <f>PLANILLA!B559</f>
        <v>CALDERON ARCE LORENA</v>
      </c>
      <c r="C566" s="236"/>
      <c r="D566" s="236"/>
      <c r="E566" s="8">
        <f>PLANILLA!E559</f>
        <v>283760</v>
      </c>
      <c r="F566" s="235">
        <f>PLANILLA!F559</f>
        <v>15124.407999999999</v>
      </c>
      <c r="G566" s="235"/>
    </row>
    <row r="567" spans="1:7" x14ac:dyDescent="0.35">
      <c r="A567" s="25" t="str">
        <f>PLANILLA!C560</f>
        <v>0303330906</v>
      </c>
      <c r="B567" s="236" t="str">
        <f>PLANILLA!B560</f>
        <v>COTO HIDALGO MARIO</v>
      </c>
      <c r="C567" s="236"/>
      <c r="D567" s="236"/>
      <c r="E567" s="8">
        <f>PLANILLA!E560</f>
        <v>1436880</v>
      </c>
      <c r="F567" s="235">
        <f>PLANILLA!F560</f>
        <v>76585.703999999998</v>
      </c>
      <c r="G567" s="235"/>
    </row>
    <row r="568" spans="1:7" x14ac:dyDescent="0.35">
      <c r="A568" s="25" t="str">
        <f>PLANILLA!C561</f>
        <v>0107240055</v>
      </c>
      <c r="B568" s="236" t="str">
        <f>PLANILLA!B561</f>
        <v>INDUNI ALFARO GUSTAVO ERNESTO</v>
      </c>
      <c r="C568" s="236"/>
      <c r="D568" s="236"/>
      <c r="E568" s="8">
        <f>PLANILLA!E561</f>
        <v>578080</v>
      </c>
      <c r="F568" s="235">
        <f>PLANILLA!F561</f>
        <v>30811.664000000001</v>
      </c>
      <c r="G568" s="235"/>
    </row>
    <row r="569" spans="1:7" x14ac:dyDescent="0.35">
      <c r="A569" s="25" t="str">
        <f>PLANILLA!C562</f>
        <v>0206190637</v>
      </c>
      <c r="B569" s="236" t="str">
        <f>PLANILLA!B562</f>
        <v xml:space="preserve">JIMENEZ  ARCE  MARIANA ELVIRA </v>
      </c>
      <c r="C569" s="236"/>
      <c r="D569" s="236"/>
      <c r="E569" s="8">
        <f>PLANILLA!E562</f>
        <v>650040</v>
      </c>
      <c r="F569" s="235">
        <f>PLANILLA!F562</f>
        <v>34647.131999999998</v>
      </c>
      <c r="G569" s="235"/>
    </row>
    <row r="570" spans="1:7" x14ac:dyDescent="0.35">
      <c r="A570" s="25" t="str">
        <f>PLANILLA!C563</f>
        <v>0107850467</v>
      </c>
      <c r="B570" s="236" t="str">
        <f>PLANILLA!B563</f>
        <v>JIMENEZ ESPINOZA JUAN JOSE</v>
      </c>
      <c r="C570" s="236"/>
      <c r="D570" s="236"/>
      <c r="E570" s="8">
        <f>PLANILLA!E563</f>
        <v>991860</v>
      </c>
      <c r="F570" s="235">
        <f>PLANILLA!F563</f>
        <v>52866.137999999999</v>
      </c>
      <c r="G570" s="235"/>
    </row>
    <row r="571" spans="1:7" x14ac:dyDescent="0.35">
      <c r="A571" s="25" t="str">
        <f>PLANILLA!C564</f>
        <v>0105410298</v>
      </c>
      <c r="B571" s="236" t="str">
        <f>PLANILLA!B564</f>
        <v>LOBO VALVERDE SONIA MARIA</v>
      </c>
      <c r="C571" s="236"/>
      <c r="D571" s="236"/>
      <c r="E571" s="8">
        <f>PLANILLA!E564</f>
        <v>992540</v>
      </c>
      <c r="F571" s="235">
        <f>PLANILLA!F564</f>
        <v>52902.381999999998</v>
      </c>
      <c r="G571" s="235"/>
    </row>
    <row r="572" spans="1:7" x14ac:dyDescent="0.35">
      <c r="A572" s="25" t="str">
        <f>PLANILLA!C565</f>
        <v>0203670613</v>
      </c>
      <c r="B572" s="236" t="str">
        <f>PLANILLA!B565</f>
        <v>MEZA GARCIA VICENTE</v>
      </c>
      <c r="C572" s="236"/>
      <c r="D572" s="236"/>
      <c r="E572" s="8">
        <f>PLANILLA!E565</f>
        <v>547140</v>
      </c>
      <c r="F572" s="235">
        <f>PLANILLA!F565</f>
        <v>29162.562000000002</v>
      </c>
      <c r="G572" s="235"/>
    </row>
    <row r="573" spans="1:7" x14ac:dyDescent="0.35">
      <c r="A573" s="25" t="str">
        <f>PLANILLA!C566</f>
        <v>0104750181</v>
      </c>
      <c r="B573" s="236" t="str">
        <f>PLANILLA!B566</f>
        <v>MONTERO CASTRO VERA VIOLETA</v>
      </c>
      <c r="C573" s="236"/>
      <c r="D573" s="236"/>
      <c r="E573" s="8">
        <f>PLANILLA!E566</f>
        <v>969220</v>
      </c>
      <c r="F573" s="235">
        <f>PLANILLA!F566</f>
        <v>51659.425999999999</v>
      </c>
      <c r="G573" s="235"/>
    </row>
    <row r="574" spans="1:7" x14ac:dyDescent="0.35">
      <c r="A574" s="25" t="str">
        <f>PLANILLA!C567</f>
        <v>0701680714</v>
      </c>
      <c r="B574" s="236" t="str">
        <f>PLANILLA!B567</f>
        <v>MORA  ARIAS  MAYLIN DE LOS A</v>
      </c>
      <c r="C574" s="236"/>
      <c r="D574" s="236"/>
      <c r="E574" s="8">
        <f>PLANILLA!E567</f>
        <v>589480</v>
      </c>
      <c r="F574" s="235">
        <f>PLANILLA!F567</f>
        <v>31419.284</v>
      </c>
      <c r="G574" s="235"/>
    </row>
    <row r="575" spans="1:7" x14ac:dyDescent="0.35">
      <c r="A575" s="25" t="str">
        <f>PLANILLA!C568</f>
        <v>0401280317</v>
      </c>
      <c r="B575" s="236" t="str">
        <f>PLANILLA!B568</f>
        <v>MURILLO MONTERO ROGER</v>
      </c>
      <c r="C575" s="236"/>
      <c r="D575" s="236"/>
      <c r="E575" s="8">
        <f>PLANILLA!E568</f>
        <v>216020</v>
      </c>
      <c r="F575" s="235">
        <f>PLANILLA!F568</f>
        <v>11513.866</v>
      </c>
      <c r="G575" s="235"/>
    </row>
    <row r="576" spans="1:7" x14ac:dyDescent="0.35">
      <c r="A576" s="25" t="str">
        <f>PLANILLA!C569</f>
        <v>0800850363</v>
      </c>
      <c r="B576" s="236" t="str">
        <f>PLANILLA!B569</f>
        <v>ORREGO VASQUEZ CARLOS MARIO</v>
      </c>
      <c r="C576" s="236"/>
      <c r="D576" s="236"/>
      <c r="E576" s="8">
        <f>PLANILLA!E569</f>
        <v>1052900</v>
      </c>
      <c r="F576" s="235">
        <f>PLANILLA!F569</f>
        <v>56119.57</v>
      </c>
      <c r="G576" s="235"/>
    </row>
    <row r="577" spans="1:7" x14ac:dyDescent="0.35">
      <c r="A577" s="25" t="str">
        <f>PLANILLA!C570</f>
        <v>0801100281</v>
      </c>
      <c r="B577" s="236" t="str">
        <f>PLANILLA!B570</f>
        <v>PAVLOTZKY BLANK BENJAMIN</v>
      </c>
      <c r="C577" s="236"/>
      <c r="D577" s="236"/>
      <c r="E577" s="8">
        <f>PLANILLA!E570</f>
        <v>569520</v>
      </c>
      <c r="F577" s="235">
        <f>PLANILLA!F570</f>
        <v>30355.416000000001</v>
      </c>
      <c r="G577" s="235"/>
    </row>
    <row r="578" spans="1:7" x14ac:dyDescent="0.35">
      <c r="A578" s="25" t="str">
        <f>PLANILLA!C571</f>
        <v>0106950583</v>
      </c>
      <c r="B578" s="236" t="str">
        <f>PLANILLA!B571</f>
        <v>RIOS MONTERO JOSELIN</v>
      </c>
      <c r="C578" s="236"/>
      <c r="D578" s="236"/>
      <c r="E578" s="8">
        <f>PLANILLA!E571</f>
        <v>639280</v>
      </c>
      <c r="F578" s="235">
        <f>PLANILLA!F571</f>
        <v>34073.624000000003</v>
      </c>
      <c r="G578" s="235"/>
    </row>
    <row r="579" spans="1:7" x14ac:dyDescent="0.35">
      <c r="A579" s="25" t="str">
        <f>PLANILLA!C572</f>
        <v>0111260980</v>
      </c>
      <c r="B579" s="236" t="str">
        <f>PLANILLA!B572</f>
        <v xml:space="preserve">RIVERA  WONG  JACLIN JULIANA </v>
      </c>
      <c r="C579" s="236"/>
      <c r="D579" s="236"/>
      <c r="E579" s="8">
        <f>PLANILLA!E572</f>
        <v>727580</v>
      </c>
      <c r="F579" s="235">
        <f>PLANILLA!F572</f>
        <v>38780.014000000003</v>
      </c>
      <c r="G579" s="235"/>
    </row>
    <row r="580" spans="1:7" x14ac:dyDescent="0.35">
      <c r="A580" s="25" t="str">
        <f>PLANILLA!C573</f>
        <v>0111690014</v>
      </c>
      <c r="B580" s="236" t="str">
        <f>PLANILLA!B573</f>
        <v xml:space="preserve">ROJAS  ROJAS  MARIA FERNANDA </v>
      </c>
      <c r="C580" s="236"/>
      <c r="D580" s="236"/>
      <c r="E580" s="8">
        <f>PLANILLA!E573</f>
        <v>333780</v>
      </c>
      <c r="F580" s="235">
        <f>PLANILLA!F573</f>
        <v>17790.473999999998</v>
      </c>
      <c r="G580" s="235"/>
    </row>
    <row r="581" spans="1:7" x14ac:dyDescent="0.35">
      <c r="A581" s="25" t="str">
        <f>PLANILLA!C574</f>
        <v>0111650340</v>
      </c>
      <c r="B581" s="236" t="str">
        <f>PLANILLA!B574</f>
        <v xml:space="preserve">SANCHEZ  CASTILLO  CINDY VANESSA  </v>
      </c>
      <c r="C581" s="236"/>
      <c r="D581" s="236"/>
      <c r="E581" s="8">
        <f>PLANILLA!E574</f>
        <v>692940</v>
      </c>
      <c r="F581" s="235">
        <f>PLANILLA!F574</f>
        <v>36933.701999999997</v>
      </c>
      <c r="G581" s="235"/>
    </row>
    <row r="582" spans="1:7" x14ac:dyDescent="0.35">
      <c r="A582" s="25" t="str">
        <f>PLANILLA!C575</f>
        <v>0303800969</v>
      </c>
      <c r="B582" s="236" t="str">
        <f>PLANILLA!B575</f>
        <v xml:space="preserve">SANCHEZ  NUÑEZ  ANGIE MICHELLE </v>
      </c>
      <c r="C582" s="236"/>
      <c r="D582" s="236"/>
      <c r="E582" s="8">
        <f>PLANILLA!E575</f>
        <v>706120</v>
      </c>
      <c r="F582" s="235">
        <f>PLANILLA!F575</f>
        <v>37636.196000000004</v>
      </c>
      <c r="G582" s="235"/>
    </row>
    <row r="583" spans="1:7" x14ac:dyDescent="0.35">
      <c r="A583" s="25" t="str">
        <f>PLANILLA!C576</f>
        <v>0109950748</v>
      </c>
      <c r="B583" s="236" t="str">
        <f>PLANILLA!B576</f>
        <v xml:space="preserve">SANCHO  RODRIGUEZ  JAIRO GERARDO  </v>
      </c>
      <c r="C583" s="236"/>
      <c r="D583" s="236"/>
      <c r="E583" s="8">
        <f>PLANILLA!E576</f>
        <v>404980</v>
      </c>
      <c r="F583" s="235">
        <f>PLANILLA!F576</f>
        <v>21585.434000000001</v>
      </c>
      <c r="G583" s="235"/>
    </row>
    <row r="584" spans="1:7" x14ac:dyDescent="0.35">
      <c r="A584" s="25" t="str">
        <f>PLANILLA!C577</f>
        <v>0109260239</v>
      </c>
      <c r="B584" s="236" t="str">
        <f>PLANILLA!B577</f>
        <v>VALVERDE ESPINOZA VIVIANA</v>
      </c>
      <c r="C584" s="236"/>
      <c r="D584" s="236"/>
      <c r="E584" s="8">
        <f>PLANILLA!E577</f>
        <v>228880</v>
      </c>
      <c r="F584" s="235">
        <f>PLANILLA!F577</f>
        <v>12199.304</v>
      </c>
      <c r="G584" s="235"/>
    </row>
    <row r="585" spans="1:7" x14ac:dyDescent="0.35">
      <c r="A585" s="25" t="str">
        <f>PLANILLA!C578</f>
        <v>0112970821</v>
      </c>
      <c r="B585" s="236" t="str">
        <f>PLANILLA!B578</f>
        <v>VILLAVICENCIO  SERRANO  DANIEL ALFREDO</v>
      </c>
      <c r="C585" s="236"/>
      <c r="D585" s="236"/>
      <c r="E585" s="8">
        <f>PLANILLA!E578</f>
        <v>658800</v>
      </c>
      <c r="F585" s="235">
        <f>PLANILLA!F578</f>
        <v>35114.04</v>
      </c>
      <c r="G585" s="235"/>
    </row>
    <row r="586" spans="1:7" x14ac:dyDescent="0.35">
      <c r="A586" s="25" t="str">
        <f>PLANILLA!C579</f>
        <v>0204910392</v>
      </c>
      <c r="B586" s="236" t="str">
        <f>PLANILLA!B579</f>
        <v>VILLEGAS ARGUEDAS JUAN CARLOS</v>
      </c>
      <c r="C586" s="236"/>
      <c r="D586" s="236"/>
      <c r="E586" s="8">
        <f>PLANILLA!E579</f>
        <v>896820</v>
      </c>
      <c r="F586" s="235">
        <f>PLANILLA!F579</f>
        <v>47800.506000000001</v>
      </c>
      <c r="G586" s="235"/>
    </row>
    <row r="587" spans="1:7" x14ac:dyDescent="0.35">
      <c r="A587" s="25" t="str">
        <f>PLANILLA!C580</f>
        <v>0113920368</v>
      </c>
      <c r="B587" s="236" t="str">
        <f>PLANILLA!B580</f>
        <v xml:space="preserve">ZUÑIGA  SALAS  JUAN JOSE      </v>
      </c>
      <c r="C587" s="236"/>
      <c r="D587" s="236"/>
      <c r="E587" s="8">
        <f>PLANILLA!E580</f>
        <v>397440</v>
      </c>
      <c r="F587" s="235">
        <f>PLANILLA!F580</f>
        <v>21183.552</v>
      </c>
      <c r="G587" s="235"/>
    </row>
    <row r="588" spans="1:7" x14ac:dyDescent="0.35">
      <c r="A588" s="25" t="str">
        <f>PLANILLA!C581</f>
        <v>0302840484</v>
      </c>
      <c r="B588" s="236" t="str">
        <f>PLANILLA!B581</f>
        <v xml:space="preserve">MATA  MENA  OLMAN MANUEL   </v>
      </c>
      <c r="C588" s="236"/>
      <c r="D588" s="236"/>
      <c r="E588" s="8">
        <f>PLANILLA!E581</f>
        <v>459720</v>
      </c>
      <c r="F588" s="235">
        <f>PLANILLA!F581</f>
        <v>24503.076000000001</v>
      </c>
      <c r="G588" s="235"/>
    </row>
    <row r="589" spans="1:7" x14ac:dyDescent="0.35">
      <c r="A589" s="25" t="str">
        <f>PLANILLA!C582</f>
        <v>0204610698</v>
      </c>
      <c r="B589" s="236" t="str">
        <f>PLANILLA!B582</f>
        <v xml:space="preserve">MENA  ROJAS  GLENN ALBERTO  </v>
      </c>
      <c r="C589" s="236"/>
      <c r="D589" s="236"/>
      <c r="E589" s="8">
        <f>PLANILLA!E582</f>
        <v>677600</v>
      </c>
      <c r="F589" s="235">
        <f>PLANILLA!F582</f>
        <v>36116.080000000002</v>
      </c>
      <c r="G589" s="235"/>
    </row>
    <row r="590" spans="1:7" x14ac:dyDescent="0.35">
      <c r="A590" s="25" t="str">
        <f>PLANILLA!C583</f>
        <v>0304560801</v>
      </c>
      <c r="B590" s="236" t="str">
        <f>PLANILLA!B583</f>
        <v xml:space="preserve">ALVARADO  CERDAS  DIEGO ALBERTO  </v>
      </c>
      <c r="C590" s="236"/>
      <c r="D590" s="236"/>
      <c r="E590" s="8">
        <f>PLANILLA!E583</f>
        <v>455460</v>
      </c>
      <c r="F590" s="235">
        <f>PLANILLA!F583</f>
        <v>24276.018</v>
      </c>
      <c r="G590" s="235"/>
    </row>
    <row r="591" spans="1:7" x14ac:dyDescent="0.35">
      <c r="A591" s="25" t="str">
        <f>PLANILLA!C584</f>
        <v>0207400321</v>
      </c>
      <c r="B591" s="236" t="str">
        <f>PLANILLA!B584</f>
        <v xml:space="preserve">ARIAS VILLALOBOS MARIA FERNANDA </v>
      </c>
      <c r="C591" s="236"/>
      <c r="D591" s="236"/>
      <c r="E591" s="8">
        <f>PLANILLA!E584</f>
        <v>384540</v>
      </c>
      <c r="F591" s="235">
        <f>PLANILLA!F584</f>
        <v>20495.982</v>
      </c>
      <c r="G591" s="235"/>
    </row>
    <row r="592" spans="1:7" x14ac:dyDescent="0.35">
      <c r="A592" s="25" t="str">
        <f>PLANILLA!C585</f>
        <v>0701670182</v>
      </c>
      <c r="B592" s="236" t="str">
        <f>PLANILLA!B585</f>
        <v xml:space="preserve">COOPER  CESPEDES  KARLA VANESSA  </v>
      </c>
      <c r="C592" s="236"/>
      <c r="D592" s="236"/>
      <c r="E592" s="8">
        <f>PLANILLA!E585</f>
        <v>221500</v>
      </c>
      <c r="F592" s="235">
        <f>PLANILLA!F585</f>
        <v>11805.95</v>
      </c>
      <c r="G592" s="235"/>
    </row>
    <row r="593" spans="1:7" x14ac:dyDescent="0.35">
      <c r="A593" s="25" t="str">
        <f>PLANILLA!C586</f>
        <v>0113360362</v>
      </c>
      <c r="B593" s="236" t="str">
        <f>PLANILLA!B586</f>
        <v xml:space="preserve">CORDERO  CHACON  DIANA ROSAURA  </v>
      </c>
      <c r="C593" s="236"/>
      <c r="D593" s="236"/>
      <c r="E593" s="8">
        <f>PLANILLA!E586</f>
        <v>375760</v>
      </c>
      <c r="F593" s="235">
        <f>PLANILLA!F586</f>
        <v>20028.008000000002</v>
      </c>
      <c r="G593" s="235"/>
    </row>
    <row r="594" spans="1:7" x14ac:dyDescent="0.35">
      <c r="A594" s="25" t="str">
        <f>PLANILLA!C587</f>
        <v>0701340559</v>
      </c>
      <c r="B594" s="236" t="str">
        <f>PLANILLA!B587</f>
        <v>CRUZ TORRES FANNY</v>
      </c>
      <c r="C594" s="236"/>
      <c r="D594" s="236"/>
      <c r="E594" s="8">
        <f>PLANILLA!E587</f>
        <v>385260</v>
      </c>
      <c r="F594" s="235">
        <f>PLANILLA!F587</f>
        <v>20534.358</v>
      </c>
      <c r="G594" s="235"/>
    </row>
    <row r="595" spans="1:7" x14ac:dyDescent="0.35">
      <c r="A595" s="25" t="str">
        <f>PLANILLA!C588</f>
        <v>0700960055</v>
      </c>
      <c r="B595" s="236" t="str">
        <f>PLANILLA!B588</f>
        <v xml:space="preserve">CUZA  JONES  GLENYS VANESSA </v>
      </c>
      <c r="C595" s="236"/>
      <c r="D595" s="236"/>
      <c r="E595" s="8">
        <f>PLANILLA!E588</f>
        <v>735700</v>
      </c>
      <c r="F595" s="235">
        <f>PLANILLA!F588</f>
        <v>39212.81</v>
      </c>
      <c r="G595" s="235"/>
    </row>
    <row r="596" spans="1:7" x14ac:dyDescent="0.35">
      <c r="A596" s="25" t="str">
        <f>PLANILLA!C589</f>
        <v>0112830928</v>
      </c>
      <c r="B596" s="236" t="str">
        <f>PLANILLA!B589</f>
        <v xml:space="preserve">FONSECA  SANCHEZ  EYDER          </v>
      </c>
      <c r="C596" s="236"/>
      <c r="D596" s="236"/>
      <c r="E596" s="8">
        <f>PLANILLA!E589</f>
        <v>384540</v>
      </c>
      <c r="F596" s="235">
        <f>PLANILLA!F589</f>
        <v>20495.982</v>
      </c>
      <c r="G596" s="235"/>
    </row>
    <row r="597" spans="1:7" x14ac:dyDescent="0.35">
      <c r="A597" s="25" t="str">
        <f>PLANILLA!C590</f>
        <v>0302670893</v>
      </c>
      <c r="B597" s="236" t="str">
        <f>PLANILLA!B590</f>
        <v>GOMEZ SANCHEZ JOSE DE JESUS</v>
      </c>
      <c r="C597" s="236"/>
      <c r="D597" s="236"/>
      <c r="E597" s="8">
        <f>PLANILLA!E590</f>
        <v>484060</v>
      </c>
      <c r="F597" s="235">
        <f>PLANILLA!F590</f>
        <v>25800.398000000001</v>
      </c>
      <c r="G597" s="235"/>
    </row>
    <row r="598" spans="1:7" x14ac:dyDescent="0.35">
      <c r="A598" s="25" t="str">
        <f>PLANILLA!C591</f>
        <v>0303070723</v>
      </c>
      <c r="B598" s="236" t="str">
        <f>PLANILLA!B591</f>
        <v xml:space="preserve">LOBO  CHAVES  SEIDY YORLENE  </v>
      </c>
      <c r="C598" s="236"/>
      <c r="D598" s="236"/>
      <c r="E598" s="8">
        <f>PLANILLA!E591</f>
        <v>175780</v>
      </c>
      <c r="F598" s="235">
        <f>PLANILLA!F591</f>
        <v>9369.0740000000005</v>
      </c>
      <c r="G598" s="235"/>
    </row>
    <row r="599" spans="1:7" x14ac:dyDescent="0.35">
      <c r="A599" s="25" t="str">
        <f>PLANILLA!C592</f>
        <v>0106520246</v>
      </c>
      <c r="B599" s="236" t="str">
        <f>PLANILLA!B592</f>
        <v>MASIS SEGURA JOSE GUILLERMO</v>
      </c>
      <c r="C599" s="236"/>
      <c r="D599" s="236"/>
      <c r="E599" s="8">
        <f>PLANILLA!E592</f>
        <v>745880</v>
      </c>
      <c r="F599" s="235">
        <f>PLANILLA!F592</f>
        <v>39755.404000000002</v>
      </c>
      <c r="G599" s="235"/>
    </row>
    <row r="600" spans="1:7" x14ac:dyDescent="0.35">
      <c r="A600" s="25" t="str">
        <f>PLANILLA!C593</f>
        <v>0108220769</v>
      </c>
      <c r="B600" s="236" t="str">
        <f>PLANILLA!B593</f>
        <v>MELEGATTI  PEREIRA  MAGDALENA LUCIA</v>
      </c>
      <c r="C600" s="236"/>
      <c r="D600" s="236"/>
      <c r="E600" s="8">
        <f>PLANILLA!E593</f>
        <v>760380</v>
      </c>
      <c r="F600" s="235">
        <f>PLANILLA!F593</f>
        <v>40528.254000000001</v>
      </c>
      <c r="G600" s="235"/>
    </row>
    <row r="601" spans="1:7" x14ac:dyDescent="0.35">
      <c r="A601" s="25" t="str">
        <f>PLANILLA!C594</f>
        <v>0105400854</v>
      </c>
      <c r="B601" s="236" t="str">
        <f>PLANILLA!B594</f>
        <v>MIRANDA CHAVES EDGAR</v>
      </c>
      <c r="C601" s="236"/>
      <c r="D601" s="236"/>
      <c r="E601" s="8">
        <f>PLANILLA!E594</f>
        <v>436020</v>
      </c>
      <c r="F601" s="235">
        <f>PLANILLA!F594</f>
        <v>23239.866000000002</v>
      </c>
      <c r="G601" s="235"/>
    </row>
    <row r="602" spans="1:7" x14ac:dyDescent="0.35">
      <c r="A602" s="25" t="str">
        <f>PLANILLA!C595</f>
        <v>0502160799</v>
      </c>
      <c r="B602" s="236" t="str">
        <f>PLANILLA!B595</f>
        <v>MORENO HERNANDEZ ELVIN</v>
      </c>
      <c r="C602" s="236"/>
      <c r="D602" s="236"/>
      <c r="E602" s="8">
        <f>PLANILLA!E595</f>
        <v>592520</v>
      </c>
      <c r="F602" s="235">
        <f>PLANILLA!F595</f>
        <v>31581.315999999999</v>
      </c>
      <c r="G602" s="235"/>
    </row>
    <row r="603" spans="1:7" x14ac:dyDescent="0.35">
      <c r="A603" s="25" t="str">
        <f>PLANILLA!C596</f>
        <v>0114640977</v>
      </c>
      <c r="B603" s="236" t="str">
        <f>PLANILLA!B596</f>
        <v>ORTEGA  MENA  JEFFREY ALEJAND</v>
      </c>
      <c r="C603" s="236"/>
      <c r="D603" s="236"/>
      <c r="E603" s="8">
        <f>PLANILLA!E596</f>
        <v>242880</v>
      </c>
      <c r="F603" s="235">
        <f>PLANILLA!F596</f>
        <v>12945.504000000001</v>
      </c>
      <c r="G603" s="235"/>
    </row>
    <row r="604" spans="1:7" x14ac:dyDescent="0.35">
      <c r="A604" s="25" t="str">
        <f>PLANILLA!C597</f>
        <v>0701390295</v>
      </c>
      <c r="B604" s="236" t="str">
        <f>PLANILLA!B597</f>
        <v xml:space="preserve">PALMER  BROWN  DIONNI MILENA  </v>
      </c>
      <c r="C604" s="236"/>
      <c r="D604" s="236"/>
      <c r="E604" s="8">
        <f>PLANILLA!E597</f>
        <v>283840</v>
      </c>
      <c r="F604" s="235">
        <f>PLANILLA!F597</f>
        <v>15128.672</v>
      </c>
      <c r="G604" s="235"/>
    </row>
    <row r="605" spans="1:7" x14ac:dyDescent="0.35">
      <c r="A605" s="25" t="str">
        <f>PLANILLA!C598</f>
        <v>0302410273</v>
      </c>
      <c r="B605" s="236" t="str">
        <f>PLANILLA!B598</f>
        <v>PEARSON PALMER EDUARDO</v>
      </c>
      <c r="C605" s="236"/>
      <c r="D605" s="236"/>
      <c r="E605" s="8">
        <f>PLANILLA!E598</f>
        <v>1081540</v>
      </c>
      <c r="F605" s="235">
        <f>PLANILLA!F598</f>
        <v>57646.082000000002</v>
      </c>
      <c r="G605" s="235"/>
    </row>
    <row r="606" spans="1:7" x14ac:dyDescent="0.35">
      <c r="A606" s="25" t="str">
        <f>PLANILLA!C599</f>
        <v>0304900522</v>
      </c>
      <c r="B606" s="236" t="str">
        <f>PLANILLA!B599</f>
        <v xml:space="preserve">PRADO  CALVO  LENIN PAUL     </v>
      </c>
      <c r="C606" s="236"/>
      <c r="D606" s="236"/>
      <c r="E606" s="8">
        <f>PLANILLA!E599</f>
        <v>319260</v>
      </c>
      <c r="F606" s="235">
        <f>PLANILLA!F599</f>
        <v>17016.558000000001</v>
      </c>
      <c r="G606" s="235"/>
    </row>
    <row r="607" spans="1:7" x14ac:dyDescent="0.35">
      <c r="A607" s="25" t="str">
        <f>PLANILLA!C600</f>
        <v>0702620549</v>
      </c>
      <c r="B607" s="236" t="str">
        <f>PLANILLA!B600</f>
        <v>SALVATIERRA LOPEZ YULIANA YASETH</v>
      </c>
      <c r="C607" s="236"/>
      <c r="D607" s="236"/>
      <c r="E607" s="8">
        <f>PLANILLA!E600</f>
        <v>175780</v>
      </c>
      <c r="F607" s="235">
        <f>PLANILLA!F600</f>
        <v>9369.0740000000005</v>
      </c>
      <c r="G607" s="235"/>
    </row>
    <row r="608" spans="1:7" x14ac:dyDescent="0.35">
      <c r="A608" s="25" t="str">
        <f>PLANILLA!C601</f>
        <v>0701690860</v>
      </c>
      <c r="B608" s="236" t="str">
        <f>PLANILLA!B601</f>
        <v xml:space="preserve">STEEL  CARPIO  YENDRY ODILIE  </v>
      </c>
      <c r="C608" s="236"/>
      <c r="D608" s="236"/>
      <c r="E608" s="8">
        <f>PLANILLA!E601</f>
        <v>677620</v>
      </c>
      <c r="F608" s="235">
        <f>PLANILLA!F601</f>
        <v>36117.146000000001</v>
      </c>
      <c r="G608" s="235"/>
    </row>
    <row r="609" spans="1:7" x14ac:dyDescent="0.35">
      <c r="A609" s="25" t="str">
        <f>PLANILLA!C602</f>
        <v>0701640237</v>
      </c>
      <c r="B609" s="236" t="str">
        <f>PLANILLA!B602</f>
        <v xml:space="preserve">VAUGHNS  KENTON  JULIA SHAKIRA  </v>
      </c>
      <c r="C609" s="236"/>
      <c r="D609" s="236"/>
      <c r="E609" s="8">
        <f>PLANILLA!E602</f>
        <v>616720</v>
      </c>
      <c r="F609" s="235">
        <f>PLANILLA!F602</f>
        <v>32871.175999999999</v>
      </c>
      <c r="G609" s="235"/>
    </row>
    <row r="610" spans="1:7" x14ac:dyDescent="0.35">
      <c r="A610" s="25" t="str">
        <f>PLANILLA!C603</f>
        <v>0700680421</v>
      </c>
      <c r="B610" s="236" t="str">
        <f>PLANILLA!B603</f>
        <v>CAMPBELL LINDO DONALD</v>
      </c>
      <c r="C610" s="236"/>
      <c r="D610" s="236"/>
      <c r="E610" s="8">
        <f>PLANILLA!E603</f>
        <v>1037620</v>
      </c>
      <c r="F610" s="235">
        <f>PLANILLA!F603</f>
        <v>55305.146000000001</v>
      </c>
      <c r="G610" s="235"/>
    </row>
    <row r="611" spans="1:7" x14ac:dyDescent="0.35">
      <c r="A611" s="25" t="str">
        <f>PLANILLA!C604</f>
        <v>0702720420</v>
      </c>
      <c r="B611" s="236" t="str">
        <f>PLANILLA!B604</f>
        <v>ESPINOZA PICADO GEMA NOELIA</v>
      </c>
      <c r="C611" s="236"/>
      <c r="D611" s="236"/>
      <c r="E611" s="8">
        <f>PLANILLA!E604</f>
        <v>175780</v>
      </c>
      <c r="F611" s="235">
        <f>PLANILLA!F604</f>
        <v>9369.0740000000005</v>
      </c>
      <c r="G611" s="235"/>
    </row>
    <row r="612" spans="1:7" x14ac:dyDescent="0.35">
      <c r="A612" s="25" t="str">
        <f>PLANILLA!C605</f>
        <v>0701060432</v>
      </c>
      <c r="B612" s="236" t="str">
        <f>PLANILLA!B605</f>
        <v>FUENTES MONTOYA ANAEL ENRIQUE</v>
      </c>
      <c r="C612" s="236"/>
      <c r="D612" s="236"/>
      <c r="E612" s="8">
        <f>PLANILLA!E605</f>
        <v>555940</v>
      </c>
      <c r="F612" s="235">
        <f>PLANILLA!F605</f>
        <v>29631.601999999999</v>
      </c>
      <c r="G612" s="235"/>
    </row>
    <row r="613" spans="1:7" x14ac:dyDescent="0.35">
      <c r="A613" s="25" t="str">
        <f>PLANILLA!C606</f>
        <v>0206400529</v>
      </c>
      <c r="B613" s="236" t="str">
        <f>PLANILLA!B606</f>
        <v xml:space="preserve">SALAS  RODRIGUEZ  ALEXIS         </v>
      </c>
      <c r="C613" s="236"/>
      <c r="D613" s="236"/>
      <c r="E613" s="8">
        <f>PLANILLA!E606</f>
        <v>442040</v>
      </c>
      <c r="F613" s="235">
        <f>PLANILLA!F606</f>
        <v>23560.732</v>
      </c>
      <c r="G613" s="235"/>
    </row>
    <row r="614" spans="1:7" x14ac:dyDescent="0.35">
      <c r="A614" s="25" t="str">
        <f>PLANILLA!C607</f>
        <v>0112670475</v>
      </c>
      <c r="B614" s="236" t="str">
        <f>PLANILLA!B607</f>
        <v xml:space="preserve">VARGAS  SALAZAR  ENZO           </v>
      </c>
      <c r="C614" s="236"/>
      <c r="D614" s="236"/>
      <c r="E614" s="8">
        <f>PLANILLA!E607</f>
        <v>569600</v>
      </c>
      <c r="F614" s="235">
        <f>PLANILLA!F607</f>
        <v>30359.68</v>
      </c>
      <c r="G614" s="235"/>
    </row>
    <row r="615" spans="1:7" x14ac:dyDescent="0.35">
      <c r="A615" s="25" t="str">
        <f>PLANILLA!C608</f>
        <v>0701580505</v>
      </c>
      <c r="B615" s="236" t="str">
        <f>PLANILLA!B608</f>
        <v xml:space="preserve">BABB  MELENDEZ  KARIM ANTONIO  </v>
      </c>
      <c r="C615" s="236"/>
      <c r="D615" s="236"/>
      <c r="E615" s="8">
        <f>PLANILLA!E608</f>
        <v>322380</v>
      </c>
      <c r="F615" s="235">
        <f>PLANILLA!F608</f>
        <v>17182.853999999999</v>
      </c>
      <c r="G615" s="235"/>
    </row>
    <row r="616" spans="1:7" x14ac:dyDescent="0.35">
      <c r="A616" s="25" t="str">
        <f>PLANILLA!C609</f>
        <v>0701300279</v>
      </c>
      <c r="B616" s="236" t="str">
        <f>PLANILLA!B609</f>
        <v>CORTES OBANDO MIRNA DEL CARMEN</v>
      </c>
      <c r="C616" s="236"/>
      <c r="D616" s="236"/>
      <c r="E616" s="8">
        <f>PLANILLA!E609</f>
        <v>354380</v>
      </c>
      <c r="F616" s="235">
        <f>PLANILLA!F609</f>
        <v>18888.454000000002</v>
      </c>
      <c r="G616" s="235"/>
    </row>
    <row r="617" spans="1:7" x14ac:dyDescent="0.35">
      <c r="A617" s="25" t="str">
        <f>PLANILLA!C610</f>
        <v>0701420868</v>
      </c>
      <c r="B617" s="236" t="str">
        <f>PLANILLA!B610</f>
        <v xml:space="preserve">HERNANDEZ  ORTEGA  CHARLIE ULISES </v>
      </c>
      <c r="C617" s="236"/>
      <c r="D617" s="236"/>
      <c r="E617" s="8">
        <f>PLANILLA!E610</f>
        <v>321640</v>
      </c>
      <c r="F617" s="235">
        <f>PLANILLA!F610</f>
        <v>17143.412</v>
      </c>
      <c r="G617" s="235"/>
    </row>
    <row r="618" spans="1:7" x14ac:dyDescent="0.35">
      <c r="A618" s="25" t="str">
        <f>PLANILLA!C611</f>
        <v>0701090081</v>
      </c>
      <c r="B618" s="236" t="str">
        <f>PLANILLA!B611</f>
        <v xml:space="preserve">SABALLO  LOPEZ  JOSE FRANCISCO </v>
      </c>
      <c r="C618" s="236"/>
      <c r="D618" s="236"/>
      <c r="E618" s="8">
        <f>PLANILLA!E611</f>
        <v>365220</v>
      </c>
      <c r="F618" s="235">
        <f>PLANILLA!F611</f>
        <v>19466.225999999999</v>
      </c>
      <c r="G618" s="235"/>
    </row>
    <row r="619" spans="1:7" x14ac:dyDescent="0.35">
      <c r="A619" s="25" t="str">
        <f>PLANILLA!C612</f>
        <v>0107950373</v>
      </c>
      <c r="B619" s="236" t="str">
        <f>PLANILLA!B612</f>
        <v>SALAZAR ZUÑIGA JESUS ALBERTO</v>
      </c>
      <c r="C619" s="236"/>
      <c r="D619" s="236"/>
      <c r="E619" s="8">
        <f>PLANILLA!E612</f>
        <v>308560</v>
      </c>
      <c r="F619" s="235">
        <f>PLANILLA!F612</f>
        <v>16446.248</v>
      </c>
      <c r="G619" s="235"/>
    </row>
    <row r="620" spans="1:7" x14ac:dyDescent="0.35">
      <c r="A620" s="25" t="str">
        <f>PLANILLA!C613</f>
        <v>0900930852</v>
      </c>
      <c r="B620" s="236" t="str">
        <f>PLANILLA!B613</f>
        <v xml:space="preserve">FALLAS  CAMPOS  NELSON         </v>
      </c>
      <c r="C620" s="236"/>
      <c r="D620" s="236"/>
      <c r="E620" s="8">
        <f>PLANILLA!E613</f>
        <v>467560</v>
      </c>
      <c r="F620" s="235">
        <f>PLANILLA!F613</f>
        <v>24920.948</v>
      </c>
      <c r="G620" s="235"/>
    </row>
    <row r="621" spans="1:7" x14ac:dyDescent="0.35">
      <c r="A621" s="25" t="str">
        <f>PLANILLA!C614</f>
        <v>0205240327</v>
      </c>
      <c r="B621" s="236" t="str">
        <f>PLANILLA!B614</f>
        <v>HERNANDEZ  ESPINOZA  JEFFRY ASDRUBAL</v>
      </c>
      <c r="C621" s="236"/>
      <c r="D621" s="236"/>
      <c r="E621" s="8">
        <f>PLANILLA!E614</f>
        <v>694380</v>
      </c>
      <c r="F621" s="235">
        <f>PLANILLA!F614</f>
        <v>37010.453999999998</v>
      </c>
      <c r="G621" s="235"/>
    </row>
    <row r="622" spans="1:7" x14ac:dyDescent="0.35">
      <c r="A622" s="25" t="str">
        <f>PLANILLA!C615</f>
        <v>0107400411</v>
      </c>
      <c r="B622" s="236" t="str">
        <f>PLANILLA!B615</f>
        <v>JIMENEZ  JIMENEZ  MARIA YADIRA DE</v>
      </c>
      <c r="C622" s="236"/>
      <c r="D622" s="236"/>
      <c r="E622" s="8">
        <f>PLANILLA!E615</f>
        <v>287560</v>
      </c>
      <c r="F622" s="235">
        <f>PLANILLA!F615</f>
        <v>15326.948</v>
      </c>
      <c r="G622" s="235"/>
    </row>
    <row r="623" spans="1:7" x14ac:dyDescent="0.35">
      <c r="A623" s="25" t="str">
        <f>PLANILLA!C616</f>
        <v>0113930296</v>
      </c>
      <c r="B623" s="236" t="str">
        <f>PLANILLA!B616</f>
        <v xml:space="preserve">LEIVA  LEIVA  JOSE IGNACIO   </v>
      </c>
      <c r="C623" s="236"/>
      <c r="D623" s="236"/>
      <c r="E623" s="8">
        <f>PLANILLA!E616</f>
        <v>181640</v>
      </c>
      <c r="F623" s="235">
        <f>PLANILLA!F616</f>
        <v>9681.4120000000003</v>
      </c>
      <c r="G623" s="235"/>
    </row>
    <row r="624" spans="1:7" x14ac:dyDescent="0.35">
      <c r="A624" s="25" t="str">
        <f>PLANILLA!C617</f>
        <v>0109860947</v>
      </c>
      <c r="B624" s="236" t="str">
        <f>PLANILLA!B617</f>
        <v xml:space="preserve">MONTERO  MORA  ESTEBAN ALONSO </v>
      </c>
      <c r="C624" s="236"/>
      <c r="D624" s="236"/>
      <c r="E624" s="8">
        <f>PLANILLA!E617</f>
        <v>529540</v>
      </c>
      <c r="F624" s="235">
        <f>PLANILLA!F617</f>
        <v>28224.482</v>
      </c>
      <c r="G624" s="235"/>
    </row>
    <row r="625" spans="1:7" x14ac:dyDescent="0.35">
      <c r="A625" s="25" t="str">
        <f>PLANILLA!C618</f>
        <v>0603590627</v>
      </c>
      <c r="B625" s="236" t="str">
        <f>PLANILLA!B618</f>
        <v xml:space="preserve">RAMIREZ  MENESES  MARY CRUZ      </v>
      </c>
      <c r="C625" s="236"/>
      <c r="D625" s="236"/>
      <c r="E625" s="8">
        <f>PLANILLA!E618</f>
        <v>218560</v>
      </c>
      <c r="F625" s="235">
        <f>PLANILLA!F618</f>
        <v>11649.248</v>
      </c>
      <c r="G625" s="235"/>
    </row>
    <row r="626" spans="1:7" x14ac:dyDescent="0.35">
      <c r="A626" s="25" t="str">
        <f>PLANILLA!C619</f>
        <v>0204570859</v>
      </c>
      <c r="B626" s="236" t="str">
        <f>PLANILLA!B619</f>
        <v>RODRIGUEZ  PACHECO  MARISOL DE JESU</v>
      </c>
      <c r="C626" s="236"/>
      <c r="D626" s="236"/>
      <c r="E626" s="8">
        <f>PLANILLA!E619</f>
        <v>745160</v>
      </c>
      <c r="F626" s="235">
        <f>PLANILLA!F619</f>
        <v>39717.027999999998</v>
      </c>
      <c r="G626" s="235"/>
    </row>
    <row r="627" spans="1:7" x14ac:dyDescent="0.35">
      <c r="A627" s="25" t="str">
        <f>PLANILLA!C620</f>
        <v>0503520425</v>
      </c>
      <c r="B627" s="236" t="str">
        <f>PLANILLA!B620</f>
        <v xml:space="preserve">ROJAS  CAMPOS  OSCAR ELADIO   </v>
      </c>
      <c r="C627" s="236"/>
      <c r="D627" s="236"/>
      <c r="E627" s="8">
        <f>PLANILLA!E620</f>
        <v>452860</v>
      </c>
      <c r="F627" s="235">
        <f>PLANILLA!F620</f>
        <v>24137.437999999998</v>
      </c>
      <c r="G627" s="235"/>
    </row>
    <row r="628" spans="1:7" x14ac:dyDescent="0.35">
      <c r="A628" s="25" t="str">
        <f>PLANILLA!C621</f>
        <v>0109900110</v>
      </c>
      <c r="B628" s="236" t="str">
        <f>PLANILLA!B621</f>
        <v>SALAS  RODRIGUEZ  MARIA ALEJANDRA</v>
      </c>
      <c r="C628" s="236"/>
      <c r="D628" s="236"/>
      <c r="E628" s="8">
        <f>PLANILLA!E621</f>
        <v>242880</v>
      </c>
      <c r="F628" s="235">
        <f>PLANILLA!F621</f>
        <v>12945.504000000001</v>
      </c>
      <c r="G628" s="235"/>
    </row>
    <row r="629" spans="1:7" x14ac:dyDescent="0.35">
      <c r="A629" s="25" t="str">
        <f>PLANILLA!C622</f>
        <v>0602760475</v>
      </c>
      <c r="B629" s="236" t="str">
        <f>PLANILLA!B622</f>
        <v xml:space="preserve">ALEGRIA  ZUMBADO  KATHIA EUGENIA </v>
      </c>
      <c r="C629" s="236"/>
      <c r="D629" s="236"/>
      <c r="E629" s="8">
        <f>PLANILLA!E622</f>
        <v>599700</v>
      </c>
      <c r="F629" s="235">
        <f>PLANILLA!F622</f>
        <v>31964.01</v>
      </c>
      <c r="G629" s="235"/>
    </row>
    <row r="630" spans="1:7" x14ac:dyDescent="0.35">
      <c r="A630" s="25" t="str">
        <f>PLANILLA!C623</f>
        <v>0113720592</v>
      </c>
      <c r="B630" s="236" t="str">
        <f>PLANILLA!B623</f>
        <v xml:space="preserve">ARIAS  GUZMAN  MANUEL JOSE    </v>
      </c>
      <c r="C630" s="236"/>
      <c r="D630" s="236"/>
      <c r="E630" s="8">
        <f>PLANILLA!E623</f>
        <v>437460</v>
      </c>
      <c r="F630" s="235">
        <f>PLANILLA!F623</f>
        <v>23316.617999999999</v>
      </c>
      <c r="G630" s="235"/>
    </row>
    <row r="631" spans="1:7" x14ac:dyDescent="0.35">
      <c r="A631" s="25" t="str">
        <f>PLANILLA!C624</f>
        <v>0113040594</v>
      </c>
      <c r="B631" s="236" t="str">
        <f>PLANILLA!B624</f>
        <v xml:space="preserve">CORDERO  MARTINEZ  ALLAN JAVIER   </v>
      </c>
      <c r="C631" s="236"/>
      <c r="D631" s="236"/>
      <c r="E631" s="8">
        <f>PLANILLA!E624</f>
        <v>286380</v>
      </c>
      <c r="F631" s="235">
        <f>PLANILLA!F624</f>
        <v>15264.054</v>
      </c>
      <c r="G631" s="235"/>
    </row>
    <row r="632" spans="1:7" x14ac:dyDescent="0.35">
      <c r="A632" s="25" t="str">
        <f>PLANILLA!C625</f>
        <v>0113000861</v>
      </c>
      <c r="B632" s="236" t="str">
        <f>PLANILLA!B625</f>
        <v xml:space="preserve">ELIZONDO  VARGAS  ERICK ANTONIO  </v>
      </c>
      <c r="C632" s="236"/>
      <c r="D632" s="236"/>
      <c r="E632" s="8">
        <f>PLANILLA!E625</f>
        <v>201020</v>
      </c>
      <c r="F632" s="235">
        <f>PLANILLA!F625</f>
        <v>10714.366</v>
      </c>
      <c r="G632" s="235"/>
    </row>
    <row r="633" spans="1:7" x14ac:dyDescent="0.35">
      <c r="A633" s="25" t="str">
        <f>PLANILLA!C626</f>
        <v>0302440447</v>
      </c>
      <c r="B633" s="236" t="str">
        <f>PLANILLA!B626</f>
        <v>MORA TORRES FRANCISCO</v>
      </c>
      <c r="C633" s="236"/>
      <c r="D633" s="236"/>
      <c r="E633" s="8">
        <f>PLANILLA!E626</f>
        <v>714200</v>
      </c>
      <c r="F633" s="235">
        <f>PLANILLA!F626</f>
        <v>38066.86</v>
      </c>
      <c r="G633" s="235"/>
    </row>
    <row r="634" spans="1:7" x14ac:dyDescent="0.35">
      <c r="A634" s="25" t="str">
        <f>PLANILLA!C627</f>
        <v>0503670685</v>
      </c>
      <c r="B634" s="236" t="str">
        <f>PLANILLA!B627</f>
        <v xml:space="preserve">VILLALOBOS  VASQUEZ  MARIA VANESA   </v>
      </c>
      <c r="C634" s="236"/>
      <c r="D634" s="236"/>
      <c r="E634" s="8">
        <f>PLANILLA!E627</f>
        <v>198580</v>
      </c>
      <c r="F634" s="235">
        <f>PLANILLA!F627</f>
        <v>10584.314</v>
      </c>
      <c r="G634" s="235"/>
    </row>
    <row r="635" spans="1:7" x14ac:dyDescent="0.35">
      <c r="A635" s="25" t="str">
        <f>PLANILLA!C628</f>
        <v>0605860554</v>
      </c>
      <c r="B635" s="236" t="str">
        <f>PLANILLA!B628</f>
        <v>BRENES JIMENEZ JONATHAN</v>
      </c>
      <c r="C635" s="236"/>
      <c r="D635" s="236"/>
      <c r="E635" s="8">
        <f>PLANILLA!E628</f>
        <v>261020</v>
      </c>
      <c r="F635" s="235">
        <f>PLANILLA!F628</f>
        <v>13912.366</v>
      </c>
      <c r="G635" s="235"/>
    </row>
    <row r="636" spans="1:7" x14ac:dyDescent="0.35">
      <c r="A636" s="25" t="str">
        <f>PLANILLA!C629</f>
        <v>0113180797</v>
      </c>
      <c r="B636" s="236" t="str">
        <f>PLANILLA!B629</f>
        <v xml:space="preserve">MADRIGAL  ORTEGA  HAROLD VINICIO </v>
      </c>
      <c r="C636" s="236"/>
      <c r="D636" s="236"/>
      <c r="E636" s="8">
        <f>PLANILLA!E629</f>
        <v>326820</v>
      </c>
      <c r="F636" s="235">
        <f>PLANILLA!F629</f>
        <v>17419.506000000001</v>
      </c>
      <c r="G636" s="235"/>
    </row>
    <row r="637" spans="1:7" x14ac:dyDescent="0.35">
      <c r="A637" s="25" t="str">
        <f>PLANILLA!C630</f>
        <v>0204690122</v>
      </c>
      <c r="B637" s="236" t="str">
        <f>PLANILLA!B630</f>
        <v xml:space="preserve">RUBI  CHAVARRIA  DIDIER GERARDO </v>
      </c>
      <c r="C637" s="236"/>
      <c r="D637" s="236"/>
      <c r="E637" s="8">
        <f>PLANILLA!E630</f>
        <v>212000</v>
      </c>
      <c r="F637" s="235">
        <f>PLANILLA!F630</f>
        <v>11299.6</v>
      </c>
      <c r="G637" s="235"/>
    </row>
    <row r="638" spans="1:7" x14ac:dyDescent="0.35">
      <c r="A638" s="25" t="str">
        <f>PLANILLA!C631</f>
        <v>0502380306</v>
      </c>
      <c r="B638" s="236" t="str">
        <f>PLANILLA!B631</f>
        <v xml:space="preserve">ALEMAN  DINARTE  JOSE OLMAN     </v>
      </c>
      <c r="C638" s="236"/>
      <c r="D638" s="236"/>
      <c r="E638" s="8">
        <f>PLANILLA!E631</f>
        <v>345640</v>
      </c>
      <c r="F638" s="235">
        <f>PLANILLA!F631</f>
        <v>18422.612000000001</v>
      </c>
      <c r="G638" s="235"/>
    </row>
    <row r="639" spans="1:7" x14ac:dyDescent="0.35">
      <c r="A639" s="25" t="str">
        <f>PLANILLA!C632</f>
        <v>0117490763</v>
      </c>
      <c r="B639" s="236" t="str">
        <f>PLANILLA!B632</f>
        <v>BLANCO JIMENEZ JUAN PABLO</v>
      </c>
      <c r="C639" s="236"/>
      <c r="D639" s="236"/>
      <c r="E639" s="8">
        <f>PLANILLA!E632</f>
        <v>194500</v>
      </c>
      <c r="F639" s="235">
        <f>PLANILLA!F632</f>
        <v>10366.85</v>
      </c>
      <c r="G639" s="235"/>
    </row>
    <row r="640" spans="1:7" x14ac:dyDescent="0.35">
      <c r="A640" s="25" t="str">
        <f>PLANILLA!C633</f>
        <v>0106440465</v>
      </c>
      <c r="B640" s="236" t="str">
        <f>PLANILLA!B633</f>
        <v>CASTRO ARAYA JOHNNY</v>
      </c>
      <c r="C640" s="236"/>
      <c r="D640" s="236"/>
      <c r="E640" s="8">
        <f>PLANILLA!E633</f>
        <v>468620</v>
      </c>
      <c r="F640" s="235">
        <f>PLANILLA!F633</f>
        <v>24977.446</v>
      </c>
      <c r="G640" s="235"/>
    </row>
    <row r="641" spans="1:7" x14ac:dyDescent="0.35">
      <c r="A641" s="25" t="str">
        <f>PLANILLA!C634</f>
        <v>0110700602</v>
      </c>
      <c r="B641" s="236" t="str">
        <f>PLANILLA!B634</f>
        <v>MORA FALLAS ANDRES</v>
      </c>
      <c r="C641" s="236"/>
      <c r="D641" s="236"/>
      <c r="E641" s="8">
        <f>PLANILLA!E634</f>
        <v>342220</v>
      </c>
      <c r="F641" s="235">
        <f>PLANILLA!F634</f>
        <v>18240.326000000001</v>
      </c>
      <c r="G641" s="235"/>
    </row>
    <row r="642" spans="1:7" x14ac:dyDescent="0.35">
      <c r="A642" s="25" t="str">
        <f>PLANILLA!C635</f>
        <v>0207300675</v>
      </c>
      <c r="B642" s="236" t="str">
        <f>PLANILLA!B635</f>
        <v xml:space="preserve">ORTEGA  CAMPOS  ADRIANA        </v>
      </c>
      <c r="C642" s="236"/>
      <c r="D642" s="236"/>
      <c r="E642" s="8">
        <f>PLANILLA!E635</f>
        <v>246740</v>
      </c>
      <c r="F642" s="235">
        <f>PLANILLA!F635</f>
        <v>13151.242</v>
      </c>
      <c r="G642" s="235"/>
    </row>
    <row r="643" spans="1:7" x14ac:dyDescent="0.35">
      <c r="A643" s="25" t="str">
        <f>PLANILLA!C636</f>
        <v>0601810381</v>
      </c>
      <c r="B643" s="236" t="str">
        <f>PLANILLA!B636</f>
        <v>PADILLA ALPIZAR RAFAEL</v>
      </c>
      <c r="C643" s="236"/>
      <c r="D643" s="236"/>
      <c r="E643" s="8">
        <f>PLANILLA!E636</f>
        <v>377240</v>
      </c>
      <c r="F643" s="235">
        <f>PLANILLA!F636</f>
        <v>20106.892</v>
      </c>
      <c r="G643" s="235"/>
    </row>
    <row r="644" spans="1:7" x14ac:dyDescent="0.35">
      <c r="A644" s="25" t="str">
        <f>PLANILLA!C637</f>
        <v>0206580522</v>
      </c>
      <c r="B644" s="236" t="str">
        <f>PLANILLA!B637</f>
        <v xml:space="preserve">ACUÑA  ACUÑA  LUIS ERNESTO   </v>
      </c>
      <c r="C644" s="236"/>
      <c r="D644" s="236"/>
      <c r="E644" s="8">
        <f>PLANILLA!E637</f>
        <v>342520</v>
      </c>
      <c r="F644" s="235">
        <f>PLANILLA!F637</f>
        <v>18256.315999999999</v>
      </c>
      <c r="G644" s="235"/>
    </row>
    <row r="645" spans="1:7" x14ac:dyDescent="0.35">
      <c r="A645" s="25" t="str">
        <f>PLANILLA!C638</f>
        <v>0203520521</v>
      </c>
      <c r="B645" s="236" t="str">
        <f>PLANILLA!B638</f>
        <v>ALFARO MORALES FAUSTO ROBERTO</v>
      </c>
      <c r="C645" s="236"/>
      <c r="D645" s="236"/>
      <c r="E645" s="8">
        <f>PLANILLA!E638</f>
        <v>1206760</v>
      </c>
      <c r="F645" s="235">
        <f>PLANILLA!F638</f>
        <v>64320.307999999997</v>
      </c>
      <c r="G645" s="235"/>
    </row>
    <row r="646" spans="1:7" x14ac:dyDescent="0.35">
      <c r="A646" s="25" t="str">
        <f>PLANILLA!C639</f>
        <v>0110710311</v>
      </c>
      <c r="B646" s="236" t="str">
        <f>PLANILLA!B639</f>
        <v>ALVAREZ MADRIGAL CARLOS MANUEL</v>
      </c>
      <c r="C646" s="236"/>
      <c r="D646" s="236"/>
      <c r="E646" s="8">
        <f>PLANILLA!E639</f>
        <v>338780</v>
      </c>
      <c r="F646" s="235">
        <f>PLANILLA!F639</f>
        <v>18056.973999999998</v>
      </c>
      <c r="G646" s="235"/>
    </row>
    <row r="647" spans="1:7" x14ac:dyDescent="0.35">
      <c r="A647" s="25" t="str">
        <f>PLANILLA!C640</f>
        <v>0206130990</v>
      </c>
      <c r="B647" s="236" t="str">
        <f>PLANILLA!B640</f>
        <v xml:space="preserve">BENAVIDES  QUIROS  CINDY GINETTE  </v>
      </c>
      <c r="C647" s="236"/>
      <c r="D647" s="236"/>
      <c r="E647" s="8">
        <f>PLANILLA!E640</f>
        <v>678540</v>
      </c>
      <c r="F647" s="235">
        <f>PLANILLA!F640</f>
        <v>36166.182000000001</v>
      </c>
      <c r="G647" s="235"/>
    </row>
    <row r="648" spans="1:7" x14ac:dyDescent="0.35">
      <c r="A648" s="25" t="str">
        <f>PLANILLA!C641</f>
        <v>0204890780</v>
      </c>
      <c r="B648" s="236" t="str">
        <f>PLANILLA!B641</f>
        <v xml:space="preserve">BOLAÑOS  VARGAS  JOIDY MAYELA   </v>
      </c>
      <c r="C648" s="236"/>
      <c r="D648" s="236"/>
      <c r="E648" s="8">
        <f>PLANILLA!E641</f>
        <v>224520</v>
      </c>
      <c r="F648" s="235">
        <f>PLANILLA!F641</f>
        <v>11966.915999999999</v>
      </c>
      <c r="G648" s="235"/>
    </row>
    <row r="649" spans="1:7" x14ac:dyDescent="0.35">
      <c r="A649" s="25" t="str">
        <f>PLANILLA!C642</f>
        <v>0205180046</v>
      </c>
      <c r="B649" s="236" t="str">
        <f>PLANILLA!B642</f>
        <v xml:space="preserve">BRICEÑO  SOTO  NESTOR         </v>
      </c>
      <c r="C649" s="236"/>
      <c r="D649" s="236"/>
      <c r="E649" s="8">
        <f>PLANILLA!E642</f>
        <v>422860</v>
      </c>
      <c r="F649" s="235">
        <f>PLANILLA!F642</f>
        <v>22538.437999999998</v>
      </c>
      <c r="G649" s="235"/>
    </row>
    <row r="650" spans="1:7" x14ac:dyDescent="0.35">
      <c r="A650" s="25" t="str">
        <f>PLANILLA!C643</f>
        <v>0207460552</v>
      </c>
      <c r="B650" s="236" t="str">
        <f>PLANILLA!B643</f>
        <v xml:space="preserve">CASTRO CHAVARRIA ERICK ANTONIO  </v>
      </c>
      <c r="C650" s="236"/>
      <c r="D650" s="236"/>
      <c r="E650" s="8">
        <f>PLANILLA!E643</f>
        <v>201020</v>
      </c>
      <c r="F650" s="235">
        <f>PLANILLA!F643</f>
        <v>10714.366</v>
      </c>
      <c r="G650" s="235"/>
    </row>
    <row r="651" spans="1:7" x14ac:dyDescent="0.35">
      <c r="A651" s="25" t="str">
        <f>PLANILLA!C644</f>
        <v>0204060835</v>
      </c>
      <c r="B651" s="236" t="str">
        <f>PLANILLA!B644</f>
        <v>CHAVES MATAMOROS GILBERTO ANTONIO</v>
      </c>
      <c r="C651" s="236"/>
      <c r="D651" s="236"/>
      <c r="E651" s="8">
        <f>PLANILLA!E644</f>
        <v>688600</v>
      </c>
      <c r="F651" s="235">
        <f>PLANILLA!F644</f>
        <v>36702.379999999997</v>
      </c>
      <c r="G651" s="235"/>
    </row>
    <row r="652" spans="1:7" x14ac:dyDescent="0.35">
      <c r="A652" s="25" t="str">
        <f>PLANILLA!C645</f>
        <v>0602300833</v>
      </c>
      <c r="B652" s="236" t="str">
        <f>PLANILLA!B645</f>
        <v xml:space="preserve">COLOMER  OLAYA  RICARDO        </v>
      </c>
      <c r="C652" s="236"/>
      <c r="D652" s="236"/>
      <c r="E652" s="8">
        <f>PLANILLA!E645</f>
        <v>348640</v>
      </c>
      <c r="F652" s="235">
        <f>PLANILLA!F645</f>
        <v>18582.511999999999</v>
      </c>
      <c r="G652" s="235"/>
    </row>
    <row r="653" spans="1:7" x14ac:dyDescent="0.35">
      <c r="A653" s="25" t="str">
        <f>PLANILLA!C646</f>
        <v>0204270650</v>
      </c>
      <c r="B653" s="236" t="str">
        <f>PLANILLA!B646</f>
        <v>DUARTE MARTINEZ JOSE</v>
      </c>
      <c r="C653" s="236"/>
      <c r="D653" s="236"/>
      <c r="E653" s="8">
        <f>PLANILLA!E646</f>
        <v>378920</v>
      </c>
      <c r="F653" s="235">
        <f>PLANILLA!F646</f>
        <v>20196.436000000002</v>
      </c>
      <c r="G653" s="235"/>
    </row>
    <row r="654" spans="1:7" x14ac:dyDescent="0.35">
      <c r="A654" s="25" t="str">
        <f>PLANILLA!C647</f>
        <v>0203480218</v>
      </c>
      <c r="B654" s="236" t="str">
        <f>PLANILLA!B647</f>
        <v>GARCIA ARTAVIA LUIS ALBERTO</v>
      </c>
      <c r="C654" s="236"/>
      <c r="D654" s="236"/>
      <c r="E654" s="8">
        <f>PLANILLA!E647</f>
        <v>392120</v>
      </c>
      <c r="F654" s="235">
        <f>PLANILLA!F647</f>
        <v>20899.995999999999</v>
      </c>
      <c r="G654" s="235"/>
    </row>
    <row r="655" spans="1:7" x14ac:dyDescent="0.35">
      <c r="A655" s="25" t="str">
        <f>PLANILLA!C648</f>
        <v>0401590400</v>
      </c>
      <c r="B655" s="236" t="str">
        <f>PLANILLA!B648</f>
        <v>GONZALEZ BLANCO MINOR</v>
      </c>
      <c r="C655" s="236"/>
      <c r="D655" s="236"/>
      <c r="E655" s="8">
        <f>PLANILLA!E648</f>
        <v>726280</v>
      </c>
      <c r="F655" s="235">
        <f>PLANILLA!F648</f>
        <v>38710.724000000002</v>
      </c>
      <c r="G655" s="235"/>
    </row>
    <row r="656" spans="1:7" x14ac:dyDescent="0.35">
      <c r="A656" s="25" t="str">
        <f>PLANILLA!C649</f>
        <v>0115720925</v>
      </c>
      <c r="B656" s="236" t="str">
        <f>PLANILLA!B649</f>
        <v xml:space="preserve">HERNANDEZ  MEJIAS  JEFFRY DAVID   </v>
      </c>
      <c r="C656" s="236"/>
      <c r="D656" s="236"/>
      <c r="E656" s="8">
        <f>PLANILLA!E649</f>
        <v>268780</v>
      </c>
      <c r="F656" s="235">
        <f>PLANILLA!F649</f>
        <v>14325.974</v>
      </c>
      <c r="G656" s="235"/>
    </row>
    <row r="657" spans="1:7" x14ac:dyDescent="0.35">
      <c r="A657" s="25" t="str">
        <f>PLANILLA!C650</f>
        <v>0110230852</v>
      </c>
      <c r="B657" s="236" t="str">
        <f>PLANILLA!B650</f>
        <v xml:space="preserve">MENDEZ  ESQUIVEL  ANA CRISTINA   </v>
      </c>
      <c r="C657" s="236"/>
      <c r="D657" s="236"/>
      <c r="E657" s="8">
        <f>PLANILLA!E650</f>
        <v>733240</v>
      </c>
      <c r="F657" s="235">
        <f>PLANILLA!F650</f>
        <v>39081.692000000003</v>
      </c>
      <c r="G657" s="235"/>
    </row>
    <row r="658" spans="1:7" x14ac:dyDescent="0.35">
      <c r="A658" s="25" t="str">
        <f>PLANILLA!C651</f>
        <v>0207170872</v>
      </c>
      <c r="B658" s="236" t="str">
        <f>PLANILLA!B651</f>
        <v xml:space="preserve">MONGE  JARA  MARY PAZ       </v>
      </c>
      <c r="C658" s="236"/>
      <c r="D658" s="236"/>
      <c r="E658" s="8">
        <f>PLANILLA!E651</f>
        <v>484960</v>
      </c>
      <c r="F658" s="235">
        <f>PLANILLA!F651</f>
        <v>25848.367999999999</v>
      </c>
      <c r="G658" s="235"/>
    </row>
    <row r="659" spans="1:7" x14ac:dyDescent="0.35">
      <c r="A659" s="25" t="str">
        <f>PLANILLA!C652</f>
        <v>0204100811</v>
      </c>
      <c r="B659" s="236" t="str">
        <f>PLANILLA!B652</f>
        <v>NUÑEZ ALFARO SIANY</v>
      </c>
      <c r="C659" s="236"/>
      <c r="D659" s="236"/>
      <c r="E659" s="8">
        <f>PLANILLA!E652</f>
        <v>274920</v>
      </c>
      <c r="F659" s="235">
        <f>PLANILLA!F652</f>
        <v>14653.236000000001</v>
      </c>
      <c r="G659" s="235"/>
    </row>
    <row r="660" spans="1:7" x14ac:dyDescent="0.35">
      <c r="A660" s="25" t="str">
        <f>PLANILLA!C653</f>
        <v>0800860564</v>
      </c>
      <c r="B660" s="236" t="str">
        <f>PLANILLA!B653</f>
        <v>RUIZ CALDERA FRANCIS</v>
      </c>
      <c r="C660" s="236"/>
      <c r="D660" s="236"/>
      <c r="E660" s="8">
        <f>PLANILLA!E653</f>
        <v>312700</v>
      </c>
      <c r="F660" s="235">
        <f>PLANILLA!F653</f>
        <v>16666.91</v>
      </c>
      <c r="G660" s="235"/>
    </row>
    <row r="661" spans="1:7" x14ac:dyDescent="0.35">
      <c r="A661" s="25" t="str">
        <f>PLANILLA!C654</f>
        <v>0304080308</v>
      </c>
      <c r="B661" s="236" t="str">
        <f>PLANILLA!B654</f>
        <v xml:space="preserve">SANCHEZ  ROJAS  LISSETTE MARIA </v>
      </c>
      <c r="C661" s="236"/>
      <c r="D661" s="236"/>
      <c r="E661" s="8">
        <f>PLANILLA!E654</f>
        <v>649800</v>
      </c>
      <c r="F661" s="235">
        <f>PLANILLA!F654</f>
        <v>34634.339999999997</v>
      </c>
      <c r="G661" s="235"/>
    </row>
    <row r="662" spans="1:7" x14ac:dyDescent="0.35">
      <c r="A662" s="25" t="str">
        <f>PLANILLA!C655</f>
        <v>0204240234</v>
      </c>
      <c r="B662" s="236" t="str">
        <f>PLANILLA!B655</f>
        <v>SANCHO CHACON LIRAE YANINI</v>
      </c>
      <c r="C662" s="236"/>
      <c r="D662" s="236"/>
      <c r="E662" s="8">
        <f>PLANILLA!E655</f>
        <v>781800</v>
      </c>
      <c r="F662" s="235">
        <f>PLANILLA!F655</f>
        <v>41669.94</v>
      </c>
      <c r="G662" s="235"/>
    </row>
    <row r="663" spans="1:7" x14ac:dyDescent="0.35">
      <c r="A663" s="25" t="str">
        <f>PLANILLA!C656</f>
        <v>0203700448</v>
      </c>
      <c r="B663" s="236" t="str">
        <f>PLANILLA!B656</f>
        <v>SEQUEIRA ZACIDA MODESTA</v>
      </c>
      <c r="C663" s="236"/>
      <c r="D663" s="236"/>
      <c r="E663" s="8">
        <f>PLANILLA!E656</f>
        <v>295260</v>
      </c>
      <c r="F663" s="235">
        <f>PLANILLA!F656</f>
        <v>15737.358</v>
      </c>
      <c r="G663" s="235"/>
    </row>
    <row r="664" spans="1:7" x14ac:dyDescent="0.35">
      <c r="A664" s="25" t="str">
        <f>PLANILLA!C657</f>
        <v>0206350578</v>
      </c>
      <c r="B664" s="236" t="str">
        <f>PLANILLA!B657</f>
        <v xml:space="preserve">VARGAS  SERRANO  DIEGO ARMANDO  </v>
      </c>
      <c r="C664" s="236"/>
      <c r="D664" s="236"/>
      <c r="E664" s="8">
        <f>PLANILLA!E657</f>
        <v>265240</v>
      </c>
      <c r="F664" s="235">
        <f>PLANILLA!F657</f>
        <v>14137.291999999999</v>
      </c>
      <c r="G664" s="235"/>
    </row>
    <row r="665" spans="1:7" x14ac:dyDescent="0.35">
      <c r="A665" s="25" t="str">
        <f>PLANILLA!C658</f>
        <v>0204060230</v>
      </c>
      <c r="B665" s="236" t="str">
        <f>PLANILLA!B658</f>
        <v>VARGAS MENDEZ OSCAR ARTURO</v>
      </c>
      <c r="C665" s="236"/>
      <c r="D665" s="236"/>
      <c r="E665" s="8">
        <f>PLANILLA!E658</f>
        <v>343920</v>
      </c>
      <c r="F665" s="235">
        <f>PLANILLA!F658</f>
        <v>18330.936000000002</v>
      </c>
      <c r="G665" s="235"/>
    </row>
    <row r="666" spans="1:7" x14ac:dyDescent="0.35">
      <c r="A666" s="25" t="str">
        <f>PLANILLA!C659</f>
        <v>0105450922</v>
      </c>
      <c r="B666" s="236" t="str">
        <f>PLANILLA!B659</f>
        <v>ZELEDON  NOGUERA  ALFREDO RICARDO</v>
      </c>
      <c r="C666" s="236"/>
      <c r="D666" s="236"/>
      <c r="E666" s="8">
        <f>PLANILLA!E659</f>
        <v>447520</v>
      </c>
      <c r="F666" s="235">
        <f>PLANILLA!F659</f>
        <v>23852.815999999999</v>
      </c>
      <c r="G666" s="235"/>
    </row>
    <row r="667" spans="1:7" x14ac:dyDescent="0.35">
      <c r="A667" s="25" t="str">
        <f>PLANILLA!C660</f>
        <v>0205600362</v>
      </c>
      <c r="B667" s="236" t="str">
        <f>PLANILLA!B660</f>
        <v xml:space="preserve">ZUÑIGA  ACOSTA  ERICK MAURICIO </v>
      </c>
      <c r="C667" s="236"/>
      <c r="D667" s="236"/>
      <c r="E667" s="8">
        <f>PLANILLA!E660</f>
        <v>422860</v>
      </c>
      <c r="F667" s="235">
        <f>PLANILLA!F660</f>
        <v>22538.437999999998</v>
      </c>
      <c r="G667" s="235"/>
    </row>
    <row r="668" spans="1:7" x14ac:dyDescent="0.35">
      <c r="A668" s="25" t="str">
        <f>PLANILLA!C661</f>
        <v>0108120474</v>
      </c>
      <c r="B668" s="236" t="str">
        <f>PLANILLA!B661</f>
        <v>AGUERO BARQUERO JOSE LUIS</v>
      </c>
      <c r="C668" s="236"/>
      <c r="D668" s="236"/>
      <c r="E668" s="8">
        <f>PLANILLA!E661</f>
        <v>804640</v>
      </c>
      <c r="F668" s="235">
        <f>PLANILLA!F661</f>
        <v>42887.311999999998</v>
      </c>
      <c r="G668" s="235"/>
    </row>
    <row r="669" spans="1:7" x14ac:dyDescent="0.35">
      <c r="A669" s="25" t="str">
        <f>PLANILLA!C662</f>
        <v>0402030601</v>
      </c>
      <c r="B669" s="236" t="str">
        <f>PLANILLA!B662</f>
        <v xml:space="preserve">ALVARADO  ARGUEDAS  JOSE MANUEL    </v>
      </c>
      <c r="C669" s="236"/>
      <c r="D669" s="236"/>
      <c r="E669" s="8">
        <f>PLANILLA!E662</f>
        <v>534880</v>
      </c>
      <c r="F669" s="235">
        <f>PLANILLA!F662</f>
        <v>28509.103999999999</v>
      </c>
      <c r="G669" s="235"/>
    </row>
    <row r="670" spans="1:7" x14ac:dyDescent="0.35">
      <c r="A670" s="25" t="str">
        <f>PLANILLA!C663</f>
        <v>0108510112</v>
      </c>
      <c r="B670" s="236" t="str">
        <f>PLANILLA!B663</f>
        <v>ALVARADO PEÑA ALEJANDRO JOSE</v>
      </c>
      <c r="C670" s="236"/>
      <c r="D670" s="236"/>
      <c r="E670" s="8">
        <f>PLANILLA!E663</f>
        <v>338720</v>
      </c>
      <c r="F670" s="235">
        <f>PLANILLA!F663</f>
        <v>18053.776000000002</v>
      </c>
      <c r="G670" s="235"/>
    </row>
    <row r="671" spans="1:7" x14ac:dyDescent="0.35">
      <c r="A671" s="25" t="str">
        <f>PLANILLA!C664</f>
        <v>0206940242</v>
      </c>
      <c r="B671" s="236" t="str">
        <f>PLANILLA!B664</f>
        <v>BARRANTES  MADRIGAL  KATHERINE VANES</v>
      </c>
      <c r="C671" s="236"/>
      <c r="D671" s="236"/>
      <c r="E671" s="8">
        <f>PLANILLA!E664</f>
        <v>221500</v>
      </c>
      <c r="F671" s="235">
        <f>PLANILLA!F664</f>
        <v>11805.95</v>
      </c>
      <c r="G671" s="235"/>
    </row>
    <row r="672" spans="1:7" x14ac:dyDescent="0.35">
      <c r="A672" s="25" t="str">
        <f>PLANILLA!C665</f>
        <v>0205660406</v>
      </c>
      <c r="B672" s="236" t="str">
        <f>PLANILLA!B665</f>
        <v>BRENES  ARIAS  MOISES FRANCISC</v>
      </c>
      <c r="C672" s="236"/>
      <c r="D672" s="236"/>
      <c r="E672" s="8">
        <f>PLANILLA!E665</f>
        <v>390880</v>
      </c>
      <c r="F672" s="235">
        <f>PLANILLA!F665</f>
        <v>20833.903999999999</v>
      </c>
      <c r="G672" s="235"/>
    </row>
    <row r="673" spans="1:7" x14ac:dyDescent="0.35">
      <c r="A673" s="25" t="str">
        <f>PLANILLA!C666</f>
        <v>0502790092</v>
      </c>
      <c r="B673" s="236" t="str">
        <f>PLANILLA!B666</f>
        <v xml:space="preserve">CARDENAS  CARRILLO  JUAN CARLOS    </v>
      </c>
      <c r="C673" s="236"/>
      <c r="D673" s="236"/>
      <c r="E673" s="8">
        <f>PLANILLA!E666</f>
        <v>464400</v>
      </c>
      <c r="F673" s="235">
        <f>PLANILLA!F666</f>
        <v>24752.52</v>
      </c>
      <c r="G673" s="235"/>
    </row>
    <row r="674" spans="1:7" x14ac:dyDescent="0.35">
      <c r="A674" s="25" t="str">
        <f>PLANILLA!C667</f>
        <v>0106940397</v>
      </c>
      <c r="B674" s="236" t="str">
        <f>PLANILLA!B667</f>
        <v>CASTRO SALAZAR RANDALL JOSE</v>
      </c>
      <c r="C674" s="236"/>
      <c r="D674" s="236"/>
      <c r="E674" s="8">
        <f>PLANILLA!E667</f>
        <v>878180</v>
      </c>
      <c r="F674" s="235">
        <f>PLANILLA!F667</f>
        <v>46806.993999999999</v>
      </c>
      <c r="G674" s="235"/>
    </row>
    <row r="675" spans="1:7" x14ac:dyDescent="0.35">
      <c r="A675" s="25" t="str">
        <f>PLANILLA!C668</f>
        <v>0304210951</v>
      </c>
      <c r="B675" s="236" t="str">
        <f>PLANILLA!B668</f>
        <v xml:space="preserve">CORDERO  MELENDEZ  DIEGO JESUS    </v>
      </c>
      <c r="C675" s="236"/>
      <c r="D675" s="236"/>
      <c r="E675" s="8">
        <f>PLANILLA!E668</f>
        <v>405100</v>
      </c>
      <c r="F675" s="235">
        <f>PLANILLA!F668</f>
        <v>21591.83</v>
      </c>
      <c r="G675" s="235"/>
    </row>
    <row r="676" spans="1:7" x14ac:dyDescent="0.35">
      <c r="A676" s="25" t="str">
        <f>PLANILLA!C669</f>
        <v>0702170024</v>
      </c>
      <c r="B676" s="236" t="str">
        <f>PLANILLA!B669</f>
        <v xml:space="preserve">CRUZ  VARGAS  MOISES ALBERTO </v>
      </c>
      <c r="C676" s="236"/>
      <c r="D676" s="236"/>
      <c r="E676" s="8">
        <f>PLANILLA!E669</f>
        <v>375900</v>
      </c>
      <c r="F676" s="235">
        <f>PLANILLA!F669</f>
        <v>20035.47</v>
      </c>
      <c r="G676" s="235"/>
    </row>
    <row r="677" spans="1:7" x14ac:dyDescent="0.35">
      <c r="A677" s="25" t="str">
        <f>PLANILLA!C670</f>
        <v>0107490638</v>
      </c>
      <c r="B677" s="236" t="str">
        <f>PLANILLA!B670</f>
        <v>ELIZONDO CORTES MAGDA</v>
      </c>
      <c r="C677" s="236"/>
      <c r="D677" s="236"/>
      <c r="E677" s="8">
        <f>PLANILLA!E670</f>
        <v>306140</v>
      </c>
      <c r="F677" s="235">
        <f>PLANILLA!F670</f>
        <v>16317.262000000001</v>
      </c>
      <c r="G677" s="235"/>
    </row>
    <row r="678" spans="1:7" x14ac:dyDescent="0.35">
      <c r="A678" s="25" t="str">
        <f>PLANILLA!C671</f>
        <v>0207100756</v>
      </c>
      <c r="B678" s="236" t="str">
        <f>PLANILLA!B671</f>
        <v xml:space="preserve">GOMEZ  PORTUGUEZ  WENDY DAYANA   </v>
      </c>
      <c r="C678" s="236"/>
      <c r="D678" s="236"/>
      <c r="E678" s="8">
        <f>PLANILLA!E671</f>
        <v>181640</v>
      </c>
      <c r="F678" s="235">
        <f>PLANILLA!F671</f>
        <v>9681.4120000000003</v>
      </c>
      <c r="G678" s="235"/>
    </row>
    <row r="679" spans="1:7" x14ac:dyDescent="0.35">
      <c r="A679" s="25" t="str">
        <f>PLANILLA!C672</f>
        <v>0502630033</v>
      </c>
      <c r="B679" s="236" t="str">
        <f>PLANILLA!B672</f>
        <v>GUZMAN MORA FAINIER</v>
      </c>
      <c r="C679" s="236"/>
      <c r="D679" s="236"/>
      <c r="E679" s="8">
        <f>PLANILLA!E672</f>
        <v>390800</v>
      </c>
      <c r="F679" s="235">
        <f>PLANILLA!F672</f>
        <v>20829.64</v>
      </c>
      <c r="G679" s="235"/>
    </row>
    <row r="680" spans="1:7" x14ac:dyDescent="0.35">
      <c r="A680" s="25" t="str">
        <f>PLANILLA!C673</f>
        <v>0602040325</v>
      </c>
      <c r="B680" s="236" t="str">
        <f>PLANILLA!B673</f>
        <v xml:space="preserve">JIMENEZ  CERDAS  JUAN ALEXIS DE </v>
      </c>
      <c r="C680" s="236"/>
      <c r="D680" s="236"/>
      <c r="E680" s="8">
        <f>PLANILLA!E673</f>
        <v>879540</v>
      </c>
      <c r="F680" s="235">
        <f>PLANILLA!F673</f>
        <v>46879.482000000004</v>
      </c>
      <c r="G680" s="235"/>
    </row>
    <row r="681" spans="1:7" x14ac:dyDescent="0.35">
      <c r="A681" s="25" t="str">
        <f>PLANILLA!C674</f>
        <v>0107310698</v>
      </c>
      <c r="B681" s="236" t="str">
        <f>PLANILLA!B674</f>
        <v>LOAIZA CAMACHO ELMER EVELIO</v>
      </c>
      <c r="C681" s="236"/>
      <c r="D681" s="236"/>
      <c r="E681" s="8">
        <f>PLANILLA!E674</f>
        <v>475760</v>
      </c>
      <c r="F681" s="235">
        <f>PLANILLA!F674</f>
        <v>25358.008000000002</v>
      </c>
      <c r="G681" s="235"/>
    </row>
    <row r="682" spans="1:7" x14ac:dyDescent="0.35">
      <c r="A682" s="25" t="str">
        <f>PLANILLA!C675</f>
        <v>0108760109</v>
      </c>
      <c r="B682" s="236" t="str">
        <f>PLANILLA!B675</f>
        <v>ORTEGA  GARITA  FLORIBETH GABRI</v>
      </c>
      <c r="C682" s="236"/>
      <c r="D682" s="236"/>
      <c r="E682" s="8">
        <f>PLANILLA!E675</f>
        <v>759640</v>
      </c>
      <c r="F682" s="235">
        <f>PLANILLA!F675</f>
        <v>40488.811999999998</v>
      </c>
      <c r="G682" s="235"/>
    </row>
    <row r="683" spans="1:7" x14ac:dyDescent="0.35">
      <c r="A683" s="25" t="str">
        <f>PLANILLA!C676</f>
        <v>0112700787</v>
      </c>
      <c r="B683" s="236" t="str">
        <f>PLANILLA!B676</f>
        <v>PEREZ  DURAN  RICARDO ENRIQUE</v>
      </c>
      <c r="C683" s="236"/>
      <c r="D683" s="236"/>
      <c r="E683" s="8">
        <f>PLANILLA!E676</f>
        <v>221500</v>
      </c>
      <c r="F683" s="235">
        <f>PLANILLA!F676</f>
        <v>11805.95</v>
      </c>
      <c r="G683" s="235"/>
    </row>
    <row r="684" spans="1:7" x14ac:dyDescent="0.35">
      <c r="A684" s="25" t="str">
        <f>PLANILLA!C677</f>
        <v>0207470728</v>
      </c>
      <c r="B684" s="236" t="str">
        <f>PLANILLA!B677</f>
        <v xml:space="preserve">PEREZ  HUERTAS  GREIVIN RAFAEL </v>
      </c>
      <c r="C684" s="236"/>
      <c r="D684" s="236"/>
      <c r="E684" s="8">
        <f>PLANILLA!E677</f>
        <v>261720</v>
      </c>
      <c r="F684" s="235">
        <f>PLANILLA!F677</f>
        <v>13949.675999999999</v>
      </c>
      <c r="G684" s="235"/>
    </row>
    <row r="685" spans="1:7" x14ac:dyDescent="0.35">
      <c r="A685" s="25" t="str">
        <f>PLANILLA!C678</f>
        <v>0110190005</v>
      </c>
      <c r="B685" s="236" t="str">
        <f>PLANILLA!B678</f>
        <v>PEREZ MURILLO LUIS GERARDO</v>
      </c>
      <c r="C685" s="236"/>
      <c r="D685" s="236"/>
      <c r="E685" s="8">
        <f>PLANILLA!E678</f>
        <v>506540</v>
      </c>
      <c r="F685" s="235">
        <f>PLANILLA!F678</f>
        <v>26998.581999999999</v>
      </c>
      <c r="G685" s="235"/>
    </row>
    <row r="686" spans="1:7" x14ac:dyDescent="0.35">
      <c r="A686" s="25" t="str">
        <f>PLANILLA!C679</f>
        <v>0206020676</v>
      </c>
      <c r="B686" s="236" t="str">
        <f>PLANILLA!B679</f>
        <v xml:space="preserve">QUIROS  RODRIGUEZ  JOSE MANUEL    </v>
      </c>
      <c r="C686" s="236"/>
      <c r="D686" s="236"/>
      <c r="E686" s="8">
        <f>PLANILLA!E679</f>
        <v>602380</v>
      </c>
      <c r="F686" s="235">
        <f>PLANILLA!F679</f>
        <v>32106.853999999999</v>
      </c>
      <c r="G686" s="235"/>
    </row>
    <row r="687" spans="1:7" x14ac:dyDescent="0.35">
      <c r="A687" s="25" t="str">
        <f>PLANILLA!C680</f>
        <v>0114720137</v>
      </c>
      <c r="B687" s="236" t="str">
        <f>PLANILLA!B680</f>
        <v xml:space="preserve">RAMIREZ  BARQUERO  LUIS GUILLERMO </v>
      </c>
      <c r="C687" s="236"/>
      <c r="D687" s="236"/>
      <c r="E687" s="8">
        <f>PLANILLA!E680</f>
        <v>265540</v>
      </c>
      <c r="F687" s="235">
        <f>PLANILLA!F680</f>
        <v>14153.281999999999</v>
      </c>
      <c r="G687" s="235"/>
    </row>
    <row r="688" spans="1:7" x14ac:dyDescent="0.35">
      <c r="A688" s="25" t="str">
        <f>PLANILLA!C681</f>
        <v>0206250871</v>
      </c>
      <c r="B688" s="236" t="str">
        <f>PLANILLA!B681</f>
        <v xml:space="preserve">RODRIGUEZ  CAMBRONERO  GIOVANNI       </v>
      </c>
      <c r="C688" s="236"/>
      <c r="D688" s="236"/>
      <c r="E688" s="8">
        <f>PLANILLA!E681</f>
        <v>175780</v>
      </c>
      <c r="F688" s="235">
        <f>PLANILLA!F681</f>
        <v>9369.0740000000005</v>
      </c>
      <c r="G688" s="235"/>
    </row>
    <row r="689" spans="1:7" x14ac:dyDescent="0.35">
      <c r="A689" s="25" t="str">
        <f>PLANILLA!C682</f>
        <v>0503180994</v>
      </c>
      <c r="B689" s="236" t="str">
        <f>PLANILLA!B682</f>
        <v xml:space="preserve">RODRIGUEZ  PORRAS  HAZEL CILENY   </v>
      </c>
      <c r="C689" s="236"/>
      <c r="D689" s="236"/>
      <c r="E689" s="8">
        <f>PLANILLA!E682</f>
        <v>283860</v>
      </c>
      <c r="F689" s="235">
        <f>PLANILLA!F682</f>
        <v>15129.737999999999</v>
      </c>
      <c r="G689" s="235"/>
    </row>
    <row r="690" spans="1:7" x14ac:dyDescent="0.35">
      <c r="A690" s="25" t="str">
        <f>PLANILLA!C683</f>
        <v>0204230592</v>
      </c>
      <c r="B690" s="236" t="str">
        <f>PLANILLA!B683</f>
        <v>RODRIGUEZ SANCHO OLYERE</v>
      </c>
      <c r="C690" s="236"/>
      <c r="D690" s="236"/>
      <c r="E690" s="8">
        <f>PLANILLA!E683</f>
        <v>302140</v>
      </c>
      <c r="F690" s="235">
        <f>PLANILLA!F683</f>
        <v>16104.062</v>
      </c>
      <c r="G690" s="235"/>
    </row>
    <row r="691" spans="1:7" x14ac:dyDescent="0.35">
      <c r="A691" s="25" t="str">
        <f>PLANILLA!C684</f>
        <v>0204420440</v>
      </c>
      <c r="B691" s="236" t="str">
        <f>PLANILLA!B684</f>
        <v>ROJAS CARMONA CARLOS ALBERTO</v>
      </c>
      <c r="C691" s="236"/>
      <c r="D691" s="236"/>
      <c r="E691" s="8">
        <f>PLANILLA!E684</f>
        <v>354820</v>
      </c>
      <c r="F691" s="235">
        <f>PLANILLA!F684</f>
        <v>18911.905999999999</v>
      </c>
      <c r="G691" s="235"/>
    </row>
    <row r="692" spans="1:7" x14ac:dyDescent="0.35">
      <c r="A692" s="25" t="str">
        <f>PLANILLA!C685</f>
        <v>0503990391</v>
      </c>
      <c r="B692" s="236" t="str">
        <f>PLANILLA!B685</f>
        <v xml:space="preserve">SIBAJA  FONSECA  FULVIO ANDREY  </v>
      </c>
      <c r="C692" s="236"/>
      <c r="D692" s="236"/>
      <c r="E692" s="8">
        <f>PLANILLA!E685</f>
        <v>221500</v>
      </c>
      <c r="F692" s="235">
        <f>PLANILLA!F685</f>
        <v>11805.95</v>
      </c>
      <c r="G692" s="235"/>
    </row>
    <row r="693" spans="1:7" x14ac:dyDescent="0.35">
      <c r="A693" s="25" t="str">
        <f>PLANILLA!C686</f>
        <v>0205710502</v>
      </c>
      <c r="B693" s="236" t="str">
        <f>PLANILLA!B686</f>
        <v xml:space="preserve">TORRES  BENAVIDES  MARCO ANTONIO  </v>
      </c>
      <c r="C693" s="236"/>
      <c r="D693" s="236"/>
      <c r="E693" s="8">
        <f>PLANILLA!E686</f>
        <v>443620</v>
      </c>
      <c r="F693" s="235">
        <f>PLANILLA!F686</f>
        <v>23644.946</v>
      </c>
      <c r="G693" s="235"/>
    </row>
    <row r="694" spans="1:7" x14ac:dyDescent="0.35">
      <c r="A694" s="25" t="str">
        <f>PLANILLA!C687</f>
        <v>0205720812</v>
      </c>
      <c r="B694" s="236" t="str">
        <f>PLANILLA!B687</f>
        <v xml:space="preserve">VARGAS  QUESADA  VERONICA       </v>
      </c>
      <c r="C694" s="236"/>
      <c r="D694" s="236"/>
      <c r="E694" s="8">
        <f>PLANILLA!E687</f>
        <v>248840</v>
      </c>
      <c r="F694" s="235">
        <f>PLANILLA!F687</f>
        <v>13263.172</v>
      </c>
      <c r="G694" s="235"/>
    </row>
    <row r="695" spans="1:7" x14ac:dyDescent="0.35">
      <c r="A695" s="25" t="str">
        <f>PLANILLA!C688</f>
        <v>0112780587</v>
      </c>
      <c r="B695" s="236" t="str">
        <f>PLANILLA!B688</f>
        <v xml:space="preserve">VARGAS  SIBAJA  YOHAN SERGIÑIO </v>
      </c>
      <c r="C695" s="236"/>
      <c r="D695" s="236"/>
      <c r="E695" s="8">
        <f>PLANILLA!E688</f>
        <v>232360</v>
      </c>
      <c r="F695" s="235">
        <f>PLANILLA!F688</f>
        <v>12384.788</v>
      </c>
      <c r="G695" s="235"/>
    </row>
    <row r="696" spans="1:7" x14ac:dyDescent="0.35">
      <c r="A696" s="25" t="str">
        <f>PLANILLA!C689</f>
        <v>0205180803</v>
      </c>
      <c r="B696" s="236" t="str">
        <f>PLANILLA!B689</f>
        <v xml:space="preserve">ARIAS  NUÑEZ  JOSE FABIO     </v>
      </c>
      <c r="C696" s="236"/>
      <c r="D696" s="236"/>
      <c r="E696" s="8">
        <f>PLANILLA!E689</f>
        <v>592140</v>
      </c>
      <c r="F696" s="235">
        <f>PLANILLA!F689</f>
        <v>31561.062000000002</v>
      </c>
      <c r="G696" s="235"/>
    </row>
    <row r="697" spans="1:7" x14ac:dyDescent="0.35">
      <c r="A697" s="25" t="str">
        <f>PLANILLA!C690</f>
        <v>0203530094</v>
      </c>
      <c r="B697" s="236" t="str">
        <f>PLANILLA!B690</f>
        <v xml:space="preserve">BRENES  ACUÑA  RONALD         </v>
      </c>
      <c r="C697" s="236"/>
      <c r="D697" s="236"/>
      <c r="E697" s="8">
        <f>PLANILLA!E690</f>
        <v>426400</v>
      </c>
      <c r="F697" s="235">
        <f>PLANILLA!F690</f>
        <v>22727.119999999999</v>
      </c>
      <c r="G697" s="235"/>
    </row>
    <row r="698" spans="1:7" x14ac:dyDescent="0.35">
      <c r="A698" s="25" t="str">
        <f>PLANILLA!C691</f>
        <v>0206780780</v>
      </c>
      <c r="B698" s="236" t="str">
        <f>PLANILLA!B691</f>
        <v xml:space="preserve">LUNA DURAN MARIA FERNANDA </v>
      </c>
      <c r="C698" s="236"/>
      <c r="D698" s="236"/>
      <c r="E698" s="8">
        <f>PLANILLA!E691</f>
        <v>259840</v>
      </c>
      <c r="F698" s="235">
        <f>PLANILLA!F691</f>
        <v>13849.472</v>
      </c>
      <c r="G698" s="235"/>
    </row>
    <row r="699" spans="1:7" x14ac:dyDescent="0.35">
      <c r="A699" s="25" t="str">
        <f>PLANILLA!C692</f>
        <v>0114010615</v>
      </c>
      <c r="B699" s="236" t="str">
        <f>PLANILLA!B692</f>
        <v xml:space="preserve">SOLIS  FONSECA  VICTOR HUGO    </v>
      </c>
      <c r="C699" s="236"/>
      <c r="D699" s="236"/>
      <c r="E699" s="8">
        <f>PLANILLA!E692</f>
        <v>384540</v>
      </c>
      <c r="F699" s="235">
        <f>PLANILLA!F692</f>
        <v>20495.982</v>
      </c>
      <c r="G699" s="235"/>
    </row>
    <row r="700" spans="1:7" x14ac:dyDescent="0.35">
      <c r="A700" s="25" t="str">
        <f>PLANILLA!C693</f>
        <v>0113420570</v>
      </c>
      <c r="B700" s="236" t="str">
        <f>PLANILLA!B693</f>
        <v>ALVARADO  LEZAMA  STEPHANIE PAOLA</v>
      </c>
      <c r="C700" s="236"/>
      <c r="D700" s="236"/>
      <c r="E700" s="8">
        <f>PLANILLA!E693</f>
        <v>218020</v>
      </c>
      <c r="F700" s="235">
        <f>PLANILLA!F693</f>
        <v>11620.466</v>
      </c>
      <c r="G700" s="235"/>
    </row>
    <row r="701" spans="1:7" x14ac:dyDescent="0.35">
      <c r="A701" s="25" t="str">
        <f>PLANILLA!C694</f>
        <v>0111630913</v>
      </c>
      <c r="B701" s="236" t="str">
        <f>PLANILLA!B694</f>
        <v>ARIAS  MONTERO  DIOGENES ADRIAN</v>
      </c>
      <c r="C701" s="236"/>
      <c r="D701" s="236"/>
      <c r="E701" s="8">
        <f>PLANILLA!E694</f>
        <v>665140</v>
      </c>
      <c r="F701" s="235">
        <f>PLANILLA!F694</f>
        <v>35451.962</v>
      </c>
      <c r="G701" s="235"/>
    </row>
    <row r="702" spans="1:7" x14ac:dyDescent="0.35">
      <c r="A702" s="25" t="str">
        <f>PLANILLA!C695</f>
        <v>0207230877</v>
      </c>
      <c r="B702" s="236" t="str">
        <f>PLANILLA!B695</f>
        <v xml:space="preserve">ARIAS  NUÑEZ  MARIA JOSE     </v>
      </c>
      <c r="C702" s="236"/>
      <c r="D702" s="236"/>
      <c r="E702" s="8">
        <f>PLANILLA!E695</f>
        <v>162440</v>
      </c>
      <c r="F702" s="235">
        <f>PLANILLA!F695</f>
        <v>8658.0519999999997</v>
      </c>
      <c r="G702" s="235"/>
    </row>
    <row r="703" spans="1:7" x14ac:dyDescent="0.35">
      <c r="A703" s="25" t="str">
        <f>PLANILLA!C696</f>
        <v>0114460003</v>
      </c>
      <c r="B703" s="236" t="str">
        <f>PLANILLA!B696</f>
        <v xml:space="preserve">ARIAS  SALAS  KAREN JULIANA  </v>
      </c>
      <c r="C703" s="236"/>
      <c r="D703" s="236"/>
      <c r="E703" s="8">
        <f>PLANILLA!E696</f>
        <v>266320</v>
      </c>
      <c r="F703" s="235">
        <f>PLANILLA!F696</f>
        <v>14194.856</v>
      </c>
      <c r="G703" s="235"/>
    </row>
    <row r="704" spans="1:7" x14ac:dyDescent="0.35">
      <c r="A704" s="25" t="str">
        <f>PLANILLA!C697</f>
        <v>0603680090</v>
      </c>
      <c r="B704" s="236" t="str">
        <f>PLANILLA!B697</f>
        <v>ARROYO  JIMENEZ  EVELYN GABRIELA</v>
      </c>
      <c r="C704" s="236"/>
      <c r="D704" s="236"/>
      <c r="E704" s="8">
        <f>PLANILLA!E697</f>
        <v>252280</v>
      </c>
      <c r="F704" s="235">
        <f>PLANILLA!F697</f>
        <v>13446.523999999999</v>
      </c>
      <c r="G704" s="235"/>
    </row>
    <row r="705" spans="1:7" x14ac:dyDescent="0.35">
      <c r="A705" s="25" t="str">
        <f>PLANILLA!C698</f>
        <v>0110930670</v>
      </c>
      <c r="B705" s="236" t="str">
        <f>PLANILLA!B698</f>
        <v xml:space="preserve">CAMPOS  JIMENEZ  SUSAN ELENA    </v>
      </c>
      <c r="C705" s="236"/>
      <c r="D705" s="236"/>
      <c r="E705" s="8">
        <f>PLANILLA!E698</f>
        <v>722700</v>
      </c>
      <c r="F705" s="235">
        <f>PLANILLA!F698</f>
        <v>38519.910000000003</v>
      </c>
      <c r="G705" s="235"/>
    </row>
    <row r="706" spans="1:7" x14ac:dyDescent="0.35">
      <c r="A706" s="25" t="str">
        <f>PLANILLA!C699</f>
        <v>0115460440</v>
      </c>
      <c r="B706" s="236" t="str">
        <f>PLANILLA!B699</f>
        <v>CHACON  VASQUEZ  KENNETTE ALONSO</v>
      </c>
      <c r="C706" s="236"/>
      <c r="D706" s="236"/>
      <c r="E706" s="8">
        <f>PLANILLA!E699</f>
        <v>254000</v>
      </c>
      <c r="F706" s="235">
        <f>PLANILLA!F699</f>
        <v>13538.2</v>
      </c>
      <c r="G706" s="235"/>
    </row>
    <row r="707" spans="1:7" x14ac:dyDescent="0.35">
      <c r="A707" s="25" t="str">
        <f>PLANILLA!C700</f>
        <v>0109670591</v>
      </c>
      <c r="B707" s="236" t="str">
        <f>PLANILLA!B700</f>
        <v xml:space="preserve">CHAVES  ARRIETA  MARTA MARIA    </v>
      </c>
      <c r="C707" s="236"/>
      <c r="D707" s="236"/>
      <c r="E707" s="8">
        <f>PLANILLA!E700</f>
        <v>219720</v>
      </c>
      <c r="F707" s="235">
        <f>PLANILLA!F700</f>
        <v>11711.076000000001</v>
      </c>
      <c r="G707" s="235"/>
    </row>
    <row r="708" spans="1:7" x14ac:dyDescent="0.35">
      <c r="A708" s="25" t="str">
        <f>PLANILLA!C701</f>
        <v>0702320895</v>
      </c>
      <c r="B708" s="236" t="str">
        <f>PLANILLA!B701</f>
        <v>ELIZONDO  ORTEGA  KENNETH ENRIQUE</v>
      </c>
      <c r="C708" s="236"/>
      <c r="D708" s="236"/>
      <c r="E708" s="8">
        <f>PLANILLA!E701</f>
        <v>242880</v>
      </c>
      <c r="F708" s="235">
        <f>PLANILLA!F701</f>
        <v>12945.504000000001</v>
      </c>
      <c r="G708" s="235"/>
    </row>
    <row r="709" spans="1:7" x14ac:dyDescent="0.35">
      <c r="A709" s="25" t="str">
        <f>PLANILLA!C702</f>
        <v>0112440459</v>
      </c>
      <c r="B709" s="236" t="str">
        <f>PLANILLA!B702</f>
        <v xml:space="preserve">FLORES  ARAYA  LAURA MARIA    </v>
      </c>
      <c r="C709" s="236"/>
      <c r="D709" s="236"/>
      <c r="E709" s="8">
        <f>PLANILLA!E702</f>
        <v>250520</v>
      </c>
      <c r="F709" s="235">
        <f>PLANILLA!F702</f>
        <v>13352.716</v>
      </c>
      <c r="G709" s="235"/>
    </row>
    <row r="710" spans="1:7" x14ac:dyDescent="0.35">
      <c r="A710" s="25" t="str">
        <f>PLANILLA!C703</f>
        <v>0207020335</v>
      </c>
      <c r="B710" s="236" t="str">
        <f>PLANILLA!B703</f>
        <v>GARCIA  VASQUEZ  ADRIAN DE JESUS</v>
      </c>
      <c r="C710" s="236"/>
      <c r="D710" s="236"/>
      <c r="E710" s="8">
        <f>PLANILLA!E703</f>
        <v>238300</v>
      </c>
      <c r="F710" s="235">
        <f>PLANILLA!F703</f>
        <v>12701.39</v>
      </c>
      <c r="G710" s="235"/>
    </row>
    <row r="711" spans="1:7" x14ac:dyDescent="0.35">
      <c r="A711" s="25" t="str">
        <f>PLANILLA!C704</f>
        <v>0603980743</v>
      </c>
      <c r="B711" s="236" t="str">
        <f>PLANILLA!B704</f>
        <v xml:space="preserve">HERRERA  MONGE  GABRIELA       </v>
      </c>
      <c r="C711" s="236"/>
      <c r="D711" s="236"/>
      <c r="E711" s="8">
        <f>PLANILLA!E704</f>
        <v>261380</v>
      </c>
      <c r="F711" s="235">
        <f>PLANILLA!F704</f>
        <v>13931.554</v>
      </c>
      <c r="G711" s="235"/>
    </row>
    <row r="712" spans="1:7" x14ac:dyDescent="0.35">
      <c r="A712" s="25" t="str">
        <f>PLANILLA!C705</f>
        <v>0113940120</v>
      </c>
      <c r="B712" s="236" t="str">
        <f>PLANILLA!B705</f>
        <v xml:space="preserve">JIMENEZ  BARAHONA  ALVARO ALBERTO </v>
      </c>
      <c r="C712" s="236"/>
      <c r="D712" s="236"/>
      <c r="E712" s="8">
        <f>PLANILLA!E705</f>
        <v>330380</v>
      </c>
      <c r="F712" s="235">
        <f>PLANILLA!F705</f>
        <v>17609.254000000001</v>
      </c>
      <c r="G712" s="235"/>
    </row>
    <row r="713" spans="1:7" x14ac:dyDescent="0.35">
      <c r="A713" s="25" t="str">
        <f>PLANILLA!C706</f>
        <v>0107270221</v>
      </c>
      <c r="B713" s="236" t="str">
        <f>PLANILLA!B706</f>
        <v xml:space="preserve">JIMENEZ  MONGE  PATRICIA MARIA </v>
      </c>
      <c r="C713" s="236"/>
      <c r="D713" s="236"/>
      <c r="E713" s="8">
        <f>PLANILLA!E706</f>
        <v>193200</v>
      </c>
      <c r="F713" s="235">
        <f>PLANILLA!F706</f>
        <v>10297.56</v>
      </c>
      <c r="G713" s="235"/>
    </row>
    <row r="714" spans="1:7" x14ac:dyDescent="0.35">
      <c r="A714" s="25" t="str">
        <f>PLANILLA!C707</f>
        <v>0106490759</v>
      </c>
      <c r="B714" s="236" t="str">
        <f>PLANILLA!B707</f>
        <v xml:space="preserve">JIMENEZ  ROJAS  LIGIA          </v>
      </c>
      <c r="C714" s="236"/>
      <c r="D714" s="236"/>
      <c r="E714" s="8">
        <f>PLANILLA!E707</f>
        <v>281380</v>
      </c>
      <c r="F714" s="235">
        <f>PLANILLA!F707</f>
        <v>14997.554</v>
      </c>
      <c r="G714" s="235"/>
    </row>
    <row r="715" spans="1:7" x14ac:dyDescent="0.35">
      <c r="A715" s="25" t="str">
        <f>PLANILLA!C708</f>
        <v>0604410118</v>
      </c>
      <c r="B715" s="236" t="str">
        <f>PLANILLA!B708</f>
        <v xml:space="preserve">JIMÉNEZ  VILLEGAS  MARIA JOSÉ </v>
      </c>
      <c r="C715" s="236"/>
      <c r="D715" s="236"/>
      <c r="E715" s="8">
        <f>PLANILLA!E708</f>
        <v>242880</v>
      </c>
      <c r="F715" s="235">
        <f>PLANILLA!F708</f>
        <v>12945.504000000001</v>
      </c>
      <c r="G715" s="235"/>
    </row>
    <row r="716" spans="1:7" x14ac:dyDescent="0.35">
      <c r="A716" s="25" t="str">
        <f>PLANILLA!C709</f>
        <v>0107250221</v>
      </c>
      <c r="B716" s="236" t="str">
        <f>PLANILLA!B709</f>
        <v>JIMENEZ SALAS NORMA MARIA</v>
      </c>
      <c r="C716" s="236"/>
      <c r="D716" s="236"/>
      <c r="E716" s="8">
        <f>PLANILLA!E709</f>
        <v>755340</v>
      </c>
      <c r="F716" s="235">
        <f>PLANILLA!F709</f>
        <v>40259.622000000003</v>
      </c>
      <c r="G716" s="235"/>
    </row>
    <row r="717" spans="1:7" x14ac:dyDescent="0.35">
      <c r="A717" s="25" t="str">
        <f>PLANILLA!C710</f>
        <v>0503450533</v>
      </c>
      <c r="B717" s="236" t="str">
        <f>PLANILLA!B710</f>
        <v>LARA  CARRILLO  JORLENY EUGENIA</v>
      </c>
      <c r="C717" s="236"/>
      <c r="D717" s="236"/>
      <c r="E717" s="8">
        <f>PLANILLA!E710</f>
        <v>212000</v>
      </c>
      <c r="F717" s="235">
        <f>PLANILLA!F710</f>
        <v>11299.6</v>
      </c>
      <c r="G717" s="235"/>
    </row>
    <row r="718" spans="1:7" x14ac:dyDescent="0.35">
      <c r="A718" s="25" t="str">
        <f>PLANILLA!C711</f>
        <v>0603450429</v>
      </c>
      <c r="B718" s="236" t="str">
        <f>PLANILLA!B711</f>
        <v xml:space="preserve">LEON  BEJARANO  HUBERTH        </v>
      </c>
      <c r="C718" s="236"/>
      <c r="D718" s="236"/>
      <c r="E718" s="8">
        <f>PLANILLA!E711</f>
        <v>391260</v>
      </c>
      <c r="F718" s="235">
        <f>PLANILLA!F711</f>
        <v>20854.157999999999</v>
      </c>
      <c r="G718" s="235"/>
    </row>
    <row r="719" spans="1:7" x14ac:dyDescent="0.35">
      <c r="A719" s="25" t="str">
        <f>PLANILLA!C712</f>
        <v>0203720969</v>
      </c>
      <c r="B719" s="236" t="str">
        <f>PLANILLA!B712</f>
        <v>MADRIGAL DELGADO ROGER</v>
      </c>
      <c r="C719" s="236"/>
      <c r="D719" s="236"/>
      <c r="E719" s="8">
        <f>PLANILLA!E712</f>
        <v>517400</v>
      </c>
      <c r="F719" s="235">
        <f>PLANILLA!F712</f>
        <v>27577.420000000002</v>
      </c>
      <c r="G719" s="235"/>
    </row>
    <row r="720" spans="1:7" x14ac:dyDescent="0.35">
      <c r="A720" s="25" t="str">
        <f>PLANILLA!C713</f>
        <v>0112110037</v>
      </c>
      <c r="B720" s="236" t="str">
        <f>PLANILLA!B713</f>
        <v xml:space="preserve">MADRIZ  RETANA  VLADIMIR       </v>
      </c>
      <c r="C720" s="236"/>
      <c r="D720" s="236"/>
      <c r="E720" s="8">
        <f>PLANILLA!E713</f>
        <v>285800</v>
      </c>
      <c r="F720" s="235">
        <f>PLANILLA!F713</f>
        <v>15233.14</v>
      </c>
      <c r="G720" s="235"/>
    </row>
    <row r="721" spans="1:7" x14ac:dyDescent="0.35">
      <c r="A721" s="25" t="str">
        <f>PLANILLA!C714</f>
        <v>0116700933</v>
      </c>
      <c r="B721" s="236" t="str">
        <f>PLANILLA!B714</f>
        <v>MASIS  MARIN  CRISTIAN GERARD</v>
      </c>
      <c r="C721" s="236"/>
      <c r="D721" s="236"/>
      <c r="E721" s="8">
        <f>PLANILLA!E714</f>
        <v>326960</v>
      </c>
      <c r="F721" s="235">
        <f>PLANILLA!F714</f>
        <v>17426.968000000001</v>
      </c>
      <c r="G721" s="235"/>
    </row>
    <row r="722" spans="1:7" x14ac:dyDescent="0.35">
      <c r="A722" s="25" t="str">
        <f>PLANILLA!C715</f>
        <v>0105570451</v>
      </c>
      <c r="B722" s="236" t="str">
        <f>PLANILLA!B715</f>
        <v>MONTERO  UREÑA  MARTA IRIS DE L</v>
      </c>
      <c r="C722" s="236"/>
      <c r="D722" s="236"/>
      <c r="E722" s="8">
        <f>PLANILLA!E715</f>
        <v>355200</v>
      </c>
      <c r="F722" s="235">
        <f>PLANILLA!F715</f>
        <v>18932.16</v>
      </c>
      <c r="G722" s="235"/>
    </row>
    <row r="723" spans="1:7" x14ac:dyDescent="0.35">
      <c r="A723" s="25" t="str">
        <f>PLANILLA!C716</f>
        <v>0108000179</v>
      </c>
      <c r="B723" s="236" t="str">
        <f>PLANILLA!B716</f>
        <v>MONTERO SALAS ROSA MARIA</v>
      </c>
      <c r="C723" s="236"/>
      <c r="D723" s="236"/>
      <c r="E723" s="8">
        <f>PLANILLA!E716</f>
        <v>650880</v>
      </c>
      <c r="F723" s="235">
        <f>PLANILLA!F716</f>
        <v>34691.904000000002</v>
      </c>
      <c r="G723" s="235"/>
    </row>
    <row r="724" spans="1:7" x14ac:dyDescent="0.35">
      <c r="A724" s="25" t="str">
        <f>PLANILLA!C717</f>
        <v>0502400778</v>
      </c>
      <c r="B724" s="236" t="str">
        <f>PLANILLA!B717</f>
        <v>MORA VARGAS GEOVANNI</v>
      </c>
      <c r="C724" s="236"/>
      <c r="D724" s="236"/>
      <c r="E724" s="8">
        <f>PLANILLA!E717</f>
        <v>396080</v>
      </c>
      <c r="F724" s="235">
        <f>PLANILLA!F717</f>
        <v>21111.063999999998</v>
      </c>
      <c r="G724" s="235"/>
    </row>
    <row r="725" spans="1:7" x14ac:dyDescent="0.35">
      <c r="A725" s="25" t="str">
        <f>PLANILLA!C718</f>
        <v>0109750812</v>
      </c>
      <c r="B725" s="236" t="str">
        <f>PLANILLA!B718</f>
        <v xml:space="preserve">NUÑEZ  JIMENEZ  OLGER EDUARDO  </v>
      </c>
      <c r="C725" s="236"/>
      <c r="D725" s="236"/>
      <c r="E725" s="8">
        <f>PLANILLA!E718</f>
        <v>435180</v>
      </c>
      <c r="F725" s="235">
        <f>PLANILLA!F718</f>
        <v>23195.094000000001</v>
      </c>
      <c r="G725" s="235"/>
    </row>
    <row r="726" spans="1:7" x14ac:dyDescent="0.35">
      <c r="A726" s="25" t="str">
        <f>PLANILLA!C719</f>
        <v>0603760067</v>
      </c>
      <c r="B726" s="236" t="str">
        <f>PLANILLA!B719</f>
        <v xml:space="preserve">QUIROS  CHINCHILLA  MAUREN ADRIANA </v>
      </c>
      <c r="C726" s="236"/>
      <c r="D726" s="236"/>
      <c r="E726" s="8">
        <f>PLANILLA!E719</f>
        <v>173340</v>
      </c>
      <c r="F726" s="235">
        <f>PLANILLA!F719</f>
        <v>9239.0220000000008</v>
      </c>
      <c r="G726" s="235"/>
    </row>
    <row r="727" spans="1:7" x14ac:dyDescent="0.35">
      <c r="A727" s="25" t="str">
        <f>PLANILLA!C720</f>
        <v>0105020470</v>
      </c>
      <c r="B727" s="236" t="str">
        <f>PLANILLA!B720</f>
        <v xml:space="preserve">ROJAS  VARGAS  ANA ISABEL     </v>
      </c>
      <c r="C727" s="236"/>
      <c r="D727" s="236"/>
      <c r="E727" s="8">
        <f>PLANILLA!E720</f>
        <v>185680</v>
      </c>
      <c r="F727" s="235">
        <f>PLANILLA!F720</f>
        <v>9896.7440000000006</v>
      </c>
      <c r="G727" s="235"/>
    </row>
    <row r="728" spans="1:7" x14ac:dyDescent="0.35">
      <c r="A728" s="25" t="str">
        <f>PLANILLA!C721</f>
        <v>0112060729</v>
      </c>
      <c r="B728" s="236" t="str">
        <f>PLANILLA!B721</f>
        <v xml:space="preserve">SALAZAR  GARITA  ROY NELSON     </v>
      </c>
      <c r="C728" s="236"/>
      <c r="D728" s="236"/>
      <c r="E728" s="8">
        <f>PLANILLA!E721</f>
        <v>443400</v>
      </c>
      <c r="F728" s="235">
        <f>PLANILLA!F721</f>
        <v>23633.22</v>
      </c>
      <c r="G728" s="235"/>
    </row>
    <row r="729" spans="1:7" x14ac:dyDescent="0.35">
      <c r="A729" s="25" t="str">
        <f>PLANILLA!C722</f>
        <v>0603610572</v>
      </c>
      <c r="B729" s="236" t="str">
        <f>PLANILLA!B722</f>
        <v xml:space="preserve">SANCHEZ  PEREZ  KENDRY REBECA  </v>
      </c>
      <c r="C729" s="236"/>
      <c r="D729" s="236"/>
      <c r="E729" s="8">
        <f>PLANILLA!E722</f>
        <v>286880</v>
      </c>
      <c r="F729" s="235">
        <f>PLANILLA!F722</f>
        <v>15290.704</v>
      </c>
      <c r="G729" s="235"/>
    </row>
    <row r="730" spans="1:7" x14ac:dyDescent="0.35">
      <c r="A730" s="25" t="str">
        <f>PLANILLA!C723</f>
        <v>0207250699</v>
      </c>
      <c r="B730" s="236" t="str">
        <f>PLANILLA!B723</f>
        <v xml:space="preserve">SOLANO HERNANDEZ  CRISTOPHER     </v>
      </c>
      <c r="C730" s="236"/>
      <c r="D730" s="236"/>
      <c r="E730" s="8">
        <f>PLANILLA!E723</f>
        <v>315000</v>
      </c>
      <c r="F730" s="235">
        <f>PLANILLA!F723</f>
        <v>16789.5</v>
      </c>
      <c r="G730" s="235"/>
    </row>
    <row r="731" spans="1:7" x14ac:dyDescent="0.35">
      <c r="A731" s="25" t="str">
        <f>PLANILLA!C724</f>
        <v>0203650930</v>
      </c>
      <c r="B731" s="236" t="str">
        <f>PLANILLA!B724</f>
        <v>VARELA CORDERO GERARDO</v>
      </c>
      <c r="C731" s="236"/>
      <c r="D731" s="236"/>
      <c r="E731" s="8">
        <f>PLANILLA!E724</f>
        <v>1047340</v>
      </c>
      <c r="F731" s="235">
        <f>PLANILLA!F724</f>
        <v>55823.222000000002</v>
      </c>
      <c r="G731" s="235"/>
    </row>
    <row r="732" spans="1:7" x14ac:dyDescent="0.35">
      <c r="A732" s="25" t="str">
        <f>PLANILLA!C725</f>
        <v>0604210351</v>
      </c>
      <c r="B732" s="236" t="str">
        <f>PLANILLA!B725</f>
        <v xml:space="preserve">VARGAS  ROJAS  MARIA DANIELA  </v>
      </c>
      <c r="C732" s="236"/>
      <c r="D732" s="236"/>
      <c r="E732" s="8">
        <f>PLANILLA!E725</f>
        <v>242880</v>
      </c>
      <c r="F732" s="235">
        <f>PLANILLA!F725</f>
        <v>12945.504000000001</v>
      </c>
      <c r="G732" s="235"/>
    </row>
    <row r="733" spans="1:7" x14ac:dyDescent="0.35">
      <c r="A733" s="25" t="str">
        <f>PLANILLA!C726</f>
        <v>0106080904</v>
      </c>
      <c r="B733" s="236" t="str">
        <f>PLANILLA!B726</f>
        <v>VILLALOBOS MEDINA LUIS ALONSO</v>
      </c>
      <c r="C733" s="236"/>
      <c r="D733" s="236"/>
      <c r="E733" s="8">
        <f>PLANILLA!E726</f>
        <v>488620</v>
      </c>
      <c r="F733" s="235">
        <f>PLANILLA!F726</f>
        <v>26043.446</v>
      </c>
      <c r="G733" s="235"/>
    </row>
    <row r="734" spans="1:7" x14ac:dyDescent="0.35">
      <c r="A734" s="25" t="str">
        <f>PLANILLA!C727</f>
        <v>0109430228</v>
      </c>
      <c r="B734" s="236" t="str">
        <f>PLANILLA!B727</f>
        <v>ZUMBADO  ARIAS  RODOLFO GERARDO</v>
      </c>
      <c r="C734" s="236"/>
      <c r="D734" s="236"/>
      <c r="E734" s="8">
        <f>PLANILLA!E727</f>
        <v>589580</v>
      </c>
      <c r="F734" s="235">
        <f>PLANILLA!F727</f>
        <v>31424.614000000001</v>
      </c>
      <c r="G734" s="235"/>
    </row>
    <row r="735" spans="1:7" x14ac:dyDescent="0.35">
      <c r="A735" s="25" t="str">
        <f>PLANILLA!C728</f>
        <v>0108660610</v>
      </c>
      <c r="B735" s="236" t="str">
        <f>PLANILLA!B728</f>
        <v>CAMPOS LEIVA INGRID</v>
      </c>
      <c r="C735" s="236"/>
      <c r="D735" s="236"/>
      <c r="E735" s="8">
        <f>PLANILLA!E728</f>
        <v>799420</v>
      </c>
      <c r="F735" s="235">
        <f>PLANILLA!F728</f>
        <v>42609.086000000003</v>
      </c>
      <c r="G735" s="235"/>
    </row>
    <row r="736" spans="1:7" x14ac:dyDescent="0.35">
      <c r="A736" s="25" t="str">
        <f>PLANILLA!C729</f>
        <v>0116360561</v>
      </c>
      <c r="B736" s="236" t="str">
        <f>PLANILLA!B729</f>
        <v xml:space="preserve">CHAVARRIA  SALAZAR  MAIKOL ANDREY  </v>
      </c>
      <c r="C736" s="236"/>
      <c r="D736" s="236"/>
      <c r="E736" s="8">
        <f>PLANILLA!E729</f>
        <v>185580</v>
      </c>
      <c r="F736" s="235">
        <f>PLANILLA!F729</f>
        <v>9891.4140000000007</v>
      </c>
      <c r="G736" s="235"/>
    </row>
    <row r="737" spans="1:7" x14ac:dyDescent="0.35">
      <c r="A737" s="25" t="str">
        <f>PLANILLA!C730</f>
        <v>0603920794</v>
      </c>
      <c r="B737" s="236" t="str">
        <f>PLANILLA!B730</f>
        <v xml:space="preserve">GARRO  ESPINOZA  MONTSERRAT     </v>
      </c>
      <c r="C737" s="236"/>
      <c r="D737" s="236"/>
      <c r="E737" s="8">
        <f>PLANILLA!E730</f>
        <v>202200</v>
      </c>
      <c r="F737" s="235">
        <f>PLANILLA!F730</f>
        <v>10777.26</v>
      </c>
      <c r="G737" s="235"/>
    </row>
    <row r="738" spans="1:7" x14ac:dyDescent="0.35">
      <c r="A738" s="25" t="str">
        <f>PLANILLA!C731</f>
        <v>0604110687</v>
      </c>
      <c r="B738" s="236" t="str">
        <f>PLANILLA!B731</f>
        <v>JIMENEZ  CORRALES  KERLYN NATHALYA</v>
      </c>
      <c r="C738" s="236"/>
      <c r="D738" s="236"/>
      <c r="E738" s="8">
        <f>PLANILLA!E731</f>
        <v>286400</v>
      </c>
      <c r="F738" s="235">
        <f>PLANILLA!F731</f>
        <v>15265.12</v>
      </c>
      <c r="G738" s="235"/>
    </row>
    <row r="739" spans="1:7" x14ac:dyDescent="0.35">
      <c r="A739" s="25" t="str">
        <f>PLANILLA!C732</f>
        <v>0502510126</v>
      </c>
      <c r="B739" s="236" t="str">
        <f>PLANILLA!B732</f>
        <v>ORTEGA PEREZ YORLENY</v>
      </c>
      <c r="C739" s="236"/>
      <c r="D739" s="236"/>
      <c r="E739" s="8">
        <f>PLANILLA!E732</f>
        <v>776500</v>
      </c>
      <c r="F739" s="235">
        <f>PLANILLA!F732</f>
        <v>41387.449999999997</v>
      </c>
      <c r="G739" s="235"/>
    </row>
    <row r="740" spans="1:7" x14ac:dyDescent="0.35">
      <c r="A740" s="25" t="str">
        <f>PLANILLA!C733</f>
        <v>0502650179</v>
      </c>
      <c r="B740" s="236" t="str">
        <f>PLANILLA!B733</f>
        <v>RUIZ RODRIGUEZ GIL DONALDO</v>
      </c>
      <c r="C740" s="236"/>
      <c r="D740" s="236"/>
      <c r="E740" s="8">
        <f>PLANILLA!E733</f>
        <v>792080</v>
      </c>
      <c r="F740" s="235">
        <f>PLANILLA!F733</f>
        <v>42217.864000000001</v>
      </c>
      <c r="G740" s="235"/>
    </row>
    <row r="741" spans="1:7" x14ac:dyDescent="0.35">
      <c r="A741" s="25" t="str">
        <f>PLANILLA!C734</f>
        <v>0116490477</v>
      </c>
      <c r="B741" s="236" t="str">
        <f>PLANILLA!B734</f>
        <v>SANCHEZ SOLIS KATHERINE PAOLA</v>
      </c>
      <c r="C741" s="236"/>
      <c r="D741" s="236"/>
      <c r="E741" s="8">
        <f>PLANILLA!E734</f>
        <v>315000</v>
      </c>
      <c r="F741" s="235">
        <f>PLANILLA!F734</f>
        <v>16789.5</v>
      </c>
      <c r="G741" s="235"/>
    </row>
    <row r="742" spans="1:7" x14ac:dyDescent="0.35">
      <c r="A742" s="25" t="str">
        <f>PLANILLA!C735</f>
        <v>0602160836</v>
      </c>
      <c r="B742" s="236" t="str">
        <f>PLANILLA!B735</f>
        <v>UGALDE ALVAREZ ANGELICA MARIA</v>
      </c>
      <c r="C742" s="236"/>
      <c r="D742" s="236"/>
      <c r="E742" s="8">
        <f>PLANILLA!E735</f>
        <v>201320</v>
      </c>
      <c r="F742" s="235">
        <f>PLANILLA!F735</f>
        <v>10730.356</v>
      </c>
      <c r="G742" s="235"/>
    </row>
    <row r="743" spans="1:7" x14ac:dyDescent="0.35">
      <c r="A743" s="25" t="str">
        <f>PLANILLA!C736</f>
        <v>0106240020</v>
      </c>
      <c r="B743" s="236" t="str">
        <f>PLANILLA!B736</f>
        <v>AGUILAR HERNANDEZ ROSARIO MARITZA</v>
      </c>
      <c r="C743" s="236"/>
      <c r="D743" s="236"/>
      <c r="E743" s="8">
        <f>PLANILLA!E736</f>
        <v>290620</v>
      </c>
      <c r="F743" s="235">
        <f>PLANILLA!F736</f>
        <v>15490.046</v>
      </c>
      <c r="G743" s="235"/>
    </row>
    <row r="744" spans="1:7" x14ac:dyDescent="0.35">
      <c r="A744" s="25" t="str">
        <f>PLANILLA!C737</f>
        <v>0207480116</v>
      </c>
      <c r="B744" s="236" t="str">
        <f>PLANILLA!B737</f>
        <v>ALFARO  FIGUEROA  GEOVANNY ALBERT</v>
      </c>
      <c r="C744" s="236"/>
      <c r="D744" s="236"/>
      <c r="E744" s="8">
        <f>PLANILLA!E737</f>
        <v>390880</v>
      </c>
      <c r="F744" s="235">
        <f>PLANILLA!F737</f>
        <v>20833.903999999999</v>
      </c>
      <c r="G744" s="235"/>
    </row>
    <row r="745" spans="1:7" x14ac:dyDescent="0.35">
      <c r="A745" s="25" t="str">
        <f>PLANILLA!C738</f>
        <v>0205340415</v>
      </c>
      <c r="B745" s="236" t="str">
        <f>PLANILLA!B738</f>
        <v xml:space="preserve">ALFARO  HIDALGO  MANUEL ANTONIO </v>
      </c>
      <c r="C745" s="236"/>
      <c r="D745" s="236"/>
      <c r="E745" s="8">
        <f>PLANILLA!E738</f>
        <v>315720</v>
      </c>
      <c r="F745" s="235">
        <f>PLANILLA!F738</f>
        <v>16827.876</v>
      </c>
      <c r="G745" s="235"/>
    </row>
    <row r="746" spans="1:7" x14ac:dyDescent="0.35">
      <c r="A746" s="25" t="str">
        <f>PLANILLA!C739</f>
        <v>0114000572</v>
      </c>
      <c r="B746" s="236" t="str">
        <f>PLANILLA!B739</f>
        <v xml:space="preserve">ALFARO  TREJOS  CARLOS ALBERTO </v>
      </c>
      <c r="C746" s="236"/>
      <c r="D746" s="236"/>
      <c r="E746" s="8">
        <f>PLANILLA!E739</f>
        <v>850460</v>
      </c>
      <c r="F746" s="235">
        <f>PLANILLA!F739</f>
        <v>45329.518000000004</v>
      </c>
      <c r="G746" s="235"/>
    </row>
    <row r="747" spans="1:7" x14ac:dyDescent="0.35">
      <c r="A747" s="25" t="str">
        <f>PLANILLA!C740</f>
        <v>0302920992</v>
      </c>
      <c r="B747" s="236" t="str">
        <f>PLANILLA!B740</f>
        <v>ARAGON GOMEZ HENRY MARVIN</v>
      </c>
      <c r="C747" s="236"/>
      <c r="D747" s="236"/>
      <c r="E747" s="8">
        <f>PLANILLA!E740</f>
        <v>369640</v>
      </c>
      <c r="F747" s="235">
        <f>PLANILLA!F740</f>
        <v>19701.812000000002</v>
      </c>
      <c r="G747" s="235"/>
    </row>
    <row r="748" spans="1:7" x14ac:dyDescent="0.35">
      <c r="A748" s="25" t="str">
        <f>PLANILLA!C741</f>
        <v>0206260130</v>
      </c>
      <c r="B748" s="236" t="str">
        <f>PLANILLA!B741</f>
        <v>ARIAS  SALAZAR  GREIVIN ALBERTO</v>
      </c>
      <c r="C748" s="236"/>
      <c r="D748" s="236"/>
      <c r="E748" s="8">
        <f>PLANILLA!E741</f>
        <v>418740</v>
      </c>
      <c r="F748" s="235">
        <f>PLANILLA!F741</f>
        <v>22318.842000000001</v>
      </c>
      <c r="G748" s="235"/>
    </row>
    <row r="749" spans="1:7" x14ac:dyDescent="0.35">
      <c r="A749" s="25" t="str">
        <f>PLANILLA!C742</f>
        <v>0110340845</v>
      </c>
      <c r="B749" s="236" t="str">
        <f>PLANILLA!B742</f>
        <v>ARLEY CHAVARRIA NANCY</v>
      </c>
      <c r="C749" s="236"/>
      <c r="D749" s="236"/>
      <c r="E749" s="8">
        <f>PLANILLA!E742</f>
        <v>765400</v>
      </c>
      <c r="F749" s="235">
        <f>PLANILLA!F742</f>
        <v>40795.82</v>
      </c>
      <c r="G749" s="235"/>
    </row>
    <row r="750" spans="1:7" x14ac:dyDescent="0.35">
      <c r="A750" s="25" t="str">
        <f>PLANILLA!C743</f>
        <v>0105150664</v>
      </c>
      <c r="B750" s="236" t="str">
        <f>PLANILLA!B743</f>
        <v>BADILLA CHAVES LUIS FELIPE</v>
      </c>
      <c r="C750" s="236"/>
      <c r="D750" s="236"/>
      <c r="E750" s="8">
        <f>PLANILLA!E743</f>
        <v>294080</v>
      </c>
      <c r="F750" s="235">
        <f>PLANILLA!F743</f>
        <v>15674.464</v>
      </c>
      <c r="G750" s="235"/>
    </row>
    <row r="751" spans="1:7" x14ac:dyDescent="0.35">
      <c r="A751" s="25" t="str">
        <f>PLANILLA!C744</f>
        <v>0701360073</v>
      </c>
      <c r="B751" s="236" t="str">
        <f>PLANILLA!B744</f>
        <v xml:space="preserve">BERMUDEZ  ACEVEDO  JOHANNA DE LOS </v>
      </c>
      <c r="C751" s="236"/>
      <c r="D751" s="236"/>
      <c r="E751" s="8">
        <f>PLANILLA!E744</f>
        <v>221500</v>
      </c>
      <c r="F751" s="235">
        <f>PLANILLA!F744</f>
        <v>11805.95</v>
      </c>
      <c r="G751" s="235"/>
    </row>
    <row r="752" spans="1:7" x14ac:dyDescent="0.35">
      <c r="A752" s="25" t="str">
        <f>PLANILLA!C745</f>
        <v>0604110701</v>
      </c>
      <c r="B752" s="236" t="str">
        <f>PLANILLA!B745</f>
        <v xml:space="preserve">BRENES  JIMENEZ  JOSUE JAFETH   </v>
      </c>
      <c r="C752" s="236"/>
      <c r="D752" s="236"/>
      <c r="E752" s="8">
        <f>PLANILLA!E745</f>
        <v>312440</v>
      </c>
      <c r="F752" s="235">
        <f>PLANILLA!F745</f>
        <v>16653.052</v>
      </c>
      <c r="G752" s="235"/>
    </row>
    <row r="753" spans="1:7" x14ac:dyDescent="0.35">
      <c r="A753" s="25" t="str">
        <f>PLANILLA!C746</f>
        <v>0601530834</v>
      </c>
      <c r="B753" s="236" t="str">
        <f>PLANILLA!B746</f>
        <v xml:space="preserve">CAMACHO  DINARTE  AURA MARIA     </v>
      </c>
      <c r="C753" s="236"/>
      <c r="D753" s="236"/>
      <c r="E753" s="8">
        <f>PLANILLA!E746</f>
        <v>187720</v>
      </c>
      <c r="F753" s="235">
        <f>PLANILLA!F746</f>
        <v>10005.476000000001</v>
      </c>
      <c r="G753" s="235"/>
    </row>
    <row r="754" spans="1:7" x14ac:dyDescent="0.35">
      <c r="A754" s="25" t="str">
        <f>PLANILLA!C747</f>
        <v>0800880660</v>
      </c>
      <c r="B754" s="236" t="str">
        <f>PLANILLA!B747</f>
        <v>CARBONELL TORRES FABRICIO</v>
      </c>
      <c r="C754" s="236"/>
      <c r="D754" s="236"/>
      <c r="E754" s="8">
        <f>PLANILLA!E747</f>
        <v>567540</v>
      </c>
      <c r="F754" s="235">
        <f>PLANILLA!F747</f>
        <v>30249.882000000001</v>
      </c>
      <c r="G754" s="235"/>
    </row>
    <row r="755" spans="1:7" x14ac:dyDescent="0.35">
      <c r="A755" s="25" t="str">
        <f>PLANILLA!C748</f>
        <v>0112190948</v>
      </c>
      <c r="B755" s="236" t="str">
        <f>PLANILLA!B748</f>
        <v xml:space="preserve">CESPEDES  TORRES  CAROLINA       </v>
      </c>
      <c r="C755" s="236"/>
      <c r="D755" s="236"/>
      <c r="E755" s="8">
        <f>PLANILLA!E748</f>
        <v>278840</v>
      </c>
      <c r="F755" s="235">
        <f>PLANILLA!F748</f>
        <v>14862.172</v>
      </c>
      <c r="G755" s="235"/>
    </row>
    <row r="756" spans="1:7" x14ac:dyDescent="0.35">
      <c r="A756" s="25" t="str">
        <f>PLANILLA!C749</f>
        <v>0113950337</v>
      </c>
      <c r="B756" s="236" t="str">
        <f>PLANILLA!B749</f>
        <v xml:space="preserve">CHAVARRIA  CHINCHILLA  SUSANA SOFIA   </v>
      </c>
      <c r="C756" s="236"/>
      <c r="D756" s="236"/>
      <c r="E756" s="8">
        <f>PLANILLA!E749</f>
        <v>357820</v>
      </c>
      <c r="F756" s="235">
        <f>PLANILLA!F749</f>
        <v>19071.806</v>
      </c>
      <c r="G756" s="235"/>
    </row>
    <row r="757" spans="1:7" x14ac:dyDescent="0.35">
      <c r="A757" s="25" t="str">
        <f>PLANILLA!C750</f>
        <v>0108120511</v>
      </c>
      <c r="B757" s="236" t="str">
        <f>PLANILLA!B750</f>
        <v>DURAN MONGE OLGA MARIA</v>
      </c>
      <c r="C757" s="236"/>
      <c r="D757" s="236"/>
      <c r="E757" s="8">
        <f>PLANILLA!E750</f>
        <v>918020</v>
      </c>
      <c r="F757" s="235">
        <f>PLANILLA!F750</f>
        <v>48930.466</v>
      </c>
      <c r="G757" s="235"/>
    </row>
    <row r="758" spans="1:7" x14ac:dyDescent="0.35">
      <c r="A758" s="25" t="str">
        <f>PLANILLA!C751</f>
        <v>0401410672</v>
      </c>
      <c r="B758" s="236" t="str">
        <f>PLANILLA!B751</f>
        <v>FERNANDEZ ALVAREZ MARTIN</v>
      </c>
      <c r="C758" s="236"/>
      <c r="D758" s="236"/>
      <c r="E758" s="8">
        <f>PLANILLA!E751</f>
        <v>458700</v>
      </c>
      <c r="F758" s="235">
        <f>PLANILLA!F751</f>
        <v>24448.71</v>
      </c>
      <c r="G758" s="235"/>
    </row>
    <row r="759" spans="1:7" x14ac:dyDescent="0.35">
      <c r="A759" s="25" t="str">
        <f>PLANILLA!C752</f>
        <v>0206170039</v>
      </c>
      <c r="B759" s="236" t="str">
        <f>PLANILLA!B752</f>
        <v xml:space="preserve">GOMEZ  PORTUGUEZ  ANTONY ENRIQUE </v>
      </c>
      <c r="C759" s="236"/>
      <c r="D759" s="236"/>
      <c r="E759" s="8">
        <f>PLANILLA!E752</f>
        <v>236480</v>
      </c>
      <c r="F759" s="235">
        <f>PLANILLA!F752</f>
        <v>12604.384</v>
      </c>
      <c r="G759" s="235"/>
    </row>
    <row r="760" spans="1:7" x14ac:dyDescent="0.35">
      <c r="A760" s="25" t="str">
        <f>PLANILLA!C753</f>
        <v>0303340260</v>
      </c>
      <c r="B760" s="236" t="str">
        <f>PLANILLA!B753</f>
        <v>GUILLEN  VIQUEZ  SERGIO MAURICIO</v>
      </c>
      <c r="C760" s="236"/>
      <c r="D760" s="236"/>
      <c r="E760" s="8">
        <f>PLANILLA!E753</f>
        <v>277840</v>
      </c>
      <c r="F760" s="235">
        <f>PLANILLA!F753</f>
        <v>14808.871999999999</v>
      </c>
      <c r="G760" s="235"/>
    </row>
    <row r="761" spans="1:7" x14ac:dyDescent="0.35">
      <c r="A761" s="25" t="str">
        <f>PLANILLA!C754</f>
        <v>0109020732</v>
      </c>
      <c r="B761" s="236" t="str">
        <f>PLANILLA!B754</f>
        <v>HERRERA NUÑEZ MARTIN ADOLFO</v>
      </c>
      <c r="C761" s="236"/>
      <c r="D761" s="236"/>
      <c r="E761" s="8">
        <f>PLANILLA!E754</f>
        <v>392640</v>
      </c>
      <c r="F761" s="235">
        <f>PLANILLA!F754</f>
        <v>20927.712</v>
      </c>
      <c r="G761" s="235"/>
    </row>
    <row r="762" spans="1:7" x14ac:dyDescent="0.35">
      <c r="A762" s="25" t="str">
        <f>PLANILLA!C755</f>
        <v>0104950722</v>
      </c>
      <c r="B762" s="236" t="str">
        <f>PLANILLA!B755</f>
        <v>HIDALGO MONGE CARLOS EDUARDO</v>
      </c>
      <c r="C762" s="236"/>
      <c r="D762" s="236"/>
      <c r="E762" s="8">
        <f>PLANILLA!E755</f>
        <v>381820</v>
      </c>
      <c r="F762" s="235">
        <f>PLANILLA!F755</f>
        <v>20351.006000000001</v>
      </c>
      <c r="G762" s="235"/>
    </row>
    <row r="763" spans="1:7" x14ac:dyDescent="0.35">
      <c r="A763" s="25" t="str">
        <f>PLANILLA!C756</f>
        <v>0106610317</v>
      </c>
      <c r="B763" s="236" t="str">
        <f>PLANILLA!B756</f>
        <v>HIDALGO UGALDE ISABEL MARIA</v>
      </c>
      <c r="C763" s="236"/>
      <c r="D763" s="236"/>
      <c r="E763" s="8">
        <f>PLANILLA!E756</f>
        <v>403220</v>
      </c>
      <c r="F763" s="235">
        <f>PLANILLA!F756</f>
        <v>21491.626</v>
      </c>
      <c r="G763" s="235"/>
    </row>
    <row r="764" spans="1:7" x14ac:dyDescent="0.35">
      <c r="A764" s="25" t="str">
        <f>PLANILLA!C757</f>
        <v>0603610085</v>
      </c>
      <c r="B764" s="236" t="str">
        <f>PLANILLA!B757</f>
        <v xml:space="preserve">LEDEZMA  GOMEZ  YARETH DANIEL  </v>
      </c>
      <c r="C764" s="236"/>
      <c r="D764" s="236"/>
      <c r="E764" s="8">
        <f>PLANILLA!E757</f>
        <v>371300</v>
      </c>
      <c r="F764" s="235">
        <f>PLANILLA!F757</f>
        <v>19790.29</v>
      </c>
      <c r="G764" s="235"/>
    </row>
    <row r="765" spans="1:7" x14ac:dyDescent="0.35">
      <c r="A765" s="25" t="str">
        <f>PLANILLA!C758</f>
        <v>0204540568</v>
      </c>
      <c r="B765" s="236" t="str">
        <f>PLANILLA!B758</f>
        <v>LUNA ABARCA ORLANDO</v>
      </c>
      <c r="C765" s="236"/>
      <c r="D765" s="236"/>
      <c r="E765" s="8">
        <f>PLANILLA!E758</f>
        <v>345640</v>
      </c>
      <c r="F765" s="235">
        <f>PLANILLA!F758</f>
        <v>18422.612000000001</v>
      </c>
      <c r="G765" s="235"/>
    </row>
    <row r="766" spans="1:7" x14ac:dyDescent="0.35">
      <c r="A766" s="25" t="str">
        <f>PLANILLA!C759</f>
        <v>0107420293</v>
      </c>
      <c r="B766" s="236" t="str">
        <f>PLANILLA!B759</f>
        <v xml:space="preserve">MADRIGAL  CHAVES  ALEXIS RUBEN   </v>
      </c>
      <c r="C766" s="236"/>
      <c r="D766" s="236"/>
      <c r="E766" s="8">
        <f>PLANILLA!E759</f>
        <v>835860</v>
      </c>
      <c r="F766" s="235">
        <f>PLANILLA!F759</f>
        <v>44551.338000000003</v>
      </c>
      <c r="G766" s="235"/>
    </row>
    <row r="767" spans="1:7" x14ac:dyDescent="0.35">
      <c r="A767" s="25" t="str">
        <f>PLANILLA!C760</f>
        <v>0207090651</v>
      </c>
      <c r="B767" s="236" t="str">
        <f>PLANILLA!B760</f>
        <v xml:space="preserve">MORA  ROJAS  JOSUE EMANUEL  </v>
      </c>
      <c r="C767" s="236"/>
      <c r="D767" s="236"/>
      <c r="E767" s="8">
        <f>PLANILLA!E760</f>
        <v>242880</v>
      </c>
      <c r="F767" s="235">
        <f>PLANILLA!F760</f>
        <v>12945.504000000001</v>
      </c>
      <c r="G767" s="235"/>
    </row>
    <row r="768" spans="1:7" x14ac:dyDescent="0.35">
      <c r="A768" s="25" t="str">
        <f>PLANILLA!C761</f>
        <v>0113730792</v>
      </c>
      <c r="B768" s="236" t="str">
        <f>PLANILLA!B761</f>
        <v xml:space="preserve">MORALES  PICADO  ARI            </v>
      </c>
      <c r="C768" s="236"/>
      <c r="D768" s="236"/>
      <c r="E768" s="8">
        <f>PLANILLA!E761</f>
        <v>621760</v>
      </c>
      <c r="F768" s="235">
        <f>PLANILLA!F761</f>
        <v>33139.807999999997</v>
      </c>
      <c r="G768" s="235"/>
    </row>
    <row r="769" spans="1:7" x14ac:dyDescent="0.35">
      <c r="A769" s="25" t="str">
        <f>PLANILLA!C762</f>
        <v>0203520090</v>
      </c>
      <c r="B769" s="236" t="str">
        <f>PLANILLA!B762</f>
        <v>MURILLO RODRIGUEZ CARLOS</v>
      </c>
      <c r="C769" s="236"/>
      <c r="D769" s="236"/>
      <c r="E769" s="8">
        <f>PLANILLA!E762</f>
        <v>389220</v>
      </c>
      <c r="F769" s="235">
        <f>PLANILLA!F762</f>
        <v>20745.425999999999</v>
      </c>
      <c r="G769" s="235"/>
    </row>
    <row r="770" spans="1:7" x14ac:dyDescent="0.35">
      <c r="A770" s="25" t="str">
        <f>PLANILLA!C763</f>
        <v>0303950294</v>
      </c>
      <c r="B770" s="236" t="str">
        <f>PLANILLA!B763</f>
        <v xml:space="preserve">NUÑEZ  SALMERON  LUIS DIEGO     </v>
      </c>
      <c r="C770" s="236"/>
      <c r="D770" s="236"/>
      <c r="E770" s="8">
        <f>PLANILLA!E763</f>
        <v>354380</v>
      </c>
      <c r="F770" s="235">
        <f>PLANILLA!F763</f>
        <v>18888.454000000002</v>
      </c>
      <c r="G770" s="235"/>
    </row>
    <row r="771" spans="1:7" x14ac:dyDescent="0.35">
      <c r="A771" s="25" t="str">
        <f>PLANILLA!C764</f>
        <v>0602800832</v>
      </c>
      <c r="B771" s="236" t="str">
        <f>PLANILLA!B764</f>
        <v xml:space="preserve">OROZCO  BARRANTES  ANTONIO        </v>
      </c>
      <c r="C771" s="236"/>
      <c r="D771" s="236"/>
      <c r="E771" s="8">
        <f>PLANILLA!E764</f>
        <v>727460</v>
      </c>
      <c r="F771" s="235">
        <f>PLANILLA!F764</f>
        <v>38773.618000000002</v>
      </c>
      <c r="G771" s="235"/>
    </row>
    <row r="772" spans="1:7" x14ac:dyDescent="0.35">
      <c r="A772" s="25" t="str">
        <f>PLANILLA!C765</f>
        <v>0304940319</v>
      </c>
      <c r="B772" s="236" t="str">
        <f>PLANILLA!B765</f>
        <v xml:space="preserve">PORRAS  MORA  GABRIELA       </v>
      </c>
      <c r="C772" s="236"/>
      <c r="D772" s="236"/>
      <c r="E772" s="8">
        <f>PLANILLA!E765</f>
        <v>242880</v>
      </c>
      <c r="F772" s="235">
        <f>PLANILLA!F765</f>
        <v>12945.504000000001</v>
      </c>
      <c r="G772" s="235"/>
    </row>
    <row r="773" spans="1:7" x14ac:dyDescent="0.35">
      <c r="A773" s="25" t="str">
        <f>PLANILLA!C766</f>
        <v>0113810317</v>
      </c>
      <c r="B773" s="236" t="str">
        <f>PLANILLA!B766</f>
        <v xml:space="preserve">PORRAS  QUIROS  JUNIOR ISAIAS  </v>
      </c>
      <c r="C773" s="236"/>
      <c r="D773" s="236"/>
      <c r="E773" s="8">
        <f>PLANILLA!E766</f>
        <v>397000</v>
      </c>
      <c r="F773" s="235">
        <f>PLANILLA!F766</f>
        <v>21160.1</v>
      </c>
      <c r="G773" s="235"/>
    </row>
    <row r="774" spans="1:7" x14ac:dyDescent="0.35">
      <c r="A774" s="25" t="str">
        <f>PLANILLA!C767</f>
        <v>0205240800</v>
      </c>
      <c r="B774" s="236" t="str">
        <f>PLANILLA!B767</f>
        <v>QUESADA CALDERON CATALINA</v>
      </c>
      <c r="C774" s="236"/>
      <c r="D774" s="236"/>
      <c r="E774" s="8">
        <f>PLANILLA!E767</f>
        <v>378400</v>
      </c>
      <c r="F774" s="235">
        <f>PLANILLA!F767</f>
        <v>20168.72</v>
      </c>
      <c r="G774" s="235"/>
    </row>
    <row r="775" spans="1:7" x14ac:dyDescent="0.35">
      <c r="A775" s="25" t="str">
        <f>PLANILLA!C768</f>
        <v>0113130210</v>
      </c>
      <c r="B775" s="236" t="str">
        <f>PLANILLA!B768</f>
        <v xml:space="preserve">RIVERA  SEGURA  RAQUEL MELISSA </v>
      </c>
      <c r="C775" s="236"/>
      <c r="D775" s="236"/>
      <c r="E775" s="8">
        <f>PLANILLA!E768</f>
        <v>591940</v>
      </c>
      <c r="F775" s="235">
        <f>PLANILLA!F768</f>
        <v>31550.402000000002</v>
      </c>
      <c r="G775" s="235"/>
    </row>
    <row r="776" spans="1:7" x14ac:dyDescent="0.35">
      <c r="A776" s="25" t="str">
        <f>PLANILLA!C769</f>
        <v>0205880639</v>
      </c>
      <c r="B776" s="236" t="str">
        <f>PLANILLA!B769</f>
        <v xml:space="preserve">SALAS  VIQUEZ  BERNAL ANTONIO </v>
      </c>
      <c r="C776" s="236"/>
      <c r="D776" s="236"/>
      <c r="E776" s="8">
        <f>PLANILLA!E769</f>
        <v>458440</v>
      </c>
      <c r="F776" s="235">
        <f>PLANILLA!F769</f>
        <v>24434.851999999999</v>
      </c>
      <c r="G776" s="235"/>
    </row>
    <row r="777" spans="1:7" x14ac:dyDescent="0.35">
      <c r="A777" s="25" t="str">
        <f>PLANILLA!C770</f>
        <v>0303130559</v>
      </c>
      <c r="B777" s="236" t="str">
        <f>PLANILLA!B770</f>
        <v>SALAZAR RODRIGUEZ MIGUEL ANGEL</v>
      </c>
      <c r="C777" s="236"/>
      <c r="D777" s="236"/>
      <c r="E777" s="8">
        <f>PLANILLA!E770</f>
        <v>485840</v>
      </c>
      <c r="F777" s="235">
        <f>PLANILLA!F770</f>
        <v>25895.272000000001</v>
      </c>
      <c r="G777" s="235"/>
    </row>
    <row r="778" spans="1:7" x14ac:dyDescent="0.35">
      <c r="A778" s="25" t="str">
        <f>PLANILLA!C771</f>
        <v>0303870946</v>
      </c>
      <c r="B778" s="236" t="str">
        <f>PLANILLA!B771</f>
        <v xml:space="preserve">SANCHEZ  SOLANO  REINA          </v>
      </c>
      <c r="C778" s="236"/>
      <c r="D778" s="236"/>
      <c r="E778" s="8">
        <f>PLANILLA!E771</f>
        <v>475720</v>
      </c>
      <c r="F778" s="235">
        <f>PLANILLA!F771</f>
        <v>25355.876</v>
      </c>
      <c r="G778" s="235"/>
    </row>
    <row r="779" spans="1:7" x14ac:dyDescent="0.35">
      <c r="A779" s="25" t="str">
        <f>PLANILLA!C772</f>
        <v>0303420559</v>
      </c>
      <c r="B779" s="236" t="str">
        <f>PLANILLA!B772</f>
        <v>SEGURA RODRIGUEZ LAURA BEATRIZ</v>
      </c>
      <c r="C779" s="236"/>
      <c r="D779" s="236"/>
      <c r="E779" s="8">
        <f>PLANILLA!E772</f>
        <v>821340</v>
      </c>
      <c r="F779" s="235">
        <f>PLANILLA!F772</f>
        <v>43777.421999999999</v>
      </c>
      <c r="G779" s="235"/>
    </row>
    <row r="780" spans="1:7" x14ac:dyDescent="0.35">
      <c r="A780" s="25" t="str">
        <f>PLANILLA!C773</f>
        <v>0108910345</v>
      </c>
      <c r="B780" s="236" t="str">
        <f>PLANILLA!B773</f>
        <v xml:space="preserve">SOLIS  SALAS  ANDRES MARIANO </v>
      </c>
      <c r="C780" s="236"/>
      <c r="D780" s="236"/>
      <c r="E780" s="8">
        <f>PLANILLA!E773</f>
        <v>354380</v>
      </c>
      <c r="F780" s="235">
        <f>PLANILLA!F773</f>
        <v>18888.454000000002</v>
      </c>
      <c r="G780" s="235"/>
    </row>
    <row r="781" spans="1:7" x14ac:dyDescent="0.35">
      <c r="A781" s="25" t="str">
        <f>PLANILLA!C774</f>
        <v>0105520811</v>
      </c>
      <c r="B781" s="236" t="str">
        <f>PLANILLA!B774</f>
        <v>SOLIS UREÑA GABRIEL</v>
      </c>
      <c r="C781" s="236"/>
      <c r="D781" s="236"/>
      <c r="E781" s="8">
        <f>PLANILLA!E774</f>
        <v>433260</v>
      </c>
      <c r="F781" s="235">
        <f>PLANILLA!F774</f>
        <v>23092.758000000002</v>
      </c>
      <c r="G781" s="235"/>
    </row>
    <row r="782" spans="1:7" x14ac:dyDescent="0.35">
      <c r="A782" s="25" t="str">
        <f>PLANILLA!C775</f>
        <v>0203530316</v>
      </c>
      <c r="B782" s="236" t="str">
        <f>PLANILLA!B775</f>
        <v xml:space="preserve">TREJOS  SALAZAR  FLOR DE MARIA  </v>
      </c>
      <c r="C782" s="236"/>
      <c r="D782" s="236"/>
      <c r="E782" s="8">
        <f>PLANILLA!E775</f>
        <v>310820</v>
      </c>
      <c r="F782" s="235">
        <f>PLANILLA!F775</f>
        <v>16566.705999999998</v>
      </c>
      <c r="G782" s="235"/>
    </row>
    <row r="783" spans="1:7" x14ac:dyDescent="0.35">
      <c r="A783" s="25" t="str">
        <f>PLANILLA!C776</f>
        <v>0107120158</v>
      </c>
      <c r="B783" s="236" t="str">
        <f>PLANILLA!B776</f>
        <v>ULATE CAMBRONERO MARLENE</v>
      </c>
      <c r="C783" s="236"/>
      <c r="D783" s="236"/>
      <c r="E783" s="8">
        <f>PLANILLA!E776</f>
        <v>913860</v>
      </c>
      <c r="F783" s="235">
        <f>PLANILLA!F776</f>
        <v>48708.737999999998</v>
      </c>
      <c r="G783" s="235"/>
    </row>
    <row r="784" spans="1:7" x14ac:dyDescent="0.35">
      <c r="A784" s="25" t="str">
        <f>PLANILLA!C777</f>
        <v>0105590695</v>
      </c>
      <c r="B784" s="236" t="str">
        <f>PLANILLA!B777</f>
        <v>ULATE CASTILLO EDGAR</v>
      </c>
      <c r="C784" s="236"/>
      <c r="D784" s="236"/>
      <c r="E784" s="8">
        <f>PLANILLA!E777</f>
        <v>685700</v>
      </c>
      <c r="F784" s="235">
        <f>PLANILLA!F777</f>
        <v>36547.81</v>
      </c>
      <c r="G784" s="235"/>
    </row>
    <row r="785" spans="1:7" x14ac:dyDescent="0.35">
      <c r="A785" s="25" t="str">
        <f>PLANILLA!C778</f>
        <v>0113920441</v>
      </c>
      <c r="B785" s="236" t="str">
        <f>PLANILLA!B778</f>
        <v>VARELA  ESQUIVEL  FRANCISCO JAVIE</v>
      </c>
      <c r="C785" s="236"/>
      <c r="D785" s="236"/>
      <c r="E785" s="8">
        <f>PLANILLA!E778</f>
        <v>242880</v>
      </c>
      <c r="F785" s="235">
        <f>PLANILLA!F778</f>
        <v>12945.504000000001</v>
      </c>
      <c r="G785" s="235"/>
    </row>
    <row r="786" spans="1:7" x14ac:dyDescent="0.35">
      <c r="A786" s="25" t="str">
        <f>PLANILLA!C779</f>
        <v>0205140805</v>
      </c>
      <c r="B786" s="236" t="str">
        <f>PLANILLA!B779</f>
        <v>VILLALTA  FERNANDEZ  LOURDES DE JESU</v>
      </c>
      <c r="C786" s="236"/>
      <c r="D786" s="236"/>
      <c r="E786" s="8">
        <f>PLANILLA!E779</f>
        <v>394080</v>
      </c>
      <c r="F786" s="235">
        <f>PLANILLA!F779</f>
        <v>21004.464</v>
      </c>
      <c r="G786" s="235"/>
    </row>
    <row r="787" spans="1:7" x14ac:dyDescent="0.35">
      <c r="A787" s="25" t="str">
        <f>PLANILLA!C780</f>
        <v>0302540453</v>
      </c>
      <c r="B787" s="236" t="str">
        <f>PLANILLA!B780</f>
        <v xml:space="preserve">ZUÑIGA  MORA  MARIA YANIRA   </v>
      </c>
      <c r="C787" s="236"/>
      <c r="D787" s="236"/>
      <c r="E787" s="8">
        <f>PLANILLA!E780</f>
        <v>218600</v>
      </c>
      <c r="F787" s="235">
        <f>PLANILLA!F780</f>
        <v>11651.38</v>
      </c>
      <c r="G787" s="235"/>
    </row>
    <row r="788" spans="1:7" x14ac:dyDescent="0.35">
      <c r="A788" s="25" t="str">
        <f>PLANILLA!C781</f>
        <v>0303390316</v>
      </c>
      <c r="B788" s="236" t="str">
        <f>PLANILLA!B781</f>
        <v>ZUÑIGA MARIN KENNETH LISANDRO</v>
      </c>
      <c r="C788" s="236"/>
      <c r="D788" s="236"/>
      <c r="E788" s="8">
        <f>PLANILLA!E781</f>
        <v>426960</v>
      </c>
      <c r="F788" s="235">
        <f>PLANILLA!F781</f>
        <v>22756.968000000001</v>
      </c>
      <c r="G788" s="235"/>
    </row>
    <row r="789" spans="1:7" x14ac:dyDescent="0.35">
      <c r="A789" s="25" t="str">
        <f>PLANILLA!C782</f>
        <v>0206630597</v>
      </c>
      <c r="B789" s="236" t="str">
        <f>PLANILLA!B782</f>
        <v>ALVARADO  ARAYA  GERARDO ESTEBAN</v>
      </c>
      <c r="C789" s="236"/>
      <c r="D789" s="236"/>
      <c r="E789" s="8">
        <f>PLANILLA!E782</f>
        <v>290040</v>
      </c>
      <c r="F789" s="235">
        <f>PLANILLA!F782</f>
        <v>15459.132</v>
      </c>
      <c r="G789" s="235"/>
    </row>
    <row r="790" spans="1:7" x14ac:dyDescent="0.35">
      <c r="A790" s="25" t="str">
        <f>PLANILLA!C783</f>
        <v>0107340208</v>
      </c>
      <c r="B790" s="236" t="str">
        <f>PLANILLA!B783</f>
        <v>ARAYA VILLALOBOS RANDALL EDUARDO</v>
      </c>
      <c r="C790" s="236"/>
      <c r="D790" s="236"/>
      <c r="E790" s="8">
        <f>PLANILLA!E783</f>
        <v>482360</v>
      </c>
      <c r="F790" s="235">
        <f>PLANILLA!F783</f>
        <v>25709.788</v>
      </c>
      <c r="G790" s="235"/>
    </row>
    <row r="791" spans="1:7" x14ac:dyDescent="0.35">
      <c r="A791" s="25" t="str">
        <f>PLANILLA!C784</f>
        <v>0401910081</v>
      </c>
      <c r="B791" s="236" t="str">
        <f>PLANILLA!B784</f>
        <v xml:space="preserve">ARIAS  QUIROS  MERYLL MARIA   </v>
      </c>
      <c r="C791" s="236"/>
      <c r="D791" s="236"/>
      <c r="E791" s="8">
        <f>PLANILLA!E784</f>
        <v>779100</v>
      </c>
      <c r="F791" s="235">
        <f>PLANILLA!F784</f>
        <v>41526.03</v>
      </c>
      <c r="G791" s="235"/>
    </row>
    <row r="792" spans="1:7" x14ac:dyDescent="0.35">
      <c r="A792" s="25" t="str">
        <f>PLANILLA!C785</f>
        <v>0204040953</v>
      </c>
      <c r="B792" s="236" t="str">
        <f>PLANILLA!B785</f>
        <v>ARIAS GONZALEZ ANA CRISTINA</v>
      </c>
      <c r="C792" s="236"/>
      <c r="D792" s="236"/>
      <c r="E792" s="8">
        <f>PLANILLA!E785</f>
        <v>256540</v>
      </c>
      <c r="F792" s="235">
        <f>PLANILLA!F785</f>
        <v>13673.582</v>
      </c>
      <c r="G792" s="235"/>
    </row>
    <row r="793" spans="1:7" x14ac:dyDescent="0.35">
      <c r="A793" s="25" t="str">
        <f>PLANILLA!C786</f>
        <v>0106750426</v>
      </c>
      <c r="B793" s="236" t="str">
        <f>PLANILLA!B786</f>
        <v>ARTAVIA VILLAR IRENE MARIA</v>
      </c>
      <c r="C793" s="236"/>
      <c r="D793" s="236"/>
      <c r="E793" s="8">
        <f>PLANILLA!E786</f>
        <v>471240</v>
      </c>
      <c r="F793" s="235">
        <f>PLANILLA!F786</f>
        <v>25117.092000000001</v>
      </c>
      <c r="G793" s="235"/>
    </row>
    <row r="794" spans="1:7" x14ac:dyDescent="0.35">
      <c r="A794" s="25" t="str">
        <f>PLANILLA!C787</f>
        <v>0114510776</v>
      </c>
      <c r="B794" s="236" t="str">
        <f>PLANILLA!B787</f>
        <v xml:space="preserve">AZOFEIFA  BOLAÑOS  MARCO ANTONIO  </v>
      </c>
      <c r="C794" s="236"/>
      <c r="D794" s="236"/>
      <c r="E794" s="8">
        <f>PLANILLA!E787</f>
        <v>175780</v>
      </c>
      <c r="F794" s="235">
        <f>PLANILLA!F787</f>
        <v>9369.0740000000005</v>
      </c>
      <c r="G794" s="235"/>
    </row>
    <row r="795" spans="1:7" x14ac:dyDescent="0.35">
      <c r="A795" s="25" t="str">
        <f>PLANILLA!C788</f>
        <v>0207180065</v>
      </c>
      <c r="B795" s="236" t="str">
        <f>PLANILLA!B788</f>
        <v xml:space="preserve">BARRIENTOS  CAMPOS  ANTHONY        </v>
      </c>
      <c r="C795" s="236"/>
      <c r="D795" s="236"/>
      <c r="E795" s="8">
        <f>PLANILLA!E788</f>
        <v>184300</v>
      </c>
      <c r="F795" s="235">
        <f>PLANILLA!F788</f>
        <v>9823.19</v>
      </c>
      <c r="G795" s="235"/>
    </row>
    <row r="796" spans="1:7" x14ac:dyDescent="0.35">
      <c r="A796" s="25" t="str">
        <f>PLANILLA!C789</f>
        <v>0401480134</v>
      </c>
      <c r="B796" s="236" t="str">
        <f>PLANILLA!B789</f>
        <v>BENAVIDES GONZALEZ SANDRA</v>
      </c>
      <c r="C796" s="236"/>
      <c r="D796" s="236"/>
      <c r="E796" s="8">
        <f>PLANILLA!E789</f>
        <v>302140</v>
      </c>
      <c r="F796" s="235">
        <f>PLANILLA!F789</f>
        <v>16104.062</v>
      </c>
      <c r="G796" s="235"/>
    </row>
    <row r="797" spans="1:7" x14ac:dyDescent="0.35">
      <c r="A797" s="25" t="str">
        <f>PLANILLA!C790</f>
        <v>0402020532</v>
      </c>
      <c r="B797" s="236" t="str">
        <f>PLANILLA!B790</f>
        <v xml:space="preserve">BERMUDEZ  RODRIGUEZ  OSCAR DANIEL   </v>
      </c>
      <c r="C797" s="236"/>
      <c r="D797" s="236"/>
      <c r="E797" s="8">
        <f>PLANILLA!E790</f>
        <v>663120</v>
      </c>
      <c r="F797" s="235">
        <f>PLANILLA!F790</f>
        <v>35344.296000000002</v>
      </c>
      <c r="G797" s="235"/>
    </row>
    <row r="798" spans="1:7" x14ac:dyDescent="0.35">
      <c r="A798" s="25" t="str">
        <f>PLANILLA!C791</f>
        <v>0107190703</v>
      </c>
      <c r="B798" s="236" t="str">
        <f>PLANILLA!B791</f>
        <v xml:space="preserve">BOLAÑOS  CAMACHO  ROSAICELA      </v>
      </c>
      <c r="C798" s="236"/>
      <c r="D798" s="236"/>
      <c r="E798" s="8">
        <f>PLANILLA!E791</f>
        <v>167360</v>
      </c>
      <c r="F798" s="235">
        <f>PLANILLA!F791</f>
        <v>8920.2880000000005</v>
      </c>
      <c r="G798" s="235"/>
    </row>
    <row r="799" spans="1:7" x14ac:dyDescent="0.35">
      <c r="A799" s="25" t="str">
        <f>PLANILLA!C792</f>
        <v>0113250387</v>
      </c>
      <c r="B799" s="236" t="str">
        <f>PLANILLA!B792</f>
        <v>BRAVO  ACUÑA  VICTOR MAURICIO</v>
      </c>
      <c r="C799" s="236"/>
      <c r="D799" s="236"/>
      <c r="E799" s="8">
        <f>PLANILLA!E792</f>
        <v>564040</v>
      </c>
      <c r="F799" s="235">
        <f>PLANILLA!F792</f>
        <v>30063.331999999999</v>
      </c>
      <c r="G799" s="235"/>
    </row>
    <row r="800" spans="1:7" x14ac:dyDescent="0.35">
      <c r="A800" s="25" t="str">
        <f>PLANILLA!C793</f>
        <v>0107340237</v>
      </c>
      <c r="B800" s="236" t="str">
        <f>PLANILLA!B793</f>
        <v>CALDERON JIMENEZ FREDDY</v>
      </c>
      <c r="C800" s="236"/>
      <c r="D800" s="236"/>
      <c r="E800" s="8">
        <f>PLANILLA!E793</f>
        <v>411040</v>
      </c>
      <c r="F800" s="235">
        <f>PLANILLA!F793</f>
        <v>21908.432000000001</v>
      </c>
      <c r="G800" s="235"/>
    </row>
    <row r="801" spans="1:7" x14ac:dyDescent="0.35">
      <c r="A801" s="25" t="str">
        <f>PLANILLA!C794</f>
        <v>0401380425</v>
      </c>
      <c r="B801" s="236" t="str">
        <f>PLANILLA!B794</f>
        <v>CARBALLO SANCHEZ CARLOS ALBERTO</v>
      </c>
      <c r="C801" s="236"/>
      <c r="D801" s="236"/>
      <c r="E801" s="8">
        <f>PLANILLA!E794</f>
        <v>856140</v>
      </c>
      <c r="F801" s="235">
        <f>PLANILLA!F794</f>
        <v>45632.262000000002</v>
      </c>
      <c r="G801" s="235"/>
    </row>
    <row r="802" spans="1:7" x14ac:dyDescent="0.35">
      <c r="A802" s="25" t="str">
        <f>PLANILLA!C795</f>
        <v>0602640753</v>
      </c>
      <c r="B802" s="236" t="str">
        <f>PLANILLA!B795</f>
        <v xml:space="preserve">CASTRO  GONZALEZ  NIDIA MILEIDY  </v>
      </c>
      <c r="C802" s="236"/>
      <c r="D802" s="236"/>
      <c r="E802" s="8">
        <f>PLANILLA!E795</f>
        <v>229600</v>
      </c>
      <c r="F802" s="235">
        <f>PLANILLA!F795</f>
        <v>12237.68</v>
      </c>
      <c r="G802" s="235"/>
    </row>
    <row r="803" spans="1:7" x14ac:dyDescent="0.35">
      <c r="A803" s="25" t="str">
        <f>PLANILLA!C796</f>
        <v>0112510382</v>
      </c>
      <c r="B803" s="236" t="str">
        <f>PLANILLA!B796</f>
        <v xml:space="preserve">CASTRO  SALAZAR  PRISCILLA      </v>
      </c>
      <c r="C803" s="236"/>
      <c r="D803" s="236"/>
      <c r="E803" s="8">
        <f>PLANILLA!E796</f>
        <v>517480</v>
      </c>
      <c r="F803" s="235">
        <f>PLANILLA!F796</f>
        <v>27581.684000000001</v>
      </c>
      <c r="G803" s="235"/>
    </row>
    <row r="804" spans="1:7" x14ac:dyDescent="0.35">
      <c r="A804" s="25" t="str">
        <f>PLANILLA!C797</f>
        <v>0114510491</v>
      </c>
      <c r="B804" s="236" t="str">
        <f>PLANILLA!B797</f>
        <v>CHACON  SOTO  CECILIO DEL JES</v>
      </c>
      <c r="C804" s="236"/>
      <c r="D804" s="236"/>
      <c r="E804" s="8">
        <f>PLANILLA!E797</f>
        <v>226940</v>
      </c>
      <c r="F804" s="235">
        <f>PLANILLA!F797</f>
        <v>12095.902</v>
      </c>
      <c r="G804" s="235"/>
    </row>
    <row r="805" spans="1:7" x14ac:dyDescent="0.35">
      <c r="A805" s="25" t="str">
        <f>PLANILLA!C798</f>
        <v>0205870240</v>
      </c>
      <c r="B805" s="236" t="str">
        <f>PLANILLA!B798</f>
        <v xml:space="preserve">CHAVES  AGUILAR  JUAN MANUEL    </v>
      </c>
      <c r="C805" s="236"/>
      <c r="D805" s="236"/>
      <c r="E805" s="8">
        <f>PLANILLA!E798</f>
        <v>469560</v>
      </c>
      <c r="F805" s="235">
        <f>PLANILLA!F798</f>
        <v>25027.547999999999</v>
      </c>
      <c r="G805" s="235"/>
    </row>
    <row r="806" spans="1:7" x14ac:dyDescent="0.35">
      <c r="A806" s="25" t="str">
        <f>PLANILLA!C799</f>
        <v>0105520802</v>
      </c>
      <c r="B806" s="236" t="str">
        <f>PLANILLA!B799</f>
        <v>DIAZ HERNANDEZ ARNULFO</v>
      </c>
      <c r="C806" s="236"/>
      <c r="D806" s="236"/>
      <c r="E806" s="8">
        <f>PLANILLA!E799</f>
        <v>1000700</v>
      </c>
      <c r="F806" s="235">
        <f>PLANILLA!F799</f>
        <v>53337.31</v>
      </c>
      <c r="G806" s="235"/>
    </row>
    <row r="807" spans="1:7" x14ac:dyDescent="0.35">
      <c r="A807" s="25" t="str">
        <f>PLANILLA!C800</f>
        <v>0203880728</v>
      </c>
      <c r="B807" s="236" t="str">
        <f>PLANILLA!B800</f>
        <v>ELIZONDO VARELA MARLEN CECILIA</v>
      </c>
      <c r="C807" s="236"/>
      <c r="D807" s="236"/>
      <c r="E807" s="8">
        <f>PLANILLA!E800</f>
        <v>386800</v>
      </c>
      <c r="F807" s="235">
        <f>PLANILLA!F800</f>
        <v>20616.439999999999</v>
      </c>
      <c r="G807" s="235"/>
    </row>
    <row r="808" spans="1:7" x14ac:dyDescent="0.35">
      <c r="A808" s="25" t="str">
        <f>PLANILLA!C801</f>
        <v>0109330052</v>
      </c>
      <c r="B808" s="236" t="str">
        <f>PLANILLA!B801</f>
        <v>ESPINOZA ULATE AIMARA</v>
      </c>
      <c r="C808" s="236"/>
      <c r="D808" s="236"/>
      <c r="E808" s="8">
        <f>PLANILLA!E801</f>
        <v>936880</v>
      </c>
      <c r="F808" s="235">
        <f>PLANILLA!F801</f>
        <v>49935.703999999998</v>
      </c>
      <c r="G808" s="235"/>
    </row>
    <row r="809" spans="1:7" x14ac:dyDescent="0.35">
      <c r="A809" s="25" t="str">
        <f>PLANILLA!C802</f>
        <v>0205210545</v>
      </c>
      <c r="B809" s="236" t="str">
        <f>PLANILLA!B802</f>
        <v xml:space="preserve">FLORES  RODRIGUEZ  EMILY          </v>
      </c>
      <c r="C809" s="236"/>
      <c r="D809" s="236"/>
      <c r="E809" s="8">
        <f>PLANILLA!E802</f>
        <v>638720</v>
      </c>
      <c r="F809" s="235">
        <f>PLANILLA!F802</f>
        <v>34043.775999999998</v>
      </c>
      <c r="G809" s="235"/>
    </row>
    <row r="810" spans="1:7" x14ac:dyDescent="0.35">
      <c r="A810" s="25" t="str">
        <f>PLANILLA!C803</f>
        <v>0105430571</v>
      </c>
      <c r="B810" s="236" t="str">
        <f>PLANILLA!B803</f>
        <v xml:space="preserve">FONSECA  RIVERA  OSCAR ALBERTO  </v>
      </c>
      <c r="C810" s="236"/>
      <c r="D810" s="236"/>
      <c r="E810" s="8">
        <f>PLANILLA!E803</f>
        <v>428160</v>
      </c>
      <c r="F810" s="235">
        <f>PLANILLA!F803</f>
        <v>22820.928</v>
      </c>
      <c r="G810" s="235"/>
    </row>
    <row r="811" spans="1:7" x14ac:dyDescent="0.35">
      <c r="A811" s="25" t="str">
        <f>PLANILLA!C804</f>
        <v>0107100112</v>
      </c>
      <c r="B811" s="236" t="str">
        <f>PLANILLA!B804</f>
        <v>GAMBOA ELIZONDO JORGE ARTURO</v>
      </c>
      <c r="C811" s="236"/>
      <c r="D811" s="236"/>
      <c r="E811" s="8">
        <f>PLANILLA!E804</f>
        <v>902600</v>
      </c>
      <c r="F811" s="235">
        <f>PLANILLA!F804</f>
        <v>48108.58</v>
      </c>
      <c r="G811" s="235"/>
    </row>
    <row r="812" spans="1:7" x14ac:dyDescent="0.35">
      <c r="A812" s="25" t="str">
        <f>PLANILLA!C805</f>
        <v>0303690147</v>
      </c>
      <c r="B812" s="236" t="str">
        <f>PLANILLA!B805</f>
        <v xml:space="preserve">GOMEZ  GOMEZ  JULIO CESAR    </v>
      </c>
      <c r="C812" s="236"/>
      <c r="D812" s="236"/>
      <c r="E812" s="8">
        <f>PLANILLA!E805</f>
        <v>515540</v>
      </c>
      <c r="F812" s="235">
        <f>PLANILLA!F805</f>
        <v>27478.281999999999</v>
      </c>
      <c r="G812" s="235"/>
    </row>
    <row r="813" spans="1:7" x14ac:dyDescent="0.35">
      <c r="A813" s="25" t="str">
        <f>PLANILLA!C806</f>
        <v>0401530043</v>
      </c>
      <c r="B813" s="236" t="str">
        <f>PLANILLA!B806</f>
        <v xml:space="preserve">GONZALEZ  ARCE  LUIS ALONSO    </v>
      </c>
      <c r="C813" s="236"/>
      <c r="D813" s="236"/>
      <c r="E813" s="8">
        <f>PLANILLA!E806</f>
        <v>614860</v>
      </c>
      <c r="F813" s="235">
        <f>PLANILLA!F806</f>
        <v>32772.038</v>
      </c>
      <c r="G813" s="235"/>
    </row>
    <row r="814" spans="1:7" x14ac:dyDescent="0.35">
      <c r="A814" s="25" t="str">
        <f>PLANILLA!C807</f>
        <v>0204030374</v>
      </c>
      <c r="B814" s="236" t="str">
        <f>PLANILLA!B807</f>
        <v>GONZALEZ GUZMAN MAINOR FRANCISCO</v>
      </c>
      <c r="C814" s="236"/>
      <c r="D814" s="236"/>
      <c r="E814" s="8">
        <f>PLANILLA!E807</f>
        <v>1003700</v>
      </c>
      <c r="F814" s="235">
        <f>PLANILLA!F807</f>
        <v>53497.21</v>
      </c>
      <c r="G814" s="235"/>
    </row>
    <row r="815" spans="1:7" x14ac:dyDescent="0.35">
      <c r="A815" s="25" t="str">
        <f>PLANILLA!C808</f>
        <v>0111440648</v>
      </c>
      <c r="B815" s="236" t="str">
        <f>PLANILLA!B808</f>
        <v xml:space="preserve">GUERRERO  FONSECA  FABIAN GERARDO </v>
      </c>
      <c r="C815" s="236"/>
      <c r="D815" s="236"/>
      <c r="E815" s="8">
        <f>PLANILLA!E808</f>
        <v>451240</v>
      </c>
      <c r="F815" s="235">
        <f>PLANILLA!F808</f>
        <v>24051.092000000001</v>
      </c>
      <c r="G815" s="235"/>
    </row>
    <row r="816" spans="1:7" x14ac:dyDescent="0.35">
      <c r="A816" s="25" t="str">
        <f>PLANILLA!C809</f>
        <v>0205590857</v>
      </c>
      <c r="B816" s="236" t="str">
        <f>PLANILLA!B809</f>
        <v xml:space="preserve">GUTIERREZ  SANTANA  CARLOS EDUARDO </v>
      </c>
      <c r="C816" s="236"/>
      <c r="D816" s="236"/>
      <c r="E816" s="8">
        <f>PLANILLA!E809</f>
        <v>253700</v>
      </c>
      <c r="F816" s="235">
        <f>PLANILLA!F809</f>
        <v>13522.210000000001</v>
      </c>
      <c r="G816" s="235"/>
    </row>
    <row r="817" spans="1:7" x14ac:dyDescent="0.35">
      <c r="A817" s="25" t="str">
        <f>PLANILLA!C810</f>
        <v>0701440956</v>
      </c>
      <c r="B817" s="236" t="str">
        <f>PLANILLA!B810</f>
        <v xml:space="preserve">JIMENEZ  ROBLES  DANILO LEANDRO </v>
      </c>
      <c r="C817" s="236"/>
      <c r="D817" s="236"/>
      <c r="E817" s="8">
        <f>PLANILLA!E810</f>
        <v>414640</v>
      </c>
      <c r="F817" s="235">
        <f>PLANILLA!F810</f>
        <v>22100.312000000002</v>
      </c>
      <c r="G817" s="235"/>
    </row>
    <row r="818" spans="1:7" x14ac:dyDescent="0.35">
      <c r="A818" s="25" t="str">
        <f>PLANILLA!C811</f>
        <v>0105440747</v>
      </c>
      <c r="B818" s="236" t="str">
        <f>PLANILLA!B811</f>
        <v>JIMENEZ CHAVES JUAN PEDRO</v>
      </c>
      <c r="C818" s="236"/>
      <c r="D818" s="236"/>
      <c r="E818" s="8">
        <f>PLANILLA!E811</f>
        <v>520160</v>
      </c>
      <c r="F818" s="235">
        <f>PLANILLA!F811</f>
        <v>27724.527999999998</v>
      </c>
      <c r="G818" s="235"/>
    </row>
    <row r="819" spans="1:7" x14ac:dyDescent="0.35">
      <c r="A819" s="25" t="str">
        <f>PLANILLA!C812</f>
        <v>0115900463</v>
      </c>
      <c r="B819" s="236" t="str">
        <f>PLANILLA!B812</f>
        <v xml:space="preserve">JIMENEZ FERNANDEZ MARIA LUISA    </v>
      </c>
      <c r="C819" s="236"/>
      <c r="D819" s="236"/>
      <c r="E819" s="8">
        <f>PLANILLA!E812</f>
        <v>175780</v>
      </c>
      <c r="F819" s="235">
        <f>PLANILLA!F812</f>
        <v>9369.0740000000005</v>
      </c>
      <c r="G819" s="235"/>
    </row>
    <row r="820" spans="1:7" x14ac:dyDescent="0.35">
      <c r="A820" s="25" t="str">
        <f>PLANILLA!C813</f>
        <v>0800740282</v>
      </c>
      <c r="B820" s="236" t="str">
        <f>PLANILLA!B813</f>
        <v>MALOMUZH MALOMUZH LIOUDMILA VASILYEV</v>
      </c>
      <c r="C820" s="236"/>
      <c r="D820" s="236"/>
      <c r="E820" s="8">
        <f>PLANILLA!E813</f>
        <v>830960</v>
      </c>
      <c r="F820" s="235">
        <f>PLANILLA!F813</f>
        <v>44290.167999999998</v>
      </c>
      <c r="G820" s="235"/>
    </row>
    <row r="821" spans="1:7" x14ac:dyDescent="0.35">
      <c r="A821" s="25" t="str">
        <f>PLANILLA!C814</f>
        <v>0106620807</v>
      </c>
      <c r="B821" s="236" t="str">
        <f>PLANILLA!B814</f>
        <v>MASIS CHAVES OSCAR</v>
      </c>
      <c r="C821" s="236"/>
      <c r="D821" s="236"/>
      <c r="E821" s="8">
        <f>PLANILLA!E814</f>
        <v>758040</v>
      </c>
      <c r="F821" s="235">
        <f>PLANILLA!F814</f>
        <v>40403.531999999999</v>
      </c>
      <c r="G821" s="235"/>
    </row>
    <row r="822" spans="1:7" x14ac:dyDescent="0.35">
      <c r="A822" s="25" t="str">
        <f>PLANILLA!C815</f>
        <v>0110730539</v>
      </c>
      <c r="B822" s="236" t="str">
        <f>PLANILLA!B815</f>
        <v xml:space="preserve">MONTERO  VARGAS  CINDY VANESSA  </v>
      </c>
      <c r="C822" s="236"/>
      <c r="D822" s="236"/>
      <c r="E822" s="8">
        <f>PLANILLA!E815</f>
        <v>210900</v>
      </c>
      <c r="F822" s="235">
        <f>PLANILLA!F815</f>
        <v>11240.97</v>
      </c>
      <c r="G822" s="235"/>
    </row>
    <row r="823" spans="1:7" x14ac:dyDescent="0.35">
      <c r="A823" s="25" t="str">
        <f>PLANILLA!C816</f>
        <v>0602850292</v>
      </c>
      <c r="B823" s="236" t="str">
        <f>PLANILLA!B816</f>
        <v xml:space="preserve">MORA  MEJIA  DENNIS ALBERTO </v>
      </c>
      <c r="C823" s="236"/>
      <c r="D823" s="236"/>
      <c r="E823" s="8">
        <f>PLANILLA!E816</f>
        <v>435180</v>
      </c>
      <c r="F823" s="235">
        <f>PLANILLA!F816</f>
        <v>23195.094000000001</v>
      </c>
      <c r="G823" s="235"/>
    </row>
    <row r="824" spans="1:7" x14ac:dyDescent="0.35">
      <c r="A824" s="25" t="str">
        <f>PLANILLA!C817</f>
        <v>0305110415</v>
      </c>
      <c r="B824" s="236" t="str">
        <f>PLANILLA!B817</f>
        <v>NAVARRO  NAVARRO KEILYN</v>
      </c>
      <c r="C824" s="236"/>
      <c r="D824" s="236"/>
      <c r="E824" s="8">
        <f>PLANILLA!E817</f>
        <v>184300</v>
      </c>
      <c r="F824" s="235">
        <f>PLANILLA!F817</f>
        <v>9823.19</v>
      </c>
      <c r="G824" s="235"/>
    </row>
    <row r="825" spans="1:7" x14ac:dyDescent="0.35">
      <c r="A825" s="25" t="str">
        <f>PLANILLA!C818</f>
        <v>0302670075</v>
      </c>
      <c r="B825" s="236" t="str">
        <f>PLANILLA!B818</f>
        <v>OBANDO TORRES SERGIO</v>
      </c>
      <c r="C825" s="236"/>
      <c r="D825" s="236"/>
      <c r="E825" s="8">
        <f>PLANILLA!E818</f>
        <v>858240</v>
      </c>
      <c r="F825" s="235">
        <f>PLANILLA!F818</f>
        <v>45744.192000000003</v>
      </c>
      <c r="G825" s="235"/>
    </row>
    <row r="826" spans="1:7" x14ac:dyDescent="0.35">
      <c r="A826" s="25" t="str">
        <f>PLANILLA!C819</f>
        <v>0204110438</v>
      </c>
      <c r="B826" s="236" t="str">
        <f>PLANILLA!B819</f>
        <v>PANIAGUA BRENES CRISTINA MARIA</v>
      </c>
      <c r="C826" s="236"/>
      <c r="D826" s="236"/>
      <c r="E826" s="8">
        <f>PLANILLA!E819</f>
        <v>295100</v>
      </c>
      <c r="F826" s="235">
        <f>PLANILLA!F819</f>
        <v>15728.83</v>
      </c>
      <c r="G826" s="235"/>
    </row>
    <row r="827" spans="1:7" x14ac:dyDescent="0.35">
      <c r="A827" s="25" t="str">
        <f>PLANILLA!C820</f>
        <v>0206550752</v>
      </c>
      <c r="B827" s="236" t="str">
        <f>PLANILLA!B820</f>
        <v xml:space="preserve">PEREZ  BARQUERO  OSCAR MARIO    </v>
      </c>
      <c r="C827" s="236"/>
      <c r="D827" s="236"/>
      <c r="E827" s="8">
        <f>PLANILLA!E820</f>
        <v>255780</v>
      </c>
      <c r="F827" s="235">
        <f>PLANILLA!F820</f>
        <v>13633.074000000001</v>
      </c>
      <c r="G827" s="235"/>
    </row>
    <row r="828" spans="1:7" x14ac:dyDescent="0.35">
      <c r="A828" s="25" t="str">
        <f>PLANILLA!C821</f>
        <v>0302960270</v>
      </c>
      <c r="B828" s="236" t="str">
        <f>PLANILLA!B821</f>
        <v>PICADO CERDAS DORIS MARCELA</v>
      </c>
      <c r="C828" s="236"/>
      <c r="D828" s="236"/>
      <c r="E828" s="8">
        <f>PLANILLA!E821</f>
        <v>320840</v>
      </c>
      <c r="F828" s="235">
        <f>PLANILLA!F821</f>
        <v>17100.772000000001</v>
      </c>
      <c r="G828" s="235"/>
    </row>
    <row r="829" spans="1:7" x14ac:dyDescent="0.35">
      <c r="A829" s="25" t="str">
        <f>PLANILLA!C822</f>
        <v>0107140464</v>
      </c>
      <c r="B829" s="236" t="str">
        <f>PLANILLA!B822</f>
        <v>PIZARRO ARIAS FREDDY ALONSO</v>
      </c>
      <c r="C829" s="236"/>
      <c r="D829" s="236"/>
      <c r="E829" s="8">
        <f>PLANILLA!E822</f>
        <v>983200</v>
      </c>
      <c r="F829" s="235">
        <f>PLANILLA!F822</f>
        <v>52404.56</v>
      </c>
      <c r="G829" s="235"/>
    </row>
    <row r="830" spans="1:7" x14ac:dyDescent="0.35">
      <c r="A830" s="25" t="str">
        <f>PLANILLA!C823</f>
        <v>0302230181</v>
      </c>
      <c r="B830" s="236" t="str">
        <f>PLANILLA!B823</f>
        <v>QUIROS QUESADA LIGIA MARIA</v>
      </c>
      <c r="C830" s="236"/>
      <c r="D830" s="236"/>
      <c r="E830" s="8">
        <f>PLANILLA!E823</f>
        <v>990700</v>
      </c>
      <c r="F830" s="235">
        <f>PLANILLA!F823</f>
        <v>52804.31</v>
      </c>
      <c r="G830" s="235"/>
    </row>
    <row r="831" spans="1:7" x14ac:dyDescent="0.35">
      <c r="A831" s="25" t="str">
        <f>PLANILLA!C824</f>
        <v>0402180964</v>
      </c>
      <c r="B831" s="236" t="str">
        <f>PLANILLA!B824</f>
        <v xml:space="preserve">RAMIREZ  CARVAJAL  OSCAR DANIEL   </v>
      </c>
      <c r="C831" s="236"/>
      <c r="D831" s="236"/>
      <c r="E831" s="8">
        <f>PLANILLA!E824</f>
        <v>221500</v>
      </c>
      <c r="F831" s="235">
        <f>PLANILLA!F824</f>
        <v>11805.95</v>
      </c>
      <c r="G831" s="235"/>
    </row>
    <row r="832" spans="1:7" x14ac:dyDescent="0.35">
      <c r="A832" s="25" t="str">
        <f>PLANILLA!C825</f>
        <v>0203670724</v>
      </c>
      <c r="B832" s="236" t="str">
        <f>PLANILLA!B825</f>
        <v>RAMIREZ VARGAS MARIA ROSA</v>
      </c>
      <c r="C832" s="236"/>
      <c r="D832" s="236"/>
      <c r="E832" s="8">
        <f>PLANILLA!E825</f>
        <v>530980</v>
      </c>
      <c r="F832" s="235">
        <f>PLANILLA!F825</f>
        <v>28301.234</v>
      </c>
      <c r="G832" s="235"/>
    </row>
    <row r="833" spans="1:7" x14ac:dyDescent="0.35">
      <c r="A833" s="25" t="str">
        <f>PLANILLA!C826</f>
        <v>0206750361</v>
      </c>
      <c r="B833" s="236" t="str">
        <f>PLANILLA!B826</f>
        <v xml:space="preserve">RODRIGUEZ  GOMEZ  MAIKOL         </v>
      </c>
      <c r="C833" s="236"/>
      <c r="D833" s="236"/>
      <c r="E833" s="8">
        <f>PLANILLA!E826</f>
        <v>396800</v>
      </c>
      <c r="F833" s="235">
        <f>PLANILLA!F826</f>
        <v>21149.439999999999</v>
      </c>
      <c r="G833" s="235"/>
    </row>
    <row r="834" spans="1:7" x14ac:dyDescent="0.35">
      <c r="A834" s="25" t="str">
        <f>PLANILLA!C827</f>
        <v>0106280573</v>
      </c>
      <c r="B834" s="236" t="str">
        <f>PLANILLA!B827</f>
        <v>ROSS CORRALES EDWIN JOSE</v>
      </c>
      <c r="C834" s="236"/>
      <c r="D834" s="236"/>
      <c r="E834" s="8">
        <f>PLANILLA!E827</f>
        <v>440900</v>
      </c>
      <c r="F834" s="235">
        <f>PLANILLA!F827</f>
        <v>23499.97</v>
      </c>
      <c r="G834" s="235"/>
    </row>
    <row r="835" spans="1:7" x14ac:dyDescent="0.35">
      <c r="A835" s="25" t="str">
        <f>PLANILLA!C828</f>
        <v>0205400987</v>
      </c>
      <c r="B835" s="236" t="str">
        <f>PLANILLA!B828</f>
        <v>SALAS  RODRIGUEZ  MARIBEL DEL CAR</v>
      </c>
      <c r="C835" s="236"/>
      <c r="D835" s="236"/>
      <c r="E835" s="8">
        <f>PLANILLA!E828</f>
        <v>323520</v>
      </c>
      <c r="F835" s="235">
        <f>PLANILLA!F828</f>
        <v>17243.616000000002</v>
      </c>
      <c r="G835" s="235"/>
    </row>
    <row r="836" spans="1:7" x14ac:dyDescent="0.35">
      <c r="A836" s="25" t="str">
        <f>PLANILLA!C829</f>
        <v>0109180188</v>
      </c>
      <c r="B836" s="236" t="str">
        <f>PLANILLA!B829</f>
        <v>SANCHEZ ARGUEDAS LUIS ANGEL</v>
      </c>
      <c r="C836" s="236"/>
      <c r="D836" s="236"/>
      <c r="E836" s="8">
        <f>PLANILLA!E829</f>
        <v>921500</v>
      </c>
      <c r="F836" s="235">
        <f>PLANILLA!F829</f>
        <v>49115.95</v>
      </c>
      <c r="G836" s="235"/>
    </row>
    <row r="837" spans="1:7" x14ac:dyDescent="0.35">
      <c r="A837" s="25" t="str">
        <f>PLANILLA!C830</f>
        <v>0801270269</v>
      </c>
      <c r="B837" s="236" t="str">
        <f>PLANILLA!B830</f>
        <v>SCORZA REGGIO FELIX ENRIQUE</v>
      </c>
      <c r="C837" s="236"/>
      <c r="D837" s="236"/>
      <c r="E837" s="8">
        <f>PLANILLA!E830</f>
        <v>965260</v>
      </c>
      <c r="F837" s="235">
        <f>PLANILLA!F830</f>
        <v>51448.358</v>
      </c>
      <c r="G837" s="235"/>
    </row>
    <row r="838" spans="1:7" x14ac:dyDescent="0.35">
      <c r="A838" s="25" t="str">
        <f>PLANILLA!C831</f>
        <v>0304170671</v>
      </c>
      <c r="B838" s="236" t="str">
        <f>PLANILLA!B831</f>
        <v xml:space="preserve">SOLANO  MATA  MARCO ANTONIO  </v>
      </c>
      <c r="C838" s="236"/>
      <c r="D838" s="236"/>
      <c r="E838" s="8">
        <f>PLANILLA!E831</f>
        <v>401540</v>
      </c>
      <c r="F838" s="235">
        <f>PLANILLA!F831</f>
        <v>21402.081999999999</v>
      </c>
      <c r="G838" s="235"/>
    </row>
    <row r="839" spans="1:7" x14ac:dyDescent="0.35">
      <c r="A839" s="25" t="str">
        <f>PLANILLA!C832</f>
        <v>0204640432</v>
      </c>
      <c r="B839" s="236" t="str">
        <f>PLANILLA!B832</f>
        <v>SOLORZANO SOLORZANO ANA YENSY</v>
      </c>
      <c r="C839" s="236"/>
      <c r="D839" s="236"/>
      <c r="E839" s="8">
        <f>PLANILLA!E832</f>
        <v>261020</v>
      </c>
      <c r="F839" s="235">
        <f>PLANILLA!F832</f>
        <v>13912.366</v>
      </c>
      <c r="G839" s="235"/>
    </row>
    <row r="840" spans="1:7" x14ac:dyDescent="0.35">
      <c r="A840" s="25" t="str">
        <f>PLANILLA!C833</f>
        <v>0303700292</v>
      </c>
      <c r="B840" s="236" t="str">
        <f>PLANILLA!B833</f>
        <v xml:space="preserve">SOTO  PEREZ  JUAN PABLO     </v>
      </c>
      <c r="C840" s="236"/>
      <c r="D840" s="236"/>
      <c r="E840" s="8">
        <f>PLANILLA!E833</f>
        <v>374180</v>
      </c>
      <c r="F840" s="235">
        <f>PLANILLA!F833</f>
        <v>19943.794000000002</v>
      </c>
      <c r="G840" s="235"/>
    </row>
    <row r="841" spans="1:7" x14ac:dyDescent="0.35">
      <c r="A841" s="25" t="str">
        <f>PLANILLA!C834</f>
        <v>0304320592</v>
      </c>
      <c r="B841" s="236" t="str">
        <f>PLANILLA!B834</f>
        <v xml:space="preserve">SOTO  SIBAJA  RICARDO DE LOS </v>
      </c>
      <c r="C841" s="236"/>
      <c r="D841" s="236"/>
      <c r="E841" s="8">
        <f>PLANILLA!E834</f>
        <v>221500</v>
      </c>
      <c r="F841" s="235">
        <f>PLANILLA!F834</f>
        <v>11805.95</v>
      </c>
      <c r="G841" s="235"/>
    </row>
    <row r="842" spans="1:7" x14ac:dyDescent="0.35">
      <c r="A842" s="25" t="str">
        <f>PLANILLA!C835</f>
        <v>0303030167</v>
      </c>
      <c r="B842" s="236" t="str">
        <f>PLANILLA!B835</f>
        <v>VALERIN VIQUEZ ADRIAN</v>
      </c>
      <c r="C842" s="236"/>
      <c r="D842" s="236"/>
      <c r="E842" s="8">
        <f>PLANILLA!E835</f>
        <v>402820</v>
      </c>
      <c r="F842" s="235">
        <f>PLANILLA!F835</f>
        <v>21470.306</v>
      </c>
      <c r="G842" s="235"/>
    </row>
    <row r="843" spans="1:7" x14ac:dyDescent="0.35">
      <c r="A843" s="25" t="str">
        <f>PLANILLA!C836</f>
        <v>0110690415</v>
      </c>
      <c r="B843" s="236" t="str">
        <f>PLANILLA!B836</f>
        <v xml:space="preserve">VALERIO  BENAVIDES  FABIO ARMANDO  </v>
      </c>
      <c r="C843" s="236"/>
      <c r="D843" s="236"/>
      <c r="E843" s="8">
        <f>PLANILLA!E836</f>
        <v>320160</v>
      </c>
      <c r="F843" s="235">
        <f>PLANILLA!F836</f>
        <v>17064.527999999998</v>
      </c>
      <c r="G843" s="235"/>
    </row>
    <row r="844" spans="1:7" x14ac:dyDescent="0.35">
      <c r="A844" s="25" t="str">
        <f>PLANILLA!C837</f>
        <v>0206760289</v>
      </c>
      <c r="B844" s="236" t="str">
        <f>PLANILLA!B837</f>
        <v xml:space="preserve">VEGA  HERRERA  VICTOR ALFONSO </v>
      </c>
      <c r="C844" s="236"/>
      <c r="D844" s="236"/>
      <c r="E844" s="8">
        <f>PLANILLA!E837</f>
        <v>221500</v>
      </c>
      <c r="F844" s="235">
        <f>PLANILLA!F837</f>
        <v>11805.95</v>
      </c>
      <c r="G844" s="235"/>
    </row>
    <row r="845" spans="1:7" x14ac:dyDescent="0.35">
      <c r="A845" s="25" t="str">
        <f>PLANILLA!C838</f>
        <v>0203980734</v>
      </c>
      <c r="B845" s="236" t="str">
        <f>PLANILLA!B838</f>
        <v>ARCE ARROYO RAFAEL ABELARDO</v>
      </c>
      <c r="C845" s="236"/>
      <c r="D845" s="236"/>
      <c r="E845" s="8">
        <f>PLANILLA!E838</f>
        <v>433460</v>
      </c>
      <c r="F845" s="235">
        <f>PLANILLA!F838</f>
        <v>23103.418000000001</v>
      </c>
      <c r="G845" s="235"/>
    </row>
    <row r="846" spans="1:7" x14ac:dyDescent="0.35">
      <c r="A846" s="25" t="str">
        <f>PLANILLA!C839</f>
        <v>0205020762</v>
      </c>
      <c r="B846" s="236" t="str">
        <f>PLANILLA!B839</f>
        <v>BERMUDEZ NARVAEZ NELSON</v>
      </c>
      <c r="C846" s="236"/>
      <c r="D846" s="236"/>
      <c r="E846" s="8">
        <f>PLANILLA!E839</f>
        <v>417360</v>
      </c>
      <c r="F846" s="235">
        <f>PLANILLA!F839</f>
        <v>22245.288</v>
      </c>
      <c r="G846" s="235"/>
    </row>
    <row r="847" spans="1:7" x14ac:dyDescent="0.35">
      <c r="A847" s="25" t="str">
        <f>PLANILLA!C840</f>
        <v>0305170813</v>
      </c>
      <c r="B847" s="236" t="str">
        <f>PLANILLA!B840</f>
        <v>CALVO ROMERO MOISES DANIEL</v>
      </c>
      <c r="C847" s="236"/>
      <c r="D847" s="236"/>
      <c r="E847" s="8">
        <f>PLANILLA!E840</f>
        <v>153760</v>
      </c>
      <c r="F847" s="235">
        <f>PLANILLA!F840</f>
        <v>8195.4079999999994</v>
      </c>
      <c r="G847" s="235"/>
    </row>
    <row r="848" spans="1:7" x14ac:dyDescent="0.35">
      <c r="A848" s="25" t="str">
        <f>PLANILLA!C841</f>
        <v>0107530389</v>
      </c>
      <c r="B848" s="236" t="str">
        <f>PLANILLA!B841</f>
        <v>EZETA SALISCETTI PEDRO FRANCISCO</v>
      </c>
      <c r="C848" s="236"/>
      <c r="D848" s="236"/>
      <c r="E848" s="8">
        <f>PLANILLA!E841</f>
        <v>417180</v>
      </c>
      <c r="F848" s="235">
        <f>PLANILLA!F841</f>
        <v>22235.694</v>
      </c>
      <c r="G848" s="235"/>
    </row>
    <row r="849" spans="1:7" x14ac:dyDescent="0.35">
      <c r="A849" s="25" t="str">
        <f>PLANILLA!C842</f>
        <v>0401420534</v>
      </c>
      <c r="B849" s="236" t="str">
        <f>PLANILLA!B842</f>
        <v>FONSECA SOTO BERNAL</v>
      </c>
      <c r="C849" s="236"/>
      <c r="D849" s="236"/>
      <c r="E849" s="8">
        <f>PLANILLA!E842</f>
        <v>377240</v>
      </c>
      <c r="F849" s="235">
        <f>PLANILLA!F842</f>
        <v>20106.892</v>
      </c>
      <c r="G849" s="235"/>
    </row>
    <row r="850" spans="1:7" x14ac:dyDescent="0.35">
      <c r="A850" s="25" t="str">
        <f>PLANILLA!C843</f>
        <v>0304120974</v>
      </c>
      <c r="B850" s="236" t="str">
        <f>PLANILLA!B843</f>
        <v>LOAIZA  PEREIRA  VERONICA AYELLE</v>
      </c>
      <c r="C850" s="236"/>
      <c r="D850" s="236"/>
      <c r="E850" s="8">
        <f>PLANILLA!E843</f>
        <v>330380</v>
      </c>
      <c r="F850" s="235">
        <f>PLANILLA!F843</f>
        <v>17609.254000000001</v>
      </c>
      <c r="G850" s="235"/>
    </row>
    <row r="851" spans="1:7" x14ac:dyDescent="0.35">
      <c r="A851" s="25" t="str">
        <f>PLANILLA!C844</f>
        <v>0701390147</v>
      </c>
      <c r="B851" s="236" t="str">
        <f>PLANILLA!B844</f>
        <v xml:space="preserve">MENA  SANCHEZ  MARIA YILANI   </v>
      </c>
      <c r="C851" s="236"/>
      <c r="D851" s="236"/>
      <c r="E851" s="8">
        <f>PLANILLA!E844</f>
        <v>280260</v>
      </c>
      <c r="F851" s="235">
        <f>PLANILLA!F844</f>
        <v>14937.858</v>
      </c>
      <c r="G851" s="235"/>
    </row>
    <row r="852" spans="1:7" x14ac:dyDescent="0.35">
      <c r="A852" s="25" t="str">
        <f>PLANILLA!C845</f>
        <v>0601900065</v>
      </c>
      <c r="B852" s="236" t="str">
        <f>PLANILLA!B845</f>
        <v>MUÑOZ SIBAJA MARITZA</v>
      </c>
      <c r="C852" s="236"/>
      <c r="D852" s="236"/>
      <c r="E852" s="8">
        <f>PLANILLA!E845</f>
        <v>389420</v>
      </c>
      <c r="F852" s="235">
        <f>PLANILLA!F845</f>
        <v>20756.085999999999</v>
      </c>
      <c r="G852" s="235"/>
    </row>
    <row r="853" spans="1:7" x14ac:dyDescent="0.35">
      <c r="A853" s="25" t="str">
        <f>PLANILLA!C846</f>
        <v>0206990615</v>
      </c>
      <c r="B853" s="236" t="str">
        <f>PLANILLA!B846</f>
        <v xml:space="preserve">OBANDO  UGALDE  JUAN ANTONIO   </v>
      </c>
      <c r="C853" s="236"/>
      <c r="D853" s="236"/>
      <c r="E853" s="8">
        <f>PLANILLA!E846</f>
        <v>242880</v>
      </c>
      <c r="F853" s="235">
        <f>PLANILLA!F846</f>
        <v>12945.504000000001</v>
      </c>
      <c r="G853" s="235"/>
    </row>
    <row r="854" spans="1:7" x14ac:dyDescent="0.35">
      <c r="A854" s="25" t="str">
        <f>PLANILLA!C847</f>
        <v>0203430477</v>
      </c>
      <c r="B854" s="236" t="str">
        <f>PLANILLA!B847</f>
        <v>VARGAS GONZALEZ ROLANDO</v>
      </c>
      <c r="C854" s="236"/>
      <c r="D854" s="236"/>
      <c r="E854" s="8">
        <f>PLANILLA!E847</f>
        <v>866280</v>
      </c>
      <c r="F854" s="235">
        <f>PLANILLA!F847</f>
        <v>46172.724000000002</v>
      </c>
      <c r="G854" s="235"/>
    </row>
    <row r="855" spans="1:7" x14ac:dyDescent="0.35">
      <c r="A855" s="25" t="str">
        <f>PLANILLA!C848</f>
        <v>0203820131</v>
      </c>
      <c r="B855" s="236" t="str">
        <f>PLANILLA!B848</f>
        <v>VARGAS LEITON MARCOS MANUEL</v>
      </c>
      <c r="C855" s="236"/>
      <c r="D855" s="236"/>
      <c r="E855" s="8">
        <f>PLANILLA!E848</f>
        <v>401260</v>
      </c>
      <c r="F855" s="235">
        <f>PLANILLA!F848</f>
        <v>21387.157999999999</v>
      </c>
      <c r="G855" s="235"/>
    </row>
    <row r="856" spans="1:7" x14ac:dyDescent="0.35">
      <c r="A856" s="25" t="str">
        <f>PLANILLA!C849</f>
        <v>0109300343</v>
      </c>
      <c r="B856" s="236" t="str">
        <f>PLANILLA!B849</f>
        <v>VILLALOBOS VARGAS CHRISTIAN ADRIAN</v>
      </c>
      <c r="C856" s="236"/>
      <c r="D856" s="236"/>
      <c r="E856" s="8">
        <f>PLANILLA!E849</f>
        <v>345640</v>
      </c>
      <c r="F856" s="235">
        <f>PLANILLA!F849</f>
        <v>18422.612000000001</v>
      </c>
      <c r="G856" s="235"/>
    </row>
    <row r="857" spans="1:7" x14ac:dyDescent="0.35">
      <c r="A857" s="25" t="str">
        <f>PLANILLA!C850</f>
        <v>0304460729</v>
      </c>
      <c r="B857" s="236" t="str">
        <f>PLANILLA!B850</f>
        <v xml:space="preserve">AGUILAR  BARBOZA  MARVIN JOSE    </v>
      </c>
      <c r="C857" s="236"/>
      <c r="D857" s="236"/>
      <c r="E857" s="8">
        <f>PLANILLA!E850</f>
        <v>247140</v>
      </c>
      <c r="F857" s="235">
        <f>PLANILLA!F850</f>
        <v>13172.562</v>
      </c>
      <c r="G857" s="235"/>
    </row>
    <row r="858" spans="1:7" x14ac:dyDescent="0.35">
      <c r="A858" s="25" t="str">
        <f>PLANILLA!C851</f>
        <v>0106330923</v>
      </c>
      <c r="B858" s="236" t="str">
        <f>PLANILLA!B851</f>
        <v>CORDERO GARITA CARLOS EDUARDO</v>
      </c>
      <c r="C858" s="236"/>
      <c r="D858" s="236"/>
      <c r="E858" s="8">
        <f>PLANILLA!E851</f>
        <v>480400</v>
      </c>
      <c r="F858" s="235">
        <f>PLANILLA!F851</f>
        <v>25605.32</v>
      </c>
      <c r="G858" s="235"/>
    </row>
    <row r="859" spans="1:7" x14ac:dyDescent="0.35">
      <c r="A859" s="25" t="str">
        <f>PLANILLA!C852</f>
        <v>0106430827</v>
      </c>
      <c r="B859" s="236" t="str">
        <f>PLANILLA!B852</f>
        <v>ELIZONDO CORTES ARANIS</v>
      </c>
      <c r="C859" s="236"/>
      <c r="D859" s="236"/>
      <c r="E859" s="8">
        <f>PLANILLA!E852</f>
        <v>410500</v>
      </c>
      <c r="F859" s="235">
        <f>PLANILLA!F852</f>
        <v>21879.65</v>
      </c>
      <c r="G859" s="235"/>
    </row>
    <row r="860" spans="1:7" x14ac:dyDescent="0.35">
      <c r="A860" s="25" t="str">
        <f>PLANILLA!C853</f>
        <v>0105580337</v>
      </c>
      <c r="B860" s="236" t="str">
        <f>PLANILLA!B853</f>
        <v>HERRERA SIBAJA HORACIO ALBERTO</v>
      </c>
      <c r="C860" s="236"/>
      <c r="D860" s="236"/>
      <c r="E860" s="8">
        <f>PLANILLA!E853</f>
        <v>657140</v>
      </c>
      <c r="F860" s="235">
        <f>PLANILLA!F853</f>
        <v>35025.561999999998</v>
      </c>
      <c r="G860" s="235"/>
    </row>
    <row r="861" spans="1:7" x14ac:dyDescent="0.35">
      <c r="A861" s="25" t="str">
        <f>PLANILLA!C854</f>
        <v>0303500372</v>
      </c>
      <c r="B861" s="236" t="str">
        <f>PLANILLA!B854</f>
        <v xml:space="preserve">MASIS  OCAMPO  LUIS FERNANDO  </v>
      </c>
      <c r="C861" s="236"/>
      <c r="D861" s="236"/>
      <c r="E861" s="8">
        <f>PLANILLA!E854</f>
        <v>378400</v>
      </c>
      <c r="F861" s="235">
        <f>PLANILLA!F854</f>
        <v>20168.72</v>
      </c>
      <c r="G861" s="235"/>
    </row>
    <row r="862" spans="1:7" x14ac:dyDescent="0.35">
      <c r="A862" s="25" t="str">
        <f>PLANILLA!C855</f>
        <v>0112550513</v>
      </c>
      <c r="B862" s="236" t="str">
        <f>PLANILLA!B855</f>
        <v xml:space="preserve">PEREZ  PEREZ  CRISTIAN JESUS </v>
      </c>
      <c r="C862" s="236"/>
      <c r="D862" s="236"/>
      <c r="E862" s="8">
        <f>PLANILLA!E855</f>
        <v>354380</v>
      </c>
      <c r="F862" s="235">
        <f>PLANILLA!F855</f>
        <v>18888.454000000002</v>
      </c>
      <c r="G862" s="235"/>
    </row>
    <row r="863" spans="1:7" x14ac:dyDescent="0.35">
      <c r="A863" s="25" t="str">
        <f>PLANILLA!C856</f>
        <v>0111080328</v>
      </c>
      <c r="B863" s="236" t="str">
        <f>PLANILLA!B856</f>
        <v xml:space="preserve">QUESADA  BADILLA  JORGE ANDRES   </v>
      </c>
      <c r="C863" s="236"/>
      <c r="D863" s="236"/>
      <c r="E863" s="8">
        <f>PLANILLA!E856</f>
        <v>872480</v>
      </c>
      <c r="F863" s="235">
        <f>PLANILLA!F856</f>
        <v>46503.184000000001</v>
      </c>
      <c r="G863" s="235"/>
    </row>
    <row r="864" spans="1:7" x14ac:dyDescent="0.35">
      <c r="A864" s="25" t="str">
        <f>PLANILLA!C857</f>
        <v>0701040690</v>
      </c>
      <c r="B864" s="236" t="str">
        <f>PLANILLA!B857</f>
        <v xml:space="preserve">ROMERO  MORA  JORGE GERARDO  </v>
      </c>
      <c r="C864" s="236"/>
      <c r="D864" s="236"/>
      <c r="E864" s="8">
        <f>PLANILLA!E857</f>
        <v>264120</v>
      </c>
      <c r="F864" s="235">
        <f>PLANILLA!F857</f>
        <v>14077.596</v>
      </c>
      <c r="G864" s="235"/>
    </row>
    <row r="865" spans="1:7" x14ac:dyDescent="0.35">
      <c r="A865" s="25" t="str">
        <f>PLANILLA!C858</f>
        <v>0206240647</v>
      </c>
      <c r="B865" s="236" t="str">
        <f>PLANILLA!B858</f>
        <v xml:space="preserve">VALLE SOTO KAREN CRISTINA </v>
      </c>
      <c r="C865" s="236"/>
      <c r="D865" s="236"/>
      <c r="E865" s="8">
        <f>PLANILLA!E858</f>
        <v>256980</v>
      </c>
      <c r="F865" s="235">
        <f>PLANILLA!F858</f>
        <v>13697.034</v>
      </c>
      <c r="G865" s="235"/>
    </row>
    <row r="866" spans="1:7" x14ac:dyDescent="0.35">
      <c r="A866" s="25" t="str">
        <f>PLANILLA!C859</f>
        <v>0207130986</v>
      </c>
      <c r="B866" s="236" t="str">
        <f>PLANILLA!B859</f>
        <v>ACUÑA  CRUZ  YOUSETH ANTONIO</v>
      </c>
      <c r="C866" s="236"/>
      <c r="D866" s="236"/>
      <c r="E866" s="8">
        <f>PLANILLA!E859</f>
        <v>180040</v>
      </c>
      <c r="F866" s="235">
        <f>PLANILLA!F859</f>
        <v>9596.1319999999996</v>
      </c>
      <c r="G866" s="235"/>
    </row>
    <row r="867" spans="1:7" x14ac:dyDescent="0.35">
      <c r="A867" s="25" t="str">
        <f>PLANILLA!C860</f>
        <v>0105700195</v>
      </c>
      <c r="B867" s="236" t="str">
        <f>PLANILLA!B860</f>
        <v>DIAZ RETANA JORGE</v>
      </c>
      <c r="C867" s="236"/>
      <c r="D867" s="236"/>
      <c r="E867" s="8">
        <f>PLANILLA!E860</f>
        <v>751660</v>
      </c>
      <c r="F867" s="235">
        <f>PLANILLA!F860</f>
        <v>40063.478000000003</v>
      </c>
      <c r="G867" s="235"/>
    </row>
    <row r="868" spans="1:7" x14ac:dyDescent="0.35">
      <c r="A868" s="25" t="str">
        <f>PLANILLA!C861</f>
        <v>0204130208</v>
      </c>
      <c r="B868" s="236" t="str">
        <f>PLANILLA!B861</f>
        <v>ELIZONDO VARELA YOLANDA</v>
      </c>
      <c r="C868" s="236"/>
      <c r="D868" s="236"/>
      <c r="E868" s="8">
        <f>PLANILLA!E861</f>
        <v>398140</v>
      </c>
      <c r="F868" s="235">
        <f>PLANILLA!F861</f>
        <v>21220.862000000001</v>
      </c>
      <c r="G868" s="235"/>
    </row>
    <row r="869" spans="1:7" x14ac:dyDescent="0.35">
      <c r="A869" s="25" t="str">
        <f>PLANILLA!C862</f>
        <v>0206400508</v>
      </c>
      <c r="B869" s="236" t="str">
        <f>PLANILLA!B862</f>
        <v xml:space="preserve">SALAZAR CUBERO DIEGO ARMANDO  </v>
      </c>
      <c r="C869" s="236"/>
      <c r="D869" s="236"/>
      <c r="E869" s="8">
        <f>PLANILLA!E862</f>
        <v>307000</v>
      </c>
      <c r="F869" s="235">
        <f>PLANILLA!F862</f>
        <v>16363.1</v>
      </c>
      <c r="G869" s="235"/>
    </row>
    <row r="870" spans="1:7" x14ac:dyDescent="0.35">
      <c r="A870" s="25" t="str">
        <f>PLANILLA!C863</f>
        <v>0503380590</v>
      </c>
      <c r="B870" s="236" t="str">
        <f>PLANILLA!B863</f>
        <v xml:space="preserve">MORALES  MELENDEZ  LAUREN LUCIA   </v>
      </c>
      <c r="C870" s="236"/>
      <c r="D870" s="236"/>
      <c r="E870" s="8">
        <f>PLANILLA!E863</f>
        <v>621700</v>
      </c>
      <c r="F870" s="235">
        <f>PLANILLA!F863</f>
        <v>33136.61</v>
      </c>
      <c r="G870" s="235"/>
    </row>
    <row r="871" spans="1:7" x14ac:dyDescent="0.35">
      <c r="A871" s="25" t="str">
        <f>PLANILLA!C864</f>
        <v>0503190631</v>
      </c>
      <c r="B871" s="236" t="str">
        <f>PLANILLA!B864</f>
        <v xml:space="preserve">TALAVERA  DUARTE  ANA LORENA     </v>
      </c>
      <c r="C871" s="236"/>
      <c r="D871" s="236"/>
      <c r="E871" s="8">
        <f>PLANILLA!E864</f>
        <v>204780</v>
      </c>
      <c r="F871" s="235">
        <f>PLANILLA!F864</f>
        <v>10914.773999999999</v>
      </c>
      <c r="G871" s="235"/>
    </row>
    <row r="872" spans="1:7" x14ac:dyDescent="0.35">
      <c r="A872" s="25" t="str">
        <f>PLANILLA!C865</f>
        <v>0502310716</v>
      </c>
      <c r="B872" s="236" t="str">
        <f>PLANILLA!B865</f>
        <v xml:space="preserve">ARIAS  JIMENEZ  MARIA LUISA    </v>
      </c>
      <c r="C872" s="236"/>
      <c r="D872" s="236"/>
      <c r="E872" s="8">
        <f>PLANILLA!E865</f>
        <v>423680</v>
      </c>
      <c r="F872" s="235">
        <f>PLANILLA!F865</f>
        <v>22582.144</v>
      </c>
      <c r="G872" s="235"/>
    </row>
    <row r="873" spans="1:7" x14ac:dyDescent="0.35">
      <c r="A873" s="25" t="str">
        <f>PLANILLA!C866</f>
        <v>0503820157</v>
      </c>
      <c r="B873" s="236" t="str">
        <f>PLANILLA!B866</f>
        <v xml:space="preserve">FONSECA  ROJAS  LEIDY ELENA    </v>
      </c>
      <c r="C873" s="236"/>
      <c r="D873" s="236"/>
      <c r="E873" s="8">
        <f>PLANILLA!E866</f>
        <v>451480</v>
      </c>
      <c r="F873" s="235">
        <f>PLANILLA!F866</f>
        <v>24063.884000000002</v>
      </c>
      <c r="G873" s="235"/>
    </row>
    <row r="874" spans="1:7" x14ac:dyDescent="0.35">
      <c r="A874" s="25" t="str">
        <f>PLANILLA!C867</f>
        <v>0701300447</v>
      </c>
      <c r="B874" s="236" t="str">
        <f>PLANILLA!B867</f>
        <v xml:space="preserve">GARCIA  UGALDE  LUIS ALEXANDER </v>
      </c>
      <c r="C874" s="236"/>
      <c r="D874" s="236"/>
      <c r="E874" s="8">
        <f>PLANILLA!E867</f>
        <v>643700</v>
      </c>
      <c r="F874" s="235">
        <f>PLANILLA!F867</f>
        <v>34309.21</v>
      </c>
      <c r="G874" s="235"/>
    </row>
    <row r="875" spans="1:7" x14ac:dyDescent="0.35">
      <c r="A875" s="25" t="str">
        <f>PLANILLA!C868</f>
        <v>0302980252</v>
      </c>
      <c r="B875" s="236" t="str">
        <f>PLANILLA!B868</f>
        <v>CEDEÑO CALDERON JORGE</v>
      </c>
      <c r="C875" s="236"/>
      <c r="D875" s="236"/>
      <c r="E875" s="8">
        <f>PLANILLA!E868</f>
        <v>412680</v>
      </c>
      <c r="F875" s="235">
        <f>PLANILLA!F868</f>
        <v>21995.844000000001</v>
      </c>
      <c r="G875" s="235"/>
    </row>
    <row r="876" spans="1:7" x14ac:dyDescent="0.35">
      <c r="A876" s="25" t="str">
        <f>PLANILLA!C869</f>
        <v>0502500408</v>
      </c>
      <c r="B876" s="236" t="str">
        <f>PLANILLA!B869</f>
        <v xml:space="preserve">MENDOZA  MENDOZA  MARVIN         </v>
      </c>
      <c r="C876" s="236"/>
      <c r="D876" s="236"/>
      <c r="E876" s="8">
        <f>PLANILLA!E869</f>
        <v>285720</v>
      </c>
      <c r="F876" s="235">
        <f>PLANILLA!F869</f>
        <v>15228.876</v>
      </c>
      <c r="G876" s="235"/>
    </row>
    <row r="877" spans="1:7" x14ac:dyDescent="0.35">
      <c r="A877" s="25" t="str">
        <f>PLANILLA!C870</f>
        <v>0112640772</v>
      </c>
      <c r="B877" s="236" t="str">
        <f>PLANILLA!B870</f>
        <v xml:space="preserve">MOYA  VARGAS  JAIRO BERLAY   </v>
      </c>
      <c r="C877" s="236"/>
      <c r="D877" s="236"/>
      <c r="E877" s="8">
        <f>PLANILLA!E870</f>
        <v>422860</v>
      </c>
      <c r="F877" s="235">
        <f>PLANILLA!F870</f>
        <v>22538.437999999998</v>
      </c>
      <c r="G877" s="235"/>
    </row>
    <row r="878" spans="1:7" x14ac:dyDescent="0.35">
      <c r="A878" s="25" t="str">
        <f>PLANILLA!C871</f>
        <v>0112020364</v>
      </c>
      <c r="B878" s="236" t="str">
        <f>PLANILLA!B871</f>
        <v xml:space="preserve">SOLANO  BRENES  EVELYN FELICIA </v>
      </c>
      <c r="C878" s="236"/>
      <c r="D878" s="236"/>
      <c r="E878" s="8">
        <f>PLANILLA!E871</f>
        <v>539940</v>
      </c>
      <c r="F878" s="235">
        <f>PLANILLA!F871</f>
        <v>28778.802</v>
      </c>
      <c r="G878" s="235"/>
    </row>
    <row r="879" spans="1:7" x14ac:dyDescent="0.35">
      <c r="A879" s="25" t="str">
        <f>PLANILLA!C872</f>
        <v>0203940520</v>
      </c>
      <c r="B879" s="236" t="str">
        <f>PLANILLA!B872</f>
        <v>BADILLA JIMENEZ ALONSO</v>
      </c>
      <c r="C879" s="236"/>
      <c r="D879" s="236"/>
      <c r="E879" s="8">
        <f>PLANILLA!E872</f>
        <v>510180</v>
      </c>
      <c r="F879" s="235">
        <f>PLANILLA!F872</f>
        <v>27192.594000000001</v>
      </c>
      <c r="G879" s="235"/>
    </row>
    <row r="880" spans="1:7" x14ac:dyDescent="0.35">
      <c r="A880" s="25" t="str">
        <f>PLANILLA!C873</f>
        <v>0204330086</v>
      </c>
      <c r="B880" s="236" t="str">
        <f>PLANILLA!B873</f>
        <v>BARAHONA CARVAJAL LUIS GUILLERMO</v>
      </c>
      <c r="C880" s="236"/>
      <c r="D880" s="236"/>
      <c r="E880" s="8">
        <f>PLANILLA!E873</f>
        <v>316040</v>
      </c>
      <c r="F880" s="235">
        <f>PLANILLA!F873</f>
        <v>16844.932000000001</v>
      </c>
      <c r="G880" s="235"/>
    </row>
    <row r="881" spans="1:7" x14ac:dyDescent="0.35">
      <c r="A881" s="25" t="str">
        <f>PLANILLA!C874</f>
        <v>0602790685</v>
      </c>
      <c r="B881" s="236" t="str">
        <f>PLANILLA!B874</f>
        <v xml:space="preserve">BONILLA  SANCHEZ  SONIA MARIA    </v>
      </c>
      <c r="C881" s="236"/>
      <c r="D881" s="236"/>
      <c r="E881" s="8">
        <f>PLANILLA!E874</f>
        <v>398280</v>
      </c>
      <c r="F881" s="235">
        <f>PLANILLA!F874</f>
        <v>21228.324000000001</v>
      </c>
      <c r="G881" s="235"/>
    </row>
    <row r="882" spans="1:7" x14ac:dyDescent="0.35">
      <c r="A882" s="25" t="str">
        <f>PLANILLA!C875</f>
        <v>0112890174</v>
      </c>
      <c r="B882" s="236" t="str">
        <f>PLANILLA!B875</f>
        <v xml:space="preserve">CASTRO  GONZALEZ  GABRIEL ALONSO </v>
      </c>
      <c r="C882" s="236"/>
      <c r="D882" s="236"/>
      <c r="E882" s="8">
        <f>PLANILLA!E875</f>
        <v>729600</v>
      </c>
      <c r="F882" s="235">
        <f>PLANILLA!F875</f>
        <v>38887.68</v>
      </c>
      <c r="G882" s="235"/>
    </row>
    <row r="883" spans="1:7" x14ac:dyDescent="0.35">
      <c r="A883" s="25" t="str">
        <f>PLANILLA!C876</f>
        <v>0601960075</v>
      </c>
      <c r="B883" s="236" t="str">
        <f>PLANILLA!B876</f>
        <v xml:space="preserve">CRUZ  SEGURA  MARVIN         </v>
      </c>
      <c r="C883" s="236"/>
      <c r="D883" s="236"/>
      <c r="E883" s="8">
        <f>PLANILLA!E876</f>
        <v>336080</v>
      </c>
      <c r="F883" s="235">
        <f>PLANILLA!F876</f>
        <v>17913.063999999998</v>
      </c>
      <c r="G883" s="235"/>
    </row>
    <row r="884" spans="1:7" x14ac:dyDescent="0.35">
      <c r="A884" s="25" t="str">
        <f>PLANILLA!C877</f>
        <v>0502730882</v>
      </c>
      <c r="B884" s="236" t="str">
        <f>PLANILLA!B877</f>
        <v>GARCIA MEDINA JOEL ENRIQUE</v>
      </c>
      <c r="C884" s="236"/>
      <c r="D884" s="236"/>
      <c r="E884" s="8">
        <f>PLANILLA!E877</f>
        <v>905180</v>
      </c>
      <c r="F884" s="235">
        <f>PLANILLA!F877</f>
        <v>48246.093999999997</v>
      </c>
      <c r="G884" s="235"/>
    </row>
    <row r="885" spans="1:7" x14ac:dyDescent="0.35">
      <c r="A885" s="25" t="str">
        <f>PLANILLA!C878</f>
        <v>0603890385</v>
      </c>
      <c r="B885" s="236" t="str">
        <f>PLANILLA!B878</f>
        <v xml:space="preserve">GUADAMUZ  MARIN  OSCAR JESUS    </v>
      </c>
      <c r="C885" s="236"/>
      <c r="D885" s="236"/>
      <c r="E885" s="8">
        <f>PLANILLA!E878</f>
        <v>234800</v>
      </c>
      <c r="F885" s="235">
        <f>PLANILLA!F878</f>
        <v>12514.84</v>
      </c>
      <c r="G885" s="235"/>
    </row>
    <row r="886" spans="1:7" x14ac:dyDescent="0.35">
      <c r="A886" s="25" t="str">
        <f>PLANILLA!C879</f>
        <v>0801410890</v>
      </c>
      <c r="B886" s="236" t="str">
        <f>PLANILLA!B879</f>
        <v>MARTINEZ FERNANDEZ ROBERTO</v>
      </c>
      <c r="C886" s="236"/>
      <c r="D886" s="236"/>
      <c r="E886" s="8">
        <f>PLANILLA!E879</f>
        <v>435320</v>
      </c>
      <c r="F886" s="235">
        <f>PLANILLA!F879</f>
        <v>23202.556</v>
      </c>
      <c r="G886" s="235"/>
    </row>
    <row r="887" spans="1:7" x14ac:dyDescent="0.35">
      <c r="A887" s="25" t="str">
        <f>PLANILLA!C880</f>
        <v>0603970048</v>
      </c>
      <c r="B887" s="236" t="str">
        <f>PLANILLA!B880</f>
        <v xml:space="preserve">MONTERO  SALAZAR  SERGIO DANIEL  </v>
      </c>
      <c r="C887" s="236"/>
      <c r="D887" s="236"/>
      <c r="E887" s="8">
        <f>PLANILLA!E880</f>
        <v>286860</v>
      </c>
      <c r="F887" s="235">
        <f>PLANILLA!F880</f>
        <v>15289.638000000001</v>
      </c>
      <c r="G887" s="235"/>
    </row>
    <row r="888" spans="1:7" x14ac:dyDescent="0.35">
      <c r="A888" s="25" t="str">
        <f>PLANILLA!C881</f>
        <v>0603930025</v>
      </c>
      <c r="B888" s="236" t="str">
        <f>PLANILLA!B881</f>
        <v>PORRAS QUIROS FARLON LIMBERTH</v>
      </c>
      <c r="C888" s="236"/>
      <c r="D888" s="236"/>
      <c r="E888" s="8">
        <f>PLANILLA!E881</f>
        <v>212000</v>
      </c>
      <c r="F888" s="235">
        <f>PLANILLA!F881</f>
        <v>11299.6</v>
      </c>
      <c r="G888" s="235"/>
    </row>
    <row r="889" spans="1:7" x14ac:dyDescent="0.35">
      <c r="A889" s="25" t="str">
        <f>PLANILLA!C882</f>
        <v>0603660404</v>
      </c>
      <c r="B889" s="236" t="str">
        <f>PLANILLA!B882</f>
        <v xml:space="preserve">RODRIGUEZ  RODRIGUEZ  SUSAN ELIDA    </v>
      </c>
      <c r="C889" s="236"/>
      <c r="D889" s="236"/>
      <c r="E889" s="8">
        <f>PLANILLA!E882</f>
        <v>250860</v>
      </c>
      <c r="F889" s="235">
        <f>PLANILLA!F882</f>
        <v>13370.838</v>
      </c>
      <c r="G889" s="235"/>
    </row>
    <row r="890" spans="1:7" x14ac:dyDescent="0.35">
      <c r="A890" s="25" t="str">
        <f>PLANILLA!C883</f>
        <v>0205090433</v>
      </c>
      <c r="B890" s="236" t="str">
        <f>PLANILLA!B883</f>
        <v xml:space="preserve">SABORIO  RODRIGUEZ  GUIDO ALONSO   </v>
      </c>
      <c r="C890" s="236"/>
      <c r="D890" s="236"/>
      <c r="E890" s="8">
        <f>PLANILLA!E883</f>
        <v>698980</v>
      </c>
      <c r="F890" s="235">
        <f>PLANILLA!F883</f>
        <v>37255.633999999998</v>
      </c>
      <c r="G890" s="235"/>
    </row>
    <row r="891" spans="1:7" x14ac:dyDescent="0.35">
      <c r="A891" s="25" t="str">
        <f>PLANILLA!C884</f>
        <v>0303230329</v>
      </c>
      <c r="B891" s="236" t="str">
        <f>PLANILLA!B884</f>
        <v xml:space="preserve">SANABRIA  ARIAS  GUISELLE       </v>
      </c>
      <c r="C891" s="236"/>
      <c r="D891" s="236"/>
      <c r="E891" s="8">
        <f>PLANILLA!E884</f>
        <v>264580</v>
      </c>
      <c r="F891" s="235">
        <f>PLANILLA!F884</f>
        <v>14102.114</v>
      </c>
      <c r="G891" s="235"/>
    </row>
    <row r="892" spans="1:7" x14ac:dyDescent="0.35">
      <c r="A892" s="25" t="str">
        <f>PLANILLA!C885</f>
        <v>0601610546</v>
      </c>
      <c r="B892" s="236" t="str">
        <f>PLANILLA!B885</f>
        <v>SANCHEZ VILLARREAL ABEL</v>
      </c>
      <c r="C892" s="236"/>
      <c r="D892" s="236"/>
      <c r="E892" s="8">
        <f>PLANILLA!E885</f>
        <v>311780</v>
      </c>
      <c r="F892" s="235">
        <f>PLANILLA!F885</f>
        <v>16617.874</v>
      </c>
      <c r="G892" s="235"/>
    </row>
    <row r="893" spans="1:7" x14ac:dyDescent="0.35">
      <c r="A893" s="25" t="str">
        <f>PLANILLA!C886</f>
        <v>0112150839</v>
      </c>
      <c r="B893" s="236" t="str">
        <f>PLANILLA!B886</f>
        <v>VARGAS  ROMERO  INGRID PATRICIA</v>
      </c>
      <c r="C893" s="236"/>
      <c r="D893" s="236"/>
      <c r="E893" s="8">
        <f>PLANILLA!E886</f>
        <v>185120</v>
      </c>
      <c r="F893" s="235">
        <f>PLANILLA!F886</f>
        <v>9866.8960000000006</v>
      </c>
      <c r="G893" s="235"/>
    </row>
    <row r="894" spans="1:7" x14ac:dyDescent="0.35">
      <c r="A894" s="25" t="str">
        <f>PLANILLA!C887</f>
        <v>0116850107</v>
      </c>
      <c r="B894" s="236" t="str">
        <f>PLANILLA!B887</f>
        <v>VARGAS SANCHO MAURO ANDRES</v>
      </c>
      <c r="C894" s="236"/>
      <c r="D894" s="236"/>
      <c r="E894" s="8">
        <f>PLANILLA!E887</f>
        <v>293720</v>
      </c>
      <c r="F894" s="235">
        <f>PLANILLA!F887</f>
        <v>15655.276</v>
      </c>
      <c r="G894" s="235"/>
    </row>
    <row r="895" spans="1:7" x14ac:dyDescent="0.35">
      <c r="A895" s="25" t="str">
        <f>PLANILLA!C888</f>
        <v>0603880127</v>
      </c>
      <c r="B895" s="236" t="str">
        <f>PLANILLA!B888</f>
        <v xml:space="preserve">GAMBOA  ORTIZ  EVELIN ANDREA  </v>
      </c>
      <c r="C895" s="236"/>
      <c r="D895" s="236"/>
      <c r="E895" s="8">
        <f>PLANILLA!E888</f>
        <v>206500</v>
      </c>
      <c r="F895" s="235">
        <f>PLANILLA!F888</f>
        <v>11006.45</v>
      </c>
      <c r="G895" s="235"/>
    </row>
    <row r="896" spans="1:7" x14ac:dyDescent="0.35">
      <c r="A896" s="25" t="str">
        <f>PLANILLA!C889</f>
        <v>0604610805</v>
      </c>
      <c r="B896" s="236" t="str">
        <f>PLANILLA!B889</f>
        <v>NAJERA GOMEZ CHRISTIAN DANIEL</v>
      </c>
      <c r="C896" s="236"/>
      <c r="D896" s="236"/>
      <c r="E896" s="8">
        <f>PLANILLA!E889</f>
        <v>175780</v>
      </c>
      <c r="F896" s="235">
        <f>PLANILLA!F889</f>
        <v>9369.0740000000005</v>
      </c>
      <c r="G896" s="235"/>
    </row>
    <row r="897" spans="1:7" x14ac:dyDescent="0.35">
      <c r="A897" s="25" t="str">
        <f>PLANILLA!C890</f>
        <v>0109850509</v>
      </c>
      <c r="B897" s="236" t="str">
        <f>PLANILLA!B890</f>
        <v>JIMENEZ CORONADO NORMA MARIA</v>
      </c>
      <c r="C897" s="236"/>
      <c r="D897" s="236"/>
      <c r="E897" s="8">
        <f>PLANILLA!E890</f>
        <v>616560</v>
      </c>
      <c r="F897" s="235">
        <f>PLANILLA!F890</f>
        <v>32862.648000000001</v>
      </c>
      <c r="G897" s="235"/>
    </row>
    <row r="898" spans="1:7" x14ac:dyDescent="0.35">
      <c r="A898" s="25" t="str">
        <f>PLANILLA!C891</f>
        <v>0203850309</v>
      </c>
      <c r="B898" s="236" t="str">
        <f>PLANILLA!B891</f>
        <v xml:space="preserve">ALVAREZ  ALVARADO  MARIA MAYELA   </v>
      </c>
      <c r="C898" s="236"/>
      <c r="D898" s="236"/>
      <c r="E898" s="8">
        <f>PLANILLA!E891</f>
        <v>321060</v>
      </c>
      <c r="F898" s="235">
        <f>PLANILLA!F891</f>
        <v>17112.498</v>
      </c>
      <c r="G898" s="235"/>
    </row>
    <row r="899" spans="1:7" x14ac:dyDescent="0.35">
      <c r="A899" s="25" t="str">
        <f>PLANILLA!C892</f>
        <v>0113160270</v>
      </c>
      <c r="B899" s="236" t="str">
        <f>PLANILLA!B892</f>
        <v xml:space="preserve">LEITON  ZUÑIGA  IVAN EDUARDO   </v>
      </c>
      <c r="C899" s="236"/>
      <c r="D899" s="236"/>
      <c r="E899" s="8">
        <f>PLANILLA!E892</f>
        <v>312080</v>
      </c>
      <c r="F899" s="235">
        <f>PLANILLA!F892</f>
        <v>16633.864000000001</v>
      </c>
      <c r="G899" s="235"/>
    </row>
    <row r="900" spans="1:7" x14ac:dyDescent="0.35">
      <c r="A900" s="25" t="str">
        <f>PLANILLA!C893</f>
        <v>0601920019</v>
      </c>
      <c r="B900" s="236" t="str">
        <f>PLANILLA!B893</f>
        <v>MONGE ESQUIVEL DANIEL</v>
      </c>
      <c r="C900" s="236"/>
      <c r="D900" s="236"/>
      <c r="E900" s="8">
        <f>PLANILLA!E893</f>
        <v>366960</v>
      </c>
      <c r="F900" s="235">
        <f>PLANILLA!F893</f>
        <v>19558.968000000001</v>
      </c>
      <c r="G900" s="235"/>
    </row>
    <row r="901" spans="1:7" x14ac:dyDescent="0.35">
      <c r="A901" s="25" t="str">
        <f>PLANILLA!C894</f>
        <v>0114160239</v>
      </c>
      <c r="B901" s="236" t="str">
        <f>PLANILLA!B894</f>
        <v xml:space="preserve">OLIVARES  HERNANDEZ  ILSIA GUISELLE </v>
      </c>
      <c r="C901" s="236"/>
      <c r="D901" s="236"/>
      <c r="E901" s="8">
        <f>PLANILLA!E894</f>
        <v>298200</v>
      </c>
      <c r="F901" s="235">
        <f>PLANILLA!F894</f>
        <v>15894.06</v>
      </c>
      <c r="G901" s="235"/>
    </row>
    <row r="902" spans="1:7" x14ac:dyDescent="0.35">
      <c r="A902" s="25" t="str">
        <f>PLANILLA!C895</f>
        <v>0603850479</v>
      </c>
      <c r="B902" s="236" t="str">
        <f>PLANILLA!B895</f>
        <v xml:space="preserve">RODRIGUEZ  ESQUIVEL  ERICK DAVID    </v>
      </c>
      <c r="C902" s="236"/>
      <c r="D902" s="236"/>
      <c r="E902" s="8">
        <f>PLANILLA!E895</f>
        <v>302940</v>
      </c>
      <c r="F902" s="235">
        <f>PLANILLA!F895</f>
        <v>16146.701999999999</v>
      </c>
      <c r="G902" s="235"/>
    </row>
    <row r="903" spans="1:7" x14ac:dyDescent="0.35">
      <c r="A903" s="25" t="str">
        <f>PLANILLA!C896</f>
        <v>0603100210</v>
      </c>
      <c r="B903" s="236" t="str">
        <f>PLANILLA!B896</f>
        <v xml:space="preserve">TORRES  SERRANO  SERGIO         </v>
      </c>
      <c r="C903" s="236"/>
      <c r="D903" s="236"/>
      <c r="E903" s="8">
        <f>PLANILLA!E896</f>
        <v>358360</v>
      </c>
      <c r="F903" s="235">
        <f>PLANILLA!F896</f>
        <v>19100.588</v>
      </c>
      <c r="G903" s="235"/>
    </row>
    <row r="904" spans="1:7" x14ac:dyDescent="0.35">
      <c r="A904" s="25" t="str">
        <f>PLANILLA!C897</f>
        <v>0114130348</v>
      </c>
      <c r="B904" s="236" t="str">
        <f>PLANILLA!B897</f>
        <v xml:space="preserve">UGALDE  CARMONA  CARLOS ANDRES  </v>
      </c>
      <c r="C904" s="236"/>
      <c r="D904" s="236"/>
      <c r="E904" s="8">
        <f>PLANILLA!E897</f>
        <v>302940</v>
      </c>
      <c r="F904" s="235">
        <f>PLANILLA!F897</f>
        <v>16146.701999999999</v>
      </c>
      <c r="G904" s="235"/>
    </row>
    <row r="905" spans="1:7" x14ac:dyDescent="0.35">
      <c r="A905" s="25" t="str">
        <f>PLANILLA!C898</f>
        <v>0502440584</v>
      </c>
      <c r="B905" s="236" t="str">
        <f>PLANILLA!B898</f>
        <v>BOGANTES RAMIREZ EFIGENIO MARTIN</v>
      </c>
      <c r="C905" s="236"/>
      <c r="D905" s="236"/>
      <c r="E905" s="8">
        <f>PLANILLA!E898</f>
        <v>360100</v>
      </c>
      <c r="F905" s="235">
        <f>PLANILLA!F898</f>
        <v>19193.330000000002</v>
      </c>
      <c r="G905" s="235"/>
    </row>
    <row r="906" spans="1:7" x14ac:dyDescent="0.35">
      <c r="A906" s="25" t="str">
        <f>PLANILLA!C899</f>
        <v>0502270441</v>
      </c>
      <c r="B906" s="236" t="str">
        <f>PLANILLA!B899</f>
        <v>BOGANTES RAMIREZ JOSE ANTONIO</v>
      </c>
      <c r="C906" s="236"/>
      <c r="D906" s="236"/>
      <c r="E906" s="8">
        <f>PLANILLA!E899</f>
        <v>416120</v>
      </c>
      <c r="F906" s="235">
        <f>PLANILLA!F899</f>
        <v>22179.196</v>
      </c>
      <c r="G906" s="235"/>
    </row>
    <row r="907" spans="1:7" x14ac:dyDescent="0.35">
      <c r="A907" s="25" t="str">
        <f>PLANILLA!C900</f>
        <v>0401540692</v>
      </c>
      <c r="B907" s="236" t="str">
        <f>PLANILLA!B900</f>
        <v>BRAVO PADILLA ORLANDO</v>
      </c>
      <c r="C907" s="236"/>
      <c r="D907" s="236"/>
      <c r="E907" s="8">
        <f>PLANILLA!E900</f>
        <v>358360</v>
      </c>
      <c r="F907" s="235">
        <f>PLANILLA!F900</f>
        <v>19100.588</v>
      </c>
      <c r="G907" s="235"/>
    </row>
    <row r="908" spans="1:7" x14ac:dyDescent="0.35">
      <c r="A908" s="25" t="str">
        <f>PLANILLA!C901</f>
        <v>0113160552</v>
      </c>
      <c r="B908" s="236" t="str">
        <f>PLANILLA!B901</f>
        <v xml:space="preserve">DIAZ  ZUÑIGA  JOSE ARMANDO   </v>
      </c>
      <c r="C908" s="236"/>
      <c r="D908" s="236"/>
      <c r="E908" s="8">
        <f>PLANILLA!E901</f>
        <v>303780</v>
      </c>
      <c r="F908" s="235">
        <f>PLANILLA!F901</f>
        <v>16191.474</v>
      </c>
      <c r="G908" s="235"/>
    </row>
    <row r="909" spans="1:7" x14ac:dyDescent="0.35">
      <c r="A909" s="25" t="str">
        <f>PLANILLA!C902</f>
        <v>0501730140</v>
      </c>
      <c r="B909" s="236" t="str">
        <f>PLANILLA!B902</f>
        <v>HERNANDEZ  CAMACHO  LEONIDAS DAMASO</v>
      </c>
      <c r="C909" s="236"/>
      <c r="D909" s="236"/>
      <c r="E909" s="8">
        <f>PLANILLA!E902</f>
        <v>353240</v>
      </c>
      <c r="F909" s="235">
        <f>PLANILLA!F902</f>
        <v>18827.691999999999</v>
      </c>
      <c r="G909" s="235"/>
    </row>
    <row r="910" spans="1:7" x14ac:dyDescent="0.35">
      <c r="A910" s="25" t="str">
        <f>PLANILLA!C903</f>
        <v>0601130241</v>
      </c>
      <c r="B910" s="236" t="str">
        <f>PLANILLA!B903</f>
        <v xml:space="preserve">MONGE  ESQUIVEL  CARLOS         </v>
      </c>
      <c r="C910" s="236"/>
      <c r="D910" s="236"/>
      <c r="E910" s="8">
        <f>PLANILLA!E903</f>
        <v>329240</v>
      </c>
      <c r="F910" s="235">
        <f>PLANILLA!F903</f>
        <v>17548.491999999998</v>
      </c>
      <c r="G910" s="235"/>
    </row>
    <row r="911" spans="1:7" x14ac:dyDescent="0.35">
      <c r="A911" s="25" t="str">
        <f>PLANILLA!C904</f>
        <v>0602850789</v>
      </c>
      <c r="B911" s="236" t="str">
        <f>PLANILLA!B904</f>
        <v xml:space="preserve">TORRES  MONGE  YORLAN         </v>
      </c>
      <c r="C911" s="236"/>
      <c r="D911" s="236"/>
      <c r="E911" s="8">
        <f>PLANILLA!E904</f>
        <v>336100</v>
      </c>
      <c r="F911" s="235">
        <f>PLANILLA!F904</f>
        <v>17914.13</v>
      </c>
      <c r="G911" s="235"/>
    </row>
    <row r="912" spans="1:7" x14ac:dyDescent="0.35">
      <c r="A912" s="25" t="str">
        <f>PLANILLA!C905</f>
        <v>0105220338</v>
      </c>
      <c r="B912" s="236" t="str">
        <f>PLANILLA!B905</f>
        <v>ACUÑA SALAZAR VICTOR HUGO</v>
      </c>
      <c r="C912" s="236"/>
      <c r="D912" s="236"/>
      <c r="E912" s="8">
        <f>PLANILLA!E905</f>
        <v>405820</v>
      </c>
      <c r="F912" s="235">
        <f>PLANILLA!F905</f>
        <v>21630.205999999998</v>
      </c>
      <c r="G912" s="235"/>
    </row>
    <row r="913" spans="1:7" x14ac:dyDescent="0.35">
      <c r="A913" s="25" t="str">
        <f>PLANILLA!C906</f>
        <v>0108270620</v>
      </c>
      <c r="B913" s="236" t="str">
        <f>PLANILLA!B906</f>
        <v>BOLAÑOS PRENDAS MILENA EMILIA</v>
      </c>
      <c r="C913" s="236"/>
      <c r="D913" s="236"/>
      <c r="E913" s="8">
        <f>PLANILLA!E906</f>
        <v>256320</v>
      </c>
      <c r="F913" s="235">
        <f>PLANILLA!F906</f>
        <v>13661.856</v>
      </c>
      <c r="G913" s="235"/>
    </row>
    <row r="914" spans="1:7" x14ac:dyDescent="0.35">
      <c r="A914" s="25" t="str">
        <f>PLANILLA!C907</f>
        <v>0700730499</v>
      </c>
      <c r="B914" s="236" t="str">
        <f>PLANILLA!B907</f>
        <v>CUZA JONES GINA GISELLE</v>
      </c>
      <c r="C914" s="236"/>
      <c r="D914" s="236"/>
      <c r="E914" s="8">
        <f>PLANILLA!E907</f>
        <v>1082680</v>
      </c>
      <c r="F914" s="235">
        <f>PLANILLA!F907</f>
        <v>57706.843999999997</v>
      </c>
      <c r="G914" s="235"/>
    </row>
    <row r="915" spans="1:7" x14ac:dyDescent="0.35">
      <c r="A915" s="25" t="str">
        <f>PLANILLA!C908</f>
        <v>0109180921</v>
      </c>
      <c r="B915" s="236" t="str">
        <f>PLANILLA!B908</f>
        <v xml:space="preserve">GARITA  CALDERON  IVAN ALEXIS    </v>
      </c>
      <c r="C915" s="236"/>
      <c r="D915" s="236"/>
      <c r="E915" s="8">
        <f>PLANILLA!E908</f>
        <v>168300</v>
      </c>
      <c r="F915" s="235">
        <f>PLANILLA!F908</f>
        <v>8970.39</v>
      </c>
      <c r="G915" s="235"/>
    </row>
    <row r="916" spans="1:7" x14ac:dyDescent="0.35">
      <c r="A916" s="25" t="str">
        <f>PLANILLA!C909</f>
        <v>0401720855</v>
      </c>
      <c r="B916" s="236" t="str">
        <f>PLANILLA!B909</f>
        <v>HERRERA  HERRERA  ESTEBAN MAURICI</v>
      </c>
      <c r="C916" s="236"/>
      <c r="D916" s="236"/>
      <c r="E916" s="8">
        <f>PLANILLA!E909</f>
        <v>646780</v>
      </c>
      <c r="F916" s="235">
        <f>PLANILLA!F909</f>
        <v>34473.374000000003</v>
      </c>
      <c r="G916" s="235"/>
    </row>
    <row r="917" spans="1:7" x14ac:dyDescent="0.35">
      <c r="A917" s="25" t="str">
        <f>PLANILLA!C910</f>
        <v>0401600709</v>
      </c>
      <c r="B917" s="236" t="str">
        <f>PLANILLA!B910</f>
        <v>MADRIGAL  QUESADA  YESENIA AUXILIA</v>
      </c>
      <c r="C917" s="236"/>
      <c r="D917" s="236"/>
      <c r="E917" s="8">
        <f>PLANILLA!E910</f>
        <v>314060</v>
      </c>
      <c r="F917" s="235">
        <f>PLANILLA!F910</f>
        <v>16739.398000000001</v>
      </c>
      <c r="G917" s="235"/>
    </row>
    <row r="918" spans="1:7" x14ac:dyDescent="0.35">
      <c r="A918" s="25" t="str">
        <f>PLANILLA!C911</f>
        <v>0204590644</v>
      </c>
      <c r="B918" s="236" t="str">
        <f>PLANILLA!B911</f>
        <v>MORALES PANIAGUA KEYLOR</v>
      </c>
      <c r="C918" s="236"/>
      <c r="D918" s="236"/>
      <c r="E918" s="8">
        <f>PLANILLA!E911</f>
        <v>365220</v>
      </c>
      <c r="F918" s="235">
        <f>PLANILLA!F911</f>
        <v>19466.225999999999</v>
      </c>
      <c r="G918" s="235"/>
    </row>
    <row r="919" spans="1:7" x14ac:dyDescent="0.35">
      <c r="A919" s="25" t="str">
        <f>PLANILLA!C912</f>
        <v>0302590952</v>
      </c>
      <c r="B919" s="236" t="str">
        <f>PLANILLA!B912</f>
        <v>NAVARRO CABEZAS BRAULIO</v>
      </c>
      <c r="C919" s="236"/>
      <c r="D919" s="236"/>
      <c r="E919" s="8">
        <f>PLANILLA!E912</f>
        <v>858560</v>
      </c>
      <c r="F919" s="235">
        <f>PLANILLA!F912</f>
        <v>45761.248</v>
      </c>
      <c r="G919" s="235"/>
    </row>
    <row r="920" spans="1:7" x14ac:dyDescent="0.35">
      <c r="A920" s="25" t="str">
        <f>PLANILLA!C913</f>
        <v>0602980730</v>
      </c>
      <c r="B920" s="236" t="str">
        <f>PLANILLA!B913</f>
        <v xml:space="preserve">PEREZ  MONTERO  MAIKEEL ANIBAL </v>
      </c>
      <c r="C920" s="236"/>
      <c r="D920" s="236"/>
      <c r="E920" s="8">
        <f>PLANILLA!E913</f>
        <v>321700</v>
      </c>
      <c r="F920" s="235">
        <f>PLANILLA!F913</f>
        <v>17146.61</v>
      </c>
      <c r="G920" s="235"/>
    </row>
    <row r="921" spans="1:7" x14ac:dyDescent="0.35">
      <c r="A921" s="25" t="str">
        <f>PLANILLA!C914</f>
        <v>0107830423</v>
      </c>
      <c r="B921" s="236" t="str">
        <f>PLANILLA!B914</f>
        <v>PEREZ GONZALEZ LUIS GUILLERMO</v>
      </c>
      <c r="C921" s="236"/>
      <c r="D921" s="236"/>
      <c r="E921" s="8">
        <f>PLANILLA!E914</f>
        <v>395540</v>
      </c>
      <c r="F921" s="235">
        <f>PLANILLA!F914</f>
        <v>21082.281999999999</v>
      </c>
      <c r="G921" s="235"/>
    </row>
    <row r="922" spans="1:7" x14ac:dyDescent="0.35">
      <c r="A922" s="25" t="str">
        <f>PLANILLA!C915</f>
        <v>0203690252</v>
      </c>
      <c r="B922" s="236" t="str">
        <f>PLANILLA!B915</f>
        <v>RODRIGUEZ ALFARO ROXANA</v>
      </c>
      <c r="C922" s="236"/>
      <c r="D922" s="236"/>
      <c r="E922" s="8">
        <f>PLANILLA!E915</f>
        <v>230140</v>
      </c>
      <c r="F922" s="235">
        <f>PLANILLA!F915</f>
        <v>12266.462</v>
      </c>
      <c r="G922" s="235"/>
    </row>
    <row r="923" spans="1:7" x14ac:dyDescent="0.35">
      <c r="A923" s="25" t="str">
        <f>PLANILLA!C916</f>
        <v>0114550535</v>
      </c>
      <c r="B923" s="236" t="str">
        <f>PLANILLA!B916</f>
        <v>ALEMAN  CASTRILLO  PATRICIA DE LOS</v>
      </c>
      <c r="C923" s="236"/>
      <c r="D923" s="236"/>
      <c r="E923" s="8">
        <f>PLANILLA!E916</f>
        <v>242880</v>
      </c>
      <c r="F923" s="235">
        <f>PLANILLA!F916</f>
        <v>12945.504000000001</v>
      </c>
      <c r="G923" s="235"/>
    </row>
    <row r="924" spans="1:7" x14ac:dyDescent="0.35">
      <c r="A924" s="25" t="str">
        <f>PLANILLA!C917</f>
        <v>0207660892</v>
      </c>
      <c r="B924" s="236" t="str">
        <f>PLANILLA!B917</f>
        <v>ALVARADO MURILLO YAUDY EMILCE</v>
      </c>
      <c r="C924" s="236"/>
      <c r="D924" s="236"/>
      <c r="E924" s="8">
        <f>PLANILLA!E917</f>
        <v>323520</v>
      </c>
      <c r="F924" s="235">
        <f>PLANILLA!F917</f>
        <v>17243.616000000002</v>
      </c>
      <c r="G924" s="235"/>
    </row>
    <row r="925" spans="1:7" x14ac:dyDescent="0.35">
      <c r="A925" s="25" t="str">
        <f>PLANILLA!C918</f>
        <v>0203440865</v>
      </c>
      <c r="B925" s="236" t="str">
        <f>PLANILLA!B918</f>
        <v>ALVARADO PORRAS MANUEL ENRIQUE</v>
      </c>
      <c r="C925" s="236"/>
      <c r="D925" s="236"/>
      <c r="E925" s="8">
        <f>PLANILLA!E918</f>
        <v>402400</v>
      </c>
      <c r="F925" s="235">
        <f>PLANILLA!F918</f>
        <v>21447.919999999998</v>
      </c>
      <c r="G925" s="235"/>
    </row>
    <row r="926" spans="1:7" x14ac:dyDescent="0.35">
      <c r="A926" s="25" t="str">
        <f>PLANILLA!C919</f>
        <v>0204530714</v>
      </c>
      <c r="B926" s="236" t="str">
        <f>PLANILLA!B919</f>
        <v>ALVAREZ  RAMIREZ  FABRICIO GERARD</v>
      </c>
      <c r="C926" s="236"/>
      <c r="D926" s="236"/>
      <c r="E926" s="8">
        <f>PLANILLA!E919</f>
        <v>435180</v>
      </c>
      <c r="F926" s="235">
        <f>PLANILLA!F919</f>
        <v>23195.094000000001</v>
      </c>
      <c r="G926" s="235"/>
    </row>
    <row r="927" spans="1:7" x14ac:dyDescent="0.35">
      <c r="A927" s="25" t="str">
        <f>PLANILLA!C920</f>
        <v>0110060062</v>
      </c>
      <c r="B927" s="236" t="str">
        <f>PLANILLA!B920</f>
        <v>ARCE ARIAS ADRIAN</v>
      </c>
      <c r="C927" s="236"/>
      <c r="D927" s="236"/>
      <c r="E927" s="8">
        <f>PLANILLA!E920</f>
        <v>271340</v>
      </c>
      <c r="F927" s="235">
        <f>PLANILLA!F920</f>
        <v>14462.422</v>
      </c>
      <c r="G927" s="235"/>
    </row>
    <row r="928" spans="1:7" x14ac:dyDescent="0.35">
      <c r="A928" s="25" t="str">
        <f>PLANILLA!C921</f>
        <v>0502790535</v>
      </c>
      <c r="B928" s="236" t="str">
        <f>PLANILLA!B921</f>
        <v xml:space="preserve">BALTODANO  DIAZ  JOSE PABLO     </v>
      </c>
      <c r="C928" s="236"/>
      <c r="D928" s="236"/>
      <c r="E928" s="8">
        <f>PLANILLA!E921</f>
        <v>368100</v>
      </c>
      <c r="F928" s="235">
        <f>PLANILLA!F921</f>
        <v>19619.73</v>
      </c>
      <c r="G928" s="235"/>
    </row>
    <row r="929" spans="1:7" x14ac:dyDescent="0.35">
      <c r="A929" s="25" t="str">
        <f>PLANILLA!C922</f>
        <v>0502830650</v>
      </c>
      <c r="B929" s="236" t="str">
        <f>PLANILLA!B922</f>
        <v>BARRANTES  GUEVARA  CINTIA DEL CARM</v>
      </c>
      <c r="C929" s="236"/>
      <c r="D929" s="236"/>
      <c r="E929" s="8">
        <f>PLANILLA!E922</f>
        <v>746640</v>
      </c>
      <c r="F929" s="235">
        <f>PLANILLA!F922</f>
        <v>39795.911999999997</v>
      </c>
      <c r="G929" s="235"/>
    </row>
    <row r="930" spans="1:7" x14ac:dyDescent="0.35">
      <c r="A930" s="25" t="str">
        <f>PLANILLA!C923</f>
        <v>0701390861</v>
      </c>
      <c r="B930" s="236" t="str">
        <f>PLANILLA!B923</f>
        <v xml:space="preserve">BRENES  PARRA  DANIEL ENAR    </v>
      </c>
      <c r="C930" s="236"/>
      <c r="D930" s="236"/>
      <c r="E930" s="8">
        <f>PLANILLA!E923</f>
        <v>212000</v>
      </c>
      <c r="F930" s="235">
        <f>PLANILLA!F923</f>
        <v>11299.6</v>
      </c>
      <c r="G930" s="235"/>
    </row>
    <row r="931" spans="1:7" x14ac:dyDescent="0.35">
      <c r="A931" s="25" t="str">
        <f>PLANILLA!C924</f>
        <v>0109250695</v>
      </c>
      <c r="B931" s="236" t="str">
        <f>PLANILLA!B924</f>
        <v>CASTILLO  NUÑEZ  MAURICIO ALONSO</v>
      </c>
      <c r="C931" s="236"/>
      <c r="D931" s="236"/>
      <c r="E931" s="8">
        <f>PLANILLA!E924</f>
        <v>790740</v>
      </c>
      <c r="F931" s="235">
        <f>PLANILLA!F924</f>
        <v>42146.442000000003</v>
      </c>
      <c r="G931" s="235"/>
    </row>
    <row r="932" spans="1:7" x14ac:dyDescent="0.35">
      <c r="A932" s="25" t="str">
        <f>PLANILLA!C925</f>
        <v>0109810854</v>
      </c>
      <c r="B932" s="236" t="str">
        <f>PLANILLA!B925</f>
        <v xml:space="preserve">CEDEÑO  SOLIS  YEIMY MARIA    </v>
      </c>
      <c r="C932" s="236"/>
      <c r="D932" s="236"/>
      <c r="E932" s="8">
        <f>PLANILLA!E925</f>
        <v>1047840</v>
      </c>
      <c r="F932" s="235">
        <f>PLANILLA!F925</f>
        <v>55849.872000000003</v>
      </c>
      <c r="G932" s="235"/>
    </row>
    <row r="933" spans="1:7" x14ac:dyDescent="0.35">
      <c r="A933" s="25" t="str">
        <f>PLANILLA!C926</f>
        <v>0503850276</v>
      </c>
      <c r="B933" s="236" t="str">
        <f>PLANILLA!B926</f>
        <v xml:space="preserve">DIAZ  VASQUEZ  CLEVER ADOLFO  </v>
      </c>
      <c r="C933" s="236"/>
      <c r="D933" s="236"/>
      <c r="E933" s="8">
        <f>PLANILLA!E926</f>
        <v>207980</v>
      </c>
      <c r="F933" s="235">
        <f>PLANILLA!F926</f>
        <v>11085.334000000001</v>
      </c>
      <c r="G933" s="235"/>
    </row>
    <row r="934" spans="1:7" x14ac:dyDescent="0.35">
      <c r="A934" s="25" t="str">
        <f>PLANILLA!C927</f>
        <v>0502040696</v>
      </c>
      <c r="B934" s="236" t="str">
        <f>PLANILLA!B927</f>
        <v>DIAZ ENRIQUEZ MARVIN</v>
      </c>
      <c r="C934" s="236"/>
      <c r="D934" s="236"/>
      <c r="E934" s="8">
        <f>PLANILLA!E927</f>
        <v>949900</v>
      </c>
      <c r="F934" s="235">
        <f>PLANILLA!F927</f>
        <v>50629.67</v>
      </c>
      <c r="G934" s="235"/>
    </row>
    <row r="935" spans="1:7" x14ac:dyDescent="0.35">
      <c r="A935" s="25" t="str">
        <f>PLANILLA!C928</f>
        <v>0503930253</v>
      </c>
      <c r="B935" s="236" t="str">
        <f>PLANILLA!B928</f>
        <v xml:space="preserve">ESPINOZA  MARIN  ROBERTO ALONSO </v>
      </c>
      <c r="C935" s="236"/>
      <c r="D935" s="236"/>
      <c r="E935" s="8">
        <f>PLANILLA!E928</f>
        <v>244080</v>
      </c>
      <c r="F935" s="235">
        <f>PLANILLA!F928</f>
        <v>13009.464</v>
      </c>
      <c r="G935" s="235"/>
    </row>
    <row r="936" spans="1:7" x14ac:dyDescent="0.35">
      <c r="A936" s="25" t="str">
        <f>PLANILLA!C929</f>
        <v>0504030539</v>
      </c>
      <c r="B936" s="236" t="str">
        <f>PLANILLA!B929</f>
        <v>ESPINOZA FONSECA SEILIN ARIANA</v>
      </c>
      <c r="C936" s="236"/>
      <c r="D936" s="236"/>
      <c r="E936" s="8">
        <f>PLANILLA!E929</f>
        <v>189020</v>
      </c>
      <c r="F936" s="235">
        <f>PLANILLA!F929</f>
        <v>10074.766</v>
      </c>
      <c r="G936" s="235"/>
    </row>
    <row r="937" spans="1:7" x14ac:dyDescent="0.35">
      <c r="A937" s="25" t="str">
        <f>PLANILLA!C930</f>
        <v>0602840979</v>
      </c>
      <c r="B937" s="236" t="str">
        <f>PLANILLA!B930</f>
        <v xml:space="preserve">FONSECA  CHAVARRIA  ERICK FERNANDO </v>
      </c>
      <c r="C937" s="236"/>
      <c r="D937" s="236"/>
      <c r="E937" s="8">
        <f>PLANILLA!E930</f>
        <v>324060</v>
      </c>
      <c r="F937" s="235">
        <f>PLANILLA!F930</f>
        <v>17272.398000000001</v>
      </c>
      <c r="G937" s="235"/>
    </row>
    <row r="938" spans="1:7" s="25" customFormat="1" x14ac:dyDescent="0.35">
      <c r="A938" s="25" t="str">
        <f>PLANILLA!C931</f>
        <v>0108040830</v>
      </c>
      <c r="B938" s="236" t="str">
        <f>PLANILLA!B931</f>
        <v>FONSECA ROJAS SEIDY MARIA</v>
      </c>
      <c r="C938" s="236"/>
      <c r="D938" s="236"/>
      <c r="E938" s="8">
        <f>PLANILLA!E931</f>
        <v>331160</v>
      </c>
      <c r="F938" s="235">
        <f>PLANILLA!F931</f>
        <v>17650.828000000001</v>
      </c>
      <c r="G938" s="235"/>
    </row>
    <row r="939" spans="1:7" s="25" customFormat="1" x14ac:dyDescent="0.35">
      <c r="A939" s="25" t="str">
        <f>PLANILLA!C932</f>
        <v>0602310877</v>
      </c>
      <c r="B939" s="236" t="str">
        <f>PLANILLA!B932</f>
        <v>GOMEZ GOMEZ LUZ MARINA</v>
      </c>
      <c r="C939" s="236"/>
      <c r="D939" s="236"/>
      <c r="E939" s="8">
        <f>PLANILLA!E932</f>
        <v>352500</v>
      </c>
      <c r="F939" s="235">
        <f>PLANILLA!F932</f>
        <v>18788.25</v>
      </c>
      <c r="G939" s="235"/>
    </row>
    <row r="940" spans="1:7" s="25" customFormat="1" x14ac:dyDescent="0.35">
      <c r="A940" s="25" t="str">
        <f>PLANILLA!C933</f>
        <v>0602430752</v>
      </c>
      <c r="B940" s="236" t="str">
        <f>PLANILLA!B933</f>
        <v>GOMEZ GOMEZ ROCIO</v>
      </c>
      <c r="C940" s="236"/>
      <c r="D940" s="236"/>
      <c r="E940" s="8">
        <f>PLANILLA!E933</f>
        <v>283360</v>
      </c>
      <c r="F940" s="235">
        <f>PLANILLA!F933</f>
        <v>15103.088</v>
      </c>
      <c r="G940" s="235"/>
    </row>
    <row r="941" spans="1:7" s="25" customFormat="1" x14ac:dyDescent="0.35">
      <c r="A941" s="25" t="str">
        <f>PLANILLA!C934</f>
        <v>0106970517</v>
      </c>
      <c r="B941" s="236" t="str">
        <f>PLANILLA!B934</f>
        <v>GUTIERREZ RODRIGUEZ LUIS DIEGO</v>
      </c>
      <c r="C941" s="236"/>
      <c r="D941" s="236"/>
      <c r="E941" s="8">
        <f>PLANILLA!E934</f>
        <v>419540</v>
      </c>
      <c r="F941" s="235">
        <f>PLANILLA!F934</f>
        <v>22361.482</v>
      </c>
      <c r="G941" s="235"/>
    </row>
    <row r="942" spans="1:7" s="25" customFormat="1" x14ac:dyDescent="0.35">
      <c r="A942" s="25" t="str">
        <f>PLANILLA!C935</f>
        <v>0204750009</v>
      </c>
      <c r="B942" s="236" t="str">
        <f>PLANILLA!B935</f>
        <v xml:space="preserve">HERNANDEZ  GONZALEZ  OSCAR RODOLFO  </v>
      </c>
      <c r="C942" s="236"/>
      <c r="D942" s="236"/>
      <c r="E942" s="8">
        <f>PLANILLA!E935</f>
        <v>357820</v>
      </c>
      <c r="F942" s="235">
        <f>PLANILLA!F935</f>
        <v>19071.806</v>
      </c>
      <c r="G942" s="235"/>
    </row>
    <row r="943" spans="1:7" s="25" customFormat="1" x14ac:dyDescent="0.35">
      <c r="A943" s="25" t="str">
        <f>PLANILLA!C936</f>
        <v>0502090539</v>
      </c>
      <c r="B943" s="236" t="str">
        <f>PLANILLA!B936</f>
        <v>HERRERA JARQUIN ALCIDES GERARDO</v>
      </c>
      <c r="C943" s="236"/>
      <c r="D943" s="236"/>
      <c r="E943" s="8">
        <f>PLANILLA!E936</f>
        <v>392640</v>
      </c>
      <c r="F943" s="235">
        <f>PLANILLA!F936</f>
        <v>20927.712</v>
      </c>
      <c r="G943" s="235"/>
    </row>
    <row r="944" spans="1:7" s="25" customFormat="1" x14ac:dyDescent="0.35">
      <c r="A944" s="25" t="str">
        <f>PLANILLA!C937</f>
        <v>0603440837</v>
      </c>
      <c r="B944" s="236" t="str">
        <f>PLANILLA!B937</f>
        <v xml:space="preserve">JIMENEZ  SANCHEZ  MARIA EMIREIDY </v>
      </c>
      <c r="C944" s="236"/>
      <c r="D944" s="236"/>
      <c r="E944" s="8">
        <f>PLANILLA!E937</f>
        <v>313700</v>
      </c>
      <c r="F944" s="235">
        <f>PLANILLA!F937</f>
        <v>16720.21</v>
      </c>
      <c r="G944" s="235"/>
    </row>
    <row r="945" spans="1:7" s="25" customFormat="1" x14ac:dyDescent="0.35">
      <c r="A945" s="25" t="str">
        <f>PLANILLA!C938</f>
        <v>0205980120</v>
      </c>
      <c r="B945" s="236" t="str">
        <f>PLANILLA!B938</f>
        <v xml:space="preserve">JIMENEZ  SOLERA  ANDRES GERARDO </v>
      </c>
      <c r="C945" s="236"/>
      <c r="D945" s="236"/>
      <c r="E945" s="8">
        <f>PLANILLA!E938</f>
        <v>573300</v>
      </c>
      <c r="F945" s="235">
        <f>PLANILLA!F938</f>
        <v>30556.89</v>
      </c>
      <c r="G945" s="235"/>
    </row>
    <row r="946" spans="1:7" s="25" customFormat="1" x14ac:dyDescent="0.35">
      <c r="A946" s="25" t="str">
        <f>PLANILLA!C939</f>
        <v>0602180683</v>
      </c>
      <c r="B946" s="236" t="str">
        <f>PLANILLA!B939</f>
        <v>MARIN MORA NELSON GERARDO</v>
      </c>
      <c r="C946" s="236"/>
      <c r="D946" s="236"/>
      <c r="E946" s="8">
        <f>PLANILLA!E939</f>
        <v>1028800</v>
      </c>
      <c r="F946" s="235">
        <f>PLANILLA!F939</f>
        <v>54835.040000000001</v>
      </c>
      <c r="G946" s="235"/>
    </row>
    <row r="947" spans="1:7" s="25" customFormat="1" x14ac:dyDescent="0.35">
      <c r="A947" s="25" t="str">
        <f>PLANILLA!C940</f>
        <v>0503200250</v>
      </c>
      <c r="B947" s="236" t="str">
        <f>PLANILLA!B940</f>
        <v xml:space="preserve">MENDEZ  GUEVARA  DORIAN MARCELO </v>
      </c>
      <c r="C947" s="236"/>
      <c r="D947" s="236"/>
      <c r="E947" s="8">
        <f>PLANILLA!E940</f>
        <v>865100</v>
      </c>
      <c r="F947" s="235">
        <f>PLANILLA!F940</f>
        <v>46109.83</v>
      </c>
      <c r="G947" s="235"/>
    </row>
    <row r="948" spans="1:7" s="25" customFormat="1" x14ac:dyDescent="0.35">
      <c r="A948" s="25" t="str">
        <f>PLANILLA!C941</f>
        <v>0108930703</v>
      </c>
      <c r="B948" s="236" t="str">
        <f>PLANILLA!B941</f>
        <v>MENDEZ  VENEGAS  DELFIN MAURICIO</v>
      </c>
      <c r="C948" s="236"/>
      <c r="D948" s="236"/>
      <c r="E948" s="8">
        <f>PLANILLA!E941</f>
        <v>795480</v>
      </c>
      <c r="F948" s="235">
        <f>PLANILLA!F941</f>
        <v>42399.084000000003</v>
      </c>
      <c r="G948" s="235"/>
    </row>
    <row r="949" spans="1:7" s="25" customFormat="1" x14ac:dyDescent="0.35">
      <c r="A949" s="25" t="str">
        <f>PLANILLA!C942</f>
        <v>0700970030</v>
      </c>
      <c r="B949" s="236" t="str">
        <f>PLANILLA!B942</f>
        <v>MORENO HERNANDEZ ALBERT</v>
      </c>
      <c r="C949" s="236"/>
      <c r="D949" s="236"/>
      <c r="E949" s="8">
        <f>PLANILLA!E942</f>
        <v>426420</v>
      </c>
      <c r="F949" s="235">
        <f>PLANILLA!F942</f>
        <v>22728.186000000002</v>
      </c>
      <c r="G949" s="235"/>
    </row>
    <row r="950" spans="1:7" x14ac:dyDescent="0.35">
      <c r="A950" s="25" t="str">
        <f>PLANILLA!C943</f>
        <v>0503050574</v>
      </c>
      <c r="B950" s="236" t="str">
        <f>PLANILLA!B943</f>
        <v>PEREZ LOPEZ FRANCISCO JOSE</v>
      </c>
      <c r="C950" s="236"/>
      <c r="D950" s="236"/>
      <c r="E950" s="8">
        <f>PLANILLA!E943</f>
        <v>368640</v>
      </c>
      <c r="F950" s="235">
        <f>PLANILLA!F943</f>
        <v>19648.511999999999</v>
      </c>
      <c r="G950" s="235"/>
    </row>
    <row r="951" spans="1:7" s="25" customFormat="1" x14ac:dyDescent="0.35">
      <c r="A951" s="25" t="str">
        <f>PLANILLA!C944</f>
        <v>0204640338</v>
      </c>
      <c r="B951" s="236" t="str">
        <f>PLANILLA!B944</f>
        <v>PIEDRA CHACON ROTNEY</v>
      </c>
      <c r="C951" s="236"/>
      <c r="D951" s="236"/>
      <c r="E951" s="8">
        <f>PLANILLA!E944</f>
        <v>941320</v>
      </c>
      <c r="F951" s="235">
        <f>PLANILLA!F944</f>
        <v>50172.356</v>
      </c>
      <c r="G951" s="235"/>
    </row>
    <row r="952" spans="1:7" s="25" customFormat="1" x14ac:dyDescent="0.35">
      <c r="A952" s="25" t="str">
        <f>PLANILLA!C945</f>
        <v>0503460204</v>
      </c>
      <c r="B952" s="236" t="str">
        <f>PLANILLA!B945</f>
        <v>PIZARRO BARRANTES CARLOS ROBERTO</v>
      </c>
      <c r="C952" s="236"/>
      <c r="D952" s="236"/>
      <c r="E952" s="8">
        <f>PLANILLA!E945</f>
        <v>617100</v>
      </c>
      <c r="F952" s="235">
        <f>PLANILLA!F945</f>
        <v>32891.43</v>
      </c>
      <c r="G952" s="235"/>
    </row>
    <row r="953" spans="1:7" s="25" customFormat="1" x14ac:dyDescent="0.35">
      <c r="A953" s="25" t="str">
        <f>PLANILLA!C946</f>
        <v>0501940851</v>
      </c>
      <c r="B953" s="236" t="str">
        <f>PLANILLA!B946</f>
        <v>ROJAS FONSECA DIMAS ELADIO DE JESU</v>
      </c>
      <c r="C953" s="236"/>
      <c r="D953" s="236"/>
      <c r="E953" s="8">
        <f>PLANILLA!E946</f>
        <v>471600</v>
      </c>
      <c r="F953" s="235">
        <f>PLANILLA!F946</f>
        <v>25136.28</v>
      </c>
      <c r="G953" s="235"/>
    </row>
    <row r="954" spans="1:7" s="25" customFormat="1" x14ac:dyDescent="0.35">
      <c r="A954" s="25" t="str">
        <f>PLANILLA!C947</f>
        <v>0503580520</v>
      </c>
      <c r="B954" s="236" t="str">
        <f>PLANILLA!B947</f>
        <v xml:space="preserve">RUIZ  RODRIGUEZ  ANTHONY        </v>
      </c>
      <c r="C954" s="236"/>
      <c r="D954" s="236"/>
      <c r="E954" s="8">
        <f>PLANILLA!E947</f>
        <v>517680</v>
      </c>
      <c r="F954" s="235">
        <f>PLANILLA!F947</f>
        <v>27592.344000000001</v>
      </c>
      <c r="G954" s="235"/>
    </row>
    <row r="955" spans="1:7" s="25" customFormat="1" x14ac:dyDescent="0.35">
      <c r="A955" s="25" t="str">
        <f>PLANILLA!C948</f>
        <v>0110840239</v>
      </c>
      <c r="B955" s="236" t="str">
        <f>PLANILLA!B948</f>
        <v xml:space="preserve">VILLALOBOS  ESQUIVEL  GUSTAVO ADOLFO </v>
      </c>
      <c r="C955" s="236"/>
      <c r="D955" s="236"/>
      <c r="E955" s="8">
        <f>PLANILLA!E948</f>
        <v>766240</v>
      </c>
      <c r="F955" s="235">
        <f>PLANILLA!F948</f>
        <v>40840.591999999997</v>
      </c>
      <c r="G955" s="235"/>
    </row>
    <row r="956" spans="1:7" s="25" customFormat="1" x14ac:dyDescent="0.35">
      <c r="A956" s="25" t="str">
        <f>PLANILLA!C949</f>
        <v>0109180698</v>
      </c>
      <c r="B956" s="236" t="str">
        <f>PLANILLA!B949</f>
        <v xml:space="preserve">VILLALOBOS  JIMENEZ  GEORVY         </v>
      </c>
      <c r="C956" s="236"/>
      <c r="D956" s="236"/>
      <c r="E956" s="8">
        <f>PLANILLA!E949</f>
        <v>150880</v>
      </c>
      <c r="F956" s="235">
        <f>PLANILLA!F949</f>
        <v>8041.9040000000005</v>
      </c>
      <c r="G956" s="235"/>
    </row>
    <row r="957" spans="1:7" s="25" customFormat="1" x14ac:dyDescent="0.35">
      <c r="A957" s="25" t="str">
        <f>PLANILLA!C950</f>
        <v>0502450470</v>
      </c>
      <c r="B957" s="236" t="str">
        <f>PLANILLA!B950</f>
        <v>CARRILLO ARIAS LISIMACO</v>
      </c>
      <c r="C957" s="236"/>
      <c r="D957" s="236"/>
      <c r="E957" s="8">
        <f>PLANILLA!E950</f>
        <v>315620</v>
      </c>
      <c r="F957" s="235">
        <f>PLANILLA!F950</f>
        <v>16822.545999999998</v>
      </c>
      <c r="G957" s="235"/>
    </row>
    <row r="958" spans="1:7" s="25" customFormat="1" x14ac:dyDescent="0.35">
      <c r="A958" s="25" t="str">
        <f>PLANILLA!C951</f>
        <v>0113880507</v>
      </c>
      <c r="B958" s="236" t="str">
        <f>PLANILLA!B951</f>
        <v>DIAZ  CHUQUISENGO  CHRISTIAN ALBER</v>
      </c>
      <c r="C958" s="236"/>
      <c r="D958" s="236"/>
      <c r="E958" s="8">
        <f>PLANILLA!E951</f>
        <v>207980</v>
      </c>
      <c r="F958" s="235">
        <f>PLANILLA!F951</f>
        <v>11085.334000000001</v>
      </c>
      <c r="G958" s="235"/>
    </row>
    <row r="959" spans="1:7" s="25" customFormat="1" x14ac:dyDescent="0.35">
      <c r="A959" s="25" t="str">
        <f>PLANILLA!C952</f>
        <v>0111120247</v>
      </c>
      <c r="B959" s="236" t="str">
        <f>PLANILLA!B952</f>
        <v>ESPINOZA  MORA  NELSON MAURICIO</v>
      </c>
      <c r="C959" s="236"/>
      <c r="D959" s="236"/>
      <c r="E959" s="8">
        <f>PLANILLA!E952</f>
        <v>524560</v>
      </c>
      <c r="F959" s="235">
        <f>PLANILLA!F952</f>
        <v>27959.047999999999</v>
      </c>
      <c r="G959" s="235"/>
    </row>
    <row r="960" spans="1:7" s="25" customFormat="1" x14ac:dyDescent="0.35">
      <c r="A960" s="25" t="str">
        <f>PLANILLA!C953</f>
        <v>0502920630</v>
      </c>
      <c r="B960" s="236" t="str">
        <f>PLANILLA!B953</f>
        <v xml:space="preserve">JIMENEZ  MORERA  IVAN ANTONIO   </v>
      </c>
      <c r="C960" s="236"/>
      <c r="D960" s="236"/>
      <c r="E960" s="8">
        <f>PLANILLA!E953</f>
        <v>718860</v>
      </c>
      <c r="F960" s="235">
        <f>PLANILLA!F953</f>
        <v>38315.237999999998</v>
      </c>
      <c r="G960" s="235"/>
    </row>
    <row r="961" spans="1:7" s="25" customFormat="1" x14ac:dyDescent="0.35">
      <c r="A961" s="25" t="str">
        <f>PLANILLA!C954</f>
        <v>0502140464</v>
      </c>
      <c r="B961" s="236" t="str">
        <f>PLANILLA!B954</f>
        <v>MENDEZ CRUZ DANILO DEL CARMEN</v>
      </c>
      <c r="C961" s="236"/>
      <c r="D961" s="236"/>
      <c r="E961" s="8">
        <f>PLANILLA!E954</f>
        <v>1043480</v>
      </c>
      <c r="F961" s="235">
        <f>PLANILLA!F954</f>
        <v>55617.483999999997</v>
      </c>
      <c r="G961" s="235"/>
    </row>
    <row r="962" spans="1:7" s="25" customFormat="1" x14ac:dyDescent="0.35">
      <c r="A962" s="25" t="str">
        <f>PLANILLA!C955</f>
        <v>0105840873</v>
      </c>
      <c r="B962" s="236" t="str">
        <f>PLANILLA!B955</f>
        <v>MURILLO ROJAS FRANKLIN</v>
      </c>
      <c r="C962" s="236"/>
      <c r="D962" s="236"/>
      <c r="E962" s="8">
        <f>PLANILLA!E955</f>
        <v>889540</v>
      </c>
      <c r="F962" s="235">
        <f>PLANILLA!F955</f>
        <v>47412.482000000004</v>
      </c>
      <c r="G962" s="235"/>
    </row>
    <row r="963" spans="1:7" s="25" customFormat="1" x14ac:dyDescent="0.35">
      <c r="A963" s="25" t="str">
        <f>PLANILLA!C956</f>
        <v>0502710024</v>
      </c>
      <c r="B963" s="236" t="str">
        <f>PLANILLA!B956</f>
        <v>ROSALES RUIZ ADEMAR</v>
      </c>
      <c r="C963" s="236"/>
      <c r="D963" s="236"/>
      <c r="E963" s="8">
        <f>PLANILLA!E956</f>
        <v>489240</v>
      </c>
      <c r="F963" s="235">
        <f>PLANILLA!F956</f>
        <v>26076.491999999998</v>
      </c>
      <c r="G963" s="235"/>
    </row>
    <row r="964" spans="1:7" s="25" customFormat="1" x14ac:dyDescent="0.35">
      <c r="A964" s="25" t="str">
        <f>PLANILLA!C957</f>
        <v>0401590785</v>
      </c>
      <c r="B964" s="236" t="str">
        <f>PLANILLA!B957</f>
        <v>VIQUEZ  NUÑEZ  CARLOS FERNANDO</v>
      </c>
      <c r="C964" s="236"/>
      <c r="D964" s="236"/>
      <c r="E964" s="8">
        <f>PLANILLA!E957</f>
        <v>338820</v>
      </c>
      <c r="F964" s="235">
        <f>PLANILLA!F957</f>
        <v>18059.106</v>
      </c>
      <c r="G964" s="235"/>
    </row>
    <row r="965" spans="1:7" s="25" customFormat="1" x14ac:dyDescent="0.35">
      <c r="A965" s="25" t="str">
        <f>PLANILLA!C958</f>
        <v>0204640435</v>
      </c>
      <c r="B965" s="236" t="str">
        <f>PLANILLA!B958</f>
        <v>ZUMBADO  VALVERDE  MARIA DEL ROSAR</v>
      </c>
      <c r="C965" s="236"/>
      <c r="D965" s="236"/>
      <c r="E965" s="8">
        <f>PLANILLA!E958</f>
        <v>262920</v>
      </c>
      <c r="F965" s="235">
        <f>PLANILLA!F958</f>
        <v>14013.636</v>
      </c>
      <c r="G965" s="235"/>
    </row>
    <row r="966" spans="1:7" s="25" customFormat="1" x14ac:dyDescent="0.35">
      <c r="A966" s="25" t="str">
        <f>PLANILLA!C959</f>
        <v>0110630077</v>
      </c>
      <c r="B966" s="236" t="str">
        <f>PLANILLA!B959</f>
        <v>ACUÑA SALAZAR PABLO</v>
      </c>
      <c r="C966" s="236"/>
      <c r="D966" s="236"/>
      <c r="E966" s="8">
        <f>PLANILLA!E959</f>
        <v>673900</v>
      </c>
      <c r="F966" s="235">
        <f>PLANILLA!F959</f>
        <v>35918.870000000003</v>
      </c>
      <c r="G966" s="235"/>
    </row>
    <row r="967" spans="1:7" s="25" customFormat="1" x14ac:dyDescent="0.35">
      <c r="A967" s="25" t="str">
        <f>PLANILLA!C960</f>
        <v>0114720088</v>
      </c>
      <c r="B967" s="236" t="str">
        <f>PLANILLA!B960</f>
        <v xml:space="preserve">ARIAS  GUZMAN  DAVID ANTONIO  </v>
      </c>
      <c r="C967" s="236"/>
      <c r="D967" s="236"/>
      <c r="E967" s="8">
        <f>PLANILLA!E960</f>
        <v>248800</v>
      </c>
      <c r="F967" s="235">
        <f>PLANILLA!F960</f>
        <v>13261.04</v>
      </c>
      <c r="G967" s="235"/>
    </row>
    <row r="968" spans="1:7" s="25" customFormat="1" x14ac:dyDescent="0.35">
      <c r="A968" s="25" t="str">
        <f>PLANILLA!C961</f>
        <v>0601910443</v>
      </c>
      <c r="B968" s="236" t="str">
        <f>PLANILLA!B961</f>
        <v>ARIAS  ZELEDON  MARVIN DEL SOCO</v>
      </c>
      <c r="C968" s="236"/>
      <c r="D968" s="236"/>
      <c r="E968" s="8">
        <f>PLANILLA!E961</f>
        <v>888980</v>
      </c>
      <c r="F968" s="235">
        <f>PLANILLA!F961</f>
        <v>47382.633999999998</v>
      </c>
      <c r="G968" s="235"/>
    </row>
    <row r="969" spans="1:7" s="25" customFormat="1" x14ac:dyDescent="0.35">
      <c r="A969" s="25" t="str">
        <f>PLANILLA!C962</f>
        <v>0110760560</v>
      </c>
      <c r="B969" s="236" t="str">
        <f>PLANILLA!B962</f>
        <v xml:space="preserve">BONILLA  SANCHEZ  SEBASTIAN      </v>
      </c>
      <c r="C969" s="236"/>
      <c r="D969" s="236"/>
      <c r="E969" s="8">
        <f>PLANILLA!E962</f>
        <v>525080</v>
      </c>
      <c r="F969" s="235">
        <f>PLANILLA!F962</f>
        <v>27986.763999999999</v>
      </c>
      <c r="G969" s="235"/>
    </row>
    <row r="970" spans="1:7" s="25" customFormat="1" x14ac:dyDescent="0.35">
      <c r="A970" s="25" t="str">
        <f>PLANILLA!C963</f>
        <v>0701860331</v>
      </c>
      <c r="B970" s="236" t="str">
        <f>PLANILLA!B963</f>
        <v>CHAVARRIA  CARBALLO  GEISON DE LOS A</v>
      </c>
      <c r="C970" s="236"/>
      <c r="D970" s="236"/>
      <c r="E970" s="8">
        <f>PLANILLA!E963</f>
        <v>250340</v>
      </c>
      <c r="F970" s="235">
        <f>PLANILLA!F963</f>
        <v>13343.121999999999</v>
      </c>
      <c r="G970" s="235"/>
    </row>
    <row r="971" spans="1:7" s="25" customFormat="1" x14ac:dyDescent="0.35">
      <c r="A971" s="25" t="str">
        <f>PLANILLA!C964</f>
        <v>0502250226</v>
      </c>
      <c r="B971" s="236" t="str">
        <f>PLANILLA!B964</f>
        <v>CHAVARRIA VARELA NOLDAN</v>
      </c>
      <c r="C971" s="236"/>
      <c r="D971" s="236"/>
      <c r="E971" s="8">
        <f>PLANILLA!E964</f>
        <v>375500</v>
      </c>
      <c r="F971" s="235">
        <f>PLANILLA!F964</f>
        <v>20014.150000000001</v>
      </c>
      <c r="G971" s="235"/>
    </row>
    <row r="972" spans="1:7" s="25" customFormat="1" x14ac:dyDescent="0.35">
      <c r="A972" s="25" t="str">
        <f>PLANILLA!C965</f>
        <v>0115150640</v>
      </c>
      <c r="B972" s="236" t="str">
        <f>PLANILLA!B965</f>
        <v xml:space="preserve">LEON  SANABRIA  MARICELA       </v>
      </c>
      <c r="C972" s="236"/>
      <c r="D972" s="236"/>
      <c r="E972" s="8">
        <f>PLANILLA!E965</f>
        <v>203080</v>
      </c>
      <c r="F972" s="235">
        <f>PLANILLA!F965</f>
        <v>10824.164000000001</v>
      </c>
      <c r="G972" s="235"/>
    </row>
    <row r="973" spans="1:7" s="25" customFormat="1" x14ac:dyDescent="0.35">
      <c r="A973" s="25" t="str">
        <f>PLANILLA!C966</f>
        <v>0304420535</v>
      </c>
      <c r="B973" s="236" t="str">
        <f>PLANILLA!B966</f>
        <v xml:space="preserve">MADRIGAL  CHAVES  MARIA GABRIELA </v>
      </c>
      <c r="C973" s="236"/>
      <c r="D973" s="236"/>
      <c r="E973" s="8">
        <f>PLANILLA!E966</f>
        <v>204620</v>
      </c>
      <c r="F973" s="235">
        <f>PLANILLA!F966</f>
        <v>10906.245999999999</v>
      </c>
      <c r="G973" s="235"/>
    </row>
    <row r="974" spans="1:7" s="25" customFormat="1" x14ac:dyDescent="0.35">
      <c r="A974" s="25" t="str">
        <f>PLANILLA!C967</f>
        <v>0110410656</v>
      </c>
      <c r="B974" s="236" t="str">
        <f>PLANILLA!B967</f>
        <v xml:space="preserve">MENA  VALVERDE  OLMAN ADRIEL   </v>
      </c>
      <c r="C974" s="236"/>
      <c r="D974" s="236"/>
      <c r="E974" s="8">
        <f>PLANILLA!E967</f>
        <v>711320</v>
      </c>
      <c r="F974" s="235">
        <f>PLANILLA!F967</f>
        <v>37913.356</v>
      </c>
      <c r="G974" s="235"/>
    </row>
    <row r="975" spans="1:7" s="25" customFormat="1" x14ac:dyDescent="0.35">
      <c r="A975" s="25" t="str">
        <f>PLANILLA!C968</f>
        <v>0701170380</v>
      </c>
      <c r="B975" s="236" t="str">
        <f>PLANILLA!B968</f>
        <v>MOLINA SANCHEZ VIRGITA GABRIELA</v>
      </c>
      <c r="C975" s="236"/>
      <c r="D975" s="236"/>
      <c r="E975" s="8">
        <f>PLANILLA!E968</f>
        <v>850340</v>
      </c>
      <c r="F975" s="235">
        <f>PLANILLA!F968</f>
        <v>45323.122000000003</v>
      </c>
      <c r="G975" s="235"/>
    </row>
    <row r="976" spans="1:7" s="25" customFormat="1" x14ac:dyDescent="0.35">
      <c r="A976" s="25" t="str">
        <f>PLANILLA!C969</f>
        <v>0109120840</v>
      </c>
      <c r="B976" s="236" t="str">
        <f>PLANILLA!B969</f>
        <v>MORA FALLAS JOSE MANUEL</v>
      </c>
      <c r="C976" s="236"/>
      <c r="D976" s="236"/>
      <c r="E976" s="8">
        <f>PLANILLA!E969</f>
        <v>736080</v>
      </c>
      <c r="F976" s="235">
        <f>PLANILLA!F969</f>
        <v>39233.063999999998</v>
      </c>
      <c r="G976" s="235"/>
    </row>
    <row r="977" spans="1:7" s="25" customFormat="1" x14ac:dyDescent="0.35">
      <c r="A977" s="25" t="str">
        <f>PLANILLA!C970</f>
        <v>0601410223</v>
      </c>
      <c r="B977" s="236" t="str">
        <f>PLANILLA!B970</f>
        <v>NAJERA SANTAMARIA FLORY AURORA</v>
      </c>
      <c r="C977" s="236"/>
      <c r="D977" s="236"/>
      <c r="E977" s="8">
        <f>PLANILLA!E970</f>
        <v>288600</v>
      </c>
      <c r="F977" s="235">
        <f>PLANILLA!F970</f>
        <v>15382.38</v>
      </c>
      <c r="G977" s="235"/>
    </row>
    <row r="978" spans="1:7" s="25" customFormat="1" x14ac:dyDescent="0.35">
      <c r="A978" s="25" t="str">
        <f>PLANILLA!C971</f>
        <v>0112870326</v>
      </c>
      <c r="B978" s="236" t="str">
        <f>PLANILLA!B971</f>
        <v>QUIROS  FERNANDEZ  MONICA DE LOS A</v>
      </c>
      <c r="C978" s="236"/>
      <c r="D978" s="236"/>
      <c r="E978" s="8">
        <f>PLANILLA!E971</f>
        <v>302300</v>
      </c>
      <c r="F978" s="235">
        <f>PLANILLA!F971</f>
        <v>16112.59</v>
      </c>
      <c r="G978" s="235"/>
    </row>
    <row r="979" spans="1:7" s="25" customFormat="1" x14ac:dyDescent="0.35">
      <c r="A979" s="25" t="str">
        <f>PLANILLA!C972</f>
        <v>0105130044</v>
      </c>
      <c r="B979" s="236" t="str">
        <f>PLANILLA!B972</f>
        <v>QUIROS  VALVERDE  EDUARDO ENRIQUE</v>
      </c>
      <c r="C979" s="236"/>
      <c r="D979" s="236"/>
      <c r="E979" s="8">
        <f>PLANILLA!E972</f>
        <v>250300</v>
      </c>
      <c r="F979" s="235">
        <f>PLANILLA!F972</f>
        <v>13340.99</v>
      </c>
      <c r="G979" s="235"/>
    </row>
    <row r="980" spans="1:7" s="25" customFormat="1" x14ac:dyDescent="0.35">
      <c r="A980" s="25" t="str">
        <f>PLANILLA!C973</f>
        <v>0108360793</v>
      </c>
      <c r="B980" s="236" t="str">
        <f>PLANILLA!B973</f>
        <v>RIVERA QUINTANILLA LAURA GABRIELA</v>
      </c>
      <c r="C980" s="236"/>
      <c r="D980" s="236"/>
      <c r="E980" s="8">
        <f>PLANILLA!E973</f>
        <v>982940</v>
      </c>
      <c r="F980" s="235">
        <f>PLANILLA!F973</f>
        <v>52390.701999999997</v>
      </c>
      <c r="G980" s="235"/>
    </row>
    <row r="981" spans="1:7" s="25" customFormat="1" x14ac:dyDescent="0.35">
      <c r="A981" s="25" t="str">
        <f>PLANILLA!C974</f>
        <v>0108940083</v>
      </c>
      <c r="B981" s="236" t="str">
        <f>PLANILLA!B974</f>
        <v>ROBLES PUCHI CHRISTIAN ALEJANDRO</v>
      </c>
      <c r="C981" s="236"/>
      <c r="D981" s="236"/>
      <c r="E981" s="8">
        <f>PLANILLA!E974</f>
        <v>335200</v>
      </c>
      <c r="F981" s="235">
        <f>PLANILLA!F974</f>
        <v>17866.16</v>
      </c>
      <c r="G981" s="235"/>
    </row>
    <row r="982" spans="1:7" s="25" customFormat="1" x14ac:dyDescent="0.35">
      <c r="A982" s="25" t="str">
        <f>PLANILLA!C975</f>
        <v>0503510128</v>
      </c>
      <c r="B982" s="236" t="str">
        <f>PLANILLA!B975</f>
        <v xml:space="preserve">RODRIGUEZ  VILLALOBOS  OSCAR MARIO    </v>
      </c>
      <c r="C982" s="236"/>
      <c r="D982" s="236"/>
      <c r="E982" s="8">
        <f>PLANILLA!E975</f>
        <v>259380</v>
      </c>
      <c r="F982" s="235">
        <f>PLANILLA!F975</f>
        <v>13824.954</v>
      </c>
      <c r="G982" s="235"/>
    </row>
    <row r="983" spans="1:7" s="25" customFormat="1" x14ac:dyDescent="0.35">
      <c r="A983" s="25" t="str">
        <f>PLANILLA!C976</f>
        <v>0206950303</v>
      </c>
      <c r="B983" s="236" t="str">
        <f>PLANILLA!B976</f>
        <v xml:space="preserve">ROJAS  GUERRERO  JASON GERARDO  </v>
      </c>
      <c r="C983" s="236"/>
      <c r="D983" s="236"/>
      <c r="E983" s="8">
        <f>PLANILLA!E976</f>
        <v>425640</v>
      </c>
      <c r="F983" s="235">
        <f>PLANILLA!F976</f>
        <v>22686.612000000001</v>
      </c>
      <c r="G983" s="235"/>
    </row>
    <row r="984" spans="1:7" s="25" customFormat="1" x14ac:dyDescent="0.35">
      <c r="A984" s="25" t="str">
        <f>PLANILLA!C977</f>
        <v>0110210006</v>
      </c>
      <c r="B984" s="236" t="str">
        <f>PLANILLA!B977</f>
        <v>RUBI  JIMENEZ  LILLIANA CECILI</v>
      </c>
      <c r="C984" s="236"/>
      <c r="D984" s="236"/>
      <c r="E984" s="8">
        <f>PLANILLA!E977</f>
        <v>772340</v>
      </c>
      <c r="F984" s="235">
        <f>PLANILLA!F977</f>
        <v>41165.722000000002</v>
      </c>
      <c r="G984" s="235"/>
    </row>
    <row r="985" spans="1:7" s="25" customFormat="1" x14ac:dyDescent="0.35">
      <c r="A985" s="25" t="str">
        <f>PLANILLA!C978</f>
        <v>0111740545</v>
      </c>
      <c r="B985" s="236" t="str">
        <f>PLANILLA!B978</f>
        <v xml:space="preserve">SANCHEZ  HERRERA  JOSE MIGUEL    </v>
      </c>
      <c r="C985" s="236"/>
      <c r="D985" s="236"/>
      <c r="E985" s="8">
        <f>PLANILLA!E978</f>
        <v>211580</v>
      </c>
      <c r="F985" s="235">
        <f>PLANILLA!F978</f>
        <v>11277.214</v>
      </c>
      <c r="G985" s="235"/>
    </row>
    <row r="986" spans="1:7" s="25" customFormat="1" x14ac:dyDescent="0.35">
      <c r="A986" s="25" t="str">
        <f>PLANILLA!C979</f>
        <v>0701910093</v>
      </c>
      <c r="B986" s="236" t="str">
        <f>PLANILLA!B979</f>
        <v xml:space="preserve">VARGAS  MORA  JOSE JOAQUIN   </v>
      </c>
      <c r="C986" s="236"/>
      <c r="D986" s="236"/>
      <c r="E986" s="8">
        <f>PLANILLA!E979</f>
        <v>335240</v>
      </c>
      <c r="F986" s="235">
        <f>PLANILLA!F979</f>
        <v>17868.292000000001</v>
      </c>
      <c r="G986" s="235"/>
    </row>
    <row r="987" spans="1:7" s="25" customFormat="1" x14ac:dyDescent="0.35">
      <c r="A987" s="25" t="str">
        <f>PLANILLA!C980</f>
        <v>0112290928</v>
      </c>
      <c r="B987" s="236" t="str">
        <f>PLANILLA!B980</f>
        <v xml:space="preserve">VARGAS  RAMIREZ  ELENA          </v>
      </c>
      <c r="C987" s="236"/>
      <c r="D987" s="236"/>
      <c r="E987" s="8">
        <f>PLANILLA!E980</f>
        <v>655160</v>
      </c>
      <c r="F987" s="235">
        <f>PLANILLA!F980</f>
        <v>34920.027999999998</v>
      </c>
      <c r="G987" s="235"/>
    </row>
    <row r="988" spans="1:7" s="25" customFormat="1" x14ac:dyDescent="0.35">
      <c r="A988" s="25" t="str">
        <f>PLANILLA!C981</f>
        <v>0109180911</v>
      </c>
      <c r="B988" s="236" t="str">
        <f>PLANILLA!B981</f>
        <v xml:space="preserve">AGUILAR  BADILLA  MIGUEL JESUS   </v>
      </c>
      <c r="C988" s="236"/>
      <c r="D988" s="236"/>
      <c r="E988" s="8">
        <f>PLANILLA!E981</f>
        <v>332660</v>
      </c>
      <c r="F988" s="235">
        <f>PLANILLA!F981</f>
        <v>17730.777999999998</v>
      </c>
      <c r="G988" s="235"/>
    </row>
    <row r="989" spans="1:7" s="25" customFormat="1" x14ac:dyDescent="0.35">
      <c r="A989" s="25" t="str">
        <f>PLANILLA!C982</f>
        <v>0107050995</v>
      </c>
      <c r="B989" s="236" t="str">
        <f>PLANILLA!B982</f>
        <v>AGUILAR FALLAS AMANCIO</v>
      </c>
      <c r="C989" s="236"/>
      <c r="D989" s="236"/>
      <c r="E989" s="8">
        <f>PLANILLA!E982</f>
        <v>360100</v>
      </c>
      <c r="F989" s="235">
        <f>PLANILLA!F982</f>
        <v>19193.330000000002</v>
      </c>
      <c r="G989" s="235"/>
    </row>
    <row r="990" spans="1:7" s="25" customFormat="1" x14ac:dyDescent="0.35">
      <c r="A990" s="25" t="str">
        <f>PLANILLA!C983</f>
        <v>0601490883</v>
      </c>
      <c r="B990" s="236" t="str">
        <f>PLANILLA!B983</f>
        <v>ARIAS JIMENEZ BENIGNO</v>
      </c>
      <c r="C990" s="236"/>
      <c r="D990" s="236"/>
      <c r="E990" s="8">
        <f>PLANILLA!E983</f>
        <v>360100</v>
      </c>
      <c r="F990" s="235">
        <f>PLANILLA!F983</f>
        <v>19193.330000000002</v>
      </c>
      <c r="G990" s="235"/>
    </row>
    <row r="991" spans="1:7" s="25" customFormat="1" x14ac:dyDescent="0.35">
      <c r="A991" s="25" t="str">
        <f>PLANILLA!C984</f>
        <v>0701360200</v>
      </c>
      <c r="B991" s="236" t="str">
        <f>PLANILLA!B984</f>
        <v>CAMPBELL  WEBB  MANUEL CORNELIO</v>
      </c>
      <c r="C991" s="236"/>
      <c r="D991" s="236"/>
      <c r="E991" s="8">
        <f>PLANILLA!E984</f>
        <v>443400</v>
      </c>
      <c r="F991" s="235">
        <f>PLANILLA!F984</f>
        <v>23633.22</v>
      </c>
      <c r="G991" s="235"/>
    </row>
    <row r="992" spans="1:7" s="25" customFormat="1" x14ac:dyDescent="0.35">
      <c r="A992" s="25" t="str">
        <f>PLANILLA!C985</f>
        <v>0112820903</v>
      </c>
      <c r="B992" s="236" t="str">
        <f>PLANILLA!B985</f>
        <v xml:space="preserve">GONZALEZ  CASTRO  ANDRES AUGUSTO </v>
      </c>
      <c r="C992" s="236"/>
      <c r="D992" s="236"/>
      <c r="E992" s="8">
        <f>PLANILLA!E985</f>
        <v>410520</v>
      </c>
      <c r="F992" s="235">
        <f>PLANILLA!F985</f>
        <v>21880.716</v>
      </c>
      <c r="G992" s="235"/>
    </row>
    <row r="993" spans="1:7" s="25" customFormat="1" x14ac:dyDescent="0.35">
      <c r="A993" s="25" t="str">
        <f>PLANILLA!C986</f>
        <v>0113010277</v>
      </c>
      <c r="B993" s="236" t="str">
        <f>PLANILLA!B986</f>
        <v xml:space="preserve">LEON  SANABRIA  AMANDA NOELIA  </v>
      </c>
      <c r="C993" s="236"/>
      <c r="D993" s="236"/>
      <c r="E993" s="8">
        <f>PLANILLA!E986</f>
        <v>172340</v>
      </c>
      <c r="F993" s="235">
        <f>PLANILLA!F986</f>
        <v>9185.7219999999998</v>
      </c>
      <c r="G993" s="235"/>
    </row>
    <row r="994" spans="1:7" s="25" customFormat="1" x14ac:dyDescent="0.35">
      <c r="A994" s="25" t="str">
        <f>PLANILLA!C987</f>
        <v>0900730824</v>
      </c>
      <c r="B994" s="236" t="str">
        <f>PLANILLA!B987</f>
        <v>MORENO HERNANDEZ WILBERTO</v>
      </c>
      <c r="C994" s="236"/>
      <c r="D994" s="236"/>
      <c r="E994" s="8">
        <f>PLANILLA!E987</f>
        <v>360100</v>
      </c>
      <c r="F994" s="235">
        <f>PLANILLA!F987</f>
        <v>19193.330000000002</v>
      </c>
      <c r="G994" s="235"/>
    </row>
    <row r="995" spans="1:7" s="25" customFormat="1" x14ac:dyDescent="0.35">
      <c r="A995" s="25" t="str">
        <f>PLANILLA!C988</f>
        <v>0701680904</v>
      </c>
      <c r="B995" s="236" t="str">
        <f>PLANILLA!B988</f>
        <v xml:space="preserve">VILLALOBOS  LOPEZ  JORGE LUIS     </v>
      </c>
      <c r="C995" s="236"/>
      <c r="D995" s="236"/>
      <c r="E995" s="8">
        <f>PLANILLA!E988</f>
        <v>387740</v>
      </c>
      <c r="F995" s="235">
        <f>PLANILLA!F988</f>
        <v>20666.542000000001</v>
      </c>
      <c r="G995" s="235"/>
    </row>
    <row r="996" spans="1:7" s="25" customFormat="1" x14ac:dyDescent="0.35">
      <c r="A996" s="25" t="str">
        <f>PLANILLA!C989</f>
        <v>0304910166</v>
      </c>
      <c r="B996" s="236" t="str">
        <f>PLANILLA!B989</f>
        <v xml:space="preserve">ZUÑIGA  CASASOLA  HEIDY MARIA    </v>
      </c>
      <c r="C996" s="236"/>
      <c r="D996" s="236"/>
      <c r="E996" s="8">
        <f>PLANILLA!E989</f>
        <v>226860</v>
      </c>
      <c r="F996" s="235">
        <f>PLANILLA!F989</f>
        <v>12091.638000000001</v>
      </c>
      <c r="G996" s="235"/>
    </row>
    <row r="997" spans="1:7" s="25" customFormat="1" x14ac:dyDescent="0.35">
      <c r="A997" s="25" t="str">
        <f>PLANILLA!C990</f>
        <v>0502720479</v>
      </c>
      <c r="B997" s="236" t="str">
        <f>PLANILLA!B990</f>
        <v>ZUÑIGA SILES MAYNOR</v>
      </c>
      <c r="C997" s="236"/>
      <c r="D997" s="236"/>
      <c r="E997" s="8">
        <f>PLANILLA!E990</f>
        <v>372600</v>
      </c>
      <c r="F997" s="235">
        <f>PLANILLA!F990</f>
        <v>19859.580000000002</v>
      </c>
      <c r="G997" s="235"/>
    </row>
    <row r="998" spans="1:7" s="25" customFormat="1" x14ac:dyDescent="0.35">
      <c r="A998" s="25" t="str">
        <f>PLANILLA!C991</f>
        <v>0110340195</v>
      </c>
      <c r="B998" s="236" t="str">
        <f>PLANILLA!B991</f>
        <v xml:space="preserve">CRUZ  SILES  ANDREA MARIA   </v>
      </c>
      <c r="C998" s="236"/>
      <c r="D998" s="236"/>
      <c r="E998" s="8">
        <f>PLANILLA!E991</f>
        <v>309600</v>
      </c>
      <c r="F998" s="235">
        <f>PLANILLA!F991</f>
        <v>16501.68</v>
      </c>
      <c r="G998" s="235"/>
    </row>
    <row r="999" spans="1:7" s="25" customFormat="1" x14ac:dyDescent="0.35">
      <c r="A999" s="25" t="str">
        <f>PLANILLA!C992</f>
        <v>0302790052</v>
      </c>
      <c r="B999" s="236" t="str">
        <f>PLANILLA!B992</f>
        <v>GRANADOS ARAYA JESUS NAZARETH</v>
      </c>
      <c r="C999" s="236"/>
      <c r="D999" s="236"/>
      <c r="E999" s="8">
        <f>PLANILLA!E992</f>
        <v>409260</v>
      </c>
      <c r="F999" s="235">
        <f>PLANILLA!F992</f>
        <v>21813.558000000001</v>
      </c>
      <c r="G999" s="235"/>
    </row>
    <row r="1000" spans="1:7" s="25" customFormat="1" x14ac:dyDescent="0.35">
      <c r="A1000" s="25" t="str">
        <f>PLANILLA!C993</f>
        <v>0303900599</v>
      </c>
      <c r="B1000" s="236" t="str">
        <f>PLANILLA!B993</f>
        <v xml:space="preserve">LEIVA  NAJERA  JUNIOR ANDREY  </v>
      </c>
      <c r="C1000" s="236"/>
      <c r="D1000" s="236"/>
      <c r="E1000" s="8">
        <f>PLANILLA!E993</f>
        <v>389980</v>
      </c>
      <c r="F1000" s="235">
        <f>PLANILLA!F993</f>
        <v>20785.934000000001</v>
      </c>
      <c r="G1000" s="235"/>
    </row>
    <row r="1001" spans="1:7" s="25" customFormat="1" x14ac:dyDescent="0.35">
      <c r="A1001" s="25" t="str">
        <f>PLANILLA!C994</f>
        <v>0114040608</v>
      </c>
      <c r="B1001" s="236" t="str">
        <f>PLANILLA!B994</f>
        <v xml:space="preserve">MENA  MONGE  KENNETH ADOLFO </v>
      </c>
      <c r="C1001" s="236"/>
      <c r="D1001" s="236"/>
      <c r="E1001" s="8">
        <f>PLANILLA!E994</f>
        <v>342520</v>
      </c>
      <c r="F1001" s="235">
        <f>PLANILLA!F994</f>
        <v>18256.315999999999</v>
      </c>
      <c r="G1001" s="235"/>
    </row>
    <row r="1002" spans="1:7" s="25" customFormat="1" x14ac:dyDescent="0.35">
      <c r="A1002" s="25" t="str">
        <f>PLANILLA!C995</f>
        <v>0107060519</v>
      </c>
      <c r="B1002" s="236" t="str">
        <f>PLANILLA!B995</f>
        <v>AGUILAR CARVAJAL MARIO ALBERTO</v>
      </c>
      <c r="C1002" s="236"/>
      <c r="D1002" s="236"/>
      <c r="E1002" s="8">
        <f>PLANILLA!E995</f>
        <v>1038740</v>
      </c>
      <c r="F1002" s="235">
        <f>PLANILLA!F995</f>
        <v>55364.841999999997</v>
      </c>
      <c r="G1002" s="235"/>
    </row>
    <row r="1003" spans="1:7" s="25" customFormat="1" x14ac:dyDescent="0.35">
      <c r="A1003" s="25" t="str">
        <f>PLANILLA!C996</f>
        <v>0602310393</v>
      </c>
      <c r="B1003" s="236" t="str">
        <f>PLANILLA!B996</f>
        <v xml:space="preserve">BUSTOS  LEAL  HEILEEN MARIA  </v>
      </c>
      <c r="C1003" s="236"/>
      <c r="D1003" s="236"/>
      <c r="E1003" s="8">
        <f>PLANILLA!E996</f>
        <v>295460</v>
      </c>
      <c r="F1003" s="235">
        <f>PLANILLA!F996</f>
        <v>15748.018</v>
      </c>
      <c r="G1003" s="235"/>
    </row>
    <row r="1004" spans="1:7" s="25" customFormat="1" x14ac:dyDescent="0.35">
      <c r="A1004" s="25" t="str">
        <f>PLANILLA!C997</f>
        <v>0114350678</v>
      </c>
      <c r="B1004" s="236" t="str">
        <f>PLANILLA!B997</f>
        <v>CAMPOS  NOVOA  EDIER FRANCISCO</v>
      </c>
      <c r="C1004" s="236"/>
      <c r="D1004" s="236"/>
      <c r="E1004" s="8">
        <f>PLANILLA!E997</f>
        <v>287820</v>
      </c>
      <c r="F1004" s="235">
        <f>PLANILLA!F997</f>
        <v>15340.806</v>
      </c>
      <c r="G1004" s="235"/>
    </row>
    <row r="1005" spans="1:7" s="25" customFormat="1" x14ac:dyDescent="0.35">
      <c r="A1005" s="25" t="str">
        <f>PLANILLA!C998</f>
        <v>0112550443</v>
      </c>
      <c r="B1005" s="236" t="str">
        <f>PLANILLA!B998</f>
        <v>CARBONELL  RAMIREZ  PRISCILLA MARIA</v>
      </c>
      <c r="C1005" s="236"/>
      <c r="D1005" s="236"/>
      <c r="E1005" s="8">
        <f>PLANILLA!E998</f>
        <v>317860</v>
      </c>
      <c r="F1005" s="235">
        <f>PLANILLA!F998</f>
        <v>16941.937999999998</v>
      </c>
      <c r="G1005" s="235"/>
    </row>
    <row r="1006" spans="1:7" s="25" customFormat="1" x14ac:dyDescent="0.35">
      <c r="A1006" s="25" t="str">
        <f>PLANILLA!C999</f>
        <v>0502160166</v>
      </c>
      <c r="B1006" s="236" t="str">
        <f>PLANILLA!B999</f>
        <v>CASTILLO  CHAVES  ODILIA HERMELIN</v>
      </c>
      <c r="C1006" s="236"/>
      <c r="D1006" s="236"/>
      <c r="E1006" s="8">
        <f>PLANILLA!E999</f>
        <v>276140</v>
      </c>
      <c r="F1006" s="235">
        <f>PLANILLA!F999</f>
        <v>14718.262000000001</v>
      </c>
      <c r="G1006" s="235"/>
    </row>
    <row r="1007" spans="1:7" s="25" customFormat="1" x14ac:dyDescent="0.35">
      <c r="A1007" s="25" t="str">
        <f>PLANILLA!C1000</f>
        <v>0108970003</v>
      </c>
      <c r="B1007" s="236" t="str">
        <f>PLANILLA!B1000</f>
        <v xml:space="preserve">CHACON  TENORIO  VICTOR MANUEL  </v>
      </c>
      <c r="C1007" s="236"/>
      <c r="D1007" s="236"/>
      <c r="E1007" s="8">
        <f>PLANILLA!E1000</f>
        <v>473760</v>
      </c>
      <c r="F1007" s="235">
        <f>PLANILLA!F1000</f>
        <v>25251.407999999999</v>
      </c>
      <c r="G1007" s="235"/>
    </row>
    <row r="1008" spans="1:7" s="25" customFormat="1" x14ac:dyDescent="0.35">
      <c r="A1008" s="25" t="str">
        <f>PLANILLA!C1001</f>
        <v>0107880134</v>
      </c>
      <c r="B1008" s="236" t="str">
        <f>PLANILLA!B1001</f>
        <v xml:space="preserve">CHAVARRIA  ALVAREZ  YENCY YIRLENIA </v>
      </c>
      <c r="C1008" s="236"/>
      <c r="D1008" s="236"/>
      <c r="E1008" s="8">
        <f>PLANILLA!E1001</f>
        <v>470980</v>
      </c>
      <c r="F1008" s="235">
        <f>PLANILLA!F1001</f>
        <v>25103.234</v>
      </c>
      <c r="G1008" s="235"/>
    </row>
    <row r="1009" spans="1:7" s="25" customFormat="1" x14ac:dyDescent="0.35">
      <c r="A1009" s="25" t="str">
        <f>PLANILLA!C1002</f>
        <v>0113660031</v>
      </c>
      <c r="B1009" s="236" t="str">
        <f>PLANILLA!B1002</f>
        <v xml:space="preserve">CHAVARRIA  GONZALEZ  ADRIANA DE LOS </v>
      </c>
      <c r="C1009" s="236"/>
      <c r="D1009" s="236"/>
      <c r="E1009" s="8">
        <f>PLANILLA!E1002</f>
        <v>307460</v>
      </c>
      <c r="F1009" s="235">
        <f>PLANILLA!F1002</f>
        <v>16387.617999999999</v>
      </c>
      <c r="G1009" s="235"/>
    </row>
    <row r="1010" spans="1:7" s="25" customFormat="1" x14ac:dyDescent="0.35">
      <c r="A1010" s="25" t="str">
        <f>PLANILLA!C1003</f>
        <v>0502030128</v>
      </c>
      <c r="B1010" s="236" t="str">
        <f>PLANILLA!B1003</f>
        <v>MATARRITA  ENRIQUEZ  MARIA DE LOS AN</v>
      </c>
      <c r="C1010" s="236"/>
      <c r="D1010" s="236"/>
      <c r="E1010" s="8">
        <f>PLANILLA!E1003</f>
        <v>338780</v>
      </c>
      <c r="F1010" s="235">
        <f>PLANILLA!F1003</f>
        <v>18056.973999999998</v>
      </c>
      <c r="G1010" s="235"/>
    </row>
    <row r="1011" spans="1:7" s="25" customFormat="1" x14ac:dyDescent="0.35">
      <c r="A1011" s="25" t="str">
        <f>PLANILLA!C1004</f>
        <v>0501840136</v>
      </c>
      <c r="B1011" s="236" t="str">
        <f>PLANILLA!B1004</f>
        <v>MATARRITA GOMEZ SANTOS OVIDIO</v>
      </c>
      <c r="C1011" s="236"/>
      <c r="D1011" s="236"/>
      <c r="E1011" s="8">
        <f>PLANILLA!E1004</f>
        <v>525620</v>
      </c>
      <c r="F1011" s="235">
        <f>PLANILLA!F1004</f>
        <v>28015.545999999998</v>
      </c>
      <c r="G1011" s="235"/>
    </row>
    <row r="1012" spans="1:7" s="25" customFormat="1" x14ac:dyDescent="0.35">
      <c r="A1012" s="25" t="str">
        <f>PLANILLA!C1005</f>
        <v>0204760409</v>
      </c>
      <c r="B1012" s="236" t="str">
        <f>PLANILLA!B1005</f>
        <v xml:space="preserve">MORERA  VARGAS  FELIPE ALBERTO </v>
      </c>
      <c r="C1012" s="236"/>
      <c r="D1012" s="236"/>
      <c r="E1012" s="8">
        <f>PLANILLA!E1005</f>
        <v>248300</v>
      </c>
      <c r="F1012" s="235">
        <f>PLANILLA!F1005</f>
        <v>13234.39</v>
      </c>
      <c r="G1012" s="235"/>
    </row>
    <row r="1013" spans="1:7" s="25" customFormat="1" x14ac:dyDescent="0.35">
      <c r="A1013" s="25" t="str">
        <f>PLANILLA!C1006</f>
        <v>0502700333</v>
      </c>
      <c r="B1013" s="236" t="str">
        <f>PLANILLA!B1006</f>
        <v>QUESADA VALVERDE WILBERT</v>
      </c>
      <c r="C1013" s="236"/>
      <c r="D1013" s="236"/>
      <c r="E1013" s="8">
        <f>PLANILLA!E1006</f>
        <v>599440</v>
      </c>
      <c r="F1013" s="235">
        <f>PLANILLA!F1006</f>
        <v>31950.152000000002</v>
      </c>
      <c r="G1013" s="235"/>
    </row>
    <row r="1014" spans="1:7" s="25" customFormat="1" x14ac:dyDescent="0.35">
      <c r="A1014" s="25" t="str">
        <f>PLANILLA!C1007</f>
        <v>0502850795</v>
      </c>
      <c r="B1014" s="236" t="str">
        <f>PLANILLA!B1007</f>
        <v>QUIROS ELIZONDO GLORIELA</v>
      </c>
      <c r="C1014" s="236"/>
      <c r="D1014" s="236"/>
      <c r="E1014" s="8">
        <f>PLANILLA!E1007</f>
        <v>804740</v>
      </c>
      <c r="F1014" s="235">
        <f>PLANILLA!F1007</f>
        <v>42892.642</v>
      </c>
      <c r="G1014" s="235"/>
    </row>
    <row r="1015" spans="1:7" s="25" customFormat="1" x14ac:dyDescent="0.35">
      <c r="A1015" s="25" t="str">
        <f>PLANILLA!C1008</f>
        <v>0502680901</v>
      </c>
      <c r="B1015" s="236" t="str">
        <f>PLANILLA!B1008</f>
        <v>RAMIREZ  ALFARO  FLORIBETH DEL C</v>
      </c>
      <c r="C1015" s="236"/>
      <c r="D1015" s="236"/>
      <c r="E1015" s="8">
        <f>PLANILLA!E1008</f>
        <v>359860</v>
      </c>
      <c r="F1015" s="235">
        <f>PLANILLA!F1008</f>
        <v>19180.538</v>
      </c>
      <c r="G1015" s="235"/>
    </row>
    <row r="1016" spans="1:7" s="25" customFormat="1" x14ac:dyDescent="0.35">
      <c r="A1016" s="25" t="str">
        <f>PLANILLA!C1009</f>
        <v>0502780848</v>
      </c>
      <c r="B1016" s="236" t="str">
        <f>PLANILLA!B1009</f>
        <v>REYES MEDINA NORMA CECILIA</v>
      </c>
      <c r="C1016" s="236"/>
      <c r="D1016" s="236"/>
      <c r="E1016" s="8">
        <f>PLANILLA!E1009</f>
        <v>388680</v>
      </c>
      <c r="F1016" s="235">
        <f>PLANILLA!F1009</f>
        <v>20716.644</v>
      </c>
      <c r="G1016" s="235"/>
    </row>
    <row r="1017" spans="1:7" s="25" customFormat="1" x14ac:dyDescent="0.35">
      <c r="A1017" s="25" t="str">
        <f>PLANILLA!C1010</f>
        <v>0401260978</v>
      </c>
      <c r="B1017" s="236" t="str">
        <f>PLANILLA!B1010</f>
        <v xml:space="preserve">ROMERO  VARGAS  RAUL           </v>
      </c>
      <c r="C1017" s="236"/>
      <c r="D1017" s="236"/>
      <c r="E1017" s="8">
        <f>PLANILLA!E1010</f>
        <v>364040</v>
      </c>
      <c r="F1017" s="235">
        <f>PLANILLA!F1010</f>
        <v>19403.331999999999</v>
      </c>
      <c r="G1017" s="235"/>
    </row>
    <row r="1018" spans="1:7" s="25" customFormat="1" x14ac:dyDescent="0.35">
      <c r="A1018" s="25" t="str">
        <f>PLANILLA!C1011</f>
        <v>0114190748</v>
      </c>
      <c r="B1018" s="236" t="str">
        <f>PLANILLA!B1011</f>
        <v xml:space="preserve">SOTO  ARIAS  MICHAEL DANIEL </v>
      </c>
      <c r="C1018" s="236"/>
      <c r="D1018" s="236"/>
      <c r="E1018" s="8">
        <f>PLANILLA!E1011</f>
        <v>183340</v>
      </c>
      <c r="F1018" s="235">
        <f>PLANILLA!F1011</f>
        <v>9772.0220000000008</v>
      </c>
      <c r="G1018" s="235"/>
    </row>
    <row r="1019" spans="1:7" s="25" customFormat="1" x14ac:dyDescent="0.35">
      <c r="A1019" s="25" t="str">
        <f>PLANILLA!C1012</f>
        <v>0205660172</v>
      </c>
      <c r="B1019" s="236" t="str">
        <f>PLANILLA!B1012</f>
        <v xml:space="preserve">VASQUEZ  BADILLA  JOSE PABLO     </v>
      </c>
      <c r="C1019" s="236"/>
      <c r="D1019" s="236"/>
      <c r="E1019" s="8">
        <f>PLANILLA!E1012</f>
        <v>437440</v>
      </c>
      <c r="F1019" s="235">
        <f>PLANILLA!F1012</f>
        <v>23315.552</v>
      </c>
      <c r="G1019" s="235"/>
    </row>
    <row r="1020" spans="1:7" s="25" customFormat="1" x14ac:dyDescent="0.35">
      <c r="A1020" s="25" t="str">
        <f>PLANILLA!C1013</f>
        <v>0503790318</v>
      </c>
      <c r="B1020" s="236" t="str">
        <f>PLANILLA!B1013</f>
        <v xml:space="preserve">ZAMORA  CASTRO  RANDALL        </v>
      </c>
      <c r="C1020" s="236"/>
      <c r="D1020" s="236"/>
      <c r="E1020" s="8">
        <f>PLANILLA!E1013</f>
        <v>389980</v>
      </c>
      <c r="F1020" s="235">
        <f>PLANILLA!F1013</f>
        <v>20785.934000000001</v>
      </c>
      <c r="G1020" s="235"/>
    </row>
    <row r="1021" spans="1:7" s="25" customFormat="1" x14ac:dyDescent="0.35">
      <c r="A1021" s="25" t="str">
        <f>PLANILLA!C1014</f>
        <v>0502280729</v>
      </c>
      <c r="B1021" s="236" t="str">
        <f>PLANILLA!B1014</f>
        <v>OBANDO CARRILLO JOSE GELBER</v>
      </c>
      <c r="C1021" s="236"/>
      <c r="D1021" s="236"/>
      <c r="E1021" s="8">
        <f>PLANILLA!E1014</f>
        <v>412660</v>
      </c>
      <c r="F1021" s="235">
        <f>PLANILLA!F1014</f>
        <v>21994.777999999998</v>
      </c>
      <c r="G1021" s="235"/>
    </row>
    <row r="1022" spans="1:7" s="25" customFormat="1" x14ac:dyDescent="0.35">
      <c r="A1022" s="25" t="str">
        <f>PLANILLA!C1015</f>
        <v>0502240489</v>
      </c>
      <c r="B1022" s="236" t="str">
        <f>PLANILLA!B1015</f>
        <v xml:space="preserve">LANZA  NOGUERA  JEANNETE       </v>
      </c>
      <c r="C1022" s="236"/>
      <c r="D1022" s="236"/>
      <c r="E1022" s="8">
        <f>PLANILLA!E1015</f>
        <v>707840</v>
      </c>
      <c r="F1022" s="235">
        <f>PLANILLA!F1015</f>
        <v>37727.872000000003</v>
      </c>
      <c r="G1022" s="235"/>
    </row>
    <row r="1023" spans="1:7" s="25" customFormat="1" x14ac:dyDescent="0.35">
      <c r="A1023" s="25" t="str">
        <f>PLANILLA!C1016</f>
        <v>0111190607</v>
      </c>
      <c r="B1023" s="236" t="str">
        <f>PLANILLA!B1016</f>
        <v xml:space="preserve">AVENDAÑO  MOYA  VERNY MAURICIO </v>
      </c>
      <c r="C1023" s="236"/>
      <c r="D1023" s="236"/>
      <c r="E1023" s="8">
        <f>PLANILLA!E1016</f>
        <v>717940</v>
      </c>
      <c r="F1023" s="235">
        <f>PLANILLA!F1016</f>
        <v>38266.201999999997</v>
      </c>
      <c r="G1023" s="235"/>
    </row>
    <row r="1024" spans="1:7" s="25" customFormat="1" x14ac:dyDescent="0.35">
      <c r="A1024" s="25" t="str">
        <f>PLANILLA!C1017</f>
        <v>0402130473</v>
      </c>
      <c r="B1024" s="236" t="str">
        <f>PLANILLA!B1017</f>
        <v xml:space="preserve">SANCHEZ  GUTIERREZ  ARIANA GINETTE </v>
      </c>
      <c r="C1024" s="236"/>
      <c r="D1024" s="236"/>
      <c r="E1024" s="8">
        <f>PLANILLA!E1017</f>
        <v>406520</v>
      </c>
      <c r="F1024" s="235">
        <f>PLANILLA!F1017</f>
        <v>21667.516</v>
      </c>
      <c r="G1024" s="235"/>
    </row>
    <row r="1025" spans="1:7" s="25" customFormat="1" x14ac:dyDescent="0.35">
      <c r="A1025" s="25" t="str">
        <f>PLANILLA!C1018</f>
        <v>0109340358</v>
      </c>
      <c r="B1025" s="236" t="str">
        <f>PLANILLA!B1018</f>
        <v xml:space="preserve">SOLIS  RETANA  MAUREEN IVONNE </v>
      </c>
      <c r="C1025" s="236"/>
      <c r="D1025" s="236"/>
      <c r="E1025" s="8">
        <f>PLANILLA!E1018</f>
        <v>699040</v>
      </c>
      <c r="F1025" s="235">
        <f>PLANILLA!F1018</f>
        <v>37258.832000000002</v>
      </c>
      <c r="G1025" s="235"/>
    </row>
    <row r="1026" spans="1:7" s="25" customFormat="1" x14ac:dyDescent="0.35">
      <c r="A1026" s="25" t="str">
        <f>PLANILLA!C1019</f>
        <v>0701800980</v>
      </c>
      <c r="B1026" s="236" t="str">
        <f>PLANILLA!B1019</f>
        <v xml:space="preserve">ARCE  GAMBOA  LUIS DIEGO     </v>
      </c>
      <c r="C1026" s="236"/>
      <c r="D1026" s="236"/>
      <c r="E1026" s="8">
        <f>PLANILLA!E1019</f>
        <v>399500</v>
      </c>
      <c r="F1026" s="235">
        <f>PLANILLA!F1019</f>
        <v>21293.35</v>
      </c>
      <c r="G1026" s="235"/>
    </row>
    <row r="1027" spans="1:7" s="25" customFormat="1" x14ac:dyDescent="0.35">
      <c r="A1027" s="25" t="str">
        <f>PLANILLA!C1020</f>
        <v>0701370110</v>
      </c>
      <c r="B1027" s="236" t="str">
        <f>PLANILLA!B1020</f>
        <v xml:space="preserve">DOMINGUEZ  BARROS  FRANCISCO      </v>
      </c>
      <c r="C1027" s="236"/>
      <c r="D1027" s="236"/>
      <c r="E1027" s="8">
        <f>PLANILLA!E1020</f>
        <v>586160</v>
      </c>
      <c r="F1027" s="235">
        <f>PLANILLA!F1020</f>
        <v>31242.328000000001</v>
      </c>
      <c r="G1027" s="235"/>
    </row>
    <row r="1028" spans="1:7" s="25" customFormat="1" x14ac:dyDescent="0.35">
      <c r="A1028" s="25" t="str">
        <f>PLANILLA!C1021</f>
        <v>0701860848</v>
      </c>
      <c r="B1028" s="236" t="str">
        <f>PLANILLA!B1021</f>
        <v>ESPINOZA  ROJAS  EVELYN MARGARIT</v>
      </c>
      <c r="C1028" s="236"/>
      <c r="D1028" s="236"/>
      <c r="E1028" s="8">
        <f>PLANILLA!E1021</f>
        <v>432120</v>
      </c>
      <c r="F1028" s="235">
        <f>PLANILLA!F1021</f>
        <v>23031.995999999999</v>
      </c>
      <c r="G1028" s="235"/>
    </row>
    <row r="1029" spans="1:7" s="25" customFormat="1" x14ac:dyDescent="0.35">
      <c r="A1029" s="25" t="str">
        <f>PLANILLA!C1022</f>
        <v>0900920096</v>
      </c>
      <c r="B1029" s="236" t="str">
        <f>PLANILLA!B1022</f>
        <v xml:space="preserve">GONZALEZ  VILLALOBOS  JORGE ARTURO   </v>
      </c>
      <c r="C1029" s="236"/>
      <c r="D1029" s="236"/>
      <c r="E1029" s="8">
        <f>PLANILLA!E1022</f>
        <v>632080</v>
      </c>
      <c r="F1029" s="235">
        <f>PLANILLA!F1022</f>
        <v>33689.864000000001</v>
      </c>
      <c r="G1029" s="235"/>
    </row>
    <row r="1030" spans="1:7" s="25" customFormat="1" x14ac:dyDescent="0.35">
      <c r="A1030" s="25" t="str">
        <f>PLANILLA!C1023</f>
        <v>0701940528</v>
      </c>
      <c r="B1030" s="236" t="str">
        <f>PLANILLA!B1023</f>
        <v>TAYLOR  ANDERSON  ENRIQUE ALEXAND</v>
      </c>
      <c r="C1030" s="236"/>
      <c r="D1030" s="236"/>
      <c r="E1030" s="8">
        <f>PLANILLA!E1023</f>
        <v>607440</v>
      </c>
      <c r="F1030" s="235">
        <f>PLANILLA!F1023</f>
        <v>32376.552</v>
      </c>
      <c r="G1030" s="235"/>
    </row>
    <row r="1031" spans="1:7" s="25" customFormat="1" x14ac:dyDescent="0.35">
      <c r="A1031" s="25" t="str">
        <f>PLANILLA!C1024</f>
        <v>0701670941</v>
      </c>
      <c r="B1031" s="236" t="str">
        <f>PLANILLA!B1024</f>
        <v>MARTINEZ  CAMPOS  YEINIER RIGOBER</v>
      </c>
      <c r="C1031" s="236"/>
      <c r="D1031" s="236"/>
      <c r="E1031" s="8">
        <f>PLANILLA!E1024</f>
        <v>397440</v>
      </c>
      <c r="F1031" s="235">
        <f>PLANILLA!F1024</f>
        <v>21183.552</v>
      </c>
      <c r="G1031" s="235"/>
    </row>
    <row r="1032" spans="1:7" s="25" customFormat="1" x14ac:dyDescent="0.35">
      <c r="A1032" s="25" t="str">
        <f>PLANILLA!C1025</f>
        <v>0107290001</v>
      </c>
      <c r="B1032" s="236" t="str">
        <f>PLANILLA!B1025</f>
        <v>ARIAS NAVARRO GUSTAVO</v>
      </c>
      <c r="C1032" s="236"/>
      <c r="D1032" s="236"/>
      <c r="E1032" s="8">
        <f>PLANILLA!E1025</f>
        <v>834520</v>
      </c>
      <c r="F1032" s="235">
        <f>PLANILLA!F1025</f>
        <v>44479.915999999997</v>
      </c>
      <c r="G1032" s="235"/>
    </row>
    <row r="1033" spans="1:7" s="25" customFormat="1" x14ac:dyDescent="0.35">
      <c r="A1033" s="25" t="str">
        <f>PLANILLA!C1026</f>
        <v>0603390904</v>
      </c>
      <c r="B1033" s="236" t="str">
        <f>PLANILLA!B1026</f>
        <v xml:space="preserve">CARVAJAL GONZALEZ JONATHAN       </v>
      </c>
      <c r="C1033" s="236"/>
      <c r="D1033" s="236"/>
      <c r="E1033" s="8">
        <f>PLANILLA!E1026</f>
        <v>446140</v>
      </c>
      <c r="F1033" s="235">
        <f>PLANILLA!F1026</f>
        <v>23779.261999999999</v>
      </c>
      <c r="G1033" s="235"/>
    </row>
    <row r="1034" spans="1:7" s="25" customFormat="1" x14ac:dyDescent="0.35">
      <c r="A1034" s="25" t="str">
        <f>PLANILLA!C1027</f>
        <v>0502790353</v>
      </c>
      <c r="B1034" s="236" t="str">
        <f>PLANILLA!B1027</f>
        <v>MATARRITA SUAREZ LUIS ORLANDO</v>
      </c>
      <c r="C1034" s="236"/>
      <c r="D1034" s="236"/>
      <c r="E1034" s="8">
        <f>PLANILLA!E1027</f>
        <v>991600</v>
      </c>
      <c r="F1034" s="235">
        <f>PLANILLA!F1027</f>
        <v>52852.28</v>
      </c>
      <c r="G1034" s="235"/>
    </row>
    <row r="1035" spans="1:7" s="25" customFormat="1" x14ac:dyDescent="0.35">
      <c r="A1035" s="25" t="str">
        <f>PLANILLA!C1028</f>
        <v>0105140826</v>
      </c>
      <c r="B1035" s="236" t="str">
        <f>PLANILLA!B1028</f>
        <v xml:space="preserve">SANABRIA  CARVAJAL  ALLAN GERARDO  </v>
      </c>
      <c r="C1035" s="236"/>
      <c r="D1035" s="236"/>
      <c r="E1035" s="8">
        <f>PLANILLA!E1028</f>
        <v>726460</v>
      </c>
      <c r="F1035" s="235">
        <f>PLANILLA!F1028</f>
        <v>38720.317999999999</v>
      </c>
      <c r="G1035" s="235"/>
    </row>
    <row r="1036" spans="1:7" s="25" customFormat="1" x14ac:dyDescent="0.35">
      <c r="A1036" s="25" t="str">
        <f>PLANILLA!C1029</f>
        <v>0205930816</v>
      </c>
      <c r="B1036" s="236" t="str">
        <f>PLANILLA!B1029</f>
        <v xml:space="preserve">ARAYA  GONZALEZ  IRENE ANTONIA  </v>
      </c>
      <c r="C1036" s="236"/>
      <c r="D1036" s="236"/>
      <c r="E1036" s="8">
        <f>PLANILLA!E1029</f>
        <v>396600</v>
      </c>
      <c r="F1036" s="235">
        <f>PLANILLA!F1029</f>
        <v>21138.78</v>
      </c>
      <c r="G1036" s="235"/>
    </row>
    <row r="1037" spans="1:7" s="25" customFormat="1" x14ac:dyDescent="0.35">
      <c r="A1037" s="25" t="str">
        <f>PLANILLA!C1030</f>
        <v>0110130947</v>
      </c>
      <c r="B1037" s="236" t="str">
        <f>PLANILLA!B1030</f>
        <v xml:space="preserve">FERNANDEZ  PICADO  LUIS FELIPE    </v>
      </c>
      <c r="C1037" s="236"/>
      <c r="D1037" s="236"/>
      <c r="E1037" s="8">
        <f>PLANILLA!E1030</f>
        <v>524940</v>
      </c>
      <c r="F1037" s="235">
        <f>PLANILLA!F1030</f>
        <v>27979.302</v>
      </c>
      <c r="G1037" s="235"/>
    </row>
    <row r="1038" spans="1:7" s="25" customFormat="1" x14ac:dyDescent="0.35">
      <c r="A1038" s="25" t="str">
        <f>PLANILLA!C1031</f>
        <v>0401770614</v>
      </c>
      <c r="B1038" s="236" t="str">
        <f>PLANILLA!B1031</f>
        <v xml:space="preserve">HIDALGO  VARGAS  MINOR MIGUEL   </v>
      </c>
      <c r="C1038" s="236"/>
      <c r="D1038" s="236"/>
      <c r="E1038" s="8">
        <f>PLANILLA!E1031</f>
        <v>639180</v>
      </c>
      <c r="F1038" s="235">
        <f>PLANILLA!F1031</f>
        <v>34068.294000000002</v>
      </c>
      <c r="G1038" s="235"/>
    </row>
    <row r="1039" spans="1:7" s="25" customFormat="1" x14ac:dyDescent="0.35">
      <c r="A1039" s="25" t="str">
        <f>PLANILLA!C1032</f>
        <v>0108540552</v>
      </c>
      <c r="B1039" s="236" t="str">
        <f>PLANILLA!B1032</f>
        <v>JIMENEZ  BLANCO  GUSTAVO ANTONIO</v>
      </c>
      <c r="C1039" s="236"/>
      <c r="D1039" s="236"/>
      <c r="E1039" s="8">
        <f>PLANILLA!E1032</f>
        <v>722200</v>
      </c>
      <c r="F1039" s="235">
        <f>PLANILLA!F1032</f>
        <v>38493.26</v>
      </c>
      <c r="G1039" s="235"/>
    </row>
    <row r="1040" spans="1:7" s="25" customFormat="1" x14ac:dyDescent="0.35">
      <c r="A1040" s="25" t="str">
        <f>PLANILLA!C1033</f>
        <v>0106020155</v>
      </c>
      <c r="B1040" s="236" t="str">
        <f>PLANILLA!B1033</f>
        <v>JIMENEZ QUIROS FRANCISCO JAVIER</v>
      </c>
      <c r="C1040" s="236"/>
      <c r="D1040" s="236"/>
      <c r="E1040" s="8">
        <f>PLANILLA!E1033</f>
        <v>638340</v>
      </c>
      <c r="F1040" s="235">
        <f>PLANILLA!F1033</f>
        <v>34023.521999999997</v>
      </c>
      <c r="G1040" s="235"/>
    </row>
    <row r="1041" spans="1:7" s="25" customFormat="1" x14ac:dyDescent="0.35">
      <c r="A1041" s="25" t="str">
        <f>PLANILLA!C1034</f>
        <v>0203850087</v>
      </c>
      <c r="B1041" s="236" t="str">
        <f>PLANILLA!B1034</f>
        <v>LARA MURILLO EDUARDO MANUEL</v>
      </c>
      <c r="C1041" s="236"/>
      <c r="D1041" s="236"/>
      <c r="E1041" s="8">
        <f>PLANILLA!E1034</f>
        <v>773240</v>
      </c>
      <c r="F1041" s="235">
        <f>PLANILLA!F1034</f>
        <v>41213.692000000003</v>
      </c>
      <c r="G1041" s="235"/>
    </row>
    <row r="1042" spans="1:7" s="25" customFormat="1" x14ac:dyDescent="0.35">
      <c r="A1042" s="25" t="str">
        <f>PLANILLA!C1035</f>
        <v>0111050923</v>
      </c>
      <c r="B1042" s="236" t="str">
        <f>PLANILLA!B1035</f>
        <v>MORA MONTERO ANA PATRICIA</v>
      </c>
      <c r="C1042" s="236"/>
      <c r="D1042" s="236"/>
      <c r="E1042" s="8">
        <f>PLANILLA!E1035</f>
        <v>524340</v>
      </c>
      <c r="F1042" s="235">
        <f>PLANILLA!F1035</f>
        <v>27947.322</v>
      </c>
      <c r="G1042" s="235"/>
    </row>
    <row r="1043" spans="1:7" s="25" customFormat="1" x14ac:dyDescent="0.35">
      <c r="A1043" s="25" t="str">
        <f>PLANILLA!C1036</f>
        <v>0303900570</v>
      </c>
      <c r="B1043" s="236" t="str">
        <f>PLANILLA!B1036</f>
        <v xml:space="preserve">SANCHEZ  NUÑEZ  CAROL MARCELA  </v>
      </c>
      <c r="C1043" s="236"/>
      <c r="D1043" s="236"/>
      <c r="E1043" s="8">
        <f>PLANILLA!E1036</f>
        <v>661540</v>
      </c>
      <c r="F1043" s="235">
        <f>PLANILLA!F1036</f>
        <v>35260.082000000002</v>
      </c>
      <c r="G1043" s="235"/>
    </row>
    <row r="1044" spans="1:7" s="25" customFormat="1" x14ac:dyDescent="0.35">
      <c r="A1044" s="25" t="str">
        <f>PLANILLA!C1037</f>
        <v>0109210998</v>
      </c>
      <c r="B1044" s="236" t="str">
        <f>PLANILLA!B1037</f>
        <v>VARGAS  VARGAS  ALEJANDRA CECIL</v>
      </c>
      <c r="C1044" s="236"/>
      <c r="D1044" s="236"/>
      <c r="E1044" s="8">
        <f>PLANILLA!E1037</f>
        <v>477120</v>
      </c>
      <c r="F1044" s="235">
        <f>PLANILLA!F1037</f>
        <v>25430.495999999999</v>
      </c>
      <c r="G1044" s="235"/>
    </row>
    <row r="1045" spans="1:7" s="25" customFormat="1" x14ac:dyDescent="0.35">
      <c r="A1045" s="25" t="str">
        <f>PLANILLA!C1038</f>
        <v>0107040306</v>
      </c>
      <c r="B1045" s="236" t="str">
        <f>PLANILLA!B1038</f>
        <v>ESTRADA PERAZA ESTANLEY DAVID</v>
      </c>
      <c r="C1045" s="236"/>
      <c r="D1045" s="236"/>
      <c r="E1045" s="8">
        <f>PLANILLA!E1038</f>
        <v>403840</v>
      </c>
      <c r="F1045" s="235">
        <f>PLANILLA!F1038</f>
        <v>21524.671999999999</v>
      </c>
      <c r="G1045" s="235"/>
    </row>
    <row r="1046" spans="1:7" s="25" customFormat="1" x14ac:dyDescent="0.35">
      <c r="A1046" s="25" t="str">
        <f>PLANILLA!C1039</f>
        <v>0109100558</v>
      </c>
      <c r="B1046" s="236" t="str">
        <f>PLANILLA!B1039</f>
        <v>BARRANTES MORALES CARLOS</v>
      </c>
      <c r="C1046" s="236"/>
      <c r="D1046" s="236"/>
      <c r="E1046" s="8">
        <f>PLANILLA!E1039</f>
        <v>979540</v>
      </c>
      <c r="F1046" s="235">
        <f>PLANILLA!F1039</f>
        <v>52209.482000000004</v>
      </c>
      <c r="G1046" s="235"/>
    </row>
    <row r="1047" spans="1:7" s="25" customFormat="1" x14ac:dyDescent="0.35">
      <c r="A1047" s="25" t="str">
        <f>PLANILLA!C1040</f>
        <v>0111800838</v>
      </c>
      <c r="B1047" s="236" t="str">
        <f>PLANILLA!B1040</f>
        <v xml:space="preserve">GOMEZ  GARITA  CARLOS ALBERTO </v>
      </c>
      <c r="C1047" s="236"/>
      <c r="D1047" s="236"/>
      <c r="E1047" s="8">
        <f>PLANILLA!E1040</f>
        <v>426020</v>
      </c>
      <c r="F1047" s="235">
        <f>PLANILLA!F1040</f>
        <v>22706.866000000002</v>
      </c>
      <c r="G1047" s="235"/>
    </row>
    <row r="1048" spans="1:7" s="137" customFormat="1" x14ac:dyDescent="0.35">
      <c r="A1048" s="137" t="str">
        <f>PLANILLA!C1041</f>
        <v>0111670041</v>
      </c>
      <c r="B1048" s="236" t="str">
        <f>PLANILLA!B1041</f>
        <v xml:space="preserve">MORY  VILLASEÑOR  STEPHENIE      </v>
      </c>
      <c r="C1048" s="236"/>
      <c r="D1048" s="236"/>
      <c r="E1048" s="8">
        <f>PLANILLA!E1041</f>
        <v>376020</v>
      </c>
      <c r="F1048" s="235">
        <f>PLANILLA!F1041</f>
        <v>20041.866000000002</v>
      </c>
      <c r="G1048" s="235"/>
    </row>
    <row r="1049" spans="1:7" s="137" customFormat="1" x14ac:dyDescent="0.35">
      <c r="A1049" s="137" t="str">
        <f>PLANILLA!C1042</f>
        <v>0106190363</v>
      </c>
      <c r="B1049" s="236" t="str">
        <f>PLANILLA!B1042</f>
        <v>MADRIGAL SOLANO MARTIN</v>
      </c>
      <c r="C1049" s="236"/>
      <c r="D1049" s="236"/>
      <c r="E1049" s="8">
        <f>PLANILLA!E1042</f>
        <v>580000</v>
      </c>
      <c r="F1049" s="235">
        <f>PLANILLA!F1042</f>
        <v>30914</v>
      </c>
      <c r="G1049" s="235"/>
    </row>
    <row r="1050" spans="1:7" s="137" customFormat="1" x14ac:dyDescent="0.35">
      <c r="A1050" s="137" t="str">
        <f>PLANILLA!C1043</f>
        <v>0502030970</v>
      </c>
      <c r="B1050" s="236" t="str">
        <f>PLANILLA!B1043</f>
        <v>MORA VARGAS RONALD GERARDO</v>
      </c>
      <c r="C1050" s="236"/>
      <c r="D1050" s="236"/>
      <c r="E1050" s="8">
        <f>PLANILLA!E1043</f>
        <v>818660</v>
      </c>
      <c r="F1050" s="235">
        <f>PLANILLA!F1043</f>
        <v>43634.578000000001</v>
      </c>
      <c r="G1050" s="235"/>
    </row>
    <row r="1051" spans="1:7" s="137" customFormat="1" x14ac:dyDescent="0.35">
      <c r="B1051" s="136"/>
      <c r="C1051" s="136"/>
      <c r="D1051" s="136"/>
      <c r="E1051" s="8"/>
      <c r="F1051" s="135"/>
      <c r="G1051" s="135"/>
    </row>
    <row r="1052" spans="1:7" s="25" customFormat="1" x14ac:dyDescent="0.35">
      <c r="B1052" s="236"/>
      <c r="C1052" s="236"/>
      <c r="D1052" s="236"/>
      <c r="E1052" s="8"/>
      <c r="F1052" s="235"/>
      <c r="G1052" s="235"/>
    </row>
    <row r="1053" spans="1:7" s="25" customFormat="1" ht="6.5" customHeight="1" x14ac:dyDescent="0.35">
      <c r="F1053" s="33"/>
      <c r="G1053" s="33"/>
    </row>
    <row r="1054" spans="1:7" s="25" customFormat="1" x14ac:dyDescent="0.35">
      <c r="F1054" s="33"/>
      <c r="G1054" s="33">
        <f>SUM(F9:G1052)</f>
        <v>25882602.589999981</v>
      </c>
    </row>
    <row r="1055" spans="1:7" ht="6" customHeight="1" x14ac:dyDescent="0.35">
      <c r="A1055" s="25"/>
    </row>
    <row r="1056" spans="1:7" ht="34" customHeight="1" x14ac:dyDescent="0.35">
      <c r="A1056" s="25"/>
    </row>
    <row r="1057" spans="1:7" x14ac:dyDescent="0.35">
      <c r="A1057" s="31"/>
      <c r="B1057" s="31"/>
      <c r="C1057" s="31"/>
      <c r="E1057" s="31"/>
      <c r="F1057" s="31"/>
      <c r="G1057" s="31"/>
    </row>
    <row r="1058" spans="1:7" x14ac:dyDescent="0.35">
      <c r="A1058" s="238" t="s">
        <v>442</v>
      </c>
      <c r="B1058" s="238"/>
      <c r="C1058" s="238"/>
      <c r="D1058" s="238"/>
      <c r="E1058" s="239" t="s">
        <v>440</v>
      </c>
      <c r="F1058" s="239"/>
      <c r="G1058" s="239"/>
    </row>
    <row r="1059" spans="1:7" x14ac:dyDescent="0.35">
      <c r="A1059" s="237" t="s">
        <v>443</v>
      </c>
      <c r="B1059" s="237"/>
      <c r="C1059" s="237"/>
      <c r="D1059" s="237"/>
      <c r="E1059" s="237" t="s">
        <v>441</v>
      </c>
      <c r="F1059" s="237"/>
      <c r="G1059" s="237"/>
    </row>
  </sheetData>
  <mergeCells count="2096">
    <mergeCell ref="B1035:D1035"/>
    <mergeCell ref="B1036:D1036"/>
    <mergeCell ref="B1037:D1037"/>
    <mergeCell ref="B1038:D1038"/>
    <mergeCell ref="F1045:G1045"/>
    <mergeCell ref="F1006:G1006"/>
    <mergeCell ref="F1007:G1007"/>
    <mergeCell ref="F1008:G1008"/>
    <mergeCell ref="F1009:G1009"/>
    <mergeCell ref="F1010:G1010"/>
    <mergeCell ref="F1011:G1011"/>
    <mergeCell ref="F1012:G1012"/>
    <mergeCell ref="F1013:G1013"/>
    <mergeCell ref="F1046:G1046"/>
    <mergeCell ref="F1047:G1047"/>
    <mergeCell ref="B1046:D1046"/>
    <mergeCell ref="B1047:D1047"/>
    <mergeCell ref="B1030:D1030"/>
    <mergeCell ref="B1031:D1031"/>
    <mergeCell ref="B1032:D1032"/>
    <mergeCell ref="B1033:D1033"/>
    <mergeCell ref="B1034:D1034"/>
    <mergeCell ref="B1039:D1039"/>
    <mergeCell ref="B1040:D1040"/>
    <mergeCell ref="B1041:D1041"/>
    <mergeCell ref="B1042:D1042"/>
    <mergeCell ref="B1043:D1043"/>
    <mergeCell ref="B1044:D1044"/>
    <mergeCell ref="F1052:G1052"/>
    <mergeCell ref="F1014:G1014"/>
    <mergeCell ref="F1015:G1015"/>
    <mergeCell ref="F1016:G1016"/>
    <mergeCell ref="F1017:G1017"/>
    <mergeCell ref="F1018:G1018"/>
    <mergeCell ref="F1019:G1019"/>
    <mergeCell ref="F1020:G1020"/>
    <mergeCell ref="F1021:G1021"/>
    <mergeCell ref="F1022:G1022"/>
    <mergeCell ref="F1023:G1023"/>
    <mergeCell ref="F1024:G1024"/>
    <mergeCell ref="F1025:G1025"/>
    <mergeCell ref="F1026:G1026"/>
    <mergeCell ref="F1027:G1027"/>
    <mergeCell ref="F1028:G1028"/>
    <mergeCell ref="F1029:G1029"/>
    <mergeCell ref="F1030:G1030"/>
    <mergeCell ref="F1031:G1031"/>
    <mergeCell ref="F1032:G1032"/>
    <mergeCell ref="F1033:G1033"/>
    <mergeCell ref="F1034:G1034"/>
    <mergeCell ref="F1035:G1035"/>
    <mergeCell ref="F1036:G1036"/>
    <mergeCell ref="F1037:G1037"/>
    <mergeCell ref="F1038:G1038"/>
    <mergeCell ref="F1039:G1039"/>
    <mergeCell ref="F1040:G1040"/>
    <mergeCell ref="F1041:G1041"/>
    <mergeCell ref="F1042:G1042"/>
    <mergeCell ref="F1043:G1043"/>
    <mergeCell ref="F1044:G1044"/>
    <mergeCell ref="F989:G989"/>
    <mergeCell ref="F990:G990"/>
    <mergeCell ref="F991:G991"/>
    <mergeCell ref="F992:G992"/>
    <mergeCell ref="F993:G993"/>
    <mergeCell ref="F994:G994"/>
    <mergeCell ref="F995:G995"/>
    <mergeCell ref="F996:G996"/>
    <mergeCell ref="F997:G997"/>
    <mergeCell ref="F998:G998"/>
    <mergeCell ref="F999:G999"/>
    <mergeCell ref="F1000:G1000"/>
    <mergeCell ref="F1001:G1001"/>
    <mergeCell ref="F1002:G1002"/>
    <mergeCell ref="F1003:G1003"/>
    <mergeCell ref="F1004:G1004"/>
    <mergeCell ref="F1005:G1005"/>
    <mergeCell ref="F983:G983"/>
    <mergeCell ref="F984:G984"/>
    <mergeCell ref="F985:G985"/>
    <mergeCell ref="F986:G986"/>
    <mergeCell ref="F987:G987"/>
    <mergeCell ref="F988:G988"/>
    <mergeCell ref="F968:G968"/>
    <mergeCell ref="F969:G969"/>
    <mergeCell ref="F970:G970"/>
    <mergeCell ref="F971:G971"/>
    <mergeCell ref="F972:G972"/>
    <mergeCell ref="F973:G973"/>
    <mergeCell ref="F974:G974"/>
    <mergeCell ref="F975:G975"/>
    <mergeCell ref="F976:G976"/>
    <mergeCell ref="F977:G977"/>
    <mergeCell ref="F978:G978"/>
    <mergeCell ref="F979:G979"/>
    <mergeCell ref="B994:D994"/>
    <mergeCell ref="B995:D995"/>
    <mergeCell ref="B996:D996"/>
    <mergeCell ref="B997:D997"/>
    <mergeCell ref="B998:D998"/>
    <mergeCell ref="B999:D999"/>
    <mergeCell ref="B1000:D1000"/>
    <mergeCell ref="B1001:D1001"/>
    <mergeCell ref="B1002:D1002"/>
    <mergeCell ref="B1003:D1003"/>
    <mergeCell ref="B1004:D1004"/>
    <mergeCell ref="B1005:D1005"/>
    <mergeCell ref="B1006:D1006"/>
    <mergeCell ref="B1007:D1007"/>
    <mergeCell ref="B1008:D1008"/>
    <mergeCell ref="B1009:D1009"/>
    <mergeCell ref="B1010:D1010"/>
    <mergeCell ref="B983:D983"/>
    <mergeCell ref="B984:D984"/>
    <mergeCell ref="B985:D985"/>
    <mergeCell ref="B986:D986"/>
    <mergeCell ref="B987:D987"/>
    <mergeCell ref="B988:D988"/>
    <mergeCell ref="B989:D989"/>
    <mergeCell ref="B990:D990"/>
    <mergeCell ref="B991:D991"/>
    <mergeCell ref="B992:D992"/>
    <mergeCell ref="B993:D993"/>
    <mergeCell ref="B1052:D1052"/>
    <mergeCell ref="B1011:D1011"/>
    <mergeCell ref="B1012:D1012"/>
    <mergeCell ref="B1013:D1013"/>
    <mergeCell ref="B1014:D1014"/>
    <mergeCell ref="B1015:D1015"/>
    <mergeCell ref="B1016:D1016"/>
    <mergeCell ref="B1017:D1017"/>
    <mergeCell ref="B1018:D1018"/>
    <mergeCell ref="B1019:D1019"/>
    <mergeCell ref="B1020:D1020"/>
    <mergeCell ref="B1021:D1021"/>
    <mergeCell ref="B1022:D1022"/>
    <mergeCell ref="B1023:D1023"/>
    <mergeCell ref="B1024:D1024"/>
    <mergeCell ref="B1025:D1025"/>
    <mergeCell ref="B1026:D1026"/>
    <mergeCell ref="B1027:D1027"/>
    <mergeCell ref="B1028:D1028"/>
    <mergeCell ref="B1029:D1029"/>
    <mergeCell ref="B1045:D1045"/>
    <mergeCell ref="B973:D973"/>
    <mergeCell ref="B974:D974"/>
    <mergeCell ref="B975:D975"/>
    <mergeCell ref="B976:D976"/>
    <mergeCell ref="B977:D977"/>
    <mergeCell ref="B978:D978"/>
    <mergeCell ref="B979:D979"/>
    <mergeCell ref="B980:D980"/>
    <mergeCell ref="B981:D981"/>
    <mergeCell ref="B982:D982"/>
    <mergeCell ref="F980:G980"/>
    <mergeCell ref="F981:G981"/>
    <mergeCell ref="F982:G982"/>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F960:G960"/>
    <mergeCell ref="F961:G961"/>
    <mergeCell ref="F962:G962"/>
    <mergeCell ref="F963:G963"/>
    <mergeCell ref="F964:G964"/>
    <mergeCell ref="F965:G965"/>
    <mergeCell ref="A1:G1"/>
    <mergeCell ref="A2:G2"/>
    <mergeCell ref="A3:G3"/>
    <mergeCell ref="E6:G6"/>
    <mergeCell ref="A4:G4"/>
    <mergeCell ref="B8:D8"/>
    <mergeCell ref="B18:D18"/>
    <mergeCell ref="F18:G18"/>
    <mergeCell ref="B19:D19"/>
    <mergeCell ref="F19:G19"/>
    <mergeCell ref="B20:D20"/>
    <mergeCell ref="F20:G20"/>
    <mergeCell ref="B15:D15"/>
    <mergeCell ref="F15:G15"/>
    <mergeCell ref="B16:D16"/>
    <mergeCell ref="F16:G16"/>
    <mergeCell ref="B17:D17"/>
    <mergeCell ref="F17:G17"/>
    <mergeCell ref="B12:D12"/>
    <mergeCell ref="F12:G12"/>
    <mergeCell ref="B13:D13"/>
    <mergeCell ref="F13:G13"/>
    <mergeCell ref="B14:D14"/>
    <mergeCell ref="F14:G14"/>
    <mergeCell ref="B24:D24"/>
    <mergeCell ref="F24:G24"/>
    <mergeCell ref="B25:D25"/>
    <mergeCell ref="F25:G25"/>
    <mergeCell ref="B26:D26"/>
    <mergeCell ref="F26:G26"/>
    <mergeCell ref="F966:G966"/>
    <mergeCell ref="F967:G967"/>
    <mergeCell ref="B9:D9"/>
    <mergeCell ref="F9:G9"/>
    <mergeCell ref="B10:D10"/>
    <mergeCell ref="F10:G10"/>
    <mergeCell ref="B11:D11"/>
    <mergeCell ref="F11:G11"/>
    <mergeCell ref="B21:D21"/>
    <mergeCell ref="F21:G21"/>
    <mergeCell ref="B22:D22"/>
    <mergeCell ref="F22:G22"/>
    <mergeCell ref="B23:D23"/>
    <mergeCell ref="F23:G23"/>
    <mergeCell ref="B30:D30"/>
    <mergeCell ref="B39:D39"/>
    <mergeCell ref="F39:G39"/>
    <mergeCell ref="B40:D40"/>
    <mergeCell ref="F40:G40"/>
    <mergeCell ref="B41:D41"/>
    <mergeCell ref="F41:G41"/>
    <mergeCell ref="B36:D36"/>
    <mergeCell ref="F36:G36"/>
    <mergeCell ref="B37:D37"/>
    <mergeCell ref="F37:G37"/>
    <mergeCell ref="B38:D38"/>
    <mergeCell ref="F38:G38"/>
    <mergeCell ref="B33:D33"/>
    <mergeCell ref="F33:G33"/>
    <mergeCell ref="B34:D34"/>
    <mergeCell ref="F34:G34"/>
    <mergeCell ref="B35:D35"/>
    <mergeCell ref="F35:G35"/>
    <mergeCell ref="F30:G30"/>
    <mergeCell ref="B31:D31"/>
    <mergeCell ref="F31:G31"/>
    <mergeCell ref="B32:D32"/>
    <mergeCell ref="F32:G32"/>
    <mergeCell ref="B27:D27"/>
    <mergeCell ref="F27:G27"/>
    <mergeCell ref="B28:D28"/>
    <mergeCell ref="F28:G28"/>
    <mergeCell ref="B29:D29"/>
    <mergeCell ref="F29:G29"/>
    <mergeCell ref="B48:D48"/>
    <mergeCell ref="F48:G48"/>
    <mergeCell ref="B49:D49"/>
    <mergeCell ref="F49:G49"/>
    <mergeCell ref="B50:D50"/>
    <mergeCell ref="F50:G50"/>
    <mergeCell ref="B45:D45"/>
    <mergeCell ref="F45:G45"/>
    <mergeCell ref="B46:D46"/>
    <mergeCell ref="F46:G46"/>
    <mergeCell ref="B47:D47"/>
    <mergeCell ref="F47:G47"/>
    <mergeCell ref="B42:D42"/>
    <mergeCell ref="F42:G42"/>
    <mergeCell ref="B43:D43"/>
    <mergeCell ref="F43:G43"/>
    <mergeCell ref="B44:D44"/>
    <mergeCell ref="F44:G44"/>
    <mergeCell ref="B57:D57"/>
    <mergeCell ref="F57:G57"/>
    <mergeCell ref="B58:D58"/>
    <mergeCell ref="F58:G58"/>
    <mergeCell ref="B59:D59"/>
    <mergeCell ref="F59:G59"/>
    <mergeCell ref="B54:D54"/>
    <mergeCell ref="F54:G54"/>
    <mergeCell ref="B55:D55"/>
    <mergeCell ref="F55:G55"/>
    <mergeCell ref="B56:D56"/>
    <mergeCell ref="F56:G56"/>
    <mergeCell ref="B51:D51"/>
    <mergeCell ref="F51:G51"/>
    <mergeCell ref="B52:D52"/>
    <mergeCell ref="F52:G52"/>
    <mergeCell ref="B53:D53"/>
    <mergeCell ref="F53:G53"/>
    <mergeCell ref="B66:D66"/>
    <mergeCell ref="F66:G66"/>
    <mergeCell ref="B67:D67"/>
    <mergeCell ref="F67:G67"/>
    <mergeCell ref="B68:D68"/>
    <mergeCell ref="F68:G68"/>
    <mergeCell ref="B63:D63"/>
    <mergeCell ref="F63:G63"/>
    <mergeCell ref="B64:D64"/>
    <mergeCell ref="F64:G64"/>
    <mergeCell ref="B65:D65"/>
    <mergeCell ref="F65:G65"/>
    <mergeCell ref="B60:D60"/>
    <mergeCell ref="F60:G60"/>
    <mergeCell ref="B61:D61"/>
    <mergeCell ref="F61:G61"/>
    <mergeCell ref="B62:D62"/>
    <mergeCell ref="F62:G62"/>
    <mergeCell ref="B75:D75"/>
    <mergeCell ref="F75:G75"/>
    <mergeCell ref="B76:D76"/>
    <mergeCell ref="F76:G76"/>
    <mergeCell ref="B77:D77"/>
    <mergeCell ref="F77:G77"/>
    <mergeCell ref="B72:D72"/>
    <mergeCell ref="F72:G72"/>
    <mergeCell ref="B73:D73"/>
    <mergeCell ref="F73:G73"/>
    <mergeCell ref="B74:D74"/>
    <mergeCell ref="F74:G74"/>
    <mergeCell ref="B69:D69"/>
    <mergeCell ref="F69:G69"/>
    <mergeCell ref="B70:D70"/>
    <mergeCell ref="F70:G70"/>
    <mergeCell ref="B71:D71"/>
    <mergeCell ref="F71:G71"/>
    <mergeCell ref="B84:D84"/>
    <mergeCell ref="F84:G84"/>
    <mergeCell ref="B85:D85"/>
    <mergeCell ref="F85:G85"/>
    <mergeCell ref="B86:D86"/>
    <mergeCell ref="F86:G86"/>
    <mergeCell ref="B81:D81"/>
    <mergeCell ref="F81:G81"/>
    <mergeCell ref="B82:D82"/>
    <mergeCell ref="F82:G82"/>
    <mergeCell ref="B83:D83"/>
    <mergeCell ref="F83:G83"/>
    <mergeCell ref="B78:D78"/>
    <mergeCell ref="F78:G78"/>
    <mergeCell ref="B79:D79"/>
    <mergeCell ref="F79:G79"/>
    <mergeCell ref="B80:D80"/>
    <mergeCell ref="F80:G80"/>
    <mergeCell ref="B93:D93"/>
    <mergeCell ref="F93:G93"/>
    <mergeCell ref="B94:D94"/>
    <mergeCell ref="F94:G94"/>
    <mergeCell ref="B95:D95"/>
    <mergeCell ref="F95:G95"/>
    <mergeCell ref="B90:D90"/>
    <mergeCell ref="F90:G90"/>
    <mergeCell ref="B91:D91"/>
    <mergeCell ref="F91:G91"/>
    <mergeCell ref="B92:D92"/>
    <mergeCell ref="F92:G92"/>
    <mergeCell ref="B87:D87"/>
    <mergeCell ref="F87:G87"/>
    <mergeCell ref="B88:D88"/>
    <mergeCell ref="F88:G88"/>
    <mergeCell ref="B89:D89"/>
    <mergeCell ref="F89:G89"/>
    <mergeCell ref="B102:D102"/>
    <mergeCell ref="F102:G102"/>
    <mergeCell ref="B103:D103"/>
    <mergeCell ref="F103:G103"/>
    <mergeCell ref="B104:D104"/>
    <mergeCell ref="F104:G104"/>
    <mergeCell ref="B99:D99"/>
    <mergeCell ref="F99:G99"/>
    <mergeCell ref="B100:D100"/>
    <mergeCell ref="F100:G100"/>
    <mergeCell ref="B101:D101"/>
    <mergeCell ref="F101:G101"/>
    <mergeCell ref="B96:D96"/>
    <mergeCell ref="F96:G96"/>
    <mergeCell ref="B97:D97"/>
    <mergeCell ref="F97:G97"/>
    <mergeCell ref="B98:D98"/>
    <mergeCell ref="F98:G98"/>
    <mergeCell ref="B111:D111"/>
    <mergeCell ref="F111:G111"/>
    <mergeCell ref="B112:D112"/>
    <mergeCell ref="F112:G112"/>
    <mergeCell ref="B113:D113"/>
    <mergeCell ref="F113:G113"/>
    <mergeCell ref="B108:D108"/>
    <mergeCell ref="F108:G108"/>
    <mergeCell ref="B109:D109"/>
    <mergeCell ref="F109:G109"/>
    <mergeCell ref="B110:D110"/>
    <mergeCell ref="F110:G110"/>
    <mergeCell ref="B105:D105"/>
    <mergeCell ref="F105:G105"/>
    <mergeCell ref="B106:D106"/>
    <mergeCell ref="F106:G106"/>
    <mergeCell ref="B107:D107"/>
    <mergeCell ref="F107:G107"/>
    <mergeCell ref="B120:D120"/>
    <mergeCell ref="F120:G120"/>
    <mergeCell ref="B121:D121"/>
    <mergeCell ref="F121:G121"/>
    <mergeCell ref="B122:D122"/>
    <mergeCell ref="F122:G122"/>
    <mergeCell ref="B117:D117"/>
    <mergeCell ref="F117:G117"/>
    <mergeCell ref="B118:D118"/>
    <mergeCell ref="F118:G118"/>
    <mergeCell ref="B119:D119"/>
    <mergeCell ref="F119:G119"/>
    <mergeCell ref="B114:D114"/>
    <mergeCell ref="F114:G114"/>
    <mergeCell ref="B115:D115"/>
    <mergeCell ref="F115:G115"/>
    <mergeCell ref="B116:D116"/>
    <mergeCell ref="F116:G116"/>
    <mergeCell ref="B129:D129"/>
    <mergeCell ref="F129:G129"/>
    <mergeCell ref="B130:D130"/>
    <mergeCell ref="F130:G130"/>
    <mergeCell ref="B131:D131"/>
    <mergeCell ref="F131:G131"/>
    <mergeCell ref="B126:D126"/>
    <mergeCell ref="F126:G126"/>
    <mergeCell ref="B127:D127"/>
    <mergeCell ref="F127:G127"/>
    <mergeCell ref="B128:D128"/>
    <mergeCell ref="F128:G128"/>
    <mergeCell ref="B123:D123"/>
    <mergeCell ref="F123:G123"/>
    <mergeCell ref="B124:D124"/>
    <mergeCell ref="F124:G124"/>
    <mergeCell ref="B125:D125"/>
    <mergeCell ref="F125:G125"/>
    <mergeCell ref="B138:D138"/>
    <mergeCell ref="F138:G138"/>
    <mergeCell ref="B139:D139"/>
    <mergeCell ref="F139:G139"/>
    <mergeCell ref="B140:D140"/>
    <mergeCell ref="F140:G140"/>
    <mergeCell ref="B135:D135"/>
    <mergeCell ref="F135:G135"/>
    <mergeCell ref="B136:D136"/>
    <mergeCell ref="F136:G136"/>
    <mergeCell ref="B137:D137"/>
    <mergeCell ref="F137:G137"/>
    <mergeCell ref="B132:D132"/>
    <mergeCell ref="F132:G132"/>
    <mergeCell ref="B133:D133"/>
    <mergeCell ref="F133:G133"/>
    <mergeCell ref="B134:D134"/>
    <mergeCell ref="F134:G134"/>
    <mergeCell ref="B147:D147"/>
    <mergeCell ref="F147:G147"/>
    <mergeCell ref="B148:D148"/>
    <mergeCell ref="F148:G148"/>
    <mergeCell ref="B149:D149"/>
    <mergeCell ref="F149:G149"/>
    <mergeCell ref="B144:D144"/>
    <mergeCell ref="F144:G144"/>
    <mergeCell ref="B145:D145"/>
    <mergeCell ref="F145:G145"/>
    <mergeCell ref="B146:D146"/>
    <mergeCell ref="F146:G146"/>
    <mergeCell ref="B141:D141"/>
    <mergeCell ref="F141:G141"/>
    <mergeCell ref="B142:D142"/>
    <mergeCell ref="F142:G142"/>
    <mergeCell ref="B143:D143"/>
    <mergeCell ref="F143:G143"/>
    <mergeCell ref="B156:D156"/>
    <mergeCell ref="F156:G156"/>
    <mergeCell ref="B157:D157"/>
    <mergeCell ref="F157:G157"/>
    <mergeCell ref="B158:D158"/>
    <mergeCell ref="F158:G158"/>
    <mergeCell ref="B153:D153"/>
    <mergeCell ref="F153:G153"/>
    <mergeCell ref="B154:D154"/>
    <mergeCell ref="F154:G154"/>
    <mergeCell ref="B155:D155"/>
    <mergeCell ref="F155:G155"/>
    <mergeCell ref="B150:D150"/>
    <mergeCell ref="F150:G150"/>
    <mergeCell ref="B151:D151"/>
    <mergeCell ref="F151:G151"/>
    <mergeCell ref="B152:D152"/>
    <mergeCell ref="F152:G152"/>
    <mergeCell ref="B165:D165"/>
    <mergeCell ref="F165:G165"/>
    <mergeCell ref="B166:D166"/>
    <mergeCell ref="F166:G166"/>
    <mergeCell ref="B167:D167"/>
    <mergeCell ref="F167:G167"/>
    <mergeCell ref="B162:D162"/>
    <mergeCell ref="F162:G162"/>
    <mergeCell ref="B163:D163"/>
    <mergeCell ref="F163:G163"/>
    <mergeCell ref="B164:D164"/>
    <mergeCell ref="F164:G164"/>
    <mergeCell ref="B159:D159"/>
    <mergeCell ref="F159:G159"/>
    <mergeCell ref="B160:D160"/>
    <mergeCell ref="F160:G160"/>
    <mergeCell ref="B161:D161"/>
    <mergeCell ref="F161:G161"/>
    <mergeCell ref="B174:D174"/>
    <mergeCell ref="F174:G174"/>
    <mergeCell ref="B175:D175"/>
    <mergeCell ref="F175:G175"/>
    <mergeCell ref="B176:D176"/>
    <mergeCell ref="F176:G176"/>
    <mergeCell ref="B171:D171"/>
    <mergeCell ref="F171:G171"/>
    <mergeCell ref="B172:D172"/>
    <mergeCell ref="F172:G172"/>
    <mergeCell ref="B173:D173"/>
    <mergeCell ref="F173:G173"/>
    <mergeCell ref="B168:D168"/>
    <mergeCell ref="F168:G168"/>
    <mergeCell ref="B169:D169"/>
    <mergeCell ref="F169:G169"/>
    <mergeCell ref="B170:D170"/>
    <mergeCell ref="F170:G170"/>
    <mergeCell ref="B183:D183"/>
    <mergeCell ref="F183:G183"/>
    <mergeCell ref="B184:D184"/>
    <mergeCell ref="F184:G184"/>
    <mergeCell ref="B185:D185"/>
    <mergeCell ref="F185:G185"/>
    <mergeCell ref="B180:D180"/>
    <mergeCell ref="F180:G180"/>
    <mergeCell ref="B181:D181"/>
    <mergeCell ref="F181:G181"/>
    <mergeCell ref="B182:D182"/>
    <mergeCell ref="F182:G182"/>
    <mergeCell ref="B177:D177"/>
    <mergeCell ref="F177:G177"/>
    <mergeCell ref="B178:D178"/>
    <mergeCell ref="F178:G178"/>
    <mergeCell ref="B179:D179"/>
    <mergeCell ref="F179:G179"/>
    <mergeCell ref="B192:D192"/>
    <mergeCell ref="F192:G192"/>
    <mergeCell ref="B193:D193"/>
    <mergeCell ref="F193:G193"/>
    <mergeCell ref="B194:D194"/>
    <mergeCell ref="F194:G194"/>
    <mergeCell ref="B189:D189"/>
    <mergeCell ref="F189:G189"/>
    <mergeCell ref="B190:D190"/>
    <mergeCell ref="F190:G190"/>
    <mergeCell ref="B191:D191"/>
    <mergeCell ref="F191:G191"/>
    <mergeCell ref="B186:D186"/>
    <mergeCell ref="F186:G186"/>
    <mergeCell ref="B187:D187"/>
    <mergeCell ref="F187:G187"/>
    <mergeCell ref="B188:D188"/>
    <mergeCell ref="F188:G188"/>
    <mergeCell ref="B201:D201"/>
    <mergeCell ref="F201:G201"/>
    <mergeCell ref="B202:D202"/>
    <mergeCell ref="F202:G202"/>
    <mergeCell ref="B203:D203"/>
    <mergeCell ref="F203:G203"/>
    <mergeCell ref="B198:D198"/>
    <mergeCell ref="F198:G198"/>
    <mergeCell ref="B199:D199"/>
    <mergeCell ref="F199:G199"/>
    <mergeCell ref="B200:D200"/>
    <mergeCell ref="F200:G200"/>
    <mergeCell ref="B195:D195"/>
    <mergeCell ref="F195:G195"/>
    <mergeCell ref="B196:D196"/>
    <mergeCell ref="F196:G196"/>
    <mergeCell ref="B197:D197"/>
    <mergeCell ref="F197:G197"/>
    <mergeCell ref="B210:D210"/>
    <mergeCell ref="F210:G210"/>
    <mergeCell ref="B211:D211"/>
    <mergeCell ref="F211:G211"/>
    <mergeCell ref="B212:D212"/>
    <mergeCell ref="F212:G212"/>
    <mergeCell ref="B207:D207"/>
    <mergeCell ref="F207:G207"/>
    <mergeCell ref="B208:D208"/>
    <mergeCell ref="F208:G208"/>
    <mergeCell ref="B209:D209"/>
    <mergeCell ref="F209:G209"/>
    <mergeCell ref="B204:D204"/>
    <mergeCell ref="F204:G204"/>
    <mergeCell ref="B205:D205"/>
    <mergeCell ref="F205:G205"/>
    <mergeCell ref="B206:D206"/>
    <mergeCell ref="F206:G206"/>
    <mergeCell ref="B219:D219"/>
    <mergeCell ref="F219:G219"/>
    <mergeCell ref="B220:D220"/>
    <mergeCell ref="F220:G220"/>
    <mergeCell ref="B221:D221"/>
    <mergeCell ref="F221:G221"/>
    <mergeCell ref="B216:D216"/>
    <mergeCell ref="F216:G216"/>
    <mergeCell ref="B217:D217"/>
    <mergeCell ref="F217:G217"/>
    <mergeCell ref="B218:D218"/>
    <mergeCell ref="F218:G218"/>
    <mergeCell ref="B213:D213"/>
    <mergeCell ref="F213:G213"/>
    <mergeCell ref="B214:D214"/>
    <mergeCell ref="F214:G214"/>
    <mergeCell ref="B215:D215"/>
    <mergeCell ref="F215:G215"/>
    <mergeCell ref="B228:D228"/>
    <mergeCell ref="F228:G228"/>
    <mergeCell ref="B229:D229"/>
    <mergeCell ref="F229:G229"/>
    <mergeCell ref="B230:D230"/>
    <mergeCell ref="F230:G230"/>
    <mergeCell ref="B225:D225"/>
    <mergeCell ref="F225:G225"/>
    <mergeCell ref="B226:D226"/>
    <mergeCell ref="F226:G226"/>
    <mergeCell ref="B227:D227"/>
    <mergeCell ref="F227:G227"/>
    <mergeCell ref="B222:D222"/>
    <mergeCell ref="F222:G222"/>
    <mergeCell ref="B223:D223"/>
    <mergeCell ref="F223:G223"/>
    <mergeCell ref="B224:D224"/>
    <mergeCell ref="F224:G224"/>
    <mergeCell ref="B237:D237"/>
    <mergeCell ref="F237:G237"/>
    <mergeCell ref="B238:D238"/>
    <mergeCell ref="F238:G238"/>
    <mergeCell ref="B239:D239"/>
    <mergeCell ref="F239:G239"/>
    <mergeCell ref="B234:D234"/>
    <mergeCell ref="F234:G234"/>
    <mergeCell ref="B235:D235"/>
    <mergeCell ref="F235:G235"/>
    <mergeCell ref="B236:D236"/>
    <mergeCell ref="F236:G236"/>
    <mergeCell ref="B231:D231"/>
    <mergeCell ref="F231:G231"/>
    <mergeCell ref="B232:D232"/>
    <mergeCell ref="F232:G232"/>
    <mergeCell ref="B233:D233"/>
    <mergeCell ref="F233:G233"/>
    <mergeCell ref="B246:D246"/>
    <mergeCell ref="F246:G246"/>
    <mergeCell ref="B247:D247"/>
    <mergeCell ref="F247:G247"/>
    <mergeCell ref="B248:D248"/>
    <mergeCell ref="F248:G248"/>
    <mergeCell ref="B243:D243"/>
    <mergeCell ref="F243:G243"/>
    <mergeCell ref="B244:D244"/>
    <mergeCell ref="F244:G244"/>
    <mergeCell ref="B245:D245"/>
    <mergeCell ref="F245:G245"/>
    <mergeCell ref="B240:D240"/>
    <mergeCell ref="F240:G240"/>
    <mergeCell ref="B241:D241"/>
    <mergeCell ref="F241:G241"/>
    <mergeCell ref="B242:D242"/>
    <mergeCell ref="F242:G242"/>
    <mergeCell ref="B255:D255"/>
    <mergeCell ref="F255:G255"/>
    <mergeCell ref="B256:D256"/>
    <mergeCell ref="F256:G256"/>
    <mergeCell ref="B257:D257"/>
    <mergeCell ref="F257:G257"/>
    <mergeCell ref="B252:D252"/>
    <mergeCell ref="F252:G252"/>
    <mergeCell ref="B253:D253"/>
    <mergeCell ref="F253:G253"/>
    <mergeCell ref="B254:D254"/>
    <mergeCell ref="F254:G254"/>
    <mergeCell ref="B249:D249"/>
    <mergeCell ref="F249:G249"/>
    <mergeCell ref="B250:D250"/>
    <mergeCell ref="F250:G250"/>
    <mergeCell ref="B251:D251"/>
    <mergeCell ref="F251:G251"/>
    <mergeCell ref="B264:D264"/>
    <mergeCell ref="F264:G264"/>
    <mergeCell ref="B265:D265"/>
    <mergeCell ref="F265:G265"/>
    <mergeCell ref="B266:D266"/>
    <mergeCell ref="F266:G266"/>
    <mergeCell ref="B261:D261"/>
    <mergeCell ref="F261:G261"/>
    <mergeCell ref="B262:D262"/>
    <mergeCell ref="F262:G262"/>
    <mergeCell ref="B263:D263"/>
    <mergeCell ref="F263:G263"/>
    <mergeCell ref="B258:D258"/>
    <mergeCell ref="F258:G258"/>
    <mergeCell ref="B259:D259"/>
    <mergeCell ref="F259:G259"/>
    <mergeCell ref="B260:D260"/>
    <mergeCell ref="F260:G260"/>
    <mergeCell ref="B273:D273"/>
    <mergeCell ref="F273:G273"/>
    <mergeCell ref="B274:D274"/>
    <mergeCell ref="F274:G274"/>
    <mergeCell ref="B275:D275"/>
    <mergeCell ref="F275:G275"/>
    <mergeCell ref="B270:D270"/>
    <mergeCell ref="F270:G270"/>
    <mergeCell ref="B271:D271"/>
    <mergeCell ref="F271:G271"/>
    <mergeCell ref="B272:D272"/>
    <mergeCell ref="F272:G272"/>
    <mergeCell ref="B267:D267"/>
    <mergeCell ref="F267:G267"/>
    <mergeCell ref="B268:D268"/>
    <mergeCell ref="F268:G268"/>
    <mergeCell ref="B269:D269"/>
    <mergeCell ref="F269:G269"/>
    <mergeCell ref="B282:D282"/>
    <mergeCell ref="F282:G282"/>
    <mergeCell ref="B283:D283"/>
    <mergeCell ref="F283:G283"/>
    <mergeCell ref="B284:D284"/>
    <mergeCell ref="F284:G284"/>
    <mergeCell ref="B279:D279"/>
    <mergeCell ref="F279:G279"/>
    <mergeCell ref="B280:D280"/>
    <mergeCell ref="F280:G280"/>
    <mergeCell ref="B281:D281"/>
    <mergeCell ref="F281:G281"/>
    <mergeCell ref="B276:D276"/>
    <mergeCell ref="F276:G276"/>
    <mergeCell ref="B277:D277"/>
    <mergeCell ref="F277:G277"/>
    <mergeCell ref="B278:D278"/>
    <mergeCell ref="F278:G278"/>
    <mergeCell ref="B291:D291"/>
    <mergeCell ref="F291:G291"/>
    <mergeCell ref="B292:D292"/>
    <mergeCell ref="F292:G292"/>
    <mergeCell ref="B293:D293"/>
    <mergeCell ref="F293:G293"/>
    <mergeCell ref="B288:D288"/>
    <mergeCell ref="F288:G288"/>
    <mergeCell ref="B289:D289"/>
    <mergeCell ref="F289:G289"/>
    <mergeCell ref="B290:D290"/>
    <mergeCell ref="F290:G290"/>
    <mergeCell ref="B285:D285"/>
    <mergeCell ref="F285:G285"/>
    <mergeCell ref="B286:D286"/>
    <mergeCell ref="F286:G286"/>
    <mergeCell ref="B287:D287"/>
    <mergeCell ref="F287:G287"/>
    <mergeCell ref="B300:D300"/>
    <mergeCell ref="F300:G300"/>
    <mergeCell ref="B301:D301"/>
    <mergeCell ref="F301:G301"/>
    <mergeCell ref="B302:D302"/>
    <mergeCell ref="F302:G302"/>
    <mergeCell ref="B297:D297"/>
    <mergeCell ref="F297:G297"/>
    <mergeCell ref="B298:D298"/>
    <mergeCell ref="F298:G298"/>
    <mergeCell ref="B299:D299"/>
    <mergeCell ref="F299:G299"/>
    <mergeCell ref="B294:D294"/>
    <mergeCell ref="F294:G294"/>
    <mergeCell ref="B295:D295"/>
    <mergeCell ref="F295:G295"/>
    <mergeCell ref="B296:D296"/>
    <mergeCell ref="F296:G296"/>
    <mergeCell ref="B309:D309"/>
    <mergeCell ref="F309:G309"/>
    <mergeCell ref="B310:D310"/>
    <mergeCell ref="F310:G310"/>
    <mergeCell ref="B311:D311"/>
    <mergeCell ref="F311:G311"/>
    <mergeCell ref="B306:D306"/>
    <mergeCell ref="F306:G306"/>
    <mergeCell ref="B307:D307"/>
    <mergeCell ref="F307:G307"/>
    <mergeCell ref="B308:D308"/>
    <mergeCell ref="F308:G308"/>
    <mergeCell ref="B303:D303"/>
    <mergeCell ref="F303:G303"/>
    <mergeCell ref="B304:D304"/>
    <mergeCell ref="F304:G304"/>
    <mergeCell ref="B305:D305"/>
    <mergeCell ref="F305:G305"/>
    <mergeCell ref="B318:D318"/>
    <mergeCell ref="F318:G318"/>
    <mergeCell ref="B319:D319"/>
    <mergeCell ref="F319:G319"/>
    <mergeCell ref="B320:D320"/>
    <mergeCell ref="F320:G320"/>
    <mergeCell ref="B315:D315"/>
    <mergeCell ref="F315:G315"/>
    <mergeCell ref="B316:D316"/>
    <mergeCell ref="F316:G316"/>
    <mergeCell ref="B317:D317"/>
    <mergeCell ref="F317:G317"/>
    <mergeCell ref="B312:D312"/>
    <mergeCell ref="F312:G312"/>
    <mergeCell ref="B313:D313"/>
    <mergeCell ref="F313:G313"/>
    <mergeCell ref="B314:D314"/>
    <mergeCell ref="F314:G314"/>
    <mergeCell ref="B327:D327"/>
    <mergeCell ref="F327:G327"/>
    <mergeCell ref="B328:D328"/>
    <mergeCell ref="F328:G328"/>
    <mergeCell ref="B329:D329"/>
    <mergeCell ref="F329:G329"/>
    <mergeCell ref="B324:D324"/>
    <mergeCell ref="F324:G324"/>
    <mergeCell ref="B325:D325"/>
    <mergeCell ref="F325:G325"/>
    <mergeCell ref="B326:D326"/>
    <mergeCell ref="F326:G326"/>
    <mergeCell ref="B321:D321"/>
    <mergeCell ref="F321:G321"/>
    <mergeCell ref="B322:D322"/>
    <mergeCell ref="F322:G322"/>
    <mergeCell ref="B323:D323"/>
    <mergeCell ref="F323:G323"/>
    <mergeCell ref="B336:D336"/>
    <mergeCell ref="F336:G336"/>
    <mergeCell ref="B337:D337"/>
    <mergeCell ref="F337:G337"/>
    <mergeCell ref="B338:D338"/>
    <mergeCell ref="F338:G338"/>
    <mergeCell ref="B333:D333"/>
    <mergeCell ref="F333:G333"/>
    <mergeCell ref="B334:D334"/>
    <mergeCell ref="F334:G334"/>
    <mergeCell ref="B335:D335"/>
    <mergeCell ref="F335:G335"/>
    <mergeCell ref="B330:D330"/>
    <mergeCell ref="F330:G330"/>
    <mergeCell ref="B331:D331"/>
    <mergeCell ref="F331:G331"/>
    <mergeCell ref="B332:D332"/>
    <mergeCell ref="F332:G332"/>
    <mergeCell ref="B345:D345"/>
    <mergeCell ref="F345:G345"/>
    <mergeCell ref="B346:D346"/>
    <mergeCell ref="F346:G346"/>
    <mergeCell ref="B347:D347"/>
    <mergeCell ref="F347:G347"/>
    <mergeCell ref="B342:D342"/>
    <mergeCell ref="F342:G342"/>
    <mergeCell ref="B343:D343"/>
    <mergeCell ref="F343:G343"/>
    <mergeCell ref="B344:D344"/>
    <mergeCell ref="F344:G344"/>
    <mergeCell ref="B339:D339"/>
    <mergeCell ref="F339:G339"/>
    <mergeCell ref="B340:D340"/>
    <mergeCell ref="F340:G340"/>
    <mergeCell ref="B341:D341"/>
    <mergeCell ref="F341:G341"/>
    <mergeCell ref="B354:D354"/>
    <mergeCell ref="F354:G354"/>
    <mergeCell ref="B355:D355"/>
    <mergeCell ref="F355:G355"/>
    <mergeCell ref="B356:D356"/>
    <mergeCell ref="F356:G356"/>
    <mergeCell ref="B351:D351"/>
    <mergeCell ref="F351:G351"/>
    <mergeCell ref="B352:D352"/>
    <mergeCell ref="F352:G352"/>
    <mergeCell ref="B353:D353"/>
    <mergeCell ref="F353:G353"/>
    <mergeCell ref="B348:D348"/>
    <mergeCell ref="F348:G348"/>
    <mergeCell ref="B349:D349"/>
    <mergeCell ref="F349:G349"/>
    <mergeCell ref="B350:D350"/>
    <mergeCell ref="F350:G350"/>
    <mergeCell ref="B363:D363"/>
    <mergeCell ref="F363:G363"/>
    <mergeCell ref="B364:D364"/>
    <mergeCell ref="F364:G364"/>
    <mergeCell ref="B365:D365"/>
    <mergeCell ref="F365:G365"/>
    <mergeCell ref="B360:D360"/>
    <mergeCell ref="F360:G360"/>
    <mergeCell ref="B361:D361"/>
    <mergeCell ref="F361:G361"/>
    <mergeCell ref="B362:D362"/>
    <mergeCell ref="F362:G362"/>
    <mergeCell ref="B357:D357"/>
    <mergeCell ref="F357:G357"/>
    <mergeCell ref="B358:D358"/>
    <mergeCell ref="F358:G358"/>
    <mergeCell ref="B359:D359"/>
    <mergeCell ref="F359:G359"/>
    <mergeCell ref="B372:D372"/>
    <mergeCell ref="F372:G372"/>
    <mergeCell ref="B373:D373"/>
    <mergeCell ref="F373:G373"/>
    <mergeCell ref="B374:D374"/>
    <mergeCell ref="F374:G374"/>
    <mergeCell ref="B369:D369"/>
    <mergeCell ref="F369:G369"/>
    <mergeCell ref="B370:D370"/>
    <mergeCell ref="F370:G370"/>
    <mergeCell ref="B371:D371"/>
    <mergeCell ref="F371:G371"/>
    <mergeCell ref="B366:D366"/>
    <mergeCell ref="F366:G366"/>
    <mergeCell ref="B367:D367"/>
    <mergeCell ref="F367:G367"/>
    <mergeCell ref="B368:D368"/>
    <mergeCell ref="F368:G368"/>
    <mergeCell ref="B381:D381"/>
    <mergeCell ref="F381:G381"/>
    <mergeCell ref="B382:D382"/>
    <mergeCell ref="F382:G382"/>
    <mergeCell ref="B383:D383"/>
    <mergeCell ref="F383:G383"/>
    <mergeCell ref="B378:D378"/>
    <mergeCell ref="F378:G378"/>
    <mergeCell ref="B379:D379"/>
    <mergeCell ref="F379:G379"/>
    <mergeCell ref="B380:D380"/>
    <mergeCell ref="F380:G380"/>
    <mergeCell ref="B375:D375"/>
    <mergeCell ref="F375:G375"/>
    <mergeCell ref="B376:D376"/>
    <mergeCell ref="F376:G376"/>
    <mergeCell ref="B377:D377"/>
    <mergeCell ref="F377:G377"/>
    <mergeCell ref="B390:D390"/>
    <mergeCell ref="F390:G390"/>
    <mergeCell ref="B391:D391"/>
    <mergeCell ref="F391:G391"/>
    <mergeCell ref="B392:D392"/>
    <mergeCell ref="F392:G392"/>
    <mergeCell ref="B387:D387"/>
    <mergeCell ref="F387:G387"/>
    <mergeCell ref="B388:D388"/>
    <mergeCell ref="F388:G388"/>
    <mergeCell ref="B389:D389"/>
    <mergeCell ref="F389:G389"/>
    <mergeCell ref="B384:D384"/>
    <mergeCell ref="F384:G384"/>
    <mergeCell ref="B385:D385"/>
    <mergeCell ref="F385:G385"/>
    <mergeCell ref="B386:D386"/>
    <mergeCell ref="F386:G386"/>
    <mergeCell ref="B399:D399"/>
    <mergeCell ref="F399:G399"/>
    <mergeCell ref="B400:D400"/>
    <mergeCell ref="F400:G400"/>
    <mergeCell ref="B401:D401"/>
    <mergeCell ref="F401:G401"/>
    <mergeCell ref="B396:D396"/>
    <mergeCell ref="F396:G396"/>
    <mergeCell ref="B397:D397"/>
    <mergeCell ref="F397:G397"/>
    <mergeCell ref="B398:D398"/>
    <mergeCell ref="F398:G398"/>
    <mergeCell ref="B393:D393"/>
    <mergeCell ref="F393:G393"/>
    <mergeCell ref="B394:D394"/>
    <mergeCell ref="F394:G394"/>
    <mergeCell ref="B395:D395"/>
    <mergeCell ref="F395:G395"/>
    <mergeCell ref="B408:D408"/>
    <mergeCell ref="F408:G408"/>
    <mergeCell ref="B409:D409"/>
    <mergeCell ref="F409:G409"/>
    <mergeCell ref="B410:D410"/>
    <mergeCell ref="F410:G410"/>
    <mergeCell ref="B405:D405"/>
    <mergeCell ref="F405:G405"/>
    <mergeCell ref="B406:D406"/>
    <mergeCell ref="F406:G406"/>
    <mergeCell ref="B407:D407"/>
    <mergeCell ref="F407:G407"/>
    <mergeCell ref="B402:D402"/>
    <mergeCell ref="F402:G402"/>
    <mergeCell ref="B403:D403"/>
    <mergeCell ref="F403:G403"/>
    <mergeCell ref="B404:D404"/>
    <mergeCell ref="F404:G404"/>
    <mergeCell ref="B417:D417"/>
    <mergeCell ref="F417:G417"/>
    <mergeCell ref="B418:D418"/>
    <mergeCell ref="F418:G418"/>
    <mergeCell ref="B419:D419"/>
    <mergeCell ref="F419:G419"/>
    <mergeCell ref="B414:D414"/>
    <mergeCell ref="F414:G414"/>
    <mergeCell ref="B415:D415"/>
    <mergeCell ref="F415:G415"/>
    <mergeCell ref="B416:D416"/>
    <mergeCell ref="F416:G416"/>
    <mergeCell ref="B411:D411"/>
    <mergeCell ref="F411:G411"/>
    <mergeCell ref="B412:D412"/>
    <mergeCell ref="F412:G412"/>
    <mergeCell ref="B413:D413"/>
    <mergeCell ref="F413:G413"/>
    <mergeCell ref="B426:D426"/>
    <mergeCell ref="F426:G426"/>
    <mergeCell ref="B427:D427"/>
    <mergeCell ref="F427:G427"/>
    <mergeCell ref="B428:D428"/>
    <mergeCell ref="F428:G428"/>
    <mergeCell ref="B423:D423"/>
    <mergeCell ref="F423:G423"/>
    <mergeCell ref="B424:D424"/>
    <mergeCell ref="F424:G424"/>
    <mergeCell ref="B425:D425"/>
    <mergeCell ref="F425:G425"/>
    <mergeCell ref="B420:D420"/>
    <mergeCell ref="F420:G420"/>
    <mergeCell ref="B421:D421"/>
    <mergeCell ref="F421:G421"/>
    <mergeCell ref="B422:D422"/>
    <mergeCell ref="F422:G422"/>
    <mergeCell ref="B435:D435"/>
    <mergeCell ref="F435:G435"/>
    <mergeCell ref="B436:D436"/>
    <mergeCell ref="F436:G436"/>
    <mergeCell ref="B437:D437"/>
    <mergeCell ref="F437:G437"/>
    <mergeCell ref="B432:D432"/>
    <mergeCell ref="F432:G432"/>
    <mergeCell ref="B433:D433"/>
    <mergeCell ref="F433:G433"/>
    <mergeCell ref="B434:D434"/>
    <mergeCell ref="F434:G434"/>
    <mergeCell ref="B429:D429"/>
    <mergeCell ref="F429:G429"/>
    <mergeCell ref="B430:D430"/>
    <mergeCell ref="F430:G430"/>
    <mergeCell ref="B431:D431"/>
    <mergeCell ref="F431:G431"/>
    <mergeCell ref="B444:D444"/>
    <mergeCell ref="F444:G444"/>
    <mergeCell ref="B445:D445"/>
    <mergeCell ref="F445:G445"/>
    <mergeCell ref="B446:D446"/>
    <mergeCell ref="F446:G446"/>
    <mergeCell ref="B441:D441"/>
    <mergeCell ref="F441:G441"/>
    <mergeCell ref="B442:D442"/>
    <mergeCell ref="F442:G442"/>
    <mergeCell ref="B443:D443"/>
    <mergeCell ref="F443:G443"/>
    <mergeCell ref="B438:D438"/>
    <mergeCell ref="F438:G438"/>
    <mergeCell ref="B439:D439"/>
    <mergeCell ref="F439:G439"/>
    <mergeCell ref="B440:D440"/>
    <mergeCell ref="F440:G440"/>
    <mergeCell ref="B453:D453"/>
    <mergeCell ref="F453:G453"/>
    <mergeCell ref="B454:D454"/>
    <mergeCell ref="F454:G454"/>
    <mergeCell ref="B455:D455"/>
    <mergeCell ref="F455:G455"/>
    <mergeCell ref="B450:D450"/>
    <mergeCell ref="F450:G450"/>
    <mergeCell ref="B451:D451"/>
    <mergeCell ref="F451:G451"/>
    <mergeCell ref="B452:D452"/>
    <mergeCell ref="F452:G452"/>
    <mergeCell ref="B447:D447"/>
    <mergeCell ref="F447:G447"/>
    <mergeCell ref="B448:D448"/>
    <mergeCell ref="F448:G448"/>
    <mergeCell ref="B449:D449"/>
    <mergeCell ref="F449:G449"/>
    <mergeCell ref="B462:D462"/>
    <mergeCell ref="F462:G462"/>
    <mergeCell ref="B463:D463"/>
    <mergeCell ref="F463:G463"/>
    <mergeCell ref="B464:D464"/>
    <mergeCell ref="F464:G464"/>
    <mergeCell ref="B459:D459"/>
    <mergeCell ref="F459:G459"/>
    <mergeCell ref="B460:D460"/>
    <mergeCell ref="F460:G460"/>
    <mergeCell ref="B461:D461"/>
    <mergeCell ref="F461:G461"/>
    <mergeCell ref="B456:D456"/>
    <mergeCell ref="F456:G456"/>
    <mergeCell ref="B457:D457"/>
    <mergeCell ref="F457:G457"/>
    <mergeCell ref="B458:D458"/>
    <mergeCell ref="F458:G458"/>
    <mergeCell ref="B471:D471"/>
    <mergeCell ref="F471:G471"/>
    <mergeCell ref="B472:D472"/>
    <mergeCell ref="F472:G472"/>
    <mergeCell ref="B473:D473"/>
    <mergeCell ref="F473:G473"/>
    <mergeCell ref="B468:D468"/>
    <mergeCell ref="F468:G468"/>
    <mergeCell ref="B469:D469"/>
    <mergeCell ref="F469:G469"/>
    <mergeCell ref="B470:D470"/>
    <mergeCell ref="F470:G470"/>
    <mergeCell ref="B465:D465"/>
    <mergeCell ref="F465:G465"/>
    <mergeCell ref="B466:D466"/>
    <mergeCell ref="F466:G466"/>
    <mergeCell ref="B467:D467"/>
    <mergeCell ref="F467:G467"/>
    <mergeCell ref="B480:D480"/>
    <mergeCell ref="F480:G480"/>
    <mergeCell ref="B481:D481"/>
    <mergeCell ref="F481:G481"/>
    <mergeCell ref="B482:D482"/>
    <mergeCell ref="F482:G482"/>
    <mergeCell ref="B477:D477"/>
    <mergeCell ref="F477:G477"/>
    <mergeCell ref="B478:D478"/>
    <mergeCell ref="F478:G478"/>
    <mergeCell ref="B479:D479"/>
    <mergeCell ref="F479:G479"/>
    <mergeCell ref="B474:D474"/>
    <mergeCell ref="F474:G474"/>
    <mergeCell ref="B475:D475"/>
    <mergeCell ref="F475:G475"/>
    <mergeCell ref="B476:D476"/>
    <mergeCell ref="F476:G476"/>
    <mergeCell ref="B489:D489"/>
    <mergeCell ref="F489:G489"/>
    <mergeCell ref="B490:D490"/>
    <mergeCell ref="F490:G490"/>
    <mergeCell ref="B491:D491"/>
    <mergeCell ref="F491:G491"/>
    <mergeCell ref="B486:D486"/>
    <mergeCell ref="F486:G486"/>
    <mergeCell ref="B487:D487"/>
    <mergeCell ref="F487:G487"/>
    <mergeCell ref="B488:D488"/>
    <mergeCell ref="F488:G488"/>
    <mergeCell ref="B483:D483"/>
    <mergeCell ref="F483:G483"/>
    <mergeCell ref="B484:D484"/>
    <mergeCell ref="F484:G484"/>
    <mergeCell ref="B485:D485"/>
    <mergeCell ref="F485:G485"/>
    <mergeCell ref="B498:D498"/>
    <mergeCell ref="F498:G498"/>
    <mergeCell ref="B499:D499"/>
    <mergeCell ref="F499:G499"/>
    <mergeCell ref="B500:D500"/>
    <mergeCell ref="F500:G500"/>
    <mergeCell ref="B495:D495"/>
    <mergeCell ref="F495:G495"/>
    <mergeCell ref="B496:D496"/>
    <mergeCell ref="F496:G496"/>
    <mergeCell ref="B497:D497"/>
    <mergeCell ref="F497:G497"/>
    <mergeCell ref="B492:D492"/>
    <mergeCell ref="F492:G492"/>
    <mergeCell ref="B493:D493"/>
    <mergeCell ref="F493:G493"/>
    <mergeCell ref="B494:D494"/>
    <mergeCell ref="F494:G494"/>
    <mergeCell ref="B507:D507"/>
    <mergeCell ref="F507:G507"/>
    <mergeCell ref="B508:D508"/>
    <mergeCell ref="F508:G508"/>
    <mergeCell ref="B509:D509"/>
    <mergeCell ref="F509:G509"/>
    <mergeCell ref="B504:D504"/>
    <mergeCell ref="F504:G504"/>
    <mergeCell ref="B505:D505"/>
    <mergeCell ref="F505:G505"/>
    <mergeCell ref="B506:D506"/>
    <mergeCell ref="F506:G506"/>
    <mergeCell ref="B501:D501"/>
    <mergeCell ref="F501:G501"/>
    <mergeCell ref="B502:D502"/>
    <mergeCell ref="F502:G502"/>
    <mergeCell ref="B503:D503"/>
    <mergeCell ref="F503:G503"/>
    <mergeCell ref="B516:D516"/>
    <mergeCell ref="F516:G516"/>
    <mergeCell ref="B517:D517"/>
    <mergeCell ref="F517:G517"/>
    <mergeCell ref="B518:D518"/>
    <mergeCell ref="F518:G518"/>
    <mergeCell ref="B513:D513"/>
    <mergeCell ref="F513:G513"/>
    <mergeCell ref="B514:D514"/>
    <mergeCell ref="F514:G514"/>
    <mergeCell ref="B515:D515"/>
    <mergeCell ref="F515:G515"/>
    <mergeCell ref="B510:D510"/>
    <mergeCell ref="F510:G510"/>
    <mergeCell ref="B511:D511"/>
    <mergeCell ref="F511:G511"/>
    <mergeCell ref="B512:D512"/>
    <mergeCell ref="F512:G512"/>
    <mergeCell ref="B525:D525"/>
    <mergeCell ref="F525:G525"/>
    <mergeCell ref="B526:D526"/>
    <mergeCell ref="F526:G526"/>
    <mergeCell ref="B527:D527"/>
    <mergeCell ref="F527:G527"/>
    <mergeCell ref="B522:D522"/>
    <mergeCell ref="F522:G522"/>
    <mergeCell ref="B523:D523"/>
    <mergeCell ref="F523:G523"/>
    <mergeCell ref="B524:D524"/>
    <mergeCell ref="F524:G524"/>
    <mergeCell ref="B519:D519"/>
    <mergeCell ref="F519:G519"/>
    <mergeCell ref="B520:D520"/>
    <mergeCell ref="F520:G520"/>
    <mergeCell ref="B521:D521"/>
    <mergeCell ref="F521:G521"/>
    <mergeCell ref="B534:D534"/>
    <mergeCell ref="F534:G534"/>
    <mergeCell ref="B535:D535"/>
    <mergeCell ref="F535:G535"/>
    <mergeCell ref="B536:D536"/>
    <mergeCell ref="F536:G536"/>
    <mergeCell ref="B531:D531"/>
    <mergeCell ref="F531:G531"/>
    <mergeCell ref="B532:D532"/>
    <mergeCell ref="F532:G532"/>
    <mergeCell ref="B533:D533"/>
    <mergeCell ref="F533:G533"/>
    <mergeCell ref="B528:D528"/>
    <mergeCell ref="F528:G528"/>
    <mergeCell ref="B529:D529"/>
    <mergeCell ref="F529:G529"/>
    <mergeCell ref="B530:D530"/>
    <mergeCell ref="F530:G530"/>
    <mergeCell ref="B543:D543"/>
    <mergeCell ref="F543:G543"/>
    <mergeCell ref="B544:D544"/>
    <mergeCell ref="F544:G544"/>
    <mergeCell ref="B545:D545"/>
    <mergeCell ref="F545:G545"/>
    <mergeCell ref="B540:D540"/>
    <mergeCell ref="F540:G540"/>
    <mergeCell ref="B541:D541"/>
    <mergeCell ref="F541:G541"/>
    <mergeCell ref="B542:D542"/>
    <mergeCell ref="F542:G542"/>
    <mergeCell ref="B537:D537"/>
    <mergeCell ref="F537:G537"/>
    <mergeCell ref="B538:D538"/>
    <mergeCell ref="F538:G538"/>
    <mergeCell ref="B539:D539"/>
    <mergeCell ref="F539:G539"/>
    <mergeCell ref="B552:D552"/>
    <mergeCell ref="F552:G552"/>
    <mergeCell ref="B553:D553"/>
    <mergeCell ref="F553:G553"/>
    <mergeCell ref="B554:D554"/>
    <mergeCell ref="F554:G554"/>
    <mergeCell ref="B549:D549"/>
    <mergeCell ref="F549:G549"/>
    <mergeCell ref="B550:D550"/>
    <mergeCell ref="F550:G550"/>
    <mergeCell ref="B551:D551"/>
    <mergeCell ref="F551:G551"/>
    <mergeCell ref="B546:D546"/>
    <mergeCell ref="F546:G546"/>
    <mergeCell ref="B547:D547"/>
    <mergeCell ref="F547:G547"/>
    <mergeCell ref="B548:D548"/>
    <mergeCell ref="F548:G548"/>
    <mergeCell ref="B561:D561"/>
    <mergeCell ref="F561:G561"/>
    <mergeCell ref="B562:D562"/>
    <mergeCell ref="F562:G562"/>
    <mergeCell ref="B563:D563"/>
    <mergeCell ref="F563:G563"/>
    <mergeCell ref="B558:D558"/>
    <mergeCell ref="F558:G558"/>
    <mergeCell ref="B559:D559"/>
    <mergeCell ref="F559:G559"/>
    <mergeCell ref="B560:D560"/>
    <mergeCell ref="F560:G560"/>
    <mergeCell ref="B555:D555"/>
    <mergeCell ref="F555:G555"/>
    <mergeCell ref="B556:D556"/>
    <mergeCell ref="F556:G556"/>
    <mergeCell ref="B557:D557"/>
    <mergeCell ref="F557:G557"/>
    <mergeCell ref="B570:D570"/>
    <mergeCell ref="F570:G570"/>
    <mergeCell ref="B571:D571"/>
    <mergeCell ref="F571:G571"/>
    <mergeCell ref="B572:D572"/>
    <mergeCell ref="F572:G572"/>
    <mergeCell ref="B567:D567"/>
    <mergeCell ref="F567:G567"/>
    <mergeCell ref="B568:D568"/>
    <mergeCell ref="F568:G568"/>
    <mergeCell ref="B569:D569"/>
    <mergeCell ref="F569:G569"/>
    <mergeCell ref="B564:D564"/>
    <mergeCell ref="F564:G564"/>
    <mergeCell ref="B565:D565"/>
    <mergeCell ref="F565:G565"/>
    <mergeCell ref="B566:D566"/>
    <mergeCell ref="F566:G566"/>
    <mergeCell ref="B579:D579"/>
    <mergeCell ref="F579:G579"/>
    <mergeCell ref="B580:D580"/>
    <mergeCell ref="F580:G580"/>
    <mergeCell ref="B581:D581"/>
    <mergeCell ref="F581:G581"/>
    <mergeCell ref="B576:D576"/>
    <mergeCell ref="F576:G576"/>
    <mergeCell ref="B577:D577"/>
    <mergeCell ref="F577:G577"/>
    <mergeCell ref="B578:D578"/>
    <mergeCell ref="F578:G578"/>
    <mergeCell ref="B573:D573"/>
    <mergeCell ref="F573:G573"/>
    <mergeCell ref="B574:D574"/>
    <mergeCell ref="F574:G574"/>
    <mergeCell ref="B575:D575"/>
    <mergeCell ref="F575:G575"/>
    <mergeCell ref="B588:D588"/>
    <mergeCell ref="F588:G588"/>
    <mergeCell ref="B589:D589"/>
    <mergeCell ref="F589:G589"/>
    <mergeCell ref="B590:D590"/>
    <mergeCell ref="F590:G590"/>
    <mergeCell ref="B585:D585"/>
    <mergeCell ref="F585:G585"/>
    <mergeCell ref="B586:D586"/>
    <mergeCell ref="F586:G586"/>
    <mergeCell ref="B587:D587"/>
    <mergeCell ref="F587:G587"/>
    <mergeCell ref="B582:D582"/>
    <mergeCell ref="F582:G582"/>
    <mergeCell ref="B583:D583"/>
    <mergeCell ref="F583:G583"/>
    <mergeCell ref="B584:D584"/>
    <mergeCell ref="F584:G584"/>
    <mergeCell ref="B597:D597"/>
    <mergeCell ref="F597:G597"/>
    <mergeCell ref="B598:D598"/>
    <mergeCell ref="F598:G598"/>
    <mergeCell ref="B599:D599"/>
    <mergeCell ref="F599:G599"/>
    <mergeCell ref="B594:D594"/>
    <mergeCell ref="F594:G594"/>
    <mergeCell ref="B595:D595"/>
    <mergeCell ref="F595:G595"/>
    <mergeCell ref="B596:D596"/>
    <mergeCell ref="F596:G596"/>
    <mergeCell ref="B591:D591"/>
    <mergeCell ref="F591:G591"/>
    <mergeCell ref="B592:D592"/>
    <mergeCell ref="F592:G592"/>
    <mergeCell ref="B593:D593"/>
    <mergeCell ref="F593:G593"/>
    <mergeCell ref="B606:D606"/>
    <mergeCell ref="F606:G606"/>
    <mergeCell ref="B607:D607"/>
    <mergeCell ref="F607:G607"/>
    <mergeCell ref="B608:D608"/>
    <mergeCell ref="F608:G608"/>
    <mergeCell ref="B603:D603"/>
    <mergeCell ref="F603:G603"/>
    <mergeCell ref="B604:D604"/>
    <mergeCell ref="F604:G604"/>
    <mergeCell ref="B605:D605"/>
    <mergeCell ref="F605:G605"/>
    <mergeCell ref="B600:D600"/>
    <mergeCell ref="F600:G600"/>
    <mergeCell ref="B601:D601"/>
    <mergeCell ref="F601:G601"/>
    <mergeCell ref="B602:D602"/>
    <mergeCell ref="F602:G602"/>
    <mergeCell ref="B615:D615"/>
    <mergeCell ref="F615:G615"/>
    <mergeCell ref="B616:D616"/>
    <mergeCell ref="F616:G616"/>
    <mergeCell ref="B617:D617"/>
    <mergeCell ref="F617:G617"/>
    <mergeCell ref="B612:D612"/>
    <mergeCell ref="F612:G612"/>
    <mergeCell ref="B613:D613"/>
    <mergeCell ref="F613:G613"/>
    <mergeCell ref="B614:D614"/>
    <mergeCell ref="F614:G614"/>
    <mergeCell ref="B609:D609"/>
    <mergeCell ref="F609:G609"/>
    <mergeCell ref="B610:D610"/>
    <mergeCell ref="F610:G610"/>
    <mergeCell ref="B611:D611"/>
    <mergeCell ref="F611:G611"/>
    <mergeCell ref="B624:D624"/>
    <mergeCell ref="F624:G624"/>
    <mergeCell ref="B625:D625"/>
    <mergeCell ref="F625:G625"/>
    <mergeCell ref="B626:D626"/>
    <mergeCell ref="F626:G626"/>
    <mergeCell ref="B621:D621"/>
    <mergeCell ref="F621:G621"/>
    <mergeCell ref="B622:D622"/>
    <mergeCell ref="F622:G622"/>
    <mergeCell ref="B623:D623"/>
    <mergeCell ref="F623:G623"/>
    <mergeCell ref="B618:D618"/>
    <mergeCell ref="F618:G618"/>
    <mergeCell ref="B619:D619"/>
    <mergeCell ref="F619:G619"/>
    <mergeCell ref="B620:D620"/>
    <mergeCell ref="F620:G620"/>
    <mergeCell ref="B633:D633"/>
    <mergeCell ref="F633:G633"/>
    <mergeCell ref="B634:D634"/>
    <mergeCell ref="F634:G634"/>
    <mergeCell ref="B635:D635"/>
    <mergeCell ref="F635:G635"/>
    <mergeCell ref="B630:D630"/>
    <mergeCell ref="F630:G630"/>
    <mergeCell ref="B631:D631"/>
    <mergeCell ref="F631:G631"/>
    <mergeCell ref="B632:D632"/>
    <mergeCell ref="F632:G632"/>
    <mergeCell ref="B627:D627"/>
    <mergeCell ref="F627:G627"/>
    <mergeCell ref="B628:D628"/>
    <mergeCell ref="F628:G628"/>
    <mergeCell ref="B629:D629"/>
    <mergeCell ref="F629:G629"/>
    <mergeCell ref="B642:D642"/>
    <mergeCell ref="F642:G642"/>
    <mergeCell ref="B643:D643"/>
    <mergeCell ref="F643:G643"/>
    <mergeCell ref="B644:D644"/>
    <mergeCell ref="F644:G644"/>
    <mergeCell ref="B639:D639"/>
    <mergeCell ref="F639:G639"/>
    <mergeCell ref="B640:D640"/>
    <mergeCell ref="F640:G640"/>
    <mergeCell ref="B641:D641"/>
    <mergeCell ref="F641:G641"/>
    <mergeCell ref="B636:D636"/>
    <mergeCell ref="F636:G636"/>
    <mergeCell ref="B637:D637"/>
    <mergeCell ref="F637:G637"/>
    <mergeCell ref="B638:D638"/>
    <mergeCell ref="F638:G638"/>
    <mergeCell ref="B651:D651"/>
    <mergeCell ref="F651:G651"/>
    <mergeCell ref="B652:D652"/>
    <mergeCell ref="F652:G652"/>
    <mergeCell ref="B653:D653"/>
    <mergeCell ref="F653:G653"/>
    <mergeCell ref="B648:D648"/>
    <mergeCell ref="F648:G648"/>
    <mergeCell ref="B649:D649"/>
    <mergeCell ref="F649:G649"/>
    <mergeCell ref="B650:D650"/>
    <mergeCell ref="F650:G650"/>
    <mergeCell ref="B645:D645"/>
    <mergeCell ref="F645:G645"/>
    <mergeCell ref="B646:D646"/>
    <mergeCell ref="F646:G646"/>
    <mergeCell ref="B647:D647"/>
    <mergeCell ref="F647:G647"/>
    <mergeCell ref="B660:D660"/>
    <mergeCell ref="F660:G660"/>
    <mergeCell ref="B661:D661"/>
    <mergeCell ref="F661:G661"/>
    <mergeCell ref="B662:D662"/>
    <mergeCell ref="F662:G662"/>
    <mergeCell ref="B657:D657"/>
    <mergeCell ref="F657:G657"/>
    <mergeCell ref="B658:D658"/>
    <mergeCell ref="F658:G658"/>
    <mergeCell ref="B659:D659"/>
    <mergeCell ref="F659:G659"/>
    <mergeCell ref="B654:D654"/>
    <mergeCell ref="F654:G654"/>
    <mergeCell ref="B655:D655"/>
    <mergeCell ref="F655:G655"/>
    <mergeCell ref="B656:D656"/>
    <mergeCell ref="F656:G656"/>
    <mergeCell ref="B669:D669"/>
    <mergeCell ref="F669:G669"/>
    <mergeCell ref="B670:D670"/>
    <mergeCell ref="F670:G670"/>
    <mergeCell ref="B671:D671"/>
    <mergeCell ref="F671:G671"/>
    <mergeCell ref="B666:D666"/>
    <mergeCell ref="F666:G666"/>
    <mergeCell ref="B667:D667"/>
    <mergeCell ref="F667:G667"/>
    <mergeCell ref="B668:D668"/>
    <mergeCell ref="F668:G668"/>
    <mergeCell ref="B663:D663"/>
    <mergeCell ref="F663:G663"/>
    <mergeCell ref="B664:D664"/>
    <mergeCell ref="F664:G664"/>
    <mergeCell ref="B665:D665"/>
    <mergeCell ref="F665:G665"/>
    <mergeCell ref="B678:D678"/>
    <mergeCell ref="F678:G678"/>
    <mergeCell ref="B679:D679"/>
    <mergeCell ref="F679:G679"/>
    <mergeCell ref="B680:D680"/>
    <mergeCell ref="F680:G680"/>
    <mergeCell ref="B675:D675"/>
    <mergeCell ref="F675:G675"/>
    <mergeCell ref="B676:D676"/>
    <mergeCell ref="F676:G676"/>
    <mergeCell ref="B677:D677"/>
    <mergeCell ref="F677:G677"/>
    <mergeCell ref="B672:D672"/>
    <mergeCell ref="F672:G672"/>
    <mergeCell ref="B673:D673"/>
    <mergeCell ref="F673:G673"/>
    <mergeCell ref="B674:D674"/>
    <mergeCell ref="F674:G674"/>
    <mergeCell ref="B687:D687"/>
    <mergeCell ref="F687:G687"/>
    <mergeCell ref="B688:D688"/>
    <mergeCell ref="F688:G688"/>
    <mergeCell ref="B689:D689"/>
    <mergeCell ref="F689:G689"/>
    <mergeCell ref="B684:D684"/>
    <mergeCell ref="F684:G684"/>
    <mergeCell ref="B685:D685"/>
    <mergeCell ref="F685:G685"/>
    <mergeCell ref="B686:D686"/>
    <mergeCell ref="F686:G686"/>
    <mergeCell ref="B681:D681"/>
    <mergeCell ref="F681:G681"/>
    <mergeCell ref="B682:D682"/>
    <mergeCell ref="F682:G682"/>
    <mergeCell ref="B683:D683"/>
    <mergeCell ref="F683:G683"/>
    <mergeCell ref="B696:D696"/>
    <mergeCell ref="F696:G696"/>
    <mergeCell ref="B697:D697"/>
    <mergeCell ref="F697:G697"/>
    <mergeCell ref="B698:D698"/>
    <mergeCell ref="F698:G698"/>
    <mergeCell ref="B693:D693"/>
    <mergeCell ref="F693:G693"/>
    <mergeCell ref="B694:D694"/>
    <mergeCell ref="F694:G694"/>
    <mergeCell ref="B695:D695"/>
    <mergeCell ref="F695:G695"/>
    <mergeCell ref="B690:D690"/>
    <mergeCell ref="F690:G690"/>
    <mergeCell ref="B691:D691"/>
    <mergeCell ref="F691:G691"/>
    <mergeCell ref="B692:D692"/>
    <mergeCell ref="F692:G692"/>
    <mergeCell ref="B705:D705"/>
    <mergeCell ref="F705:G705"/>
    <mergeCell ref="B706:D706"/>
    <mergeCell ref="F706:G706"/>
    <mergeCell ref="B707:D707"/>
    <mergeCell ref="F707:G707"/>
    <mergeCell ref="B702:D702"/>
    <mergeCell ref="F702:G702"/>
    <mergeCell ref="B703:D703"/>
    <mergeCell ref="F703:G703"/>
    <mergeCell ref="B704:D704"/>
    <mergeCell ref="F704:G704"/>
    <mergeCell ref="B699:D699"/>
    <mergeCell ref="F699:G699"/>
    <mergeCell ref="B700:D700"/>
    <mergeCell ref="F700:G700"/>
    <mergeCell ref="B701:D701"/>
    <mergeCell ref="F701:G701"/>
    <mergeCell ref="B714:D714"/>
    <mergeCell ref="F714:G714"/>
    <mergeCell ref="B715:D715"/>
    <mergeCell ref="F715:G715"/>
    <mergeCell ref="B716:D716"/>
    <mergeCell ref="F716:G716"/>
    <mergeCell ref="B711:D711"/>
    <mergeCell ref="F711:G711"/>
    <mergeCell ref="B712:D712"/>
    <mergeCell ref="F712:G712"/>
    <mergeCell ref="B713:D713"/>
    <mergeCell ref="F713:G713"/>
    <mergeCell ref="B708:D708"/>
    <mergeCell ref="F708:G708"/>
    <mergeCell ref="B709:D709"/>
    <mergeCell ref="F709:G709"/>
    <mergeCell ref="B710:D710"/>
    <mergeCell ref="F710:G710"/>
    <mergeCell ref="B723:D723"/>
    <mergeCell ref="F723:G723"/>
    <mergeCell ref="B724:D724"/>
    <mergeCell ref="F724:G724"/>
    <mergeCell ref="B725:D725"/>
    <mergeCell ref="F725:G725"/>
    <mergeCell ref="B720:D720"/>
    <mergeCell ref="F720:G720"/>
    <mergeCell ref="B721:D721"/>
    <mergeCell ref="F721:G721"/>
    <mergeCell ref="B722:D722"/>
    <mergeCell ref="F722:G722"/>
    <mergeCell ref="B717:D717"/>
    <mergeCell ref="F717:G717"/>
    <mergeCell ref="B718:D718"/>
    <mergeCell ref="F718:G718"/>
    <mergeCell ref="B719:D719"/>
    <mergeCell ref="F719:G719"/>
    <mergeCell ref="B732:D732"/>
    <mergeCell ref="F732:G732"/>
    <mergeCell ref="B733:D733"/>
    <mergeCell ref="F733:G733"/>
    <mergeCell ref="B734:D734"/>
    <mergeCell ref="F734:G734"/>
    <mergeCell ref="B729:D729"/>
    <mergeCell ref="F729:G729"/>
    <mergeCell ref="B730:D730"/>
    <mergeCell ref="F730:G730"/>
    <mergeCell ref="B731:D731"/>
    <mergeCell ref="F731:G731"/>
    <mergeCell ref="B726:D726"/>
    <mergeCell ref="F726:G726"/>
    <mergeCell ref="B727:D727"/>
    <mergeCell ref="F727:G727"/>
    <mergeCell ref="B728:D728"/>
    <mergeCell ref="F728:G728"/>
    <mergeCell ref="B741:D741"/>
    <mergeCell ref="F741:G741"/>
    <mergeCell ref="B742:D742"/>
    <mergeCell ref="F742:G742"/>
    <mergeCell ref="B743:D743"/>
    <mergeCell ref="F743:G743"/>
    <mergeCell ref="B738:D738"/>
    <mergeCell ref="F738:G738"/>
    <mergeCell ref="B739:D739"/>
    <mergeCell ref="F739:G739"/>
    <mergeCell ref="B740:D740"/>
    <mergeCell ref="F740:G740"/>
    <mergeCell ref="B735:D735"/>
    <mergeCell ref="F735:G735"/>
    <mergeCell ref="B736:D736"/>
    <mergeCell ref="F736:G736"/>
    <mergeCell ref="B737:D737"/>
    <mergeCell ref="F737:G737"/>
    <mergeCell ref="B750:D750"/>
    <mergeCell ref="F750:G750"/>
    <mergeCell ref="B751:D751"/>
    <mergeCell ref="F751:G751"/>
    <mergeCell ref="B752:D752"/>
    <mergeCell ref="F752:G752"/>
    <mergeCell ref="B747:D747"/>
    <mergeCell ref="F747:G747"/>
    <mergeCell ref="B748:D748"/>
    <mergeCell ref="F748:G748"/>
    <mergeCell ref="B749:D749"/>
    <mergeCell ref="F749:G749"/>
    <mergeCell ref="B744:D744"/>
    <mergeCell ref="F744:G744"/>
    <mergeCell ref="B745:D745"/>
    <mergeCell ref="F745:G745"/>
    <mergeCell ref="B746:D746"/>
    <mergeCell ref="F746:G746"/>
    <mergeCell ref="B759:D759"/>
    <mergeCell ref="F759:G759"/>
    <mergeCell ref="B760:D760"/>
    <mergeCell ref="F760:G760"/>
    <mergeCell ref="B761:D761"/>
    <mergeCell ref="F761:G761"/>
    <mergeCell ref="B756:D756"/>
    <mergeCell ref="F756:G756"/>
    <mergeCell ref="B757:D757"/>
    <mergeCell ref="F757:G757"/>
    <mergeCell ref="B758:D758"/>
    <mergeCell ref="F758:G758"/>
    <mergeCell ref="B753:D753"/>
    <mergeCell ref="F753:G753"/>
    <mergeCell ref="B754:D754"/>
    <mergeCell ref="F754:G754"/>
    <mergeCell ref="B755:D755"/>
    <mergeCell ref="F755:G755"/>
    <mergeCell ref="B768:D768"/>
    <mergeCell ref="F768:G768"/>
    <mergeCell ref="B769:D769"/>
    <mergeCell ref="F769:G769"/>
    <mergeCell ref="B770:D770"/>
    <mergeCell ref="F770:G770"/>
    <mergeCell ref="B765:D765"/>
    <mergeCell ref="F765:G765"/>
    <mergeCell ref="B766:D766"/>
    <mergeCell ref="F766:G766"/>
    <mergeCell ref="B767:D767"/>
    <mergeCell ref="F767:G767"/>
    <mergeCell ref="B762:D762"/>
    <mergeCell ref="F762:G762"/>
    <mergeCell ref="B763:D763"/>
    <mergeCell ref="F763:G763"/>
    <mergeCell ref="B764:D764"/>
    <mergeCell ref="F764:G764"/>
    <mergeCell ref="B777:D777"/>
    <mergeCell ref="F777:G777"/>
    <mergeCell ref="B778:D778"/>
    <mergeCell ref="F778:G778"/>
    <mergeCell ref="B779:D779"/>
    <mergeCell ref="F779:G779"/>
    <mergeCell ref="B774:D774"/>
    <mergeCell ref="F774:G774"/>
    <mergeCell ref="B775:D775"/>
    <mergeCell ref="F775:G775"/>
    <mergeCell ref="B776:D776"/>
    <mergeCell ref="F776:G776"/>
    <mergeCell ref="B771:D771"/>
    <mergeCell ref="F771:G771"/>
    <mergeCell ref="B772:D772"/>
    <mergeCell ref="F772:G772"/>
    <mergeCell ref="B773:D773"/>
    <mergeCell ref="F773:G773"/>
    <mergeCell ref="B786:D786"/>
    <mergeCell ref="F786:G786"/>
    <mergeCell ref="B787:D787"/>
    <mergeCell ref="F787:G787"/>
    <mergeCell ref="B788:D788"/>
    <mergeCell ref="F788:G788"/>
    <mergeCell ref="B783:D783"/>
    <mergeCell ref="F783:G783"/>
    <mergeCell ref="B784:D784"/>
    <mergeCell ref="F784:G784"/>
    <mergeCell ref="B785:D785"/>
    <mergeCell ref="F785:G785"/>
    <mergeCell ref="B780:D780"/>
    <mergeCell ref="F780:G780"/>
    <mergeCell ref="B781:D781"/>
    <mergeCell ref="F781:G781"/>
    <mergeCell ref="B782:D782"/>
    <mergeCell ref="F782:G782"/>
    <mergeCell ref="B795:D795"/>
    <mergeCell ref="F795:G795"/>
    <mergeCell ref="B796:D796"/>
    <mergeCell ref="F796:G796"/>
    <mergeCell ref="B797:D797"/>
    <mergeCell ref="F797:G797"/>
    <mergeCell ref="B792:D792"/>
    <mergeCell ref="F792:G792"/>
    <mergeCell ref="B793:D793"/>
    <mergeCell ref="F793:G793"/>
    <mergeCell ref="B794:D794"/>
    <mergeCell ref="F794:G794"/>
    <mergeCell ref="B789:D789"/>
    <mergeCell ref="F789:G789"/>
    <mergeCell ref="B790:D790"/>
    <mergeCell ref="F790:G790"/>
    <mergeCell ref="B791:D791"/>
    <mergeCell ref="F791:G791"/>
    <mergeCell ref="B804:D804"/>
    <mergeCell ref="F804:G804"/>
    <mergeCell ref="B805:D805"/>
    <mergeCell ref="F805:G805"/>
    <mergeCell ref="B806:D806"/>
    <mergeCell ref="F806:G806"/>
    <mergeCell ref="B801:D801"/>
    <mergeCell ref="F801:G801"/>
    <mergeCell ref="B802:D802"/>
    <mergeCell ref="F802:G802"/>
    <mergeCell ref="B803:D803"/>
    <mergeCell ref="F803:G803"/>
    <mergeCell ref="B798:D798"/>
    <mergeCell ref="F798:G798"/>
    <mergeCell ref="B799:D799"/>
    <mergeCell ref="F799:G799"/>
    <mergeCell ref="B800:D800"/>
    <mergeCell ref="F800:G800"/>
    <mergeCell ref="B813:D813"/>
    <mergeCell ref="F813:G813"/>
    <mergeCell ref="B814:D814"/>
    <mergeCell ref="F814:G814"/>
    <mergeCell ref="B815:D815"/>
    <mergeCell ref="F815:G815"/>
    <mergeCell ref="B810:D810"/>
    <mergeCell ref="F810:G810"/>
    <mergeCell ref="B811:D811"/>
    <mergeCell ref="F811:G811"/>
    <mergeCell ref="B812:D812"/>
    <mergeCell ref="F812:G812"/>
    <mergeCell ref="B807:D807"/>
    <mergeCell ref="F807:G807"/>
    <mergeCell ref="B808:D808"/>
    <mergeCell ref="F808:G808"/>
    <mergeCell ref="B809:D809"/>
    <mergeCell ref="F809:G809"/>
    <mergeCell ref="B822:D822"/>
    <mergeCell ref="F822:G822"/>
    <mergeCell ref="B823:D823"/>
    <mergeCell ref="F823:G823"/>
    <mergeCell ref="B824:D824"/>
    <mergeCell ref="F824:G824"/>
    <mergeCell ref="B819:D819"/>
    <mergeCell ref="F819:G819"/>
    <mergeCell ref="B820:D820"/>
    <mergeCell ref="F820:G820"/>
    <mergeCell ref="B821:D821"/>
    <mergeCell ref="F821:G821"/>
    <mergeCell ref="B816:D816"/>
    <mergeCell ref="F816:G816"/>
    <mergeCell ref="B817:D817"/>
    <mergeCell ref="F817:G817"/>
    <mergeCell ref="B818:D818"/>
    <mergeCell ref="F818:G818"/>
    <mergeCell ref="B831:D831"/>
    <mergeCell ref="F831:G831"/>
    <mergeCell ref="B832:D832"/>
    <mergeCell ref="F832:G832"/>
    <mergeCell ref="B833:D833"/>
    <mergeCell ref="F833:G833"/>
    <mergeCell ref="B828:D828"/>
    <mergeCell ref="F828:G828"/>
    <mergeCell ref="B829:D829"/>
    <mergeCell ref="F829:G829"/>
    <mergeCell ref="B830:D830"/>
    <mergeCell ref="F830:G830"/>
    <mergeCell ref="B825:D825"/>
    <mergeCell ref="F825:G825"/>
    <mergeCell ref="B826:D826"/>
    <mergeCell ref="F826:G826"/>
    <mergeCell ref="B827:D827"/>
    <mergeCell ref="F827:G827"/>
    <mergeCell ref="B840:D840"/>
    <mergeCell ref="F840:G840"/>
    <mergeCell ref="B841:D841"/>
    <mergeCell ref="F841:G841"/>
    <mergeCell ref="B842:D842"/>
    <mergeCell ref="F842:G842"/>
    <mergeCell ref="B837:D837"/>
    <mergeCell ref="F837:G837"/>
    <mergeCell ref="B838:D838"/>
    <mergeCell ref="F838:G838"/>
    <mergeCell ref="B839:D839"/>
    <mergeCell ref="F839:G839"/>
    <mergeCell ref="B834:D834"/>
    <mergeCell ref="F834:G834"/>
    <mergeCell ref="B835:D835"/>
    <mergeCell ref="F835:G835"/>
    <mergeCell ref="B836:D836"/>
    <mergeCell ref="F836:G836"/>
    <mergeCell ref="B849:D849"/>
    <mergeCell ref="F849:G849"/>
    <mergeCell ref="B850:D850"/>
    <mergeCell ref="F850:G850"/>
    <mergeCell ref="B851:D851"/>
    <mergeCell ref="F851:G851"/>
    <mergeCell ref="B846:D846"/>
    <mergeCell ref="F846:G846"/>
    <mergeCell ref="B847:D847"/>
    <mergeCell ref="F847:G847"/>
    <mergeCell ref="B848:D848"/>
    <mergeCell ref="F848:G848"/>
    <mergeCell ref="B843:D843"/>
    <mergeCell ref="F843:G843"/>
    <mergeCell ref="B844:D844"/>
    <mergeCell ref="F844:G844"/>
    <mergeCell ref="B845:D845"/>
    <mergeCell ref="F845:G845"/>
    <mergeCell ref="B858:D858"/>
    <mergeCell ref="F858:G858"/>
    <mergeCell ref="B859:D859"/>
    <mergeCell ref="F859:G859"/>
    <mergeCell ref="B860:D860"/>
    <mergeCell ref="F860:G860"/>
    <mergeCell ref="B855:D855"/>
    <mergeCell ref="F855:G855"/>
    <mergeCell ref="B856:D856"/>
    <mergeCell ref="F856:G856"/>
    <mergeCell ref="B857:D857"/>
    <mergeCell ref="F857:G857"/>
    <mergeCell ref="B852:D852"/>
    <mergeCell ref="F852:G852"/>
    <mergeCell ref="B853:D853"/>
    <mergeCell ref="F853:G853"/>
    <mergeCell ref="B854:D854"/>
    <mergeCell ref="F854:G854"/>
    <mergeCell ref="B867:D867"/>
    <mergeCell ref="F867:G867"/>
    <mergeCell ref="B868:D868"/>
    <mergeCell ref="F868:G868"/>
    <mergeCell ref="B869:D869"/>
    <mergeCell ref="F869:G869"/>
    <mergeCell ref="B864:D864"/>
    <mergeCell ref="F864:G864"/>
    <mergeCell ref="B865:D865"/>
    <mergeCell ref="F865:G865"/>
    <mergeCell ref="B866:D866"/>
    <mergeCell ref="F866:G866"/>
    <mergeCell ref="B861:D861"/>
    <mergeCell ref="F861:G861"/>
    <mergeCell ref="B862:D862"/>
    <mergeCell ref="F862:G862"/>
    <mergeCell ref="B863:D863"/>
    <mergeCell ref="F863:G863"/>
    <mergeCell ref="B876:D876"/>
    <mergeCell ref="F876:G876"/>
    <mergeCell ref="B877:D877"/>
    <mergeCell ref="F877:G877"/>
    <mergeCell ref="B878:D878"/>
    <mergeCell ref="F878:G878"/>
    <mergeCell ref="B873:D873"/>
    <mergeCell ref="F873:G873"/>
    <mergeCell ref="B874:D874"/>
    <mergeCell ref="F874:G874"/>
    <mergeCell ref="B875:D875"/>
    <mergeCell ref="F875:G875"/>
    <mergeCell ref="B870:D870"/>
    <mergeCell ref="F870:G870"/>
    <mergeCell ref="B871:D871"/>
    <mergeCell ref="F871:G871"/>
    <mergeCell ref="B872:D872"/>
    <mergeCell ref="F872:G872"/>
    <mergeCell ref="B885:D885"/>
    <mergeCell ref="F885:G885"/>
    <mergeCell ref="B886:D886"/>
    <mergeCell ref="F886:G886"/>
    <mergeCell ref="B887:D887"/>
    <mergeCell ref="F887:G887"/>
    <mergeCell ref="B882:D882"/>
    <mergeCell ref="F882:G882"/>
    <mergeCell ref="B883:D883"/>
    <mergeCell ref="F883:G883"/>
    <mergeCell ref="B884:D884"/>
    <mergeCell ref="F884:G884"/>
    <mergeCell ref="B879:D879"/>
    <mergeCell ref="F879:G879"/>
    <mergeCell ref="B880:D880"/>
    <mergeCell ref="F880:G880"/>
    <mergeCell ref="B881:D881"/>
    <mergeCell ref="F881:G881"/>
    <mergeCell ref="B894:D894"/>
    <mergeCell ref="F894:G894"/>
    <mergeCell ref="B895:D895"/>
    <mergeCell ref="F895:G895"/>
    <mergeCell ref="B896:D896"/>
    <mergeCell ref="F896:G896"/>
    <mergeCell ref="B891:D891"/>
    <mergeCell ref="F891:G891"/>
    <mergeCell ref="B892:D892"/>
    <mergeCell ref="F892:G892"/>
    <mergeCell ref="B893:D893"/>
    <mergeCell ref="F893:G893"/>
    <mergeCell ref="B888:D888"/>
    <mergeCell ref="F888:G888"/>
    <mergeCell ref="B889:D889"/>
    <mergeCell ref="F889:G889"/>
    <mergeCell ref="B890:D890"/>
    <mergeCell ref="F890:G890"/>
    <mergeCell ref="B903:D903"/>
    <mergeCell ref="F903:G903"/>
    <mergeCell ref="B904:D904"/>
    <mergeCell ref="F904:G904"/>
    <mergeCell ref="B905:D905"/>
    <mergeCell ref="F905:G905"/>
    <mergeCell ref="B900:D900"/>
    <mergeCell ref="F900:G900"/>
    <mergeCell ref="B901:D901"/>
    <mergeCell ref="F901:G901"/>
    <mergeCell ref="B902:D902"/>
    <mergeCell ref="F902:G902"/>
    <mergeCell ref="B897:D897"/>
    <mergeCell ref="F897:G897"/>
    <mergeCell ref="B898:D898"/>
    <mergeCell ref="F898:G898"/>
    <mergeCell ref="B899:D899"/>
    <mergeCell ref="F899:G899"/>
    <mergeCell ref="B912:D912"/>
    <mergeCell ref="F912:G912"/>
    <mergeCell ref="B913:D913"/>
    <mergeCell ref="F913:G913"/>
    <mergeCell ref="B914:D914"/>
    <mergeCell ref="F914:G914"/>
    <mergeCell ref="B909:D909"/>
    <mergeCell ref="F909:G909"/>
    <mergeCell ref="B910:D910"/>
    <mergeCell ref="F910:G910"/>
    <mergeCell ref="B911:D911"/>
    <mergeCell ref="F911:G911"/>
    <mergeCell ref="B906:D906"/>
    <mergeCell ref="F906:G906"/>
    <mergeCell ref="B907:D907"/>
    <mergeCell ref="F907:G907"/>
    <mergeCell ref="B908:D908"/>
    <mergeCell ref="F908:G908"/>
    <mergeCell ref="B921:D921"/>
    <mergeCell ref="F921:G921"/>
    <mergeCell ref="B922:D922"/>
    <mergeCell ref="F922:G922"/>
    <mergeCell ref="B923:D923"/>
    <mergeCell ref="F923:G923"/>
    <mergeCell ref="B918:D918"/>
    <mergeCell ref="F918:G918"/>
    <mergeCell ref="B919:D919"/>
    <mergeCell ref="F919:G919"/>
    <mergeCell ref="B920:D920"/>
    <mergeCell ref="F920:G920"/>
    <mergeCell ref="B915:D915"/>
    <mergeCell ref="F915:G915"/>
    <mergeCell ref="B916:D916"/>
    <mergeCell ref="F916:G916"/>
    <mergeCell ref="B917:D917"/>
    <mergeCell ref="F917:G917"/>
    <mergeCell ref="F957:G957"/>
    <mergeCell ref="F958:G958"/>
    <mergeCell ref="F959:G959"/>
    <mergeCell ref="B927:D927"/>
    <mergeCell ref="F927:G927"/>
    <mergeCell ref="B928:D928"/>
    <mergeCell ref="F928:G928"/>
    <mergeCell ref="B929:D929"/>
    <mergeCell ref="F929:G929"/>
    <mergeCell ref="B924:D924"/>
    <mergeCell ref="F924:G924"/>
    <mergeCell ref="B925:D925"/>
    <mergeCell ref="F925:G925"/>
    <mergeCell ref="B926:D926"/>
    <mergeCell ref="F926:G926"/>
    <mergeCell ref="B953:D953"/>
    <mergeCell ref="B954:D954"/>
    <mergeCell ref="B955:D955"/>
    <mergeCell ref="B956:D956"/>
    <mergeCell ref="B957:D957"/>
    <mergeCell ref="B958:D958"/>
    <mergeCell ref="B959:D959"/>
    <mergeCell ref="B933:D933"/>
    <mergeCell ref="F933:G933"/>
    <mergeCell ref="B934:D934"/>
    <mergeCell ref="F934:G934"/>
    <mergeCell ref="B935:D935"/>
    <mergeCell ref="F935:G935"/>
    <mergeCell ref="B930:D930"/>
    <mergeCell ref="F930:G930"/>
    <mergeCell ref="B931:D931"/>
    <mergeCell ref="F931:G931"/>
    <mergeCell ref="B932:D932"/>
    <mergeCell ref="F932:G932"/>
    <mergeCell ref="B938:D938"/>
    <mergeCell ref="B939:D939"/>
    <mergeCell ref="B940:D940"/>
    <mergeCell ref="B941:D941"/>
    <mergeCell ref="B942:D942"/>
    <mergeCell ref="F938:G938"/>
    <mergeCell ref="F939:G939"/>
    <mergeCell ref="F940:G940"/>
    <mergeCell ref="F941:G941"/>
    <mergeCell ref="F942:G942"/>
    <mergeCell ref="F951:G951"/>
    <mergeCell ref="F952:G952"/>
    <mergeCell ref="B936:D936"/>
    <mergeCell ref="F936:G936"/>
    <mergeCell ref="B937:D937"/>
    <mergeCell ref="F937:G937"/>
    <mergeCell ref="F953:G953"/>
    <mergeCell ref="B1048:D1048"/>
    <mergeCell ref="B1049:D1049"/>
    <mergeCell ref="B1050:D1050"/>
    <mergeCell ref="F1048:G1048"/>
    <mergeCell ref="F1049:G1049"/>
    <mergeCell ref="F1050:G1050"/>
    <mergeCell ref="E1059:G1059"/>
    <mergeCell ref="A1058:D1058"/>
    <mergeCell ref="A1059:D1059"/>
    <mergeCell ref="F943:G943"/>
    <mergeCell ref="F944:G944"/>
    <mergeCell ref="F945:G945"/>
    <mergeCell ref="F946:G946"/>
    <mergeCell ref="F947:G947"/>
    <mergeCell ref="F948:G948"/>
    <mergeCell ref="F949:G949"/>
    <mergeCell ref="E1058:G1058"/>
    <mergeCell ref="F950:G950"/>
    <mergeCell ref="B943:D943"/>
    <mergeCell ref="B944:D944"/>
    <mergeCell ref="B945:D945"/>
    <mergeCell ref="B946:D946"/>
    <mergeCell ref="B947:D947"/>
    <mergeCell ref="B948:D948"/>
    <mergeCell ref="B949:D949"/>
    <mergeCell ref="B950:D950"/>
    <mergeCell ref="B951:D951"/>
    <mergeCell ref="B952:D952"/>
    <mergeCell ref="F954:G954"/>
    <mergeCell ref="F955:G955"/>
    <mergeCell ref="F956:G956"/>
  </mergeCells>
  <pageMargins left="0.7" right="0.7" top="0.75" bottom="0.75" header="0.3" footer="0.3"/>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FD2F7C4F88490408E0555E567162D26" ma:contentTypeVersion="0" ma:contentTypeDescription="Crear nuevo documento." ma:contentTypeScope="" ma:versionID="5df3ca655d1ebd71ac8a7bf99163cb9e">
  <xsd:schema xmlns:xsd="http://www.w3.org/2001/XMLSchema" xmlns:xs="http://www.w3.org/2001/XMLSchema" xmlns:p="http://schemas.microsoft.com/office/2006/metadata/properties" targetNamespace="http://schemas.microsoft.com/office/2006/metadata/properties" ma:root="true" ma:fieldsID="ebba8a198e9bb40c3eeca6d0bd41257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E8393C-3FB1-43C7-A7C3-78860990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BEFF321-4BE7-4A54-ADD7-511384DE5C6F}">
  <ds:schemaRefs>
    <ds:schemaRef ds:uri="http://schemas.microsoft.com/sharepoint/v3/contenttype/forms"/>
  </ds:schemaRefs>
</ds:datastoreItem>
</file>

<file path=customXml/itemProps3.xml><?xml version="1.0" encoding="utf-8"?>
<ds:datastoreItem xmlns:ds="http://schemas.openxmlformats.org/officeDocument/2006/customXml" ds:itemID="{3175CC1E-960D-420D-A139-1AA8D0B3BF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DINAMICA</vt:lpstr>
      <vt:lpstr>OFICIO</vt:lpstr>
      <vt:lpstr>PLANILLA</vt:lpstr>
      <vt:lpstr>TRANSFERENCIAS FS</vt:lpstr>
      <vt:lpstr>TRANSFERENCIAS FPN</vt:lpstr>
      <vt:lpstr>RESUMEN GENERAL</vt:lpstr>
      <vt:lpstr>BASE DE DATOS ACUMULADA</vt:lpstr>
      <vt:lpstr>MINAE</vt:lpstr>
      <vt:lpstr>OFICIO!Área_de_impresión</vt:lpstr>
      <vt:lpstr>'TRANSFERENCIAS FPN'!Área_de_impresión</vt:lpstr>
      <vt:lpstr>'TRANSFERENCIAS FS'!Área_de_impresión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2024-02-13T18:24:46Z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0x0101003FD2F7C4F88490408E0555E567162D26</vt:lpwstr>
  </property>
</Properties>
</file>