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github/epi_model_HIV_TB/KZN_south_africa/param_files/policy_eval_params/"/>
    </mc:Choice>
  </mc:AlternateContent>
  <xr:revisionPtr revIDLastSave="0" documentId="13_ncr:9_{6E08D294-EE52-B646-9E7D-46DAFB923627}" xr6:coauthVersionLast="47" xr6:coauthVersionMax="47" xr10:uidLastSave="{00000000-0000-0000-0000-000000000000}"/>
  <bookViews>
    <workbookView xWindow="8200" yWindow="1480" windowWidth="27640" windowHeight="16940" xr2:uid="{00000000-000D-0000-FFFF-FFFF00000000}"/>
  </bookViews>
  <sheets>
    <sheet name="incidence_rates" sheetId="1" r:id="rId1"/>
    <sheet name="policies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F123" i="1" l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22" i="1"/>
  <c r="F49" i="1"/>
  <c r="F50" i="1" s="1"/>
  <c r="F41" i="1"/>
  <c r="F42" i="1"/>
  <c r="F43" i="1" s="1"/>
  <c r="F44" i="1" s="1"/>
  <c r="F45" i="1" s="1"/>
  <c r="F46" i="1" s="1"/>
  <c r="F47" i="1" s="1"/>
  <c r="F48" i="1" s="1"/>
  <c r="F40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22" i="1"/>
  <c r="B100" i="1"/>
  <c r="B111" i="1" s="1"/>
  <c r="B101" i="1"/>
  <c r="D101" i="1" s="1"/>
  <c r="B102" i="1"/>
  <c r="B113" i="1" s="1"/>
  <c r="D113" i="1" s="1"/>
  <c r="B103" i="1"/>
  <c r="D103" i="1" s="1"/>
  <c r="B104" i="1"/>
  <c r="B115" i="1" s="1"/>
  <c r="D115" i="1" s="1"/>
  <c r="B105" i="1"/>
  <c r="B116" i="1" s="1"/>
  <c r="B106" i="1"/>
  <c r="B117" i="1" s="1"/>
  <c r="B107" i="1"/>
  <c r="B118" i="1" s="1"/>
  <c r="B108" i="1"/>
  <c r="B119" i="1" s="1"/>
  <c r="D119" i="1" s="1"/>
  <c r="B109" i="1"/>
  <c r="B120" i="1" s="1"/>
  <c r="D120" i="1" s="1"/>
  <c r="B110" i="1"/>
  <c r="B121" i="1" s="1"/>
  <c r="D121" i="1" s="1"/>
  <c r="B112" i="1" l="1"/>
  <c r="B114" i="1"/>
  <c r="D114" i="1" s="1"/>
  <c r="D118" i="1"/>
  <c r="D111" i="1"/>
  <c r="D112" i="1"/>
  <c r="D100" i="1"/>
  <c r="D110" i="1"/>
  <c r="D109" i="1"/>
  <c r="D108" i="1"/>
  <c r="D107" i="1"/>
  <c r="D117" i="1"/>
  <c r="D106" i="1"/>
  <c r="D116" i="1"/>
  <c r="D105" i="1"/>
  <c r="D104" i="1"/>
  <c r="D102" i="1"/>
</calcChain>
</file>

<file path=xl/sharedStrings.xml><?xml version="1.0" encoding="utf-8"?>
<sst xmlns="http://purl.oclc.org/ooxml/spreadsheetml/main" count="282" uniqueCount="110">
  <si>
    <t>year</t>
  </si>
  <si>
    <t>gender</t>
  </si>
  <si>
    <t>year_gender</t>
  </si>
  <si>
    <t>hiv_incidence</t>
  </si>
  <si>
    <t>art_coverage</t>
  </si>
  <si>
    <t>Males</t>
  </si>
  <si>
    <t>1980_Males</t>
  </si>
  <si>
    <t>1981_Males</t>
  </si>
  <si>
    <t>1982_Males</t>
  </si>
  <si>
    <t>1983_Males</t>
  </si>
  <si>
    <t>1984_Males</t>
  </si>
  <si>
    <t>1985_Males</t>
  </si>
  <si>
    <t>1986_Males</t>
  </si>
  <si>
    <t>1987_Males</t>
  </si>
  <si>
    <t>1988_Males</t>
  </si>
  <si>
    <t>1989_Males</t>
  </si>
  <si>
    <t>1990_Males</t>
  </si>
  <si>
    <t>1991_Males</t>
  </si>
  <si>
    <t>1992_Males</t>
  </si>
  <si>
    <t>1993_Males</t>
  </si>
  <si>
    <t>1994_Males</t>
  </si>
  <si>
    <t>1995_Males</t>
  </si>
  <si>
    <t>1996_Males</t>
  </si>
  <si>
    <t>1997_Males</t>
  </si>
  <si>
    <t>1998_Males</t>
  </si>
  <si>
    <t>1999_Males</t>
  </si>
  <si>
    <t>2000_Males</t>
  </si>
  <si>
    <t>2001_Males</t>
  </si>
  <si>
    <t>2002_Males</t>
  </si>
  <si>
    <t>2003_Males</t>
  </si>
  <si>
    <t>2004_Males</t>
  </si>
  <si>
    <t>2005_Males</t>
  </si>
  <si>
    <t>2006_Males</t>
  </si>
  <si>
    <t>2007_Males</t>
  </si>
  <si>
    <t>2008_Males</t>
  </si>
  <si>
    <t>2009_Males</t>
  </si>
  <si>
    <t>2010_Males</t>
  </si>
  <si>
    <t>2011_Males</t>
  </si>
  <si>
    <t>2012_Males</t>
  </si>
  <si>
    <t>2013_Males</t>
  </si>
  <si>
    <t>2014_Males</t>
  </si>
  <si>
    <t>2015_Males</t>
  </si>
  <si>
    <t>2016_Males</t>
  </si>
  <si>
    <t>2017_Males</t>
  </si>
  <si>
    <t>2018_Males</t>
  </si>
  <si>
    <t>2019_Males</t>
  </si>
  <si>
    <t>2020_Males</t>
  </si>
  <si>
    <t>2021_Males</t>
  </si>
  <si>
    <t>2022_Males</t>
  </si>
  <si>
    <t>2023_Males</t>
  </si>
  <si>
    <t>2024_Males</t>
  </si>
  <si>
    <t>2025_Males</t>
  </si>
  <si>
    <t>2026_Males</t>
  </si>
  <si>
    <t>2027_Males</t>
  </si>
  <si>
    <t>2028_Males</t>
  </si>
  <si>
    <t>Females</t>
  </si>
  <si>
    <t>1980_Females</t>
  </si>
  <si>
    <t>1981_Females</t>
  </si>
  <si>
    <t>1982_Females</t>
  </si>
  <si>
    <t>1983_Females</t>
  </si>
  <si>
    <t>1984_Females</t>
  </si>
  <si>
    <t>1985_Females</t>
  </si>
  <si>
    <t>1986_Females</t>
  </si>
  <si>
    <t>1987_Females</t>
  </si>
  <si>
    <t>1988_Females</t>
  </si>
  <si>
    <t>1989_Females</t>
  </si>
  <si>
    <t>1990_Females</t>
  </si>
  <si>
    <t>1991_Females</t>
  </si>
  <si>
    <t>1992_Females</t>
  </si>
  <si>
    <t>1993_Females</t>
  </si>
  <si>
    <t>1994_Females</t>
  </si>
  <si>
    <t>1995_Females</t>
  </si>
  <si>
    <t>1996_Females</t>
  </si>
  <si>
    <t>1997_Females</t>
  </si>
  <si>
    <t>1998_Females</t>
  </si>
  <si>
    <t>1999_Females</t>
  </si>
  <si>
    <t>2000_Females</t>
  </si>
  <si>
    <t>2001_Females</t>
  </si>
  <si>
    <t>2002_Females</t>
  </si>
  <si>
    <t>2003_Females</t>
  </si>
  <si>
    <t>2004_Females</t>
  </si>
  <si>
    <t>2005_Females</t>
  </si>
  <si>
    <t>2006_Females</t>
  </si>
  <si>
    <t>2007_Females</t>
  </si>
  <si>
    <t>2008_Females</t>
  </si>
  <si>
    <t>2009_Females</t>
  </si>
  <si>
    <t>2010_Females</t>
  </si>
  <si>
    <t>2011_Females</t>
  </si>
  <si>
    <t>2012_Females</t>
  </si>
  <si>
    <t>2013_Females</t>
  </si>
  <si>
    <t>2014_Females</t>
  </si>
  <si>
    <t>2015_Females</t>
  </si>
  <si>
    <t>2016_Females</t>
  </si>
  <si>
    <t>2017_Females</t>
  </si>
  <si>
    <t>2018_Females</t>
  </si>
  <si>
    <t>2019_Females</t>
  </si>
  <si>
    <t>2020_Females</t>
  </si>
  <si>
    <t>2021_Females</t>
  </si>
  <si>
    <t>2022_Females</t>
  </si>
  <si>
    <t>2023_Females</t>
  </si>
  <si>
    <t>2024_Females</t>
  </si>
  <si>
    <t>2025_Females</t>
  </si>
  <si>
    <t>2026_Females</t>
  </si>
  <si>
    <t>2027_Females</t>
  </si>
  <si>
    <t>2028_Females</t>
  </si>
  <si>
    <t>POLICY_ID</t>
  </si>
  <si>
    <t>G_SET</t>
  </si>
  <si>
    <t>policy_id</t>
  </si>
  <si>
    <t>NA</t>
  </si>
  <si>
    <t>n2_prop_eligible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</si>
</sst>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topLeftCell="A151" workbookViewId="0">
      <selection activeCell="H176" sqref="H176"/>
    </sheetView>
  </sheetViews>
  <sheetFormatPr baseColWidth="10" defaultRowHeight="16" x14ac:dyDescent="0.2"/>
  <sheetData>
    <row r="1" spans="1:7" x14ac:dyDescent="0.2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109</v>
      </c>
    </row>
    <row r="2" spans="1:7" x14ac:dyDescent="0.2">
      <c r="A2">
        <v>1</v>
      </c>
      <c r="B2">
        <v>1980</v>
      </c>
      <c r="C2" t="s">
        <v>5</v>
      </c>
      <c r="D2" t="s">
        <v>6</v>
      </c>
      <c r="E2">
        <v>3.9738700000000002E-4</v>
      </c>
      <c r="F2" t="s">
        <v>108</v>
      </c>
      <c r="G2">
        <v>0</v>
      </c>
    </row>
    <row r="3" spans="1:7" x14ac:dyDescent="0.2">
      <c r="A3">
        <v>1</v>
      </c>
      <c r="B3">
        <v>1981</v>
      </c>
      <c r="C3" t="s">
        <v>5</v>
      </c>
      <c r="D3" t="s">
        <v>7</v>
      </c>
      <c r="E3">
        <v>7.1529700000000005E-4</v>
      </c>
      <c r="F3" t="s">
        <v>108</v>
      </c>
      <c r="G3">
        <v>0</v>
      </c>
    </row>
    <row r="4" spans="1:7" x14ac:dyDescent="0.2">
      <c r="A4">
        <v>1</v>
      </c>
      <c r="B4">
        <v>1982</v>
      </c>
      <c r="C4" t="s">
        <v>5</v>
      </c>
      <c r="D4" t="s">
        <v>8</v>
      </c>
      <c r="E4">
        <v>1.080894E-3</v>
      </c>
      <c r="F4" t="s">
        <v>108</v>
      </c>
      <c r="G4">
        <v>0</v>
      </c>
    </row>
    <row r="5" spans="1:7" x14ac:dyDescent="0.2">
      <c r="A5">
        <v>1</v>
      </c>
      <c r="B5">
        <v>1983</v>
      </c>
      <c r="C5" t="s">
        <v>5</v>
      </c>
      <c r="D5" t="s">
        <v>9</v>
      </c>
      <c r="E5">
        <v>1.2271319999999999E-3</v>
      </c>
      <c r="F5" t="s">
        <v>108</v>
      </c>
      <c r="G5">
        <v>0</v>
      </c>
    </row>
    <row r="6" spans="1:7" x14ac:dyDescent="0.2">
      <c r="A6">
        <v>1</v>
      </c>
      <c r="B6">
        <v>1984</v>
      </c>
      <c r="C6" t="s">
        <v>5</v>
      </c>
      <c r="D6" t="s">
        <v>10</v>
      </c>
      <c r="E6">
        <v>1.6070349999999999E-3</v>
      </c>
      <c r="F6" t="s">
        <v>108</v>
      </c>
      <c r="G6">
        <v>0</v>
      </c>
    </row>
    <row r="7" spans="1:7" x14ac:dyDescent="0.2">
      <c r="A7">
        <v>1</v>
      </c>
      <c r="B7">
        <v>1985</v>
      </c>
      <c r="C7" t="s">
        <v>5</v>
      </c>
      <c r="D7" t="s">
        <v>11</v>
      </c>
      <c r="E7">
        <v>3.5939710000000001E-3</v>
      </c>
      <c r="F7" t="s">
        <v>108</v>
      </c>
      <c r="G7">
        <v>0</v>
      </c>
    </row>
    <row r="8" spans="1:7" x14ac:dyDescent="0.2">
      <c r="A8">
        <v>1</v>
      </c>
      <c r="B8">
        <v>1986</v>
      </c>
      <c r="C8" t="s">
        <v>5</v>
      </c>
      <c r="D8" t="s">
        <v>12</v>
      </c>
      <c r="E8">
        <v>5.5809079999999999E-3</v>
      </c>
      <c r="F8" t="s">
        <v>108</v>
      </c>
      <c r="G8">
        <v>0</v>
      </c>
    </row>
    <row r="9" spans="1:7" x14ac:dyDescent="0.2">
      <c r="A9">
        <v>1</v>
      </c>
      <c r="B9">
        <v>1987</v>
      </c>
      <c r="C9" t="s">
        <v>5</v>
      </c>
      <c r="D9" t="s">
        <v>13</v>
      </c>
      <c r="E9">
        <v>7.5678450000000001E-3</v>
      </c>
      <c r="F9" t="s">
        <v>108</v>
      </c>
      <c r="G9">
        <v>0</v>
      </c>
    </row>
    <row r="10" spans="1:7" x14ac:dyDescent="0.2">
      <c r="A10">
        <v>1</v>
      </c>
      <c r="B10">
        <v>1988</v>
      </c>
      <c r="C10" t="s">
        <v>5</v>
      </c>
      <c r="D10" t="s">
        <v>14</v>
      </c>
      <c r="E10">
        <v>9.5547819999999995E-3</v>
      </c>
      <c r="F10" t="s">
        <v>108</v>
      </c>
      <c r="G10">
        <v>0</v>
      </c>
    </row>
    <row r="11" spans="1:7" x14ac:dyDescent="0.2">
      <c r="A11">
        <v>1</v>
      </c>
      <c r="B11">
        <v>1989</v>
      </c>
      <c r="C11" t="s">
        <v>5</v>
      </c>
      <c r="D11" t="s">
        <v>15</v>
      </c>
      <c r="E11">
        <v>1.1939106E-2</v>
      </c>
      <c r="F11" t="s">
        <v>108</v>
      </c>
      <c r="G11">
        <v>0</v>
      </c>
    </row>
    <row r="12" spans="1:7" x14ac:dyDescent="0.2">
      <c r="A12">
        <v>1</v>
      </c>
      <c r="B12">
        <v>1990</v>
      </c>
      <c r="C12" t="s">
        <v>5</v>
      </c>
      <c r="D12" t="s">
        <v>16</v>
      </c>
      <c r="E12">
        <v>2.1856305999999999E-2</v>
      </c>
      <c r="F12">
        <v>0</v>
      </c>
      <c r="G12">
        <v>0</v>
      </c>
    </row>
    <row r="13" spans="1:7" x14ac:dyDescent="0.2">
      <c r="A13">
        <v>1</v>
      </c>
      <c r="B13">
        <v>1991</v>
      </c>
      <c r="C13" t="s">
        <v>5</v>
      </c>
      <c r="D13" t="s">
        <v>17</v>
      </c>
      <c r="E13">
        <v>2.5237744999999999E-2</v>
      </c>
      <c r="F13">
        <v>0</v>
      </c>
      <c r="G13">
        <v>0</v>
      </c>
    </row>
    <row r="14" spans="1:7" x14ac:dyDescent="0.2">
      <c r="A14">
        <v>1</v>
      </c>
      <c r="B14">
        <v>1992</v>
      </c>
      <c r="C14" t="s">
        <v>5</v>
      </c>
      <c r="D14" t="s">
        <v>18</v>
      </c>
      <c r="E14">
        <v>2.8432071E-2</v>
      </c>
      <c r="F14">
        <v>0</v>
      </c>
      <c r="G14">
        <v>0</v>
      </c>
    </row>
    <row r="15" spans="1:7" x14ac:dyDescent="0.2">
      <c r="A15">
        <v>1</v>
      </c>
      <c r="B15">
        <v>1993</v>
      </c>
      <c r="C15" t="s">
        <v>5</v>
      </c>
      <c r="D15" t="s">
        <v>19</v>
      </c>
      <c r="E15">
        <v>3.1393861000000002E-2</v>
      </c>
      <c r="F15">
        <v>0</v>
      </c>
      <c r="G15">
        <v>0</v>
      </c>
    </row>
    <row r="16" spans="1:7" x14ac:dyDescent="0.2">
      <c r="A16">
        <v>1</v>
      </c>
      <c r="B16">
        <v>1994</v>
      </c>
      <c r="C16" t="s">
        <v>5</v>
      </c>
      <c r="D16" t="s">
        <v>20</v>
      </c>
      <c r="E16">
        <v>3.4098063999999997E-2</v>
      </c>
      <c r="F16">
        <v>0</v>
      </c>
      <c r="G16">
        <v>0</v>
      </c>
    </row>
    <row r="17" spans="1:7" x14ac:dyDescent="0.2">
      <c r="A17">
        <v>1</v>
      </c>
      <c r="B17">
        <v>1995</v>
      </c>
      <c r="C17" t="s">
        <v>5</v>
      </c>
      <c r="D17" t="s">
        <v>21</v>
      </c>
      <c r="E17">
        <v>3.5686471999999997E-2</v>
      </c>
      <c r="F17">
        <v>0</v>
      </c>
      <c r="G17">
        <v>0</v>
      </c>
    </row>
    <row r="18" spans="1:7" x14ac:dyDescent="0.2">
      <c r="A18">
        <v>1</v>
      </c>
      <c r="B18">
        <v>1996</v>
      </c>
      <c r="C18" t="s">
        <v>5</v>
      </c>
      <c r="D18" t="s">
        <v>22</v>
      </c>
      <c r="E18">
        <v>3.5537865000000002E-2</v>
      </c>
      <c r="F18">
        <v>0</v>
      </c>
      <c r="G18">
        <v>0</v>
      </c>
    </row>
    <row r="19" spans="1:7" x14ac:dyDescent="0.2">
      <c r="A19">
        <v>1</v>
      </c>
      <c r="B19">
        <v>1997</v>
      </c>
      <c r="C19" t="s">
        <v>5</v>
      </c>
      <c r="D19" t="s">
        <v>23</v>
      </c>
      <c r="E19">
        <v>3.4906471000000001E-2</v>
      </c>
      <c r="F19">
        <v>0</v>
      </c>
      <c r="G19">
        <v>0</v>
      </c>
    </row>
    <row r="20" spans="1:7" x14ac:dyDescent="0.2">
      <c r="A20">
        <v>1</v>
      </c>
      <c r="B20">
        <v>1998</v>
      </c>
      <c r="C20" t="s">
        <v>5</v>
      </c>
      <c r="D20" t="s">
        <v>24</v>
      </c>
      <c r="E20">
        <v>3.3876989000000003E-2</v>
      </c>
      <c r="F20">
        <v>0</v>
      </c>
      <c r="G20">
        <v>0</v>
      </c>
    </row>
    <row r="21" spans="1:7" x14ac:dyDescent="0.2">
      <c r="A21">
        <v>1</v>
      </c>
      <c r="B21">
        <v>1999</v>
      </c>
      <c r="C21" t="s">
        <v>5</v>
      </c>
      <c r="D21" t="s">
        <v>25</v>
      </c>
      <c r="E21">
        <v>3.2499282999999997E-2</v>
      </c>
      <c r="F21">
        <v>0</v>
      </c>
      <c r="G21">
        <v>0</v>
      </c>
    </row>
    <row r="22" spans="1:7" x14ac:dyDescent="0.2">
      <c r="A22">
        <v>1</v>
      </c>
      <c r="B22">
        <v>2000</v>
      </c>
      <c r="C22" t="s">
        <v>5</v>
      </c>
      <c r="D22" t="s">
        <v>26</v>
      </c>
      <c r="E22">
        <v>3.2107492000000001E-2</v>
      </c>
      <c r="F22">
        <v>0</v>
      </c>
      <c r="G22">
        <v>0</v>
      </c>
    </row>
    <row r="23" spans="1:7" x14ac:dyDescent="0.2">
      <c r="A23">
        <v>1</v>
      </c>
      <c r="B23">
        <v>2001</v>
      </c>
      <c r="C23" t="s">
        <v>5</v>
      </c>
      <c r="D23" t="s">
        <v>27</v>
      </c>
      <c r="E23">
        <v>3.2530148000000002E-2</v>
      </c>
      <c r="F23">
        <v>0</v>
      </c>
      <c r="G23">
        <v>0</v>
      </c>
    </row>
    <row r="24" spans="1:7" x14ac:dyDescent="0.2">
      <c r="A24">
        <v>1</v>
      </c>
      <c r="B24">
        <v>2002</v>
      </c>
      <c r="C24" t="s">
        <v>5</v>
      </c>
      <c r="D24" t="s">
        <v>28</v>
      </c>
      <c r="E24">
        <v>3.2839537000000002E-2</v>
      </c>
      <c r="F24">
        <v>0</v>
      </c>
      <c r="G24">
        <v>0</v>
      </c>
    </row>
    <row r="25" spans="1:7" x14ac:dyDescent="0.2">
      <c r="A25">
        <v>1</v>
      </c>
      <c r="B25">
        <v>2003</v>
      </c>
      <c r="C25" t="s">
        <v>5</v>
      </c>
      <c r="D25" t="s">
        <v>29</v>
      </c>
      <c r="E25">
        <v>3.3048290000000001E-2</v>
      </c>
      <c r="F25">
        <v>0</v>
      </c>
      <c r="G25">
        <v>0</v>
      </c>
    </row>
    <row r="26" spans="1:7" x14ac:dyDescent="0.2">
      <c r="A26">
        <v>1</v>
      </c>
      <c r="B26">
        <v>2004</v>
      </c>
      <c r="C26" t="s">
        <v>5</v>
      </c>
      <c r="D26" t="s">
        <v>30</v>
      </c>
      <c r="E26">
        <v>3.3071150000000001E-2</v>
      </c>
      <c r="F26">
        <v>3.4285714000000002E-2</v>
      </c>
      <c r="G26">
        <v>0</v>
      </c>
    </row>
    <row r="27" spans="1:7" x14ac:dyDescent="0.2">
      <c r="A27">
        <v>1</v>
      </c>
      <c r="B27">
        <v>2005</v>
      </c>
      <c r="C27" t="s">
        <v>5</v>
      </c>
      <c r="D27" t="s">
        <v>31</v>
      </c>
      <c r="E27">
        <v>3.2789842999999999E-2</v>
      </c>
      <c r="F27">
        <v>6.8571429000000003E-2</v>
      </c>
      <c r="G27">
        <v>0</v>
      </c>
    </row>
    <row r="28" spans="1:7" x14ac:dyDescent="0.2">
      <c r="A28">
        <v>1</v>
      </c>
      <c r="B28">
        <v>2006</v>
      </c>
      <c r="C28" t="s">
        <v>5</v>
      </c>
      <c r="D28" t="s">
        <v>32</v>
      </c>
      <c r="E28">
        <v>3.2173105E-2</v>
      </c>
      <c r="F28">
        <v>0.102857143</v>
      </c>
      <c r="G28">
        <v>0</v>
      </c>
    </row>
    <row r="29" spans="1:7" x14ac:dyDescent="0.2">
      <c r="A29">
        <v>1</v>
      </c>
      <c r="B29">
        <v>2007</v>
      </c>
      <c r="C29" t="s">
        <v>5</v>
      </c>
      <c r="D29" t="s">
        <v>33</v>
      </c>
      <c r="E29">
        <v>3.1276640000000001E-2</v>
      </c>
      <c r="F29">
        <v>0.13714285700000001</v>
      </c>
      <c r="G29">
        <v>0</v>
      </c>
    </row>
    <row r="30" spans="1:7" x14ac:dyDescent="0.2">
      <c r="A30">
        <v>1</v>
      </c>
      <c r="B30">
        <v>2008</v>
      </c>
      <c r="C30" t="s">
        <v>5</v>
      </c>
      <c r="D30" t="s">
        <v>34</v>
      </c>
      <c r="E30">
        <v>3.0271560999999999E-2</v>
      </c>
      <c r="F30">
        <v>0.171428571</v>
      </c>
      <c r="G30">
        <v>0</v>
      </c>
    </row>
    <row r="31" spans="1:7" x14ac:dyDescent="0.2">
      <c r="A31">
        <v>1</v>
      </c>
      <c r="B31">
        <v>2009</v>
      </c>
      <c r="C31" t="s">
        <v>5</v>
      </c>
      <c r="D31" t="s">
        <v>35</v>
      </c>
      <c r="E31">
        <v>2.9253695E-2</v>
      </c>
      <c r="F31">
        <v>0.205714286</v>
      </c>
      <c r="G31">
        <v>0</v>
      </c>
    </row>
    <row r="32" spans="1:7" x14ac:dyDescent="0.2">
      <c r="A32">
        <v>1</v>
      </c>
      <c r="B32">
        <v>2010</v>
      </c>
      <c r="C32" t="s">
        <v>5</v>
      </c>
      <c r="D32" t="s">
        <v>36</v>
      </c>
      <c r="E32">
        <v>2.8173027999999999E-2</v>
      </c>
      <c r="F32">
        <v>0.24</v>
      </c>
      <c r="G32">
        <v>0</v>
      </c>
    </row>
    <row r="33" spans="1:7" x14ac:dyDescent="0.2">
      <c r="A33">
        <v>1</v>
      </c>
      <c r="B33">
        <v>2011</v>
      </c>
      <c r="C33" t="s">
        <v>5</v>
      </c>
      <c r="D33" t="s">
        <v>37</v>
      </c>
      <c r="E33">
        <v>2.6525429E-2</v>
      </c>
      <c r="F33">
        <v>0.27428571400000001</v>
      </c>
      <c r="G33">
        <v>0.47742868500000002</v>
      </c>
    </row>
    <row r="34" spans="1:7" x14ac:dyDescent="0.2">
      <c r="A34">
        <v>1</v>
      </c>
      <c r="B34">
        <v>2012</v>
      </c>
      <c r="C34" t="s">
        <v>5</v>
      </c>
      <c r="D34" t="s">
        <v>38</v>
      </c>
      <c r="E34">
        <v>2.4193349999999999E-2</v>
      </c>
      <c r="F34">
        <v>0.30857142900000001</v>
      </c>
      <c r="G34">
        <v>0.46238454600000001</v>
      </c>
    </row>
    <row r="35" spans="1:7" x14ac:dyDescent="0.2">
      <c r="A35">
        <v>1</v>
      </c>
      <c r="B35">
        <v>2013</v>
      </c>
      <c r="C35" t="s">
        <v>5</v>
      </c>
      <c r="D35" t="s">
        <v>39</v>
      </c>
      <c r="E35">
        <v>2.1863502E-2</v>
      </c>
      <c r="F35">
        <v>0.34285714299999998</v>
      </c>
      <c r="G35">
        <v>0.45361431800000002</v>
      </c>
    </row>
    <row r="36" spans="1:7" x14ac:dyDescent="0.2">
      <c r="A36">
        <v>1</v>
      </c>
      <c r="B36">
        <v>2014</v>
      </c>
      <c r="C36" t="s">
        <v>5</v>
      </c>
      <c r="D36" t="s">
        <v>40</v>
      </c>
      <c r="E36">
        <v>1.9662342999999999E-2</v>
      </c>
      <c r="F36">
        <v>0.377142857</v>
      </c>
      <c r="G36">
        <v>0.44905592100000002</v>
      </c>
    </row>
    <row r="37" spans="1:7" x14ac:dyDescent="0.2">
      <c r="A37">
        <v>1</v>
      </c>
      <c r="B37">
        <v>2015</v>
      </c>
      <c r="C37" t="s">
        <v>5</v>
      </c>
      <c r="D37" t="s">
        <v>41</v>
      </c>
      <c r="E37">
        <v>1.7422515999999999E-2</v>
      </c>
      <c r="F37">
        <v>0.41142857100000002</v>
      </c>
      <c r="G37">
        <v>0.45135265200000002</v>
      </c>
    </row>
    <row r="38" spans="1:7" x14ac:dyDescent="0.2">
      <c r="A38">
        <v>1</v>
      </c>
      <c r="B38">
        <v>2016</v>
      </c>
      <c r="C38" t="s">
        <v>5</v>
      </c>
      <c r="D38" t="s">
        <v>42</v>
      </c>
      <c r="E38">
        <v>1.5195017E-2</v>
      </c>
      <c r="F38">
        <v>0.44571428600000002</v>
      </c>
      <c r="G38">
        <v>1</v>
      </c>
    </row>
    <row r="39" spans="1:7" x14ac:dyDescent="0.2">
      <c r="A39">
        <v>1</v>
      </c>
      <c r="B39">
        <v>2017</v>
      </c>
      <c r="C39" t="s">
        <v>5</v>
      </c>
      <c r="D39" t="s">
        <v>43</v>
      </c>
      <c r="E39">
        <v>1.4019715E-2</v>
      </c>
      <c r="F39">
        <v>0.48</v>
      </c>
      <c r="G39">
        <v>1</v>
      </c>
    </row>
    <row r="40" spans="1:7" x14ac:dyDescent="0.2">
      <c r="A40">
        <v>1</v>
      </c>
      <c r="B40">
        <v>2018</v>
      </c>
      <c r="C40" t="s">
        <v>5</v>
      </c>
      <c r="D40" t="s">
        <v>44</v>
      </c>
      <c r="E40">
        <v>1.3376727E-2</v>
      </c>
      <c r="F40">
        <f>F39</f>
        <v>0.48</v>
      </c>
      <c r="G40">
        <v>1</v>
      </c>
    </row>
    <row r="41" spans="1:7" x14ac:dyDescent="0.2">
      <c r="A41">
        <v>1</v>
      </c>
      <c r="B41">
        <v>2019</v>
      </c>
      <c r="C41" t="s">
        <v>5</v>
      </c>
      <c r="D41" t="s">
        <v>45</v>
      </c>
      <c r="E41">
        <v>1.2876317999999999E-2</v>
      </c>
      <c r="F41">
        <f t="shared" ref="F41:F50" si="0">F40</f>
        <v>0.48</v>
      </c>
      <c r="G41">
        <v>1</v>
      </c>
    </row>
    <row r="42" spans="1:7" x14ac:dyDescent="0.2">
      <c r="A42">
        <v>1</v>
      </c>
      <c r="B42">
        <v>2020</v>
      </c>
      <c r="C42" t="s">
        <v>5</v>
      </c>
      <c r="D42" t="s">
        <v>46</v>
      </c>
      <c r="E42">
        <v>1.2501816000000001E-2</v>
      </c>
      <c r="F42">
        <f t="shared" si="0"/>
        <v>0.48</v>
      </c>
      <c r="G42">
        <v>1</v>
      </c>
    </row>
    <row r="43" spans="1:7" x14ac:dyDescent="0.2">
      <c r="A43">
        <v>1</v>
      </c>
      <c r="B43">
        <v>2021</v>
      </c>
      <c r="C43" t="s">
        <v>5</v>
      </c>
      <c r="D43" t="s">
        <v>47</v>
      </c>
      <c r="E43">
        <v>1.2187086E-2</v>
      </c>
      <c r="F43">
        <f t="shared" si="0"/>
        <v>0.48</v>
      </c>
      <c r="G43">
        <v>1</v>
      </c>
    </row>
    <row r="44" spans="1:7" x14ac:dyDescent="0.2">
      <c r="A44">
        <v>1</v>
      </c>
      <c r="B44">
        <v>2022</v>
      </c>
      <c r="C44" t="s">
        <v>5</v>
      </c>
      <c r="D44" t="s">
        <v>48</v>
      </c>
      <c r="E44">
        <v>1.1890558000000001E-2</v>
      </c>
      <c r="F44">
        <f t="shared" si="0"/>
        <v>0.48</v>
      </c>
      <c r="G44">
        <v>1</v>
      </c>
    </row>
    <row r="45" spans="1:7" x14ac:dyDescent="0.2">
      <c r="A45">
        <v>1</v>
      </c>
      <c r="B45">
        <v>2023</v>
      </c>
      <c r="C45" t="s">
        <v>5</v>
      </c>
      <c r="D45" t="s">
        <v>49</v>
      </c>
      <c r="E45">
        <v>1.1610588E-2</v>
      </c>
      <c r="F45">
        <f t="shared" si="0"/>
        <v>0.48</v>
      </c>
      <c r="G45">
        <v>1</v>
      </c>
    </row>
    <row r="46" spans="1:7" x14ac:dyDescent="0.2">
      <c r="A46">
        <v>1</v>
      </c>
      <c r="B46">
        <v>2024</v>
      </c>
      <c r="C46" t="s">
        <v>5</v>
      </c>
      <c r="D46" t="s">
        <v>50</v>
      </c>
      <c r="E46">
        <v>1.1345431E-2</v>
      </c>
      <c r="F46">
        <f t="shared" si="0"/>
        <v>0.48</v>
      </c>
      <c r="G46">
        <v>1</v>
      </c>
    </row>
    <row r="47" spans="1:7" x14ac:dyDescent="0.2">
      <c r="A47">
        <v>1</v>
      </c>
      <c r="B47">
        <v>2025</v>
      </c>
      <c r="C47" t="s">
        <v>5</v>
      </c>
      <c r="D47" t="s">
        <v>51</v>
      </c>
      <c r="E47">
        <v>1.1095251E-2</v>
      </c>
      <c r="F47">
        <f t="shared" si="0"/>
        <v>0.48</v>
      </c>
      <c r="G47">
        <v>1</v>
      </c>
    </row>
    <row r="48" spans="1:7" x14ac:dyDescent="0.2">
      <c r="A48">
        <v>1</v>
      </c>
      <c r="B48">
        <v>2026</v>
      </c>
      <c r="C48" t="s">
        <v>5</v>
      </c>
      <c r="D48" t="s">
        <v>52</v>
      </c>
      <c r="E48">
        <v>1.0860239000000001E-2</v>
      </c>
      <c r="F48">
        <f t="shared" si="0"/>
        <v>0.48</v>
      </c>
      <c r="G48">
        <v>1</v>
      </c>
    </row>
    <row r="49" spans="1:7" x14ac:dyDescent="0.2">
      <c r="A49">
        <v>1</v>
      </c>
      <c r="B49">
        <v>2027</v>
      </c>
      <c r="C49" t="s">
        <v>5</v>
      </c>
      <c r="D49" t="s">
        <v>53</v>
      </c>
      <c r="E49">
        <v>1.0639994999999999E-2</v>
      </c>
      <c r="F49">
        <f>F48</f>
        <v>0.48</v>
      </c>
      <c r="G49">
        <v>1</v>
      </c>
    </row>
    <row r="50" spans="1:7" x14ac:dyDescent="0.2">
      <c r="A50">
        <v>1</v>
      </c>
      <c r="B50">
        <v>2028</v>
      </c>
      <c r="C50" t="s">
        <v>5</v>
      </c>
      <c r="D50" t="s">
        <v>54</v>
      </c>
      <c r="E50">
        <v>1.0433635E-2</v>
      </c>
      <c r="F50">
        <f t="shared" si="0"/>
        <v>0.48</v>
      </c>
      <c r="G50">
        <v>1</v>
      </c>
    </row>
    <row r="51" spans="1:7" x14ac:dyDescent="0.2">
      <c r="A51">
        <v>1</v>
      </c>
      <c r="B51">
        <v>1980</v>
      </c>
      <c r="C51" t="s">
        <v>55</v>
      </c>
      <c r="D51" t="s">
        <v>56</v>
      </c>
      <c r="E51">
        <v>6.7504399999999997E-4</v>
      </c>
      <c r="F51">
        <v>0</v>
      </c>
      <c r="G51">
        <v>0</v>
      </c>
    </row>
    <row r="52" spans="1:7" x14ac:dyDescent="0.2">
      <c r="A52">
        <v>1</v>
      </c>
      <c r="B52">
        <v>1981</v>
      </c>
      <c r="C52" t="s">
        <v>55</v>
      </c>
      <c r="D52" t="s">
        <v>57</v>
      </c>
      <c r="E52">
        <v>1.215079E-3</v>
      </c>
      <c r="F52">
        <v>0</v>
      </c>
      <c r="G52">
        <v>0</v>
      </c>
    </row>
    <row r="53" spans="1:7" x14ac:dyDescent="0.2">
      <c r="A53">
        <v>1</v>
      </c>
      <c r="B53">
        <v>1982</v>
      </c>
      <c r="C53" t="s">
        <v>55</v>
      </c>
      <c r="D53" t="s">
        <v>58</v>
      </c>
      <c r="E53">
        <v>1.8361199999999999E-3</v>
      </c>
      <c r="F53">
        <v>0</v>
      </c>
      <c r="G53">
        <v>0</v>
      </c>
    </row>
    <row r="54" spans="1:7" x14ac:dyDescent="0.2">
      <c r="A54">
        <v>1</v>
      </c>
      <c r="B54">
        <v>1983</v>
      </c>
      <c r="C54" t="s">
        <v>55</v>
      </c>
      <c r="D54" t="s">
        <v>59</v>
      </c>
      <c r="E54">
        <v>2.0845360000000001E-3</v>
      </c>
      <c r="F54">
        <v>0</v>
      </c>
      <c r="G54">
        <v>0</v>
      </c>
    </row>
    <row r="55" spans="1:7" x14ac:dyDescent="0.2">
      <c r="A55">
        <v>1</v>
      </c>
      <c r="B55">
        <v>1984</v>
      </c>
      <c r="C55" t="s">
        <v>55</v>
      </c>
      <c r="D55" t="s">
        <v>60</v>
      </c>
      <c r="E55">
        <v>2.7298779999999998E-3</v>
      </c>
      <c r="F55">
        <v>0</v>
      </c>
      <c r="G55">
        <v>0</v>
      </c>
    </row>
    <row r="56" spans="1:7" x14ac:dyDescent="0.2">
      <c r="A56">
        <v>1</v>
      </c>
      <c r="B56">
        <v>1985</v>
      </c>
      <c r="C56" t="s">
        <v>55</v>
      </c>
      <c r="D56" t="s">
        <v>61</v>
      </c>
      <c r="E56">
        <v>6.1050979999999998E-3</v>
      </c>
      <c r="F56">
        <v>0</v>
      </c>
      <c r="G56">
        <v>0</v>
      </c>
    </row>
    <row r="57" spans="1:7" x14ac:dyDescent="0.2">
      <c r="A57">
        <v>1</v>
      </c>
      <c r="B57">
        <v>1986</v>
      </c>
      <c r="C57" t="s">
        <v>55</v>
      </c>
      <c r="D57" t="s">
        <v>62</v>
      </c>
      <c r="E57">
        <v>9.4803179999999997E-3</v>
      </c>
      <c r="F57">
        <v>0</v>
      </c>
      <c r="G57">
        <v>0</v>
      </c>
    </row>
    <row r="58" spans="1:7" x14ac:dyDescent="0.2">
      <c r="A58">
        <v>1</v>
      </c>
      <c r="B58">
        <v>1987</v>
      </c>
      <c r="C58" t="s">
        <v>55</v>
      </c>
      <c r="D58" t="s">
        <v>63</v>
      </c>
      <c r="E58">
        <v>1.2855538E-2</v>
      </c>
      <c r="F58">
        <v>0</v>
      </c>
      <c r="G58">
        <v>0</v>
      </c>
    </row>
    <row r="59" spans="1:7" x14ac:dyDescent="0.2">
      <c r="A59">
        <v>1</v>
      </c>
      <c r="B59">
        <v>1988</v>
      </c>
      <c r="C59" t="s">
        <v>55</v>
      </c>
      <c r="D59" t="s">
        <v>64</v>
      </c>
      <c r="E59">
        <v>1.6230756999999998E-2</v>
      </c>
      <c r="F59">
        <v>0</v>
      </c>
      <c r="G59">
        <v>0</v>
      </c>
    </row>
    <row r="60" spans="1:7" x14ac:dyDescent="0.2">
      <c r="A60">
        <v>1</v>
      </c>
      <c r="B60">
        <v>1989</v>
      </c>
      <c r="C60" t="s">
        <v>55</v>
      </c>
      <c r="D60" t="s">
        <v>65</v>
      </c>
      <c r="E60">
        <v>2.0281021E-2</v>
      </c>
      <c r="F60">
        <v>0</v>
      </c>
      <c r="G60">
        <v>0</v>
      </c>
    </row>
    <row r="61" spans="1:7" x14ac:dyDescent="0.2">
      <c r="A61">
        <v>1</v>
      </c>
      <c r="B61">
        <v>1990</v>
      </c>
      <c r="C61" t="s">
        <v>55</v>
      </c>
      <c r="D61" t="s">
        <v>66</v>
      </c>
      <c r="E61">
        <v>3.7127419000000002E-2</v>
      </c>
      <c r="F61">
        <v>0</v>
      </c>
      <c r="G61">
        <v>0</v>
      </c>
    </row>
    <row r="62" spans="1:7" x14ac:dyDescent="0.2">
      <c r="A62">
        <v>1</v>
      </c>
      <c r="B62">
        <v>1991</v>
      </c>
      <c r="C62" t="s">
        <v>55</v>
      </c>
      <c r="D62" t="s">
        <v>67</v>
      </c>
      <c r="E62">
        <v>4.2877826000000001E-2</v>
      </c>
      <c r="F62">
        <v>0</v>
      </c>
      <c r="G62">
        <v>0</v>
      </c>
    </row>
    <row r="63" spans="1:7" x14ac:dyDescent="0.2">
      <c r="A63">
        <v>1</v>
      </c>
      <c r="B63">
        <v>1992</v>
      </c>
      <c r="C63" t="s">
        <v>55</v>
      </c>
      <c r="D63" t="s">
        <v>68</v>
      </c>
      <c r="E63">
        <v>4.8259432999999997E-2</v>
      </c>
      <c r="F63">
        <v>0</v>
      </c>
      <c r="G63">
        <v>0</v>
      </c>
    </row>
    <row r="64" spans="1:7" x14ac:dyDescent="0.2">
      <c r="A64">
        <v>1</v>
      </c>
      <c r="B64">
        <v>1993</v>
      </c>
      <c r="C64" t="s">
        <v>55</v>
      </c>
      <c r="D64" t="s">
        <v>69</v>
      </c>
      <c r="E64">
        <v>5.3197506999999998E-2</v>
      </c>
      <c r="F64">
        <v>0</v>
      </c>
      <c r="G64">
        <v>0</v>
      </c>
    </row>
    <row r="65" spans="1:7" x14ac:dyDescent="0.2">
      <c r="A65">
        <v>1</v>
      </c>
      <c r="B65">
        <v>1994</v>
      </c>
      <c r="C65" t="s">
        <v>55</v>
      </c>
      <c r="D65" t="s">
        <v>70</v>
      </c>
      <c r="E65">
        <v>5.7667747999999998E-2</v>
      </c>
      <c r="F65">
        <v>0</v>
      </c>
      <c r="G65">
        <v>0</v>
      </c>
    </row>
    <row r="66" spans="1:7" x14ac:dyDescent="0.2">
      <c r="A66">
        <v>1</v>
      </c>
      <c r="B66">
        <v>1995</v>
      </c>
      <c r="C66" t="s">
        <v>55</v>
      </c>
      <c r="D66" t="s">
        <v>71</v>
      </c>
      <c r="E66">
        <v>6.0272180000000002E-2</v>
      </c>
      <c r="F66">
        <v>0</v>
      </c>
      <c r="G66">
        <v>0</v>
      </c>
    </row>
    <row r="67" spans="1:7" x14ac:dyDescent="0.2">
      <c r="A67">
        <v>1</v>
      </c>
      <c r="B67">
        <v>1996</v>
      </c>
      <c r="C67" t="s">
        <v>55</v>
      </c>
      <c r="D67" t="s">
        <v>72</v>
      </c>
      <c r="E67">
        <v>6.0011162E-2</v>
      </c>
      <c r="F67">
        <v>0</v>
      </c>
      <c r="G67">
        <v>0</v>
      </c>
    </row>
    <row r="68" spans="1:7" x14ac:dyDescent="0.2">
      <c r="A68">
        <v>1</v>
      </c>
      <c r="B68">
        <v>1997</v>
      </c>
      <c r="C68" t="s">
        <v>55</v>
      </c>
      <c r="D68" t="s">
        <v>73</v>
      </c>
      <c r="E68">
        <v>5.8962253999999999E-2</v>
      </c>
      <c r="F68">
        <v>0</v>
      </c>
      <c r="G68">
        <v>0</v>
      </c>
    </row>
    <row r="69" spans="1:7" x14ac:dyDescent="0.2">
      <c r="A69">
        <v>1</v>
      </c>
      <c r="B69">
        <v>1998</v>
      </c>
      <c r="C69" t="s">
        <v>55</v>
      </c>
      <c r="D69" t="s">
        <v>74</v>
      </c>
      <c r="E69">
        <v>5.7258295000000001E-2</v>
      </c>
      <c r="F69">
        <v>0</v>
      </c>
      <c r="G69">
        <v>0</v>
      </c>
    </row>
    <row r="70" spans="1:7" x14ac:dyDescent="0.2">
      <c r="A70">
        <v>1</v>
      </c>
      <c r="B70">
        <v>1999</v>
      </c>
      <c r="C70" t="s">
        <v>55</v>
      </c>
      <c r="D70" t="s">
        <v>75</v>
      </c>
      <c r="E70">
        <v>5.4981631000000003E-2</v>
      </c>
      <c r="F70">
        <v>0</v>
      </c>
      <c r="G70">
        <v>0</v>
      </c>
    </row>
    <row r="71" spans="1:7" x14ac:dyDescent="0.2">
      <c r="A71">
        <v>1</v>
      </c>
      <c r="B71">
        <v>2000</v>
      </c>
      <c r="C71" t="s">
        <v>55</v>
      </c>
      <c r="D71" t="s">
        <v>76</v>
      </c>
      <c r="E71">
        <v>5.4362617000000002E-2</v>
      </c>
      <c r="F71">
        <v>0</v>
      </c>
      <c r="G71">
        <v>0</v>
      </c>
    </row>
    <row r="72" spans="1:7" x14ac:dyDescent="0.2">
      <c r="A72">
        <v>1</v>
      </c>
      <c r="B72">
        <v>2001</v>
      </c>
      <c r="C72" t="s">
        <v>55</v>
      </c>
      <c r="D72" t="s">
        <v>77</v>
      </c>
      <c r="E72">
        <v>5.5125919000000002E-2</v>
      </c>
      <c r="F72">
        <v>0</v>
      </c>
      <c r="G72">
        <v>0</v>
      </c>
    </row>
    <row r="73" spans="1:7" x14ac:dyDescent="0.2">
      <c r="A73">
        <v>1</v>
      </c>
      <c r="B73">
        <v>2002</v>
      </c>
      <c r="C73" t="s">
        <v>55</v>
      </c>
      <c r="D73" t="s">
        <v>78</v>
      </c>
      <c r="E73">
        <v>5.5715677999999998E-2</v>
      </c>
      <c r="F73">
        <v>0</v>
      </c>
      <c r="G73">
        <v>0</v>
      </c>
    </row>
    <row r="74" spans="1:7" x14ac:dyDescent="0.2">
      <c r="A74">
        <v>1</v>
      </c>
      <c r="B74">
        <v>2003</v>
      </c>
      <c r="C74" t="s">
        <v>55</v>
      </c>
      <c r="D74" t="s">
        <v>79</v>
      </c>
      <c r="E74">
        <v>5.6162845000000003E-2</v>
      </c>
      <c r="F74">
        <v>0</v>
      </c>
      <c r="G74">
        <v>0</v>
      </c>
    </row>
    <row r="75" spans="1:7" x14ac:dyDescent="0.2">
      <c r="A75">
        <v>1</v>
      </c>
      <c r="B75">
        <v>2004</v>
      </c>
      <c r="C75" t="s">
        <v>55</v>
      </c>
      <c r="D75" t="s">
        <v>80</v>
      </c>
      <c r="E75">
        <v>5.6352642000000001E-2</v>
      </c>
      <c r="F75">
        <v>4.9285714000000001E-2</v>
      </c>
      <c r="G75">
        <v>0</v>
      </c>
    </row>
    <row r="76" spans="1:7" x14ac:dyDescent="0.2">
      <c r="A76">
        <v>1</v>
      </c>
      <c r="B76">
        <v>2005</v>
      </c>
      <c r="C76" t="s">
        <v>55</v>
      </c>
      <c r="D76" t="s">
        <v>81</v>
      </c>
      <c r="E76">
        <v>5.6109812000000002E-2</v>
      </c>
      <c r="F76">
        <v>9.8571429000000002E-2</v>
      </c>
      <c r="G76">
        <v>0</v>
      </c>
    </row>
    <row r="77" spans="1:7" x14ac:dyDescent="0.2">
      <c r="A77">
        <v>1</v>
      </c>
      <c r="B77">
        <v>2006</v>
      </c>
      <c r="C77" t="s">
        <v>55</v>
      </c>
      <c r="D77" t="s">
        <v>82</v>
      </c>
      <c r="E77">
        <v>5.5372789999999998E-2</v>
      </c>
      <c r="F77">
        <v>0.147857143</v>
      </c>
      <c r="G77">
        <v>0</v>
      </c>
    </row>
    <row r="78" spans="1:7" x14ac:dyDescent="0.2">
      <c r="A78">
        <v>1</v>
      </c>
      <c r="B78">
        <v>2007</v>
      </c>
      <c r="C78" t="s">
        <v>55</v>
      </c>
      <c r="D78" t="s">
        <v>83</v>
      </c>
      <c r="E78">
        <v>5.4199843999999997E-2</v>
      </c>
      <c r="F78">
        <v>0.197142857</v>
      </c>
      <c r="G78">
        <v>0</v>
      </c>
    </row>
    <row r="79" spans="1:7" x14ac:dyDescent="0.2">
      <c r="A79">
        <v>1</v>
      </c>
      <c r="B79">
        <v>2008</v>
      </c>
      <c r="C79" t="s">
        <v>55</v>
      </c>
      <c r="D79" t="s">
        <v>84</v>
      </c>
      <c r="E79">
        <v>5.2856927999999997E-2</v>
      </c>
      <c r="F79">
        <v>0.24642857100000001</v>
      </c>
      <c r="G79">
        <v>0</v>
      </c>
    </row>
    <row r="80" spans="1:7" x14ac:dyDescent="0.2">
      <c r="A80">
        <v>1</v>
      </c>
      <c r="B80">
        <v>2009</v>
      </c>
      <c r="C80" t="s">
        <v>55</v>
      </c>
      <c r="D80" t="s">
        <v>85</v>
      </c>
      <c r="E80">
        <v>5.1534748999999998E-2</v>
      </c>
      <c r="F80">
        <v>0.29571428599999999</v>
      </c>
      <c r="G80">
        <v>0</v>
      </c>
    </row>
    <row r="81" spans="1:7" x14ac:dyDescent="0.2">
      <c r="A81">
        <v>1</v>
      </c>
      <c r="B81">
        <v>2010</v>
      </c>
      <c r="C81" t="s">
        <v>55</v>
      </c>
      <c r="D81" t="s">
        <v>86</v>
      </c>
      <c r="E81">
        <v>5.0046363000000003E-2</v>
      </c>
      <c r="F81">
        <v>0.34499999999999997</v>
      </c>
      <c r="G81">
        <v>0</v>
      </c>
    </row>
    <row r="82" spans="1:7" x14ac:dyDescent="0.2">
      <c r="A82">
        <v>1</v>
      </c>
      <c r="B82">
        <v>2011</v>
      </c>
      <c r="C82" t="s">
        <v>55</v>
      </c>
      <c r="D82" t="s">
        <v>87</v>
      </c>
      <c r="E82">
        <v>4.8141742000000001E-2</v>
      </c>
      <c r="F82">
        <v>0.39428571400000001</v>
      </c>
      <c r="G82">
        <v>0.43515017099999997</v>
      </c>
    </row>
    <row r="83" spans="1:7" x14ac:dyDescent="0.2">
      <c r="A83">
        <v>1</v>
      </c>
      <c r="B83">
        <v>2012</v>
      </c>
      <c r="C83" t="s">
        <v>55</v>
      </c>
      <c r="D83" t="s">
        <v>88</v>
      </c>
      <c r="E83">
        <v>4.5670572E-2</v>
      </c>
      <c r="F83">
        <v>0.44357142900000002</v>
      </c>
      <c r="G83">
        <v>0.39534048900000002</v>
      </c>
    </row>
    <row r="84" spans="1:7" x14ac:dyDescent="0.2">
      <c r="A84">
        <v>1</v>
      </c>
      <c r="B84">
        <v>2013</v>
      </c>
      <c r="C84" t="s">
        <v>55</v>
      </c>
      <c r="D84" t="s">
        <v>89</v>
      </c>
      <c r="E84">
        <v>4.3040770999999999E-2</v>
      </c>
      <c r="F84">
        <v>0.492857143</v>
      </c>
      <c r="G84">
        <v>0.36301331599999997</v>
      </c>
    </row>
    <row r="85" spans="1:7" x14ac:dyDescent="0.2">
      <c r="A85">
        <v>1</v>
      </c>
      <c r="B85">
        <v>2014</v>
      </c>
      <c r="C85" t="s">
        <v>55</v>
      </c>
      <c r="D85" t="s">
        <v>90</v>
      </c>
      <c r="E85">
        <v>4.0331662999999997E-2</v>
      </c>
      <c r="F85">
        <v>0.54214285699999998</v>
      </c>
      <c r="G85">
        <v>0.33477733799999998</v>
      </c>
    </row>
    <row r="86" spans="1:7" x14ac:dyDescent="0.2">
      <c r="A86">
        <v>1</v>
      </c>
      <c r="B86">
        <v>2015</v>
      </c>
      <c r="C86" t="s">
        <v>55</v>
      </c>
      <c r="D86" t="s">
        <v>91</v>
      </c>
      <c r="E86">
        <v>3.7520749999999999E-2</v>
      </c>
      <c r="F86">
        <v>0.59142857100000001</v>
      </c>
      <c r="G86">
        <v>0.32023665299999998</v>
      </c>
    </row>
    <row r="87" spans="1:7" x14ac:dyDescent="0.2">
      <c r="A87">
        <v>1</v>
      </c>
      <c r="B87">
        <v>2016</v>
      </c>
      <c r="C87" t="s">
        <v>55</v>
      </c>
      <c r="D87" t="s">
        <v>92</v>
      </c>
      <c r="E87">
        <v>3.2160916999999997E-2</v>
      </c>
      <c r="F87">
        <v>0.64071428600000002</v>
      </c>
      <c r="G87">
        <v>1</v>
      </c>
    </row>
    <row r="88" spans="1:7" x14ac:dyDescent="0.2">
      <c r="A88">
        <v>1</v>
      </c>
      <c r="B88">
        <v>2017</v>
      </c>
      <c r="C88" t="s">
        <v>55</v>
      </c>
      <c r="D88" t="s">
        <v>93</v>
      </c>
      <c r="E88">
        <v>3.0287789999999998E-2</v>
      </c>
      <c r="F88">
        <v>0.69</v>
      </c>
      <c r="G88">
        <v>1</v>
      </c>
    </row>
    <row r="89" spans="1:7" x14ac:dyDescent="0.2">
      <c r="A89">
        <v>1</v>
      </c>
      <c r="B89">
        <v>2018</v>
      </c>
      <c r="C89" t="s">
        <v>55</v>
      </c>
      <c r="D89" t="s">
        <v>94</v>
      </c>
      <c r="E89">
        <v>2.9079098000000001E-2</v>
      </c>
      <c r="F89">
        <v>0.69</v>
      </c>
      <c r="G89">
        <v>1</v>
      </c>
    </row>
    <row r="90" spans="1:7" x14ac:dyDescent="0.2">
      <c r="A90">
        <v>1</v>
      </c>
      <c r="B90">
        <v>2019</v>
      </c>
      <c r="C90" t="s">
        <v>55</v>
      </c>
      <c r="D90" t="s">
        <v>95</v>
      </c>
      <c r="E90">
        <v>2.8088986999999999E-2</v>
      </c>
      <c r="F90">
        <v>0.69</v>
      </c>
      <c r="G90">
        <v>1</v>
      </c>
    </row>
    <row r="91" spans="1:7" x14ac:dyDescent="0.2">
      <c r="A91">
        <v>1</v>
      </c>
      <c r="B91">
        <v>2020</v>
      </c>
      <c r="C91" t="s">
        <v>55</v>
      </c>
      <c r="D91" t="s">
        <v>96</v>
      </c>
      <c r="E91">
        <v>2.7314134E-2</v>
      </c>
      <c r="F91">
        <v>0.69</v>
      </c>
      <c r="G91">
        <v>1</v>
      </c>
    </row>
    <row r="92" spans="1:7" x14ac:dyDescent="0.2">
      <c r="A92">
        <v>1</v>
      </c>
      <c r="B92">
        <v>2021</v>
      </c>
      <c r="C92" t="s">
        <v>55</v>
      </c>
      <c r="D92" t="s">
        <v>97</v>
      </c>
      <c r="E92">
        <v>2.6518106999999999E-2</v>
      </c>
      <c r="F92">
        <v>0.69</v>
      </c>
      <c r="G92">
        <v>1</v>
      </c>
    </row>
    <row r="93" spans="1:7" x14ac:dyDescent="0.2">
      <c r="A93">
        <v>1</v>
      </c>
      <c r="B93">
        <v>2022</v>
      </c>
      <c r="C93" t="s">
        <v>55</v>
      </c>
      <c r="D93" t="s">
        <v>98</v>
      </c>
      <c r="E93">
        <v>2.5765059E-2</v>
      </c>
      <c r="F93">
        <v>0.69</v>
      </c>
      <c r="G93">
        <v>1</v>
      </c>
    </row>
    <row r="94" spans="1:7" x14ac:dyDescent="0.2">
      <c r="A94">
        <v>1</v>
      </c>
      <c r="B94">
        <v>2023</v>
      </c>
      <c r="C94" t="s">
        <v>55</v>
      </c>
      <c r="D94" t="s">
        <v>99</v>
      </c>
      <c r="E94">
        <v>2.5065395000000001E-2</v>
      </c>
      <c r="F94">
        <v>0.69</v>
      </c>
      <c r="G94">
        <v>1</v>
      </c>
    </row>
    <row r="95" spans="1:7" x14ac:dyDescent="0.2">
      <c r="A95">
        <v>1</v>
      </c>
      <c r="B95">
        <v>2024</v>
      </c>
      <c r="C95" t="s">
        <v>55</v>
      </c>
      <c r="D95" t="s">
        <v>100</v>
      </c>
      <c r="E95">
        <v>2.4414293E-2</v>
      </c>
      <c r="F95">
        <v>0.69</v>
      </c>
      <c r="G95">
        <v>1</v>
      </c>
    </row>
    <row r="96" spans="1:7" x14ac:dyDescent="0.2">
      <c r="A96">
        <v>1</v>
      </c>
      <c r="B96">
        <v>2025</v>
      </c>
      <c r="C96" t="s">
        <v>55</v>
      </c>
      <c r="D96" t="s">
        <v>101</v>
      </c>
      <c r="E96">
        <v>2.3806997999999999E-2</v>
      </c>
      <c r="F96">
        <v>0.69</v>
      </c>
      <c r="G96">
        <v>1</v>
      </c>
    </row>
    <row r="97" spans="1:7" x14ac:dyDescent="0.2">
      <c r="A97">
        <v>1</v>
      </c>
      <c r="B97">
        <v>2026</v>
      </c>
      <c r="C97" t="s">
        <v>55</v>
      </c>
      <c r="D97" t="s">
        <v>102</v>
      </c>
      <c r="E97">
        <v>2.3239098E-2</v>
      </c>
      <c r="F97">
        <v>0.69</v>
      </c>
      <c r="G97">
        <v>1</v>
      </c>
    </row>
    <row r="98" spans="1:7" x14ac:dyDescent="0.2">
      <c r="A98">
        <v>1</v>
      </c>
      <c r="B98">
        <v>2027</v>
      </c>
      <c r="C98" t="s">
        <v>55</v>
      </c>
      <c r="D98" t="s">
        <v>103</v>
      </c>
      <c r="E98">
        <v>2.2705996999999999E-2</v>
      </c>
      <c r="F98">
        <v>0.69</v>
      </c>
      <c r="G98">
        <v>1</v>
      </c>
    </row>
    <row r="99" spans="1:7" x14ac:dyDescent="0.2">
      <c r="A99">
        <v>1</v>
      </c>
      <c r="B99">
        <v>2028</v>
      </c>
      <c r="C99" t="s">
        <v>55</v>
      </c>
      <c r="D99" t="s">
        <v>104</v>
      </c>
      <c r="E99">
        <v>2.2203710000000002E-2</v>
      </c>
      <c r="F99">
        <v>0.69</v>
      </c>
      <c r="G99">
        <v>1</v>
      </c>
    </row>
    <row r="100" spans="1:7" x14ac:dyDescent="0.2">
      <c r="A100">
        <v>2</v>
      </c>
      <c r="B100">
        <f t="shared" ref="B100:B121" si="1">B89</f>
        <v>2018</v>
      </c>
      <c r="C100" t="s">
        <v>5</v>
      </c>
      <c r="D100" t="str">
        <f t="shared" ref="D100:D121" si="2">CONCATENATE(B100,"_",C100)</f>
        <v>2018_Males</v>
      </c>
      <c r="E100">
        <v>1.2504548645337401E-2</v>
      </c>
      <c r="F100">
        <v>0.82</v>
      </c>
      <c r="G100">
        <v>1</v>
      </c>
    </row>
    <row r="101" spans="1:7" x14ac:dyDescent="0.2">
      <c r="A101">
        <v>2</v>
      </c>
      <c r="B101">
        <f t="shared" si="1"/>
        <v>2019</v>
      </c>
      <c r="C101" t="s">
        <v>5</v>
      </c>
      <c r="D101" t="str">
        <f t="shared" si="2"/>
        <v>2019_Males</v>
      </c>
      <c r="E101">
        <v>9.99019447607008E-3</v>
      </c>
      <c r="F101">
        <v>0.82</v>
      </c>
      <c r="G101">
        <v>1</v>
      </c>
    </row>
    <row r="102" spans="1:7" x14ac:dyDescent="0.2">
      <c r="A102">
        <v>2</v>
      </c>
      <c r="B102">
        <f t="shared" si="1"/>
        <v>2020</v>
      </c>
      <c r="C102" t="s">
        <v>5</v>
      </c>
      <c r="D102" t="str">
        <f t="shared" si="2"/>
        <v>2020_Males</v>
      </c>
      <c r="E102">
        <v>8.8571446875700295E-3</v>
      </c>
      <c r="F102">
        <v>0.82</v>
      </c>
      <c r="G102">
        <v>1</v>
      </c>
    </row>
    <row r="103" spans="1:7" x14ac:dyDescent="0.2">
      <c r="A103">
        <v>2</v>
      </c>
      <c r="B103">
        <f t="shared" si="1"/>
        <v>2021</v>
      </c>
      <c r="C103" t="s">
        <v>5</v>
      </c>
      <c r="D103" t="str">
        <f t="shared" si="2"/>
        <v>2021_Males</v>
      </c>
      <c r="E103">
        <v>8.3090098899612393E-3</v>
      </c>
      <c r="F103">
        <v>0.82</v>
      </c>
      <c r="G103">
        <v>1</v>
      </c>
    </row>
    <row r="104" spans="1:7" x14ac:dyDescent="0.2">
      <c r="A104">
        <v>2</v>
      </c>
      <c r="B104">
        <f t="shared" si="1"/>
        <v>2022</v>
      </c>
      <c r="C104" t="s">
        <v>5</v>
      </c>
      <c r="D104" t="str">
        <f t="shared" si="2"/>
        <v>2022_Males</v>
      </c>
      <c r="E104">
        <v>7.9485825297353797E-3</v>
      </c>
      <c r="F104">
        <v>0.82</v>
      </c>
      <c r="G104">
        <v>1</v>
      </c>
    </row>
    <row r="105" spans="1:7" x14ac:dyDescent="0.2">
      <c r="A105">
        <v>2</v>
      </c>
      <c r="B105">
        <f t="shared" si="1"/>
        <v>2023</v>
      </c>
      <c r="C105" t="s">
        <v>5</v>
      </c>
      <c r="D105" t="str">
        <f t="shared" si="2"/>
        <v>2023_Males</v>
      </c>
      <c r="E105">
        <v>7.6606496742917798E-3</v>
      </c>
      <c r="F105">
        <v>0.82</v>
      </c>
      <c r="G105">
        <v>1</v>
      </c>
    </row>
    <row r="106" spans="1:7" x14ac:dyDescent="0.2">
      <c r="A106">
        <v>2</v>
      </c>
      <c r="B106">
        <f t="shared" si="1"/>
        <v>2024</v>
      </c>
      <c r="C106" t="s">
        <v>5</v>
      </c>
      <c r="D106" t="str">
        <f t="shared" si="2"/>
        <v>2024_Males</v>
      </c>
      <c r="E106">
        <v>7.4096598762767299E-3</v>
      </c>
      <c r="F106">
        <v>0.82</v>
      </c>
      <c r="G106">
        <v>1</v>
      </c>
    </row>
    <row r="107" spans="1:7" x14ac:dyDescent="0.2">
      <c r="A107">
        <v>2</v>
      </c>
      <c r="B107">
        <f t="shared" si="1"/>
        <v>2025</v>
      </c>
      <c r="C107" t="s">
        <v>5</v>
      </c>
      <c r="D107" t="str">
        <f t="shared" si="2"/>
        <v>2025_Males</v>
      </c>
      <c r="E107">
        <v>7.1824303426136103E-3</v>
      </c>
      <c r="F107">
        <v>0.82</v>
      </c>
      <c r="G107">
        <v>1</v>
      </c>
    </row>
    <row r="108" spans="1:7" x14ac:dyDescent="0.2">
      <c r="A108">
        <v>2</v>
      </c>
      <c r="B108">
        <f t="shared" si="1"/>
        <v>2026</v>
      </c>
      <c r="C108" t="s">
        <v>5</v>
      </c>
      <c r="D108" t="str">
        <f t="shared" si="2"/>
        <v>2026_Males</v>
      </c>
      <c r="E108">
        <v>6.9738291726747399E-3</v>
      </c>
      <c r="F108">
        <v>0.82</v>
      </c>
      <c r="G108">
        <v>1</v>
      </c>
    </row>
    <row r="109" spans="1:7" x14ac:dyDescent="0.2">
      <c r="A109">
        <v>2</v>
      </c>
      <c r="B109">
        <f t="shared" si="1"/>
        <v>2027</v>
      </c>
      <c r="C109" t="s">
        <v>5</v>
      </c>
      <c r="D109" t="str">
        <f t="shared" si="2"/>
        <v>2027_Males</v>
      </c>
      <c r="E109">
        <v>6.7814858536955199E-3</v>
      </c>
      <c r="F109">
        <v>0.82</v>
      </c>
      <c r="G109">
        <v>1</v>
      </c>
    </row>
    <row r="110" spans="1:7" x14ac:dyDescent="0.2">
      <c r="A110">
        <v>2</v>
      </c>
      <c r="B110">
        <f t="shared" si="1"/>
        <v>2028</v>
      </c>
      <c r="C110" t="s">
        <v>5</v>
      </c>
      <c r="D110" t="str">
        <f t="shared" si="2"/>
        <v>2028_Males</v>
      </c>
      <c r="E110">
        <v>6.6033759261525807E-3</v>
      </c>
      <c r="F110">
        <v>0.82</v>
      </c>
      <c r="G110">
        <v>1</v>
      </c>
    </row>
    <row r="111" spans="1:7" x14ac:dyDescent="0.2">
      <c r="A111">
        <v>2</v>
      </c>
      <c r="B111">
        <f t="shared" si="1"/>
        <v>2018</v>
      </c>
      <c r="C111" t="s">
        <v>55</v>
      </c>
      <c r="D111" t="str">
        <f t="shared" si="2"/>
        <v>2018_Females</v>
      </c>
      <c r="E111">
        <v>2.8135100242857602E-2</v>
      </c>
      <c r="F111">
        <v>0.83</v>
      </c>
      <c r="G111">
        <v>1</v>
      </c>
    </row>
    <row r="112" spans="1:7" x14ac:dyDescent="0.2">
      <c r="A112">
        <v>2</v>
      </c>
      <c r="B112">
        <f t="shared" si="1"/>
        <v>2019</v>
      </c>
      <c r="C112" t="s">
        <v>55</v>
      </c>
      <c r="D112" t="str">
        <f t="shared" si="2"/>
        <v>2019_Females</v>
      </c>
      <c r="E112">
        <v>1.9839066075037201E-2</v>
      </c>
      <c r="F112">
        <v>0.83</v>
      </c>
      <c r="G112">
        <v>1</v>
      </c>
    </row>
    <row r="113" spans="1:7" x14ac:dyDescent="0.2">
      <c r="A113">
        <v>2</v>
      </c>
      <c r="B113">
        <f t="shared" si="1"/>
        <v>2020</v>
      </c>
      <c r="C113" t="s">
        <v>55</v>
      </c>
      <c r="D113" t="str">
        <f t="shared" si="2"/>
        <v>2020_Females</v>
      </c>
      <c r="E113">
        <v>1.6800677003898801E-2</v>
      </c>
      <c r="F113">
        <v>0.83</v>
      </c>
      <c r="G113">
        <v>1</v>
      </c>
    </row>
    <row r="114" spans="1:7" x14ac:dyDescent="0.2">
      <c r="A114">
        <v>2</v>
      </c>
      <c r="B114">
        <f t="shared" si="1"/>
        <v>2021</v>
      </c>
      <c r="C114" t="s">
        <v>55</v>
      </c>
      <c r="D114" t="str">
        <f t="shared" si="2"/>
        <v>2021_Females</v>
      </c>
      <c r="E114">
        <v>1.566215405568E-2</v>
      </c>
      <c r="F114">
        <v>0.83</v>
      </c>
      <c r="G114">
        <v>1</v>
      </c>
    </row>
    <row r="115" spans="1:7" x14ac:dyDescent="0.2">
      <c r="A115">
        <v>2</v>
      </c>
      <c r="B115">
        <f t="shared" si="1"/>
        <v>2022</v>
      </c>
      <c r="C115" t="s">
        <v>55</v>
      </c>
      <c r="D115" t="str">
        <f t="shared" si="2"/>
        <v>2022_Females</v>
      </c>
      <c r="E115">
        <v>1.51154458936376E-2</v>
      </c>
      <c r="F115">
        <v>0.83</v>
      </c>
      <c r="G115">
        <v>1</v>
      </c>
    </row>
    <row r="116" spans="1:7" x14ac:dyDescent="0.2">
      <c r="A116">
        <v>2</v>
      </c>
      <c r="B116">
        <f t="shared" si="1"/>
        <v>2023</v>
      </c>
      <c r="C116" t="s">
        <v>55</v>
      </c>
      <c r="D116" t="str">
        <f t="shared" si="2"/>
        <v>2023_Females</v>
      </c>
      <c r="E116">
        <v>1.4778023759344601E-2</v>
      </c>
      <c r="F116">
        <v>0.83</v>
      </c>
      <c r="G116">
        <v>1</v>
      </c>
    </row>
    <row r="117" spans="1:7" x14ac:dyDescent="0.2">
      <c r="A117">
        <v>2</v>
      </c>
      <c r="B117">
        <f t="shared" si="1"/>
        <v>2024</v>
      </c>
      <c r="C117" t="s">
        <v>55</v>
      </c>
      <c r="D117" t="str">
        <f t="shared" si="2"/>
        <v>2024_Females</v>
      </c>
      <c r="E117">
        <v>1.4520406256873E-2</v>
      </c>
      <c r="F117">
        <v>0.83</v>
      </c>
      <c r="G117">
        <v>1</v>
      </c>
    </row>
    <row r="118" spans="1:7" x14ac:dyDescent="0.2">
      <c r="A118">
        <v>2</v>
      </c>
      <c r="B118">
        <f t="shared" si="1"/>
        <v>2025</v>
      </c>
      <c r="C118" t="s">
        <v>55</v>
      </c>
      <c r="D118" t="str">
        <f t="shared" si="2"/>
        <v>2025_Females</v>
      </c>
      <c r="E118">
        <v>1.4286613409233101E-2</v>
      </c>
      <c r="F118">
        <v>0.83</v>
      </c>
      <c r="G118">
        <v>1</v>
      </c>
    </row>
    <row r="119" spans="1:7" x14ac:dyDescent="0.2">
      <c r="A119">
        <v>2</v>
      </c>
      <c r="B119">
        <f t="shared" si="1"/>
        <v>2026</v>
      </c>
      <c r="C119" t="s">
        <v>55</v>
      </c>
      <c r="D119" t="str">
        <f t="shared" si="2"/>
        <v>2026_Females</v>
      </c>
      <c r="E119">
        <v>1.40547454445504E-2</v>
      </c>
      <c r="F119">
        <v>0.83</v>
      </c>
      <c r="G119">
        <v>1</v>
      </c>
    </row>
    <row r="120" spans="1:7" x14ac:dyDescent="0.2">
      <c r="A120">
        <v>2</v>
      </c>
      <c r="B120">
        <f t="shared" si="1"/>
        <v>2027</v>
      </c>
      <c r="C120" t="s">
        <v>55</v>
      </c>
      <c r="D120" t="str">
        <f t="shared" si="2"/>
        <v>2027_Females</v>
      </c>
      <c r="E120">
        <v>1.3818110070874301E-2</v>
      </c>
      <c r="F120">
        <v>0.83</v>
      </c>
      <c r="G120">
        <v>1</v>
      </c>
    </row>
    <row r="121" spans="1:7" x14ac:dyDescent="0.2">
      <c r="A121">
        <v>2</v>
      </c>
      <c r="B121">
        <f t="shared" si="1"/>
        <v>2028</v>
      </c>
      <c r="C121" t="s">
        <v>55</v>
      </c>
      <c r="D121" t="str">
        <f t="shared" si="2"/>
        <v>2028_Females</v>
      </c>
      <c r="E121">
        <v>1.35745787115577E-2</v>
      </c>
      <c r="F121">
        <v>0.83</v>
      </c>
      <c r="G121">
        <v>1</v>
      </c>
    </row>
    <row r="122" spans="1:7" x14ac:dyDescent="0.2">
      <c r="A122">
        <f>A100+1</f>
        <v>3</v>
      </c>
      <c r="B122">
        <v>2018</v>
      </c>
      <c r="C122" t="s">
        <v>5</v>
      </c>
      <c r="D122" t="s">
        <v>44</v>
      </c>
      <c r="E122">
        <v>1.2504548645337401E-2</v>
      </c>
      <c r="F122">
        <f>F100</f>
        <v>0.82</v>
      </c>
      <c r="G122">
        <v>1</v>
      </c>
    </row>
    <row r="123" spans="1:7" x14ac:dyDescent="0.2">
      <c r="A123">
        <f t="shared" ref="A123:A143" si="3">A101+1</f>
        <v>3</v>
      </c>
      <c r="B123">
        <v>2019</v>
      </c>
      <c r="C123" t="s">
        <v>5</v>
      </c>
      <c r="D123" t="s">
        <v>45</v>
      </c>
      <c r="E123">
        <v>9.99019447607008E-3</v>
      </c>
      <c r="F123">
        <f t="shared" ref="F123:F143" si="4">F101</f>
        <v>0.82</v>
      </c>
      <c r="G123">
        <v>1</v>
      </c>
    </row>
    <row r="124" spans="1:7" x14ac:dyDescent="0.2">
      <c r="A124">
        <f t="shared" si="3"/>
        <v>3</v>
      </c>
      <c r="B124">
        <v>2020</v>
      </c>
      <c r="C124" t="s">
        <v>5</v>
      </c>
      <c r="D124" t="s">
        <v>46</v>
      </c>
      <c r="E124">
        <v>8.8571446875700295E-3</v>
      </c>
      <c r="F124">
        <f t="shared" si="4"/>
        <v>0.82</v>
      </c>
      <c r="G124">
        <v>1</v>
      </c>
    </row>
    <row r="125" spans="1:7" x14ac:dyDescent="0.2">
      <c r="A125">
        <f t="shared" si="3"/>
        <v>3</v>
      </c>
      <c r="B125">
        <v>2021</v>
      </c>
      <c r="C125" t="s">
        <v>5</v>
      </c>
      <c r="D125" t="s">
        <v>47</v>
      </c>
      <c r="E125">
        <v>8.3090098899612393E-3</v>
      </c>
      <c r="F125">
        <f t="shared" si="4"/>
        <v>0.82</v>
      </c>
      <c r="G125">
        <v>1</v>
      </c>
    </row>
    <row r="126" spans="1:7" x14ac:dyDescent="0.2">
      <c r="A126">
        <f t="shared" si="3"/>
        <v>3</v>
      </c>
      <c r="B126">
        <v>2022</v>
      </c>
      <c r="C126" t="s">
        <v>5</v>
      </c>
      <c r="D126" t="s">
        <v>48</v>
      </c>
      <c r="E126">
        <v>7.9485825297353797E-3</v>
      </c>
      <c r="F126">
        <f t="shared" si="4"/>
        <v>0.82</v>
      </c>
      <c r="G126">
        <v>1</v>
      </c>
    </row>
    <row r="127" spans="1:7" x14ac:dyDescent="0.2">
      <c r="A127">
        <f t="shared" si="3"/>
        <v>3</v>
      </c>
      <c r="B127">
        <v>2023</v>
      </c>
      <c r="C127" t="s">
        <v>5</v>
      </c>
      <c r="D127" t="s">
        <v>49</v>
      </c>
      <c r="E127">
        <v>7.6606496742917798E-3</v>
      </c>
      <c r="F127">
        <f t="shared" si="4"/>
        <v>0.82</v>
      </c>
      <c r="G127">
        <v>1</v>
      </c>
    </row>
    <row r="128" spans="1:7" x14ac:dyDescent="0.2">
      <c r="A128">
        <f t="shared" si="3"/>
        <v>3</v>
      </c>
      <c r="B128">
        <v>2024</v>
      </c>
      <c r="C128" t="s">
        <v>5</v>
      </c>
      <c r="D128" t="s">
        <v>50</v>
      </c>
      <c r="E128">
        <v>7.4096598762767299E-3</v>
      </c>
      <c r="F128">
        <f t="shared" si="4"/>
        <v>0.82</v>
      </c>
      <c r="G128">
        <v>1</v>
      </c>
    </row>
    <row r="129" spans="1:7" x14ac:dyDescent="0.2">
      <c r="A129">
        <f t="shared" si="3"/>
        <v>3</v>
      </c>
      <c r="B129">
        <v>2025</v>
      </c>
      <c r="C129" t="s">
        <v>5</v>
      </c>
      <c r="D129" t="s">
        <v>51</v>
      </c>
      <c r="E129">
        <v>7.1824303426136103E-3</v>
      </c>
      <c r="F129">
        <f t="shared" si="4"/>
        <v>0.82</v>
      </c>
      <c r="G129">
        <v>1</v>
      </c>
    </row>
    <row r="130" spans="1:7" x14ac:dyDescent="0.2">
      <c r="A130">
        <f t="shared" si="3"/>
        <v>3</v>
      </c>
      <c r="B130">
        <v>2026</v>
      </c>
      <c r="C130" t="s">
        <v>5</v>
      </c>
      <c r="D130" t="s">
        <v>52</v>
      </c>
      <c r="E130">
        <v>6.9738291726747399E-3</v>
      </c>
      <c r="F130">
        <f t="shared" si="4"/>
        <v>0.82</v>
      </c>
      <c r="G130">
        <v>1</v>
      </c>
    </row>
    <row r="131" spans="1:7" x14ac:dyDescent="0.2">
      <c r="A131">
        <f t="shared" si="3"/>
        <v>3</v>
      </c>
      <c r="B131">
        <v>2027</v>
      </c>
      <c r="C131" t="s">
        <v>5</v>
      </c>
      <c r="D131" t="s">
        <v>53</v>
      </c>
      <c r="E131">
        <v>6.7814858536955199E-3</v>
      </c>
      <c r="F131">
        <f t="shared" si="4"/>
        <v>0.82</v>
      </c>
      <c r="G131">
        <v>1</v>
      </c>
    </row>
    <row r="132" spans="1:7" x14ac:dyDescent="0.2">
      <c r="A132">
        <f t="shared" si="3"/>
        <v>3</v>
      </c>
      <c r="B132">
        <v>2028</v>
      </c>
      <c r="C132" t="s">
        <v>5</v>
      </c>
      <c r="D132" t="s">
        <v>54</v>
      </c>
      <c r="E132">
        <v>6.6033759261525807E-3</v>
      </c>
      <c r="F132">
        <f t="shared" si="4"/>
        <v>0.82</v>
      </c>
      <c r="G132">
        <v>1</v>
      </c>
    </row>
    <row r="133" spans="1:7" x14ac:dyDescent="0.2">
      <c r="A133">
        <f t="shared" si="3"/>
        <v>3</v>
      </c>
      <c r="B133">
        <v>2018</v>
      </c>
      <c r="C133" t="s">
        <v>55</v>
      </c>
      <c r="D133" t="s">
        <v>94</v>
      </c>
      <c r="E133">
        <v>2.8135100242857602E-2</v>
      </c>
      <c r="F133">
        <f t="shared" si="4"/>
        <v>0.83</v>
      </c>
      <c r="G133">
        <v>1</v>
      </c>
    </row>
    <row r="134" spans="1:7" x14ac:dyDescent="0.2">
      <c r="A134">
        <f t="shared" si="3"/>
        <v>3</v>
      </c>
      <c r="B134">
        <v>2019</v>
      </c>
      <c r="C134" t="s">
        <v>55</v>
      </c>
      <c r="D134" t="s">
        <v>95</v>
      </c>
      <c r="E134">
        <v>1.9839066075037201E-2</v>
      </c>
      <c r="F134">
        <f t="shared" si="4"/>
        <v>0.83</v>
      </c>
      <c r="G134">
        <v>1</v>
      </c>
    </row>
    <row r="135" spans="1:7" x14ac:dyDescent="0.2">
      <c r="A135">
        <f t="shared" si="3"/>
        <v>3</v>
      </c>
      <c r="B135">
        <v>2020</v>
      </c>
      <c r="C135" t="s">
        <v>55</v>
      </c>
      <c r="D135" t="s">
        <v>96</v>
      </c>
      <c r="E135">
        <v>1.6800677003898801E-2</v>
      </c>
      <c r="F135">
        <f t="shared" si="4"/>
        <v>0.83</v>
      </c>
      <c r="G135">
        <v>1</v>
      </c>
    </row>
    <row r="136" spans="1:7" x14ac:dyDescent="0.2">
      <c r="A136">
        <f t="shared" si="3"/>
        <v>3</v>
      </c>
      <c r="B136">
        <v>2021</v>
      </c>
      <c r="C136" t="s">
        <v>55</v>
      </c>
      <c r="D136" t="s">
        <v>97</v>
      </c>
      <c r="E136">
        <v>1.566215405568E-2</v>
      </c>
      <c r="F136">
        <f t="shared" si="4"/>
        <v>0.83</v>
      </c>
      <c r="G136">
        <v>1</v>
      </c>
    </row>
    <row r="137" spans="1:7" x14ac:dyDescent="0.2">
      <c r="A137">
        <f t="shared" si="3"/>
        <v>3</v>
      </c>
      <c r="B137">
        <v>2022</v>
      </c>
      <c r="C137" t="s">
        <v>55</v>
      </c>
      <c r="D137" t="s">
        <v>98</v>
      </c>
      <c r="E137">
        <v>1.51154458936376E-2</v>
      </c>
      <c r="F137">
        <f t="shared" si="4"/>
        <v>0.83</v>
      </c>
      <c r="G137">
        <v>1</v>
      </c>
    </row>
    <row r="138" spans="1:7" x14ac:dyDescent="0.2">
      <c r="A138">
        <f t="shared" si="3"/>
        <v>3</v>
      </c>
      <c r="B138">
        <v>2023</v>
      </c>
      <c r="C138" t="s">
        <v>55</v>
      </c>
      <c r="D138" t="s">
        <v>99</v>
      </c>
      <c r="E138">
        <v>1.4778023759344601E-2</v>
      </c>
      <c r="F138">
        <f t="shared" si="4"/>
        <v>0.83</v>
      </c>
      <c r="G138">
        <v>1</v>
      </c>
    </row>
    <row r="139" spans="1:7" x14ac:dyDescent="0.2">
      <c r="A139">
        <f t="shared" si="3"/>
        <v>3</v>
      </c>
      <c r="B139">
        <v>2024</v>
      </c>
      <c r="C139" t="s">
        <v>55</v>
      </c>
      <c r="D139" t="s">
        <v>100</v>
      </c>
      <c r="E139">
        <v>1.4520406256873E-2</v>
      </c>
      <c r="F139">
        <f t="shared" si="4"/>
        <v>0.83</v>
      </c>
      <c r="G139">
        <v>1</v>
      </c>
    </row>
    <row r="140" spans="1:7" x14ac:dyDescent="0.2">
      <c r="A140">
        <f t="shared" si="3"/>
        <v>3</v>
      </c>
      <c r="B140">
        <v>2025</v>
      </c>
      <c r="C140" t="s">
        <v>55</v>
      </c>
      <c r="D140" t="s">
        <v>101</v>
      </c>
      <c r="E140">
        <v>1.4286613409233101E-2</v>
      </c>
      <c r="F140">
        <f t="shared" si="4"/>
        <v>0.83</v>
      </c>
      <c r="G140">
        <v>1</v>
      </c>
    </row>
    <row r="141" spans="1:7" x14ac:dyDescent="0.2">
      <c r="A141">
        <f t="shared" si="3"/>
        <v>3</v>
      </c>
      <c r="B141">
        <v>2026</v>
      </c>
      <c r="C141" t="s">
        <v>55</v>
      </c>
      <c r="D141" t="s">
        <v>102</v>
      </c>
      <c r="E141">
        <v>1.40547454445504E-2</v>
      </c>
      <c r="F141">
        <f t="shared" si="4"/>
        <v>0.83</v>
      </c>
      <c r="G141">
        <v>1</v>
      </c>
    </row>
    <row r="142" spans="1:7" x14ac:dyDescent="0.2">
      <c r="A142">
        <f t="shared" si="3"/>
        <v>3</v>
      </c>
      <c r="B142">
        <v>2027</v>
      </c>
      <c r="C142" t="s">
        <v>55</v>
      </c>
      <c r="D142" t="s">
        <v>103</v>
      </c>
      <c r="E142">
        <v>1.3818110070874301E-2</v>
      </c>
      <c r="F142">
        <f t="shared" si="4"/>
        <v>0.83</v>
      </c>
      <c r="G142">
        <v>1</v>
      </c>
    </row>
    <row r="143" spans="1:7" x14ac:dyDescent="0.2">
      <c r="A143">
        <f t="shared" si="3"/>
        <v>3</v>
      </c>
      <c r="B143">
        <v>2028</v>
      </c>
      <c r="C143" t="s">
        <v>55</v>
      </c>
      <c r="D143" t="s">
        <v>104</v>
      </c>
      <c r="E143">
        <v>1.35745787115577E-2</v>
      </c>
      <c r="F143">
        <f t="shared" si="4"/>
        <v>0.83</v>
      </c>
      <c r="G143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E1" sqref="E1"/>
    </sheetView>
  </sheetViews>
  <sheetFormatPr baseColWidth="10" defaultRowHeight="16" x14ac:dyDescent="0.2"/>
  <cols>
    <col min="3" max="3" width="11.83203125" bestFit="1" customWidth="1"/>
  </cols>
  <sheetData>
    <row r="1" spans="1:3" x14ac:dyDescent="0.2">
      <c r="A1" t="s">
        <v>105</v>
      </c>
      <c r="B1" t="s">
        <v>106</v>
      </c>
      <c r="C1" t="s">
        <v>4</v>
      </c>
    </row>
    <row r="2" spans="1:3" x14ac:dyDescent="0.2">
      <c r="A2">
        <v>1</v>
      </c>
      <c r="B2">
        <v>1</v>
      </c>
      <c r="C2">
        <v>0.48</v>
      </c>
    </row>
    <row r="3" spans="1:3" x14ac:dyDescent="0.2">
      <c r="A3">
        <v>2</v>
      </c>
      <c r="B3">
        <v>1</v>
      </c>
      <c r="C3">
        <v>0.82</v>
      </c>
    </row>
    <row r="4" spans="1:3" x14ac:dyDescent="0.2">
      <c r="A4">
        <v>3</v>
      </c>
      <c r="B4">
        <v>1</v>
      </c>
      <c r="C4">
        <v>0.82</v>
      </c>
    </row>
    <row r="5" spans="1:3" x14ac:dyDescent="0.2">
      <c r="A5">
        <v>1</v>
      </c>
      <c r="B5">
        <v>2</v>
      </c>
      <c r="C5">
        <v>0.69</v>
      </c>
    </row>
    <row r="6" spans="1:3" x14ac:dyDescent="0.2">
      <c r="A6">
        <v>2</v>
      </c>
      <c r="B6">
        <v>2</v>
      </c>
      <c r="C6">
        <v>0.83</v>
      </c>
    </row>
    <row r="7" spans="1:3" x14ac:dyDescent="0.2">
      <c r="A7">
        <v>3</v>
      </c>
      <c r="B7">
        <v>2</v>
      </c>
      <c r="C7">
        <v>0.83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incidence_rates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2021-09-30T19:12:31Z</dcterms:created>
  <dcterms:modified xsi:type="dcterms:W3CDTF">2021-12-08T22:33:48Z</dcterms:modified>
</cp:coreProperties>
</file>