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Uganda/param_files/hiv_incidence_gen/"/>
    </mc:Choice>
  </mc:AlternateContent>
  <xr:revisionPtr revIDLastSave="0" documentId="13_ncr:1_{849D00AA-2079-5E46-B2BA-5AF9EE92F358}" xr6:coauthVersionLast="47" xr6:coauthVersionMax="47" xr10:uidLastSave="{00000000-0000-0000-0000-000000000000}"/>
  <bookViews>
    <workbookView xWindow="3180" yWindow="520" windowWidth="27640" windowHeight="16940" activeTab="2" xr2:uid="{13761541-73E1-974B-AAC4-D947EEB107F1}"/>
  </bookViews>
  <sheets>
    <sheet name="Phia 2016 2017" sheetId="1" r:id="rId1"/>
    <sheet name="GBD Raw" sheetId="2" r:id="rId2"/>
    <sheet name="GBD Female Male Ratio" sheetId="3" r:id="rId3"/>
  </sheet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" i="3"/>
  <c r="D4" i="1"/>
  <c r="D3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<sst xmlns="http://schemas.openxmlformats.org/spreadsheetml/2006/main" count="399" uniqueCount="40">
  <si>
    <t>Region</t>
  </si>
  <si>
    <t>Central 1</t>
  </si>
  <si>
    <t>Kampala</t>
  </si>
  <si>
    <t>East-Central</t>
  </si>
  <si>
    <t>Mid-East</t>
  </si>
  <si>
    <t>Noth-East</t>
  </si>
  <si>
    <t>West-Nile</t>
  </si>
  <si>
    <t>Mid-North</t>
  </si>
  <si>
    <t>Mid-West</t>
  </si>
  <si>
    <t>South-West</t>
  </si>
  <si>
    <t>Male</t>
  </si>
  <si>
    <t>Female</t>
  </si>
  <si>
    <t>Female/Male Ratio</t>
  </si>
  <si>
    <t>Central 2</t>
  </si>
  <si>
    <t>measure_id</t>
  </si>
  <si>
    <t>measure_name</t>
  </si>
  <si>
    <t>location_id</t>
  </si>
  <si>
    <t>location_name</t>
  </si>
  <si>
    <t>sex_id</t>
  </si>
  <si>
    <t>sex_name</t>
  </si>
  <si>
    <t>age_id</t>
  </si>
  <si>
    <t>age_name</t>
  </si>
  <si>
    <t>cause_id</t>
  </si>
  <si>
    <t>cause_name</t>
  </si>
  <si>
    <t>metric_id</t>
  </si>
  <si>
    <t>metric_name</t>
  </si>
  <si>
    <t>year</t>
  </si>
  <si>
    <t>val</t>
  </si>
  <si>
    <t>upper</t>
  </si>
  <si>
    <t>lower</t>
  </si>
  <si>
    <t>Prevalence</t>
  </si>
  <si>
    <t>Uganda</t>
  </si>
  <si>
    <t>15-49 years</t>
  </si>
  <si>
    <t>HIV/AIDS</t>
  </si>
  <si>
    <t>Percent</t>
  </si>
  <si>
    <t>Grand Total</t>
  </si>
  <si>
    <t>Years of Phia Estimates</t>
  </si>
  <si>
    <t>Year</t>
  </si>
  <si>
    <t>HIV prevalence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</si>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</sst>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9169</xdr:colOff>
      <xdr:row>11</xdr:row>
      <xdr:rowOff>146716</xdr:rowOff>
    </xdr:from>
    <xdr:to>
      <xdr:col>6</xdr:col>
      <xdr:colOff>125885</xdr:colOff>
      <xdr:row>24</xdr:row>
      <xdr:rowOff>84509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998F7C14-4798-BA48-9238-76592034C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440" y="2365777"/>
          <a:ext cx="4243070" cy="25603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2.485562847221" createdVersion="7" refreshedVersion="7" minRefreshableVersion="3" recordCount="60" xr:uid="{7613904D-C574-124E-8A9A-95CDBF056AAC}">
  <cacheSource type="worksheet">
    <worksheetSource ref="A1:P61" sheet="GBD Raw"/>
  </cacheSource>
  <cacheFields count="16">
    <cacheField name="measure_id" numFmtId="0">
      <sharedItems containsSemiMixedTypes="0" containsString="0" containsNumber="1" containsInteger="1" minValue="5" maxValue="5"/>
    </cacheField>
    <cacheField name="measure_name" numFmtId="0">
      <sharedItems/>
    </cacheField>
    <cacheField name="location_id" numFmtId="0">
      <sharedItems containsSemiMixedTypes="0" containsString="0" containsNumber="1" containsInteger="1" minValue="190" maxValue="190"/>
    </cacheField>
    <cacheField name="location_name" numFmtId="0">
      <sharedItems/>
    </cacheField>
    <cacheField name="sex_id" numFmtId="0">
      <sharedItems containsSemiMixedTypes="0" containsString="0" containsNumber="1" containsInteger="1" minValue="1" maxValue="2"/>
    </cacheField>
    <cacheField name="sex_name" numFmtId="0">
      <sharedItems count="2">
        <s v="Male"/>
        <s v="Female"/>
      </sharedItems>
    </cacheField>
    <cacheField name="age_id" numFmtId="0">
      <sharedItems containsSemiMixedTypes="0" containsString="0" containsNumber="1" containsInteger="1" minValue="24" maxValue="24"/>
    </cacheField>
    <cacheField name="age_name" numFmtId="0">
      <sharedItems/>
    </cacheField>
    <cacheField name="cause_id" numFmtId="0">
      <sharedItems containsSemiMixedTypes="0" containsString="0" containsNumber="1" containsInteger="1" minValue="298" maxValue="298"/>
    </cacheField>
    <cacheField name="cause_name" numFmtId="0">
      <sharedItems/>
    </cacheField>
    <cacheField name="metric_id" numFmtId="0">
      <sharedItems containsSemiMixedTypes="0" containsString="0" containsNumber="1" containsInteger="1" minValue="2" maxValue="2"/>
    </cacheField>
    <cacheField name="metric_name" numFmtId="0">
      <sharedItems/>
    </cacheField>
    <cacheField name="year" numFmtId="0">
      <sharedItems containsSemiMixedTypes="0" containsString="0" containsNumber="1" containsInteger="1" minValue="1990" maxValue="2019" count="30">
        <n v="1990"/>
        <n v="1992"/>
        <n v="1991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7"/>
        <n v="2005"/>
        <n v="2006"/>
        <n v="2008"/>
        <n v="2009"/>
        <n v="2011"/>
        <n v="2010"/>
        <n v="2012"/>
        <n v="2013"/>
        <n v="2014"/>
        <n v="2015"/>
        <n v="2016"/>
        <n v="2018"/>
        <n v="2017"/>
        <n v="2019"/>
      </sharedItems>
    </cacheField>
    <cacheField name="val" numFmtId="0">
      <sharedItems containsSemiMixedTypes="0" containsString="0" containsNumber="1" minValue="4.0623199999999998E-2" maxValue="0.13631878" count="60">
        <n v="9.8746429999999996E-2"/>
        <n v="0.13631878"/>
        <n v="9.2687930000000002E-2"/>
        <n v="0.1319379"/>
        <n v="9.6031729999999996E-2"/>
        <n v="0.13461669000000001"/>
        <n v="8.9050760000000007E-2"/>
        <n v="0.12860800999999999"/>
        <n v="8.529043E-2"/>
        <n v="0.12481241"/>
        <n v="8.150251E-2"/>
        <n v="0.12070966"/>
        <n v="7.7865340000000005E-2"/>
        <n v="0.1165284"/>
        <n v="7.4379860000000006E-2"/>
        <n v="0.11235165"/>
        <n v="7.1048970000000003E-2"/>
        <n v="0.10822451"/>
        <n v="6.7930480000000001E-2"/>
        <n v="0.104208"/>
        <n v="6.5203460000000005E-2"/>
        <n v="0.10028413"/>
        <n v="6.2363309999999998E-2"/>
        <n v="9.6436869999999994E-2"/>
        <n v="5.9759689999999997E-2"/>
        <n v="9.2705330000000002E-2"/>
        <n v="5.7388799999999997E-2"/>
        <n v="8.9158570000000006E-2"/>
        <n v="5.499399E-2"/>
        <n v="8.5585159999999993E-2"/>
        <n v="4.9953770000000002E-2"/>
        <n v="7.7020389999999994E-2"/>
        <n v="5.2576980000000002E-2"/>
        <n v="8.2038219999999995E-2"/>
        <n v="5.1012340000000003E-2"/>
        <n v="7.9265080000000002E-2"/>
        <n v="4.9017459999999999E-2"/>
        <n v="7.5064439999999996E-2"/>
        <n v="4.8291599999999997E-2"/>
        <n v="7.3692129999999995E-2"/>
        <n v="4.7542000000000001E-2"/>
        <n v="7.1978120000000007E-2"/>
        <n v="4.7655919999999997E-2"/>
        <n v="7.2738620000000004E-2"/>
        <n v="4.7416920000000001E-2"/>
        <n v="7.1850730000000002E-2"/>
        <n v="4.6930729999999997E-2"/>
        <n v="7.1678290000000006E-2"/>
        <n v="4.6098710000000001E-2"/>
        <n v="7.1595980000000004E-2"/>
        <n v="4.5194970000000001E-2"/>
        <n v="7.1318039999999999E-2"/>
        <n v="4.414361E-2"/>
        <n v="7.0738380000000003E-2"/>
        <n v="4.180909E-2"/>
        <n v="6.8823090000000003E-2"/>
        <n v="4.2976510000000002E-2"/>
        <n v="6.9890530000000006E-2"/>
        <n v="4.0623199999999998E-2"/>
        <n v="6.7621470000000003E-2"/>
      </sharedItems>
    </cacheField>
    <cacheField name="upper" numFmtId="0">
      <sharedItems containsSemiMixedTypes="0" containsString="0" containsNumber="1" minValue="4.8866229999999997E-2" maxValue="0.15835108000000001"/>
    </cacheField>
    <cacheField name="lower" numFmtId="0">
      <sharedItems containsSemiMixedTypes="0" containsString="0" containsNumber="1" minValue="3.4101619999999999E-2" maxValue="0.11258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5"/>
    <s v="Prevalence"/>
    <n v="190"/>
    <s v="Uganda"/>
    <n v="1"/>
    <x v="0"/>
    <n v="24"/>
    <s v="15-49 years"/>
    <n v="298"/>
    <s v="HIV/AIDS"/>
    <n v="2"/>
    <s v="Percent"/>
    <x v="0"/>
    <x v="0"/>
    <n v="0.13292743000000001"/>
    <n v="7.3304010000000003E-2"/>
  </r>
  <r>
    <n v="5"/>
    <s v="Prevalence"/>
    <n v="190"/>
    <s v="Uganda"/>
    <n v="2"/>
    <x v="1"/>
    <n v="24"/>
    <s v="15-49 years"/>
    <n v="298"/>
    <s v="HIV/AIDS"/>
    <n v="2"/>
    <s v="Percent"/>
    <x v="0"/>
    <x v="1"/>
    <n v="0.15835108000000001"/>
    <n v="0.11258118"/>
  </r>
  <r>
    <n v="5"/>
    <s v="Prevalence"/>
    <n v="190"/>
    <s v="Uganda"/>
    <n v="1"/>
    <x v="0"/>
    <n v="24"/>
    <s v="15-49 years"/>
    <n v="298"/>
    <s v="HIV/AIDS"/>
    <n v="2"/>
    <s v="Percent"/>
    <x v="1"/>
    <x v="2"/>
    <n v="0.12298405"/>
    <n v="6.9507180000000002E-2"/>
  </r>
  <r>
    <n v="5"/>
    <s v="Prevalence"/>
    <n v="190"/>
    <s v="Uganda"/>
    <n v="2"/>
    <x v="1"/>
    <n v="24"/>
    <s v="15-49 years"/>
    <n v="298"/>
    <s v="HIV/AIDS"/>
    <n v="2"/>
    <s v="Percent"/>
    <x v="1"/>
    <x v="3"/>
    <n v="0.15108785999999999"/>
    <n v="0.11005224"/>
  </r>
  <r>
    <n v="5"/>
    <s v="Prevalence"/>
    <n v="190"/>
    <s v="Uganda"/>
    <n v="1"/>
    <x v="0"/>
    <n v="24"/>
    <s v="15-49 years"/>
    <n v="298"/>
    <s v="HIV/AIDS"/>
    <n v="2"/>
    <s v="Percent"/>
    <x v="2"/>
    <x v="4"/>
    <n v="0.12879452999999999"/>
    <n v="7.2064020000000006E-2"/>
  </r>
  <r>
    <n v="5"/>
    <s v="Prevalence"/>
    <n v="190"/>
    <s v="Uganda"/>
    <n v="2"/>
    <x v="1"/>
    <n v="24"/>
    <s v="15-49 years"/>
    <n v="298"/>
    <s v="HIV/AIDS"/>
    <n v="2"/>
    <s v="Percent"/>
    <x v="2"/>
    <x v="5"/>
    <n v="0.15507020999999999"/>
    <n v="0.11124369000000001"/>
  </r>
  <r>
    <n v="5"/>
    <s v="Prevalence"/>
    <n v="190"/>
    <s v="Uganda"/>
    <n v="1"/>
    <x v="0"/>
    <n v="24"/>
    <s v="15-49 years"/>
    <n v="298"/>
    <s v="HIV/AIDS"/>
    <n v="2"/>
    <s v="Percent"/>
    <x v="3"/>
    <x v="6"/>
    <n v="0.11851589999999999"/>
    <n v="6.6917480000000001E-2"/>
  </r>
  <r>
    <n v="5"/>
    <s v="Prevalence"/>
    <n v="190"/>
    <s v="Uganda"/>
    <n v="2"/>
    <x v="1"/>
    <n v="24"/>
    <s v="15-49 years"/>
    <n v="298"/>
    <s v="HIV/AIDS"/>
    <n v="2"/>
    <s v="Percent"/>
    <x v="3"/>
    <x v="7"/>
    <n v="0.14634011999999999"/>
    <n v="0.10823294999999999"/>
  </r>
  <r>
    <n v="5"/>
    <s v="Prevalence"/>
    <n v="190"/>
    <s v="Uganda"/>
    <n v="1"/>
    <x v="0"/>
    <n v="24"/>
    <s v="15-49 years"/>
    <n v="298"/>
    <s v="HIV/AIDS"/>
    <n v="2"/>
    <s v="Percent"/>
    <x v="4"/>
    <x v="8"/>
    <n v="0.11282773"/>
    <n v="6.463692E-2"/>
  </r>
  <r>
    <n v="5"/>
    <s v="Prevalence"/>
    <n v="190"/>
    <s v="Uganda"/>
    <n v="2"/>
    <x v="1"/>
    <n v="24"/>
    <s v="15-49 years"/>
    <n v="298"/>
    <s v="HIV/AIDS"/>
    <n v="2"/>
    <s v="Percent"/>
    <x v="4"/>
    <x v="9"/>
    <n v="0.14142948"/>
    <n v="0.10581175"/>
  </r>
  <r>
    <n v="5"/>
    <s v="Prevalence"/>
    <n v="190"/>
    <s v="Uganda"/>
    <n v="1"/>
    <x v="0"/>
    <n v="24"/>
    <s v="15-49 years"/>
    <n v="298"/>
    <s v="HIV/AIDS"/>
    <n v="2"/>
    <s v="Percent"/>
    <x v="5"/>
    <x v="10"/>
    <n v="0.10736059000000001"/>
    <n v="6.218274E-2"/>
  </r>
  <r>
    <n v="5"/>
    <s v="Prevalence"/>
    <n v="190"/>
    <s v="Uganda"/>
    <n v="2"/>
    <x v="1"/>
    <n v="24"/>
    <s v="15-49 years"/>
    <n v="298"/>
    <s v="HIV/AIDS"/>
    <n v="2"/>
    <s v="Percent"/>
    <x v="5"/>
    <x v="11"/>
    <n v="0.13635226"/>
    <n v="0.10298218000000001"/>
  </r>
  <r>
    <n v="5"/>
    <s v="Prevalence"/>
    <n v="190"/>
    <s v="Uganda"/>
    <n v="1"/>
    <x v="0"/>
    <n v="24"/>
    <s v="15-49 years"/>
    <n v="298"/>
    <s v="HIV/AIDS"/>
    <n v="2"/>
    <s v="Percent"/>
    <x v="6"/>
    <x v="12"/>
    <n v="0.10196073"/>
    <n v="5.9530090000000001E-2"/>
  </r>
  <r>
    <n v="5"/>
    <s v="Prevalence"/>
    <n v="190"/>
    <s v="Uganda"/>
    <n v="2"/>
    <x v="1"/>
    <n v="24"/>
    <s v="15-49 years"/>
    <n v="298"/>
    <s v="HIV/AIDS"/>
    <n v="2"/>
    <s v="Percent"/>
    <x v="6"/>
    <x v="13"/>
    <n v="0.13085434000000001"/>
    <n v="9.9695800000000001E-2"/>
  </r>
  <r>
    <n v="5"/>
    <s v="Prevalence"/>
    <n v="190"/>
    <s v="Uganda"/>
    <n v="1"/>
    <x v="0"/>
    <n v="24"/>
    <s v="15-49 years"/>
    <n v="298"/>
    <s v="HIV/AIDS"/>
    <n v="2"/>
    <s v="Percent"/>
    <x v="7"/>
    <x v="14"/>
    <n v="9.7057119999999997E-2"/>
    <n v="5.6767619999999998E-2"/>
  </r>
  <r>
    <n v="5"/>
    <s v="Prevalence"/>
    <n v="190"/>
    <s v="Uganda"/>
    <n v="2"/>
    <x v="1"/>
    <n v="24"/>
    <s v="15-49 years"/>
    <n v="298"/>
    <s v="HIV/AIDS"/>
    <n v="2"/>
    <s v="Percent"/>
    <x v="7"/>
    <x v="15"/>
    <n v="0.1261678"/>
    <n v="9.7080009999999994E-2"/>
  </r>
  <r>
    <n v="5"/>
    <s v="Prevalence"/>
    <n v="190"/>
    <s v="Uganda"/>
    <n v="1"/>
    <x v="0"/>
    <n v="24"/>
    <s v="15-49 years"/>
    <n v="298"/>
    <s v="HIV/AIDS"/>
    <n v="2"/>
    <s v="Percent"/>
    <x v="8"/>
    <x v="16"/>
    <n v="9.2460860000000006E-2"/>
    <n v="5.4796459999999998E-2"/>
  </r>
  <r>
    <n v="5"/>
    <s v="Prevalence"/>
    <n v="190"/>
    <s v="Uganda"/>
    <n v="2"/>
    <x v="1"/>
    <n v="24"/>
    <s v="15-49 years"/>
    <n v="298"/>
    <s v="HIV/AIDS"/>
    <n v="2"/>
    <s v="Percent"/>
    <x v="8"/>
    <x v="17"/>
    <n v="0.12110231"/>
    <n v="9.3869430000000004E-2"/>
  </r>
  <r>
    <n v="5"/>
    <s v="Prevalence"/>
    <n v="190"/>
    <s v="Uganda"/>
    <n v="1"/>
    <x v="0"/>
    <n v="24"/>
    <s v="15-49 years"/>
    <n v="298"/>
    <s v="HIV/AIDS"/>
    <n v="2"/>
    <s v="Percent"/>
    <x v="9"/>
    <x v="18"/>
    <n v="8.8067500000000007E-2"/>
    <n v="5.2817959999999997E-2"/>
  </r>
  <r>
    <n v="5"/>
    <s v="Prevalence"/>
    <n v="190"/>
    <s v="Uganda"/>
    <n v="2"/>
    <x v="1"/>
    <n v="24"/>
    <s v="15-49 years"/>
    <n v="298"/>
    <s v="HIV/AIDS"/>
    <n v="2"/>
    <s v="Percent"/>
    <x v="9"/>
    <x v="19"/>
    <n v="0.11682516"/>
    <n v="9.0459209999999998E-2"/>
  </r>
  <r>
    <n v="5"/>
    <s v="Prevalence"/>
    <n v="190"/>
    <s v="Uganda"/>
    <n v="1"/>
    <x v="0"/>
    <n v="24"/>
    <s v="15-49 years"/>
    <n v="298"/>
    <s v="HIV/AIDS"/>
    <n v="2"/>
    <s v="Percent"/>
    <x v="10"/>
    <x v="20"/>
    <n v="8.4108409999999995E-2"/>
    <n v="5.0963550000000003E-2"/>
  </r>
  <r>
    <n v="5"/>
    <s v="Prevalence"/>
    <n v="190"/>
    <s v="Uganda"/>
    <n v="2"/>
    <x v="1"/>
    <n v="24"/>
    <s v="15-49 years"/>
    <n v="298"/>
    <s v="HIV/AIDS"/>
    <n v="2"/>
    <s v="Percent"/>
    <x v="10"/>
    <x v="21"/>
    <n v="0.11198223"/>
    <n v="8.666074E-2"/>
  </r>
  <r>
    <n v="5"/>
    <s v="Prevalence"/>
    <n v="190"/>
    <s v="Uganda"/>
    <n v="1"/>
    <x v="0"/>
    <n v="24"/>
    <s v="15-49 years"/>
    <n v="298"/>
    <s v="HIV/AIDS"/>
    <n v="2"/>
    <s v="Percent"/>
    <x v="11"/>
    <x v="22"/>
    <n v="8.0328479999999994E-2"/>
    <n v="4.9037869999999997E-2"/>
  </r>
  <r>
    <n v="5"/>
    <s v="Prevalence"/>
    <n v="190"/>
    <s v="Uganda"/>
    <n v="2"/>
    <x v="1"/>
    <n v="24"/>
    <s v="15-49 years"/>
    <n v="298"/>
    <s v="HIV/AIDS"/>
    <n v="2"/>
    <s v="Percent"/>
    <x v="11"/>
    <x v="23"/>
    <n v="0.1076879"/>
    <n v="8.3079609999999998E-2"/>
  </r>
  <r>
    <n v="5"/>
    <s v="Prevalence"/>
    <n v="190"/>
    <s v="Uganda"/>
    <n v="1"/>
    <x v="0"/>
    <n v="24"/>
    <s v="15-49 years"/>
    <n v="298"/>
    <s v="HIV/AIDS"/>
    <n v="2"/>
    <s v="Percent"/>
    <x v="12"/>
    <x v="24"/>
    <n v="7.6756519999999995E-2"/>
    <n v="4.703193E-2"/>
  </r>
  <r>
    <n v="5"/>
    <s v="Prevalence"/>
    <n v="190"/>
    <s v="Uganda"/>
    <n v="2"/>
    <x v="1"/>
    <n v="24"/>
    <s v="15-49 years"/>
    <n v="298"/>
    <s v="HIV/AIDS"/>
    <n v="2"/>
    <s v="Percent"/>
    <x v="12"/>
    <x v="25"/>
    <n v="0.10355523"/>
    <n v="7.9589209999999994E-2"/>
  </r>
  <r>
    <n v="5"/>
    <s v="Prevalence"/>
    <n v="190"/>
    <s v="Uganda"/>
    <n v="1"/>
    <x v="0"/>
    <n v="24"/>
    <s v="15-49 years"/>
    <n v="298"/>
    <s v="HIV/AIDS"/>
    <n v="2"/>
    <s v="Percent"/>
    <x v="13"/>
    <x v="26"/>
    <n v="7.3531180000000002E-2"/>
    <n v="4.5391309999999997E-2"/>
  </r>
  <r>
    <n v="5"/>
    <s v="Prevalence"/>
    <n v="190"/>
    <s v="Uganda"/>
    <n v="2"/>
    <x v="1"/>
    <n v="24"/>
    <s v="15-49 years"/>
    <n v="298"/>
    <s v="HIV/AIDS"/>
    <n v="2"/>
    <s v="Percent"/>
    <x v="13"/>
    <x v="27"/>
    <n v="9.9777009999999999E-2"/>
    <n v="7.6523690000000005E-2"/>
  </r>
  <r>
    <n v="5"/>
    <s v="Prevalence"/>
    <n v="190"/>
    <s v="Uganda"/>
    <n v="1"/>
    <x v="0"/>
    <n v="24"/>
    <s v="15-49 years"/>
    <n v="298"/>
    <s v="HIV/AIDS"/>
    <n v="2"/>
    <s v="Percent"/>
    <x v="14"/>
    <x v="28"/>
    <n v="7.0059330000000003E-2"/>
    <n v="4.3617240000000002E-2"/>
  </r>
  <r>
    <n v="5"/>
    <s v="Prevalence"/>
    <n v="190"/>
    <s v="Uganda"/>
    <n v="2"/>
    <x v="1"/>
    <n v="24"/>
    <s v="15-49 years"/>
    <n v="298"/>
    <s v="HIV/AIDS"/>
    <n v="2"/>
    <s v="Percent"/>
    <x v="14"/>
    <x v="29"/>
    <n v="9.5844189999999996E-2"/>
    <n v="7.3513819999999994E-2"/>
  </r>
  <r>
    <n v="5"/>
    <s v="Prevalence"/>
    <n v="190"/>
    <s v="Uganda"/>
    <n v="1"/>
    <x v="0"/>
    <n v="24"/>
    <s v="15-49 years"/>
    <n v="298"/>
    <s v="HIV/AIDS"/>
    <n v="2"/>
    <s v="Percent"/>
    <x v="15"/>
    <x v="30"/>
    <n v="6.2901429999999994E-2"/>
    <n v="4.0468190000000001E-2"/>
  </r>
  <r>
    <n v="5"/>
    <s v="Prevalence"/>
    <n v="190"/>
    <s v="Uganda"/>
    <n v="2"/>
    <x v="1"/>
    <n v="24"/>
    <s v="15-49 years"/>
    <n v="298"/>
    <s v="HIV/AIDS"/>
    <n v="2"/>
    <s v="Percent"/>
    <x v="15"/>
    <x v="31"/>
    <n v="8.6811429999999995E-2"/>
    <n v="6.5392859999999997E-2"/>
  </r>
  <r>
    <n v="5"/>
    <s v="Prevalence"/>
    <n v="190"/>
    <s v="Uganda"/>
    <n v="1"/>
    <x v="0"/>
    <n v="24"/>
    <s v="15-49 years"/>
    <n v="298"/>
    <s v="HIV/AIDS"/>
    <n v="2"/>
    <s v="Percent"/>
    <x v="16"/>
    <x v="32"/>
    <n v="6.6986199999999996E-2"/>
    <n v="4.1720779999999999E-2"/>
  </r>
  <r>
    <n v="5"/>
    <s v="Prevalence"/>
    <n v="190"/>
    <s v="Uganda"/>
    <n v="2"/>
    <x v="1"/>
    <n v="24"/>
    <s v="15-49 years"/>
    <n v="298"/>
    <s v="HIV/AIDS"/>
    <n v="2"/>
    <s v="Percent"/>
    <x v="16"/>
    <x v="33"/>
    <n v="9.2314510000000002E-2"/>
    <n v="7.0107779999999995E-2"/>
  </r>
  <r>
    <n v="5"/>
    <s v="Prevalence"/>
    <n v="190"/>
    <s v="Uganda"/>
    <n v="1"/>
    <x v="0"/>
    <n v="24"/>
    <s v="15-49 years"/>
    <n v="298"/>
    <s v="HIV/AIDS"/>
    <n v="2"/>
    <s v="Percent"/>
    <x v="17"/>
    <x v="34"/>
    <n v="6.4505450000000006E-2"/>
    <n v="4.1022660000000002E-2"/>
  </r>
  <r>
    <n v="5"/>
    <s v="Prevalence"/>
    <n v="190"/>
    <s v="Uganda"/>
    <n v="2"/>
    <x v="1"/>
    <n v="24"/>
    <s v="15-49 years"/>
    <n v="298"/>
    <s v="HIV/AIDS"/>
    <n v="2"/>
    <s v="Percent"/>
    <x v="17"/>
    <x v="35"/>
    <n v="8.8921500000000001E-2"/>
    <n v="6.7450040000000003E-2"/>
  </r>
  <r>
    <n v="5"/>
    <s v="Prevalence"/>
    <n v="190"/>
    <s v="Uganda"/>
    <n v="1"/>
    <x v="0"/>
    <n v="24"/>
    <s v="15-49 years"/>
    <n v="298"/>
    <s v="HIV/AIDS"/>
    <n v="2"/>
    <s v="Percent"/>
    <x v="18"/>
    <x v="36"/>
    <n v="6.1132270000000002E-2"/>
    <n v="4.004833E-2"/>
  </r>
  <r>
    <n v="5"/>
    <s v="Prevalence"/>
    <n v="190"/>
    <s v="Uganda"/>
    <n v="2"/>
    <x v="1"/>
    <n v="24"/>
    <s v="15-49 years"/>
    <n v="298"/>
    <s v="HIV/AIDS"/>
    <n v="2"/>
    <s v="Percent"/>
    <x v="18"/>
    <x v="37"/>
    <n v="8.4525329999999996E-2"/>
    <n v="6.3481010000000004E-2"/>
  </r>
  <r>
    <n v="5"/>
    <s v="Prevalence"/>
    <n v="190"/>
    <s v="Uganda"/>
    <n v="1"/>
    <x v="0"/>
    <n v="24"/>
    <s v="15-49 years"/>
    <n v="298"/>
    <s v="HIV/AIDS"/>
    <n v="2"/>
    <s v="Percent"/>
    <x v="19"/>
    <x v="38"/>
    <n v="6.0047459999999997E-2"/>
    <n v="3.9659409999999999E-2"/>
  </r>
  <r>
    <n v="5"/>
    <s v="Prevalence"/>
    <n v="190"/>
    <s v="Uganda"/>
    <n v="2"/>
    <x v="1"/>
    <n v="24"/>
    <s v="15-49 years"/>
    <n v="298"/>
    <s v="HIV/AIDS"/>
    <n v="2"/>
    <s v="Percent"/>
    <x v="19"/>
    <x v="39"/>
    <n v="8.3236439999999995E-2"/>
    <n v="6.2648750000000003E-2"/>
  </r>
  <r>
    <n v="5"/>
    <s v="Prevalence"/>
    <n v="190"/>
    <s v="Uganda"/>
    <n v="1"/>
    <x v="0"/>
    <n v="24"/>
    <s v="15-49 years"/>
    <n v="298"/>
    <s v="HIV/AIDS"/>
    <n v="2"/>
    <s v="Percent"/>
    <x v="20"/>
    <x v="40"/>
    <n v="5.8258259999999999E-2"/>
    <n v="3.943816E-2"/>
  </r>
  <r>
    <n v="5"/>
    <s v="Prevalence"/>
    <n v="190"/>
    <s v="Uganda"/>
    <n v="2"/>
    <x v="1"/>
    <n v="24"/>
    <s v="15-49 years"/>
    <n v="298"/>
    <s v="HIV/AIDS"/>
    <n v="2"/>
    <s v="Percent"/>
    <x v="20"/>
    <x v="41"/>
    <n v="8.1192490000000006E-2"/>
    <n v="6.1013940000000003E-2"/>
  </r>
  <r>
    <n v="5"/>
    <s v="Prevalence"/>
    <n v="190"/>
    <s v="Uganda"/>
    <n v="1"/>
    <x v="0"/>
    <n v="24"/>
    <s v="15-49 years"/>
    <n v="298"/>
    <s v="HIV/AIDS"/>
    <n v="2"/>
    <s v="Percent"/>
    <x v="21"/>
    <x v="42"/>
    <n v="5.9139959999999998E-2"/>
    <n v="3.9306550000000003E-2"/>
  </r>
  <r>
    <n v="5"/>
    <s v="Prevalence"/>
    <n v="190"/>
    <s v="Uganda"/>
    <n v="2"/>
    <x v="1"/>
    <n v="24"/>
    <s v="15-49 years"/>
    <n v="298"/>
    <s v="HIV/AIDS"/>
    <n v="2"/>
    <s v="Percent"/>
    <x v="21"/>
    <x v="43"/>
    <n v="8.2206710000000002E-2"/>
    <n v="6.1537540000000002E-2"/>
  </r>
  <r>
    <n v="5"/>
    <s v="Prevalence"/>
    <n v="190"/>
    <s v="Uganda"/>
    <n v="1"/>
    <x v="0"/>
    <n v="24"/>
    <s v="15-49 years"/>
    <n v="298"/>
    <s v="HIV/AIDS"/>
    <n v="2"/>
    <s v="Percent"/>
    <x v="22"/>
    <x v="44"/>
    <n v="5.7663310000000002E-2"/>
    <n v="4.0029540000000002E-2"/>
  </r>
  <r>
    <n v="5"/>
    <s v="Prevalence"/>
    <n v="190"/>
    <s v="Uganda"/>
    <n v="2"/>
    <x v="1"/>
    <n v="24"/>
    <s v="15-49 years"/>
    <n v="298"/>
    <s v="HIV/AIDS"/>
    <n v="2"/>
    <s v="Percent"/>
    <x v="22"/>
    <x v="45"/>
    <n v="8.0567230000000004E-2"/>
    <n v="6.0674150000000003E-2"/>
  </r>
  <r>
    <n v="5"/>
    <s v="Prevalence"/>
    <n v="190"/>
    <s v="Uganda"/>
    <n v="1"/>
    <x v="0"/>
    <n v="24"/>
    <s v="15-49 years"/>
    <n v="298"/>
    <s v="HIV/AIDS"/>
    <n v="2"/>
    <s v="Percent"/>
    <x v="23"/>
    <x v="46"/>
    <n v="5.6827549999999998E-2"/>
    <n v="3.974113E-2"/>
  </r>
  <r>
    <n v="5"/>
    <s v="Prevalence"/>
    <n v="190"/>
    <s v="Uganda"/>
    <n v="2"/>
    <x v="1"/>
    <n v="24"/>
    <s v="15-49 years"/>
    <n v="298"/>
    <s v="HIV/AIDS"/>
    <n v="2"/>
    <s v="Percent"/>
    <x v="23"/>
    <x v="47"/>
    <n v="8.0290390000000003E-2"/>
    <n v="6.1079019999999998E-2"/>
  </r>
  <r>
    <n v="5"/>
    <s v="Prevalence"/>
    <n v="190"/>
    <s v="Uganda"/>
    <n v="1"/>
    <x v="0"/>
    <n v="24"/>
    <s v="15-49 years"/>
    <n v="298"/>
    <s v="HIV/AIDS"/>
    <n v="2"/>
    <s v="Percent"/>
    <x v="24"/>
    <x v="48"/>
    <n v="5.5423340000000001E-2"/>
    <n v="3.9067320000000003E-2"/>
  </r>
  <r>
    <n v="5"/>
    <s v="Prevalence"/>
    <n v="190"/>
    <s v="Uganda"/>
    <n v="2"/>
    <x v="1"/>
    <n v="24"/>
    <s v="15-49 years"/>
    <n v="298"/>
    <s v="HIV/AIDS"/>
    <n v="2"/>
    <s v="Percent"/>
    <x v="24"/>
    <x v="49"/>
    <n v="8.0386689999999997E-2"/>
    <n v="6.1076329999999998E-2"/>
  </r>
  <r>
    <n v="5"/>
    <s v="Prevalence"/>
    <n v="190"/>
    <s v="Uganda"/>
    <n v="1"/>
    <x v="0"/>
    <n v="24"/>
    <s v="15-49 years"/>
    <n v="298"/>
    <s v="HIV/AIDS"/>
    <n v="2"/>
    <s v="Percent"/>
    <x v="25"/>
    <x v="50"/>
    <n v="5.4239000000000002E-2"/>
    <n v="3.8594740000000002E-2"/>
  </r>
  <r>
    <n v="5"/>
    <s v="Prevalence"/>
    <n v="190"/>
    <s v="Uganda"/>
    <n v="2"/>
    <x v="1"/>
    <n v="24"/>
    <s v="15-49 years"/>
    <n v="298"/>
    <s v="HIV/AIDS"/>
    <n v="2"/>
    <s v="Percent"/>
    <x v="25"/>
    <x v="51"/>
    <n v="8.0339320000000006E-2"/>
    <n v="6.063578E-2"/>
  </r>
  <r>
    <n v="5"/>
    <s v="Prevalence"/>
    <n v="190"/>
    <s v="Uganda"/>
    <n v="1"/>
    <x v="0"/>
    <n v="24"/>
    <s v="15-49 years"/>
    <n v="298"/>
    <s v="HIV/AIDS"/>
    <n v="2"/>
    <s v="Percent"/>
    <x v="26"/>
    <x v="52"/>
    <n v="5.2354739999999997E-2"/>
    <n v="3.7816959999999997E-2"/>
  </r>
  <r>
    <n v="5"/>
    <s v="Prevalence"/>
    <n v="190"/>
    <s v="Uganda"/>
    <n v="2"/>
    <x v="1"/>
    <n v="24"/>
    <s v="15-49 years"/>
    <n v="298"/>
    <s v="HIV/AIDS"/>
    <n v="2"/>
    <s v="Percent"/>
    <x v="26"/>
    <x v="53"/>
    <n v="7.9861580000000001E-2"/>
    <n v="5.9982460000000001E-2"/>
  </r>
  <r>
    <n v="5"/>
    <s v="Prevalence"/>
    <n v="190"/>
    <s v="Uganda"/>
    <n v="1"/>
    <x v="0"/>
    <n v="24"/>
    <s v="15-49 years"/>
    <n v="298"/>
    <s v="HIV/AIDS"/>
    <n v="2"/>
    <s v="Percent"/>
    <x v="27"/>
    <x v="54"/>
    <n v="4.9812910000000002E-2"/>
    <n v="3.5394700000000001E-2"/>
  </r>
  <r>
    <n v="5"/>
    <s v="Prevalence"/>
    <n v="190"/>
    <s v="Uganda"/>
    <n v="2"/>
    <x v="1"/>
    <n v="24"/>
    <s v="15-49 years"/>
    <n v="298"/>
    <s v="HIV/AIDS"/>
    <n v="2"/>
    <s v="Percent"/>
    <x v="27"/>
    <x v="55"/>
    <n v="7.9000619999999994E-2"/>
    <n v="5.7183390000000001E-2"/>
  </r>
  <r>
    <n v="5"/>
    <s v="Prevalence"/>
    <n v="190"/>
    <s v="Uganda"/>
    <n v="1"/>
    <x v="0"/>
    <n v="24"/>
    <s v="15-49 years"/>
    <n v="298"/>
    <s v="HIV/AIDS"/>
    <n v="2"/>
    <s v="Percent"/>
    <x v="28"/>
    <x v="56"/>
    <n v="5.0967810000000002E-2"/>
    <n v="3.6643799999999997E-2"/>
  </r>
  <r>
    <n v="5"/>
    <s v="Prevalence"/>
    <n v="190"/>
    <s v="Uganda"/>
    <n v="2"/>
    <x v="1"/>
    <n v="24"/>
    <s v="15-49 years"/>
    <n v="298"/>
    <s v="HIV/AIDS"/>
    <n v="2"/>
    <s v="Percent"/>
    <x v="28"/>
    <x v="57"/>
    <n v="7.9314449999999995E-2"/>
    <n v="5.8795989999999999E-2"/>
  </r>
  <r>
    <n v="5"/>
    <s v="Prevalence"/>
    <n v="190"/>
    <s v="Uganda"/>
    <n v="1"/>
    <x v="0"/>
    <n v="24"/>
    <s v="15-49 years"/>
    <n v="298"/>
    <s v="HIV/AIDS"/>
    <n v="2"/>
    <s v="Percent"/>
    <x v="29"/>
    <x v="58"/>
    <n v="4.8866229999999997E-2"/>
    <n v="3.4101619999999999E-2"/>
  </r>
  <r>
    <n v="5"/>
    <s v="Prevalence"/>
    <n v="190"/>
    <s v="Uganda"/>
    <n v="2"/>
    <x v="1"/>
    <n v="24"/>
    <s v="15-49 years"/>
    <n v="298"/>
    <s v="HIV/AIDS"/>
    <n v="2"/>
    <s v="Percent"/>
    <x v="29"/>
    <x v="59"/>
    <n v="7.8523899999999994E-2"/>
    <n v="5.534142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7BE20-30D8-7447-A6F9-B615DC42921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ear" colHeaderCaption="HIV prevalence">
  <location ref="A1:D33" firstHeaderRow="1" firstDataRow="2" firstDataCol="1"/>
  <pivotFields count="16"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1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5"/>
        <item x="18"/>
        <item x="19"/>
        <item x="21"/>
        <item x="20"/>
        <item x="22"/>
        <item x="23"/>
        <item x="24"/>
        <item x="25"/>
        <item x="26"/>
        <item x="28"/>
        <item x="27"/>
        <item x="29"/>
        <item t="default"/>
      </items>
    </pivotField>
    <pivotField dataField="1" showAll="0">
      <items count="61">
        <item x="58"/>
        <item x="54"/>
        <item x="56"/>
        <item x="52"/>
        <item x="50"/>
        <item x="48"/>
        <item x="46"/>
        <item x="44"/>
        <item x="40"/>
        <item x="42"/>
        <item x="38"/>
        <item x="36"/>
        <item x="30"/>
        <item x="34"/>
        <item x="32"/>
        <item x="28"/>
        <item x="26"/>
        <item x="24"/>
        <item x="22"/>
        <item x="20"/>
        <item x="59"/>
        <item x="18"/>
        <item x="55"/>
        <item x="57"/>
        <item x="53"/>
        <item x="16"/>
        <item x="51"/>
        <item x="49"/>
        <item x="47"/>
        <item x="45"/>
        <item x="41"/>
        <item x="43"/>
        <item x="39"/>
        <item x="14"/>
        <item x="37"/>
        <item x="31"/>
        <item x="12"/>
        <item x="35"/>
        <item x="10"/>
        <item x="33"/>
        <item x="8"/>
        <item x="29"/>
        <item x="6"/>
        <item x="27"/>
        <item x="2"/>
        <item x="25"/>
        <item x="4"/>
        <item x="23"/>
        <item x="0"/>
        <item x="21"/>
        <item x="19"/>
        <item x="17"/>
        <item x="15"/>
        <item x="13"/>
        <item x="11"/>
        <item x="9"/>
        <item x="7"/>
        <item x="3"/>
        <item x="5"/>
        <item x="1"/>
        <item t="default"/>
      </items>
    </pivotField>
    <pivotField showAll="0"/>
    <pivotField showAll="0"/>
  </pivotFields>
  <rowFields count="1">
    <field x="1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Lookup" fld="13" baseField="0" baseItem="0"/>
  </dataFields>
  <formats count="2">
    <format dxfId="9">
      <pivotArea collapsedLevelsAreSubtotals="1" fieldPosition="0">
        <references count="1">
          <reference field="12" count="2">
            <x v="26"/>
            <x v="27"/>
          </reference>
        </references>
      </pivotArea>
    </format>
    <format dxfId="8">
      <pivotArea dataOnly="0" labelOnly="1" fieldPosition="0">
        <references count="1">
          <reference field="12" count="2">
            <x v="26"/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FA6E-05A1-4141-A971-AFD3FA719AA0}">
  <dimension ref="A1:D11"/>
  <sheetViews>
    <sheetView zoomScale="277" workbookViewId="0">
      <selection activeCell="C4" sqref="C4"/>
    </sheetView>
  </sheetViews>
  <sheetFormatPr baseColWidth="10" defaultRowHeight="16" x14ac:dyDescent="0.2"/>
  <sheetData>
    <row r="1" spans="1:4" x14ac:dyDescent="0.2">
      <c r="A1" t="s">
        <v>0</v>
      </c>
      <c r="B1" t="s">
        <v>10</v>
      </c>
      <c r="C1" t="s">
        <v>11</v>
      </c>
      <c r="D1" t="s">
        <v>12</v>
      </c>
    </row>
    <row r="2" spans="1:4" x14ac:dyDescent="0.2">
      <c r="A2" t="s">
        <v>1</v>
      </c>
      <c r="B2">
        <v>6.4</v>
      </c>
      <c r="C2">
        <v>9.3000000000000007</v>
      </c>
      <c r="D2">
        <f>C2/B2</f>
        <v>1.453125</v>
      </c>
    </row>
    <row r="3" spans="1:4" x14ac:dyDescent="0.2">
      <c r="A3" t="s">
        <v>13</v>
      </c>
      <c r="B3">
        <v>5.8</v>
      </c>
      <c r="C3">
        <v>9.1</v>
      </c>
      <c r="D3">
        <f>C3/B3</f>
        <v>1.5689655172413792</v>
      </c>
    </row>
    <row r="4" spans="1:4" x14ac:dyDescent="0.2">
      <c r="A4" t="s">
        <v>2</v>
      </c>
      <c r="B4">
        <v>3.5</v>
      </c>
      <c r="C4">
        <v>9.6999999999999993</v>
      </c>
      <c r="D4" s="1">
        <f>C4/B4</f>
        <v>2.7714285714285714</v>
      </c>
    </row>
    <row r="5" spans="1:4" x14ac:dyDescent="0.2">
      <c r="A5" t="s">
        <v>3</v>
      </c>
      <c r="B5">
        <v>3.3</v>
      </c>
      <c r="C5">
        <v>5.9</v>
      </c>
      <c r="D5">
        <f>C5/B5</f>
        <v>1.7878787878787881</v>
      </c>
    </row>
    <row r="6" spans="1:4" x14ac:dyDescent="0.2">
      <c r="A6" t="s">
        <v>4</v>
      </c>
      <c r="B6">
        <v>4.0999999999999996</v>
      </c>
      <c r="C6">
        <v>6</v>
      </c>
      <c r="D6">
        <f>C6/B6</f>
        <v>1.4634146341463417</v>
      </c>
    </row>
    <row r="7" spans="1:4" x14ac:dyDescent="0.2">
      <c r="A7" t="s">
        <v>5</v>
      </c>
      <c r="B7">
        <v>2.9</v>
      </c>
      <c r="C7">
        <v>4.5</v>
      </c>
      <c r="D7">
        <f>C7/B7</f>
        <v>1.5517241379310345</v>
      </c>
    </row>
    <row r="8" spans="1:4" x14ac:dyDescent="0.2">
      <c r="A8" t="s">
        <v>6</v>
      </c>
      <c r="B8">
        <v>2.2999999999999998</v>
      </c>
      <c r="C8">
        <v>3.8</v>
      </c>
      <c r="D8">
        <f>C8/B8</f>
        <v>1.6521739130434783</v>
      </c>
    </row>
    <row r="9" spans="1:4" x14ac:dyDescent="0.2">
      <c r="A9" t="s">
        <v>7</v>
      </c>
      <c r="B9">
        <v>5.4</v>
      </c>
      <c r="C9">
        <v>9.1</v>
      </c>
      <c r="D9">
        <f>C9/B9</f>
        <v>1.6851851851851851</v>
      </c>
    </row>
    <row r="10" spans="1:4" x14ac:dyDescent="0.2">
      <c r="A10" t="s">
        <v>8</v>
      </c>
      <c r="B10">
        <v>4.2</v>
      </c>
      <c r="C10">
        <v>7.3</v>
      </c>
      <c r="D10">
        <f>C10/B10</f>
        <v>1.7380952380952379</v>
      </c>
    </row>
    <row r="11" spans="1:4" x14ac:dyDescent="0.2">
      <c r="A11" t="s">
        <v>9</v>
      </c>
      <c r="B11">
        <v>6.3</v>
      </c>
      <c r="C11">
        <v>9.3000000000000007</v>
      </c>
      <c r="D11">
        <f>C11/B11</f>
        <v>1.4761904761904763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1B7A-8900-6D45-A065-47267F368CC3}">
  <dimension ref="A1:P61"/>
  <sheetViews>
    <sheetView workbookViewId="0">
      <selection activeCell="E31" sqref="E31"/>
    </sheetView>
  </sheetViews>
  <sheetFormatPr baseColWidth="10" defaultRowHeight="16" x14ac:dyDescent="0.2"/>
  <sheetData>
    <row r="1" spans="1:16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</row>
    <row r="2" spans="1:16" x14ac:dyDescent="0.2">
      <c r="A2" s="2">
        <v>5</v>
      </c>
      <c r="B2" s="2" t="s">
        <v>30</v>
      </c>
      <c r="C2" s="2">
        <v>190</v>
      </c>
      <c r="D2" s="2" t="s">
        <v>31</v>
      </c>
      <c r="E2" s="2">
        <v>1</v>
      </c>
      <c r="F2" s="2" t="s">
        <v>10</v>
      </c>
      <c r="G2" s="2">
        <v>24</v>
      </c>
      <c r="H2" s="2" t="s">
        <v>32</v>
      </c>
      <c r="I2" s="2">
        <v>298</v>
      </c>
      <c r="J2" s="2" t="s">
        <v>33</v>
      </c>
      <c r="K2" s="2">
        <v>2</v>
      </c>
      <c r="L2" s="2" t="s">
        <v>34</v>
      </c>
      <c r="M2" s="2">
        <v>1990</v>
      </c>
      <c r="N2" s="2">
        <v>9.8746429999999996E-2</v>
      </c>
      <c r="O2" s="2">
        <v>0.13292743000000001</v>
      </c>
      <c r="P2" s="2">
        <v>7.3304010000000003E-2</v>
      </c>
    </row>
    <row r="3" spans="1:16" x14ac:dyDescent="0.2">
      <c r="A3" s="2">
        <v>5</v>
      </c>
      <c r="B3" s="2" t="s">
        <v>30</v>
      </c>
      <c r="C3" s="2">
        <v>190</v>
      </c>
      <c r="D3" s="2" t="s">
        <v>31</v>
      </c>
      <c r="E3" s="2">
        <v>2</v>
      </c>
      <c r="F3" s="2" t="s">
        <v>11</v>
      </c>
      <c r="G3" s="2">
        <v>24</v>
      </c>
      <c r="H3" s="2" t="s">
        <v>32</v>
      </c>
      <c r="I3" s="2">
        <v>298</v>
      </c>
      <c r="J3" s="2" t="s">
        <v>33</v>
      </c>
      <c r="K3" s="2">
        <v>2</v>
      </c>
      <c r="L3" s="2" t="s">
        <v>34</v>
      </c>
      <c r="M3" s="2">
        <v>1990</v>
      </c>
      <c r="N3" s="2">
        <v>0.13631878</v>
      </c>
      <c r="O3" s="2">
        <v>0.15835108000000001</v>
      </c>
      <c r="P3" s="2">
        <v>0.11258118</v>
      </c>
    </row>
    <row r="4" spans="1:16" x14ac:dyDescent="0.2">
      <c r="A4" s="2">
        <v>5</v>
      </c>
      <c r="B4" s="2" t="s">
        <v>30</v>
      </c>
      <c r="C4" s="2">
        <v>190</v>
      </c>
      <c r="D4" s="2" t="s">
        <v>31</v>
      </c>
      <c r="E4" s="2">
        <v>1</v>
      </c>
      <c r="F4" s="2" t="s">
        <v>10</v>
      </c>
      <c r="G4" s="2">
        <v>24</v>
      </c>
      <c r="H4" s="2" t="s">
        <v>32</v>
      </c>
      <c r="I4" s="2">
        <v>298</v>
      </c>
      <c r="J4" s="2" t="s">
        <v>33</v>
      </c>
      <c r="K4" s="2">
        <v>2</v>
      </c>
      <c r="L4" s="2" t="s">
        <v>34</v>
      </c>
      <c r="M4" s="2">
        <v>1992</v>
      </c>
      <c r="N4" s="2">
        <v>9.2687930000000002E-2</v>
      </c>
      <c r="O4" s="2">
        <v>0.12298405</v>
      </c>
      <c r="P4" s="2">
        <v>6.9507180000000002E-2</v>
      </c>
    </row>
    <row r="5" spans="1:16" x14ac:dyDescent="0.2">
      <c r="A5" s="2">
        <v>5</v>
      </c>
      <c r="B5" s="2" t="s">
        <v>30</v>
      </c>
      <c r="C5" s="2">
        <v>190</v>
      </c>
      <c r="D5" s="2" t="s">
        <v>31</v>
      </c>
      <c r="E5" s="2">
        <v>2</v>
      </c>
      <c r="F5" s="2" t="s">
        <v>11</v>
      </c>
      <c r="G5" s="2">
        <v>24</v>
      </c>
      <c r="H5" s="2" t="s">
        <v>32</v>
      </c>
      <c r="I5" s="2">
        <v>298</v>
      </c>
      <c r="J5" s="2" t="s">
        <v>33</v>
      </c>
      <c r="K5" s="2">
        <v>2</v>
      </c>
      <c r="L5" s="2" t="s">
        <v>34</v>
      </c>
      <c r="M5" s="2">
        <v>1992</v>
      </c>
      <c r="N5" s="2">
        <v>0.1319379</v>
      </c>
      <c r="O5" s="2">
        <v>0.15108785999999999</v>
      </c>
      <c r="P5" s="2">
        <v>0.11005224</v>
      </c>
    </row>
    <row r="6" spans="1:16" x14ac:dyDescent="0.2">
      <c r="A6" s="2">
        <v>5</v>
      </c>
      <c r="B6" s="2" t="s">
        <v>30</v>
      </c>
      <c r="C6" s="2">
        <v>190</v>
      </c>
      <c r="D6" s="2" t="s">
        <v>31</v>
      </c>
      <c r="E6" s="2">
        <v>1</v>
      </c>
      <c r="F6" s="2" t="s">
        <v>10</v>
      </c>
      <c r="G6" s="2">
        <v>24</v>
      </c>
      <c r="H6" s="2" t="s">
        <v>32</v>
      </c>
      <c r="I6" s="2">
        <v>298</v>
      </c>
      <c r="J6" s="2" t="s">
        <v>33</v>
      </c>
      <c r="K6" s="2">
        <v>2</v>
      </c>
      <c r="L6" s="2" t="s">
        <v>34</v>
      </c>
      <c r="M6" s="2">
        <v>1991</v>
      </c>
      <c r="N6" s="2">
        <v>9.6031729999999996E-2</v>
      </c>
      <c r="O6" s="2">
        <v>0.12879452999999999</v>
      </c>
      <c r="P6" s="2">
        <v>7.2064020000000006E-2</v>
      </c>
    </row>
    <row r="7" spans="1:16" x14ac:dyDescent="0.2">
      <c r="A7" s="2">
        <v>5</v>
      </c>
      <c r="B7" s="2" t="s">
        <v>30</v>
      </c>
      <c r="C7" s="2">
        <v>190</v>
      </c>
      <c r="D7" s="2" t="s">
        <v>31</v>
      </c>
      <c r="E7" s="2">
        <v>2</v>
      </c>
      <c r="F7" s="2" t="s">
        <v>11</v>
      </c>
      <c r="G7" s="2">
        <v>24</v>
      </c>
      <c r="H7" s="2" t="s">
        <v>32</v>
      </c>
      <c r="I7" s="2">
        <v>298</v>
      </c>
      <c r="J7" s="2" t="s">
        <v>33</v>
      </c>
      <c r="K7" s="2">
        <v>2</v>
      </c>
      <c r="L7" s="2" t="s">
        <v>34</v>
      </c>
      <c r="M7" s="2">
        <v>1991</v>
      </c>
      <c r="N7" s="2">
        <v>0.13461669000000001</v>
      </c>
      <c r="O7" s="2">
        <v>0.15507020999999999</v>
      </c>
      <c r="P7" s="2">
        <v>0.11124369000000001</v>
      </c>
    </row>
    <row r="8" spans="1:16" x14ac:dyDescent="0.2">
      <c r="A8" s="2">
        <v>5</v>
      </c>
      <c r="B8" s="2" t="s">
        <v>30</v>
      </c>
      <c r="C8" s="2">
        <v>190</v>
      </c>
      <c r="D8" s="2" t="s">
        <v>31</v>
      </c>
      <c r="E8" s="2">
        <v>1</v>
      </c>
      <c r="F8" s="2" t="s">
        <v>10</v>
      </c>
      <c r="G8" s="2">
        <v>24</v>
      </c>
      <c r="H8" s="2" t="s">
        <v>32</v>
      </c>
      <c r="I8" s="2">
        <v>298</v>
      </c>
      <c r="J8" s="2" t="s">
        <v>33</v>
      </c>
      <c r="K8" s="2">
        <v>2</v>
      </c>
      <c r="L8" s="2" t="s">
        <v>34</v>
      </c>
      <c r="M8" s="2">
        <v>1993</v>
      </c>
      <c r="N8" s="2">
        <v>8.9050760000000007E-2</v>
      </c>
      <c r="O8" s="2">
        <v>0.11851589999999999</v>
      </c>
      <c r="P8" s="2">
        <v>6.6917480000000001E-2</v>
      </c>
    </row>
    <row r="9" spans="1:16" x14ac:dyDescent="0.2">
      <c r="A9" s="2">
        <v>5</v>
      </c>
      <c r="B9" s="2" t="s">
        <v>30</v>
      </c>
      <c r="C9" s="2">
        <v>190</v>
      </c>
      <c r="D9" s="2" t="s">
        <v>31</v>
      </c>
      <c r="E9" s="2">
        <v>2</v>
      </c>
      <c r="F9" s="2" t="s">
        <v>11</v>
      </c>
      <c r="G9" s="2">
        <v>24</v>
      </c>
      <c r="H9" s="2" t="s">
        <v>32</v>
      </c>
      <c r="I9" s="2">
        <v>298</v>
      </c>
      <c r="J9" s="2" t="s">
        <v>33</v>
      </c>
      <c r="K9" s="2">
        <v>2</v>
      </c>
      <c r="L9" s="2" t="s">
        <v>34</v>
      </c>
      <c r="M9" s="2">
        <v>1993</v>
      </c>
      <c r="N9" s="2">
        <v>0.12860800999999999</v>
      </c>
      <c r="O9" s="2">
        <v>0.14634011999999999</v>
      </c>
      <c r="P9" s="2">
        <v>0.10823294999999999</v>
      </c>
    </row>
    <row r="10" spans="1:16" x14ac:dyDescent="0.2">
      <c r="A10" s="2">
        <v>5</v>
      </c>
      <c r="B10" s="2" t="s">
        <v>30</v>
      </c>
      <c r="C10" s="2">
        <v>190</v>
      </c>
      <c r="D10" s="2" t="s">
        <v>31</v>
      </c>
      <c r="E10" s="2">
        <v>1</v>
      </c>
      <c r="F10" s="2" t="s">
        <v>10</v>
      </c>
      <c r="G10" s="2">
        <v>24</v>
      </c>
      <c r="H10" s="2" t="s">
        <v>32</v>
      </c>
      <c r="I10" s="2">
        <v>298</v>
      </c>
      <c r="J10" s="2" t="s">
        <v>33</v>
      </c>
      <c r="K10" s="2">
        <v>2</v>
      </c>
      <c r="L10" s="2" t="s">
        <v>34</v>
      </c>
      <c r="M10" s="2">
        <v>1994</v>
      </c>
      <c r="N10" s="2">
        <v>8.529043E-2</v>
      </c>
      <c r="O10" s="2">
        <v>0.11282773</v>
      </c>
      <c r="P10" s="2">
        <v>6.463692E-2</v>
      </c>
    </row>
    <row r="11" spans="1:16" x14ac:dyDescent="0.2">
      <c r="A11" s="2">
        <v>5</v>
      </c>
      <c r="B11" s="2" t="s">
        <v>30</v>
      </c>
      <c r="C11" s="2">
        <v>190</v>
      </c>
      <c r="D11" s="2" t="s">
        <v>31</v>
      </c>
      <c r="E11" s="2">
        <v>2</v>
      </c>
      <c r="F11" s="2" t="s">
        <v>11</v>
      </c>
      <c r="G11" s="2">
        <v>24</v>
      </c>
      <c r="H11" s="2" t="s">
        <v>32</v>
      </c>
      <c r="I11" s="2">
        <v>298</v>
      </c>
      <c r="J11" s="2" t="s">
        <v>33</v>
      </c>
      <c r="K11" s="2">
        <v>2</v>
      </c>
      <c r="L11" s="2" t="s">
        <v>34</v>
      </c>
      <c r="M11" s="2">
        <v>1994</v>
      </c>
      <c r="N11" s="2">
        <v>0.12481241</v>
      </c>
      <c r="O11" s="2">
        <v>0.14142948</v>
      </c>
      <c r="P11" s="2">
        <v>0.10581175</v>
      </c>
    </row>
    <row r="12" spans="1:16" x14ac:dyDescent="0.2">
      <c r="A12" s="2">
        <v>5</v>
      </c>
      <c r="B12" s="2" t="s">
        <v>30</v>
      </c>
      <c r="C12" s="2">
        <v>190</v>
      </c>
      <c r="D12" s="2" t="s">
        <v>31</v>
      </c>
      <c r="E12" s="2">
        <v>1</v>
      </c>
      <c r="F12" s="2" t="s">
        <v>10</v>
      </c>
      <c r="G12" s="2">
        <v>24</v>
      </c>
      <c r="H12" s="2" t="s">
        <v>32</v>
      </c>
      <c r="I12" s="2">
        <v>298</v>
      </c>
      <c r="J12" s="2" t="s">
        <v>33</v>
      </c>
      <c r="K12" s="2">
        <v>2</v>
      </c>
      <c r="L12" s="2" t="s">
        <v>34</v>
      </c>
      <c r="M12" s="2">
        <v>1995</v>
      </c>
      <c r="N12" s="2">
        <v>8.150251E-2</v>
      </c>
      <c r="O12" s="2">
        <v>0.10736059000000001</v>
      </c>
      <c r="P12" s="2">
        <v>6.218274E-2</v>
      </c>
    </row>
    <row r="13" spans="1:16" x14ac:dyDescent="0.2">
      <c r="A13" s="2">
        <v>5</v>
      </c>
      <c r="B13" s="2" t="s">
        <v>30</v>
      </c>
      <c r="C13" s="2">
        <v>190</v>
      </c>
      <c r="D13" s="2" t="s">
        <v>31</v>
      </c>
      <c r="E13" s="2">
        <v>2</v>
      </c>
      <c r="F13" s="2" t="s">
        <v>11</v>
      </c>
      <c r="G13" s="2">
        <v>24</v>
      </c>
      <c r="H13" s="2" t="s">
        <v>32</v>
      </c>
      <c r="I13" s="2">
        <v>298</v>
      </c>
      <c r="J13" s="2" t="s">
        <v>33</v>
      </c>
      <c r="K13" s="2">
        <v>2</v>
      </c>
      <c r="L13" s="2" t="s">
        <v>34</v>
      </c>
      <c r="M13" s="2">
        <v>1995</v>
      </c>
      <c r="N13" s="2">
        <v>0.12070966</v>
      </c>
      <c r="O13" s="2">
        <v>0.13635226</v>
      </c>
      <c r="P13" s="2">
        <v>0.10298218000000001</v>
      </c>
    </row>
    <row r="14" spans="1:16" x14ac:dyDescent="0.2">
      <c r="A14" s="2">
        <v>5</v>
      </c>
      <c r="B14" s="2" t="s">
        <v>30</v>
      </c>
      <c r="C14" s="2">
        <v>190</v>
      </c>
      <c r="D14" s="2" t="s">
        <v>31</v>
      </c>
      <c r="E14" s="2">
        <v>1</v>
      </c>
      <c r="F14" s="2" t="s">
        <v>10</v>
      </c>
      <c r="G14" s="2">
        <v>24</v>
      </c>
      <c r="H14" s="2" t="s">
        <v>32</v>
      </c>
      <c r="I14" s="2">
        <v>298</v>
      </c>
      <c r="J14" s="2" t="s">
        <v>33</v>
      </c>
      <c r="K14" s="2">
        <v>2</v>
      </c>
      <c r="L14" s="2" t="s">
        <v>34</v>
      </c>
      <c r="M14" s="2">
        <v>1996</v>
      </c>
      <c r="N14" s="2">
        <v>7.7865340000000005E-2</v>
      </c>
      <c r="O14" s="2">
        <v>0.10196073</v>
      </c>
      <c r="P14" s="2">
        <v>5.9530090000000001E-2</v>
      </c>
    </row>
    <row r="15" spans="1:16" x14ac:dyDescent="0.2">
      <c r="A15" s="2">
        <v>5</v>
      </c>
      <c r="B15" s="2" t="s">
        <v>30</v>
      </c>
      <c r="C15" s="2">
        <v>190</v>
      </c>
      <c r="D15" s="2" t="s">
        <v>31</v>
      </c>
      <c r="E15" s="2">
        <v>2</v>
      </c>
      <c r="F15" s="2" t="s">
        <v>11</v>
      </c>
      <c r="G15" s="2">
        <v>24</v>
      </c>
      <c r="H15" s="2" t="s">
        <v>32</v>
      </c>
      <c r="I15" s="2">
        <v>298</v>
      </c>
      <c r="J15" s="2" t="s">
        <v>33</v>
      </c>
      <c r="K15" s="2">
        <v>2</v>
      </c>
      <c r="L15" s="2" t="s">
        <v>34</v>
      </c>
      <c r="M15" s="2">
        <v>1996</v>
      </c>
      <c r="N15" s="2">
        <v>0.1165284</v>
      </c>
      <c r="O15" s="2">
        <v>0.13085434000000001</v>
      </c>
      <c r="P15" s="2">
        <v>9.9695800000000001E-2</v>
      </c>
    </row>
    <row r="16" spans="1:16" x14ac:dyDescent="0.2">
      <c r="A16" s="2">
        <v>5</v>
      </c>
      <c r="B16" s="2" t="s">
        <v>30</v>
      </c>
      <c r="C16" s="2">
        <v>190</v>
      </c>
      <c r="D16" s="2" t="s">
        <v>31</v>
      </c>
      <c r="E16" s="2">
        <v>1</v>
      </c>
      <c r="F16" s="2" t="s">
        <v>10</v>
      </c>
      <c r="G16" s="2">
        <v>24</v>
      </c>
      <c r="H16" s="2" t="s">
        <v>32</v>
      </c>
      <c r="I16" s="2">
        <v>298</v>
      </c>
      <c r="J16" s="2" t="s">
        <v>33</v>
      </c>
      <c r="K16" s="2">
        <v>2</v>
      </c>
      <c r="L16" s="2" t="s">
        <v>34</v>
      </c>
      <c r="M16" s="2">
        <v>1997</v>
      </c>
      <c r="N16" s="2">
        <v>7.4379860000000006E-2</v>
      </c>
      <c r="O16" s="2">
        <v>9.7057119999999997E-2</v>
      </c>
      <c r="P16" s="2">
        <v>5.6767619999999998E-2</v>
      </c>
    </row>
    <row r="17" spans="1:16" x14ac:dyDescent="0.2">
      <c r="A17" s="2">
        <v>5</v>
      </c>
      <c r="B17" s="2" t="s">
        <v>30</v>
      </c>
      <c r="C17" s="2">
        <v>190</v>
      </c>
      <c r="D17" s="2" t="s">
        <v>31</v>
      </c>
      <c r="E17" s="2">
        <v>2</v>
      </c>
      <c r="F17" s="2" t="s">
        <v>11</v>
      </c>
      <c r="G17" s="2">
        <v>24</v>
      </c>
      <c r="H17" s="2" t="s">
        <v>32</v>
      </c>
      <c r="I17" s="2">
        <v>298</v>
      </c>
      <c r="J17" s="2" t="s">
        <v>33</v>
      </c>
      <c r="K17" s="2">
        <v>2</v>
      </c>
      <c r="L17" s="2" t="s">
        <v>34</v>
      </c>
      <c r="M17" s="2">
        <v>1997</v>
      </c>
      <c r="N17" s="2">
        <v>0.11235165</v>
      </c>
      <c r="O17" s="2">
        <v>0.1261678</v>
      </c>
      <c r="P17" s="2">
        <v>9.7080009999999994E-2</v>
      </c>
    </row>
    <row r="18" spans="1:16" x14ac:dyDescent="0.2">
      <c r="A18" s="2">
        <v>5</v>
      </c>
      <c r="B18" s="2" t="s">
        <v>30</v>
      </c>
      <c r="C18" s="2">
        <v>190</v>
      </c>
      <c r="D18" s="2" t="s">
        <v>31</v>
      </c>
      <c r="E18" s="2">
        <v>1</v>
      </c>
      <c r="F18" s="2" t="s">
        <v>10</v>
      </c>
      <c r="G18" s="2">
        <v>24</v>
      </c>
      <c r="H18" s="2" t="s">
        <v>32</v>
      </c>
      <c r="I18" s="2">
        <v>298</v>
      </c>
      <c r="J18" s="2" t="s">
        <v>33</v>
      </c>
      <c r="K18" s="2">
        <v>2</v>
      </c>
      <c r="L18" s="2" t="s">
        <v>34</v>
      </c>
      <c r="M18" s="2">
        <v>1998</v>
      </c>
      <c r="N18" s="2">
        <v>7.1048970000000003E-2</v>
      </c>
      <c r="O18" s="2">
        <v>9.2460860000000006E-2</v>
      </c>
      <c r="P18" s="2">
        <v>5.4796459999999998E-2</v>
      </c>
    </row>
    <row r="19" spans="1:16" x14ac:dyDescent="0.2">
      <c r="A19" s="2">
        <v>5</v>
      </c>
      <c r="B19" s="2" t="s">
        <v>30</v>
      </c>
      <c r="C19" s="2">
        <v>190</v>
      </c>
      <c r="D19" s="2" t="s">
        <v>31</v>
      </c>
      <c r="E19" s="2">
        <v>2</v>
      </c>
      <c r="F19" s="2" t="s">
        <v>11</v>
      </c>
      <c r="G19" s="2">
        <v>24</v>
      </c>
      <c r="H19" s="2" t="s">
        <v>32</v>
      </c>
      <c r="I19" s="2">
        <v>298</v>
      </c>
      <c r="J19" s="2" t="s">
        <v>33</v>
      </c>
      <c r="K19" s="2">
        <v>2</v>
      </c>
      <c r="L19" s="2" t="s">
        <v>34</v>
      </c>
      <c r="M19" s="2">
        <v>1998</v>
      </c>
      <c r="N19" s="2">
        <v>0.10822451</v>
      </c>
      <c r="O19" s="2">
        <v>0.12110231</v>
      </c>
      <c r="P19" s="2">
        <v>9.3869430000000004E-2</v>
      </c>
    </row>
    <row r="20" spans="1:16" x14ac:dyDescent="0.2">
      <c r="A20" s="2">
        <v>5</v>
      </c>
      <c r="B20" s="2" t="s">
        <v>30</v>
      </c>
      <c r="C20" s="2">
        <v>190</v>
      </c>
      <c r="D20" s="2" t="s">
        <v>31</v>
      </c>
      <c r="E20" s="2">
        <v>1</v>
      </c>
      <c r="F20" s="2" t="s">
        <v>10</v>
      </c>
      <c r="G20" s="2">
        <v>24</v>
      </c>
      <c r="H20" s="2" t="s">
        <v>32</v>
      </c>
      <c r="I20" s="2">
        <v>298</v>
      </c>
      <c r="J20" s="2" t="s">
        <v>33</v>
      </c>
      <c r="K20" s="2">
        <v>2</v>
      </c>
      <c r="L20" s="2" t="s">
        <v>34</v>
      </c>
      <c r="M20" s="2">
        <v>1999</v>
      </c>
      <c r="N20" s="2">
        <v>6.7930480000000001E-2</v>
      </c>
      <c r="O20" s="2">
        <v>8.8067500000000007E-2</v>
      </c>
      <c r="P20" s="2">
        <v>5.2817959999999997E-2</v>
      </c>
    </row>
    <row r="21" spans="1:16" x14ac:dyDescent="0.2">
      <c r="A21" s="2">
        <v>5</v>
      </c>
      <c r="B21" s="2" t="s">
        <v>30</v>
      </c>
      <c r="C21" s="2">
        <v>190</v>
      </c>
      <c r="D21" s="2" t="s">
        <v>31</v>
      </c>
      <c r="E21" s="2">
        <v>2</v>
      </c>
      <c r="F21" s="2" t="s">
        <v>11</v>
      </c>
      <c r="G21" s="2">
        <v>24</v>
      </c>
      <c r="H21" s="2" t="s">
        <v>32</v>
      </c>
      <c r="I21" s="2">
        <v>298</v>
      </c>
      <c r="J21" s="2" t="s">
        <v>33</v>
      </c>
      <c r="K21" s="2">
        <v>2</v>
      </c>
      <c r="L21" s="2" t="s">
        <v>34</v>
      </c>
      <c r="M21" s="2">
        <v>1999</v>
      </c>
      <c r="N21" s="2">
        <v>0.104208</v>
      </c>
      <c r="O21" s="2">
        <v>0.11682516</v>
      </c>
      <c r="P21" s="2">
        <v>9.0459209999999998E-2</v>
      </c>
    </row>
    <row r="22" spans="1:16" x14ac:dyDescent="0.2">
      <c r="A22" s="2">
        <v>5</v>
      </c>
      <c r="B22" s="2" t="s">
        <v>30</v>
      </c>
      <c r="C22" s="2">
        <v>190</v>
      </c>
      <c r="D22" s="2" t="s">
        <v>31</v>
      </c>
      <c r="E22" s="2">
        <v>1</v>
      </c>
      <c r="F22" s="2" t="s">
        <v>10</v>
      </c>
      <c r="G22" s="2">
        <v>24</v>
      </c>
      <c r="H22" s="2" t="s">
        <v>32</v>
      </c>
      <c r="I22" s="2">
        <v>298</v>
      </c>
      <c r="J22" s="2" t="s">
        <v>33</v>
      </c>
      <c r="K22" s="2">
        <v>2</v>
      </c>
      <c r="L22" s="2" t="s">
        <v>34</v>
      </c>
      <c r="M22" s="2">
        <v>2000</v>
      </c>
      <c r="N22" s="2">
        <v>6.5203460000000005E-2</v>
      </c>
      <c r="O22" s="2">
        <v>8.4108409999999995E-2</v>
      </c>
      <c r="P22" s="2">
        <v>5.0963550000000003E-2</v>
      </c>
    </row>
    <row r="23" spans="1:16" x14ac:dyDescent="0.2">
      <c r="A23" s="2">
        <v>5</v>
      </c>
      <c r="B23" s="2" t="s">
        <v>30</v>
      </c>
      <c r="C23" s="2">
        <v>190</v>
      </c>
      <c r="D23" s="2" t="s">
        <v>31</v>
      </c>
      <c r="E23" s="2">
        <v>2</v>
      </c>
      <c r="F23" s="2" t="s">
        <v>11</v>
      </c>
      <c r="G23" s="2">
        <v>24</v>
      </c>
      <c r="H23" s="2" t="s">
        <v>32</v>
      </c>
      <c r="I23" s="2">
        <v>298</v>
      </c>
      <c r="J23" s="2" t="s">
        <v>33</v>
      </c>
      <c r="K23" s="2">
        <v>2</v>
      </c>
      <c r="L23" s="2" t="s">
        <v>34</v>
      </c>
      <c r="M23" s="2">
        <v>2000</v>
      </c>
      <c r="N23" s="2">
        <v>0.10028413</v>
      </c>
      <c r="O23" s="2">
        <v>0.11198223</v>
      </c>
      <c r="P23" s="2">
        <v>8.666074E-2</v>
      </c>
    </row>
    <row r="24" spans="1:16" x14ac:dyDescent="0.2">
      <c r="A24" s="2">
        <v>5</v>
      </c>
      <c r="B24" s="2" t="s">
        <v>30</v>
      </c>
      <c r="C24" s="2">
        <v>190</v>
      </c>
      <c r="D24" s="2" t="s">
        <v>31</v>
      </c>
      <c r="E24" s="2">
        <v>1</v>
      </c>
      <c r="F24" s="2" t="s">
        <v>10</v>
      </c>
      <c r="G24" s="2">
        <v>24</v>
      </c>
      <c r="H24" s="2" t="s">
        <v>32</v>
      </c>
      <c r="I24" s="2">
        <v>298</v>
      </c>
      <c r="J24" s="2" t="s">
        <v>33</v>
      </c>
      <c r="K24" s="2">
        <v>2</v>
      </c>
      <c r="L24" s="2" t="s">
        <v>34</v>
      </c>
      <c r="M24" s="2">
        <v>2001</v>
      </c>
      <c r="N24" s="2">
        <v>6.2363309999999998E-2</v>
      </c>
      <c r="O24" s="2">
        <v>8.0328479999999994E-2</v>
      </c>
      <c r="P24" s="2">
        <v>4.9037869999999997E-2</v>
      </c>
    </row>
    <row r="25" spans="1:16" x14ac:dyDescent="0.2">
      <c r="A25" s="2">
        <v>5</v>
      </c>
      <c r="B25" s="2" t="s">
        <v>30</v>
      </c>
      <c r="C25" s="2">
        <v>190</v>
      </c>
      <c r="D25" s="2" t="s">
        <v>31</v>
      </c>
      <c r="E25" s="2">
        <v>2</v>
      </c>
      <c r="F25" s="2" t="s">
        <v>11</v>
      </c>
      <c r="G25" s="2">
        <v>24</v>
      </c>
      <c r="H25" s="2" t="s">
        <v>32</v>
      </c>
      <c r="I25" s="2">
        <v>298</v>
      </c>
      <c r="J25" s="2" t="s">
        <v>33</v>
      </c>
      <c r="K25" s="2">
        <v>2</v>
      </c>
      <c r="L25" s="2" t="s">
        <v>34</v>
      </c>
      <c r="M25" s="2">
        <v>2001</v>
      </c>
      <c r="N25" s="2">
        <v>9.6436869999999994E-2</v>
      </c>
      <c r="O25" s="2">
        <v>0.1076879</v>
      </c>
      <c r="P25" s="2">
        <v>8.3079609999999998E-2</v>
      </c>
    </row>
    <row r="26" spans="1:16" x14ac:dyDescent="0.2">
      <c r="A26" s="2">
        <v>5</v>
      </c>
      <c r="B26" s="2" t="s">
        <v>30</v>
      </c>
      <c r="C26" s="2">
        <v>190</v>
      </c>
      <c r="D26" s="2" t="s">
        <v>31</v>
      </c>
      <c r="E26" s="2">
        <v>1</v>
      </c>
      <c r="F26" s="2" t="s">
        <v>10</v>
      </c>
      <c r="G26" s="2">
        <v>24</v>
      </c>
      <c r="H26" s="2" t="s">
        <v>32</v>
      </c>
      <c r="I26" s="2">
        <v>298</v>
      </c>
      <c r="J26" s="2" t="s">
        <v>33</v>
      </c>
      <c r="K26" s="2">
        <v>2</v>
      </c>
      <c r="L26" s="2" t="s">
        <v>34</v>
      </c>
      <c r="M26" s="2">
        <v>2002</v>
      </c>
      <c r="N26" s="2">
        <v>5.9759689999999997E-2</v>
      </c>
      <c r="O26" s="2">
        <v>7.6756519999999995E-2</v>
      </c>
      <c r="P26" s="2">
        <v>4.703193E-2</v>
      </c>
    </row>
    <row r="27" spans="1:16" x14ac:dyDescent="0.2">
      <c r="A27" s="2">
        <v>5</v>
      </c>
      <c r="B27" s="2" t="s">
        <v>30</v>
      </c>
      <c r="C27" s="2">
        <v>190</v>
      </c>
      <c r="D27" s="2" t="s">
        <v>31</v>
      </c>
      <c r="E27" s="2">
        <v>2</v>
      </c>
      <c r="F27" s="2" t="s">
        <v>11</v>
      </c>
      <c r="G27" s="2">
        <v>24</v>
      </c>
      <c r="H27" s="2" t="s">
        <v>32</v>
      </c>
      <c r="I27" s="2">
        <v>298</v>
      </c>
      <c r="J27" s="2" t="s">
        <v>33</v>
      </c>
      <c r="K27" s="2">
        <v>2</v>
      </c>
      <c r="L27" s="2" t="s">
        <v>34</v>
      </c>
      <c r="M27" s="2">
        <v>2002</v>
      </c>
      <c r="N27" s="2">
        <v>9.2705330000000002E-2</v>
      </c>
      <c r="O27" s="2">
        <v>0.10355523</v>
      </c>
      <c r="P27" s="2">
        <v>7.9589209999999994E-2</v>
      </c>
    </row>
    <row r="28" spans="1:16" x14ac:dyDescent="0.2">
      <c r="A28" s="2">
        <v>5</v>
      </c>
      <c r="B28" s="2" t="s">
        <v>30</v>
      </c>
      <c r="C28" s="2">
        <v>190</v>
      </c>
      <c r="D28" s="2" t="s">
        <v>31</v>
      </c>
      <c r="E28" s="2">
        <v>1</v>
      </c>
      <c r="F28" s="2" t="s">
        <v>10</v>
      </c>
      <c r="G28" s="2">
        <v>24</v>
      </c>
      <c r="H28" s="2" t="s">
        <v>32</v>
      </c>
      <c r="I28" s="2">
        <v>298</v>
      </c>
      <c r="J28" s="2" t="s">
        <v>33</v>
      </c>
      <c r="K28" s="2">
        <v>2</v>
      </c>
      <c r="L28" s="2" t="s">
        <v>34</v>
      </c>
      <c r="M28" s="2">
        <v>2003</v>
      </c>
      <c r="N28" s="2">
        <v>5.7388799999999997E-2</v>
      </c>
      <c r="O28" s="2">
        <v>7.3531180000000002E-2</v>
      </c>
      <c r="P28" s="2">
        <v>4.5391309999999997E-2</v>
      </c>
    </row>
    <row r="29" spans="1:16" x14ac:dyDescent="0.2">
      <c r="A29" s="2">
        <v>5</v>
      </c>
      <c r="B29" s="2" t="s">
        <v>30</v>
      </c>
      <c r="C29" s="2">
        <v>190</v>
      </c>
      <c r="D29" s="2" t="s">
        <v>31</v>
      </c>
      <c r="E29" s="2">
        <v>2</v>
      </c>
      <c r="F29" s="2" t="s">
        <v>11</v>
      </c>
      <c r="G29" s="2">
        <v>24</v>
      </c>
      <c r="H29" s="2" t="s">
        <v>32</v>
      </c>
      <c r="I29" s="2">
        <v>298</v>
      </c>
      <c r="J29" s="2" t="s">
        <v>33</v>
      </c>
      <c r="K29" s="2">
        <v>2</v>
      </c>
      <c r="L29" s="2" t="s">
        <v>34</v>
      </c>
      <c r="M29" s="2">
        <v>2003</v>
      </c>
      <c r="N29" s="2">
        <v>8.9158570000000006E-2</v>
      </c>
      <c r="O29" s="2">
        <v>9.9777009999999999E-2</v>
      </c>
      <c r="P29" s="2">
        <v>7.6523690000000005E-2</v>
      </c>
    </row>
    <row r="30" spans="1:16" x14ac:dyDescent="0.2">
      <c r="A30" s="2">
        <v>5</v>
      </c>
      <c r="B30" s="2" t="s">
        <v>30</v>
      </c>
      <c r="C30" s="2">
        <v>190</v>
      </c>
      <c r="D30" s="2" t="s">
        <v>31</v>
      </c>
      <c r="E30" s="2">
        <v>1</v>
      </c>
      <c r="F30" s="2" t="s">
        <v>10</v>
      </c>
      <c r="G30" s="2">
        <v>24</v>
      </c>
      <c r="H30" s="2" t="s">
        <v>32</v>
      </c>
      <c r="I30" s="2">
        <v>298</v>
      </c>
      <c r="J30" s="2" t="s">
        <v>33</v>
      </c>
      <c r="K30" s="2">
        <v>2</v>
      </c>
      <c r="L30" s="2" t="s">
        <v>34</v>
      </c>
      <c r="M30" s="2">
        <v>2004</v>
      </c>
      <c r="N30" s="2">
        <v>5.499399E-2</v>
      </c>
      <c r="O30" s="2">
        <v>7.0059330000000003E-2</v>
      </c>
      <c r="P30" s="2">
        <v>4.3617240000000002E-2</v>
      </c>
    </row>
    <row r="31" spans="1:16" x14ac:dyDescent="0.2">
      <c r="A31" s="2">
        <v>5</v>
      </c>
      <c r="B31" s="2" t="s">
        <v>30</v>
      </c>
      <c r="C31" s="2">
        <v>190</v>
      </c>
      <c r="D31" s="2" t="s">
        <v>31</v>
      </c>
      <c r="E31" s="2">
        <v>2</v>
      </c>
      <c r="F31" s="2" t="s">
        <v>11</v>
      </c>
      <c r="G31" s="2">
        <v>24</v>
      </c>
      <c r="H31" s="2" t="s">
        <v>32</v>
      </c>
      <c r="I31" s="2">
        <v>298</v>
      </c>
      <c r="J31" s="2" t="s">
        <v>33</v>
      </c>
      <c r="K31" s="2">
        <v>2</v>
      </c>
      <c r="L31" s="2" t="s">
        <v>34</v>
      </c>
      <c r="M31" s="2">
        <v>2004</v>
      </c>
      <c r="N31" s="2">
        <v>8.5585159999999993E-2</v>
      </c>
      <c r="O31" s="2">
        <v>9.5844189999999996E-2</v>
      </c>
      <c r="P31" s="2">
        <v>7.3513819999999994E-2</v>
      </c>
    </row>
    <row r="32" spans="1:16" x14ac:dyDescent="0.2">
      <c r="A32" s="2">
        <v>5</v>
      </c>
      <c r="B32" s="2" t="s">
        <v>30</v>
      </c>
      <c r="C32" s="2">
        <v>190</v>
      </c>
      <c r="D32" s="2" t="s">
        <v>31</v>
      </c>
      <c r="E32" s="2">
        <v>1</v>
      </c>
      <c r="F32" s="2" t="s">
        <v>10</v>
      </c>
      <c r="G32" s="2">
        <v>24</v>
      </c>
      <c r="H32" s="2" t="s">
        <v>32</v>
      </c>
      <c r="I32" s="2">
        <v>298</v>
      </c>
      <c r="J32" s="2" t="s">
        <v>33</v>
      </c>
      <c r="K32" s="2">
        <v>2</v>
      </c>
      <c r="L32" s="2" t="s">
        <v>34</v>
      </c>
      <c r="M32" s="2">
        <v>2007</v>
      </c>
      <c r="N32" s="2">
        <v>4.9953770000000002E-2</v>
      </c>
      <c r="O32" s="2">
        <v>6.2901429999999994E-2</v>
      </c>
      <c r="P32" s="2">
        <v>4.0468190000000001E-2</v>
      </c>
    </row>
    <row r="33" spans="1:16" x14ac:dyDescent="0.2">
      <c r="A33" s="2">
        <v>5</v>
      </c>
      <c r="B33" s="2" t="s">
        <v>30</v>
      </c>
      <c r="C33" s="2">
        <v>190</v>
      </c>
      <c r="D33" s="2" t="s">
        <v>31</v>
      </c>
      <c r="E33" s="2">
        <v>2</v>
      </c>
      <c r="F33" s="2" t="s">
        <v>11</v>
      </c>
      <c r="G33" s="2">
        <v>24</v>
      </c>
      <c r="H33" s="2" t="s">
        <v>32</v>
      </c>
      <c r="I33" s="2">
        <v>298</v>
      </c>
      <c r="J33" s="2" t="s">
        <v>33</v>
      </c>
      <c r="K33" s="2">
        <v>2</v>
      </c>
      <c r="L33" s="2" t="s">
        <v>34</v>
      </c>
      <c r="M33" s="2">
        <v>2007</v>
      </c>
      <c r="N33" s="2">
        <v>7.7020389999999994E-2</v>
      </c>
      <c r="O33" s="2">
        <v>8.6811429999999995E-2</v>
      </c>
      <c r="P33" s="2">
        <v>6.5392859999999997E-2</v>
      </c>
    </row>
    <row r="34" spans="1:16" x14ac:dyDescent="0.2">
      <c r="A34" s="2">
        <v>5</v>
      </c>
      <c r="B34" s="2" t="s">
        <v>30</v>
      </c>
      <c r="C34" s="2">
        <v>190</v>
      </c>
      <c r="D34" s="2" t="s">
        <v>31</v>
      </c>
      <c r="E34" s="2">
        <v>1</v>
      </c>
      <c r="F34" s="2" t="s">
        <v>10</v>
      </c>
      <c r="G34" s="2">
        <v>24</v>
      </c>
      <c r="H34" s="2" t="s">
        <v>32</v>
      </c>
      <c r="I34" s="2">
        <v>298</v>
      </c>
      <c r="J34" s="2" t="s">
        <v>33</v>
      </c>
      <c r="K34" s="2">
        <v>2</v>
      </c>
      <c r="L34" s="2" t="s">
        <v>34</v>
      </c>
      <c r="M34" s="2">
        <v>2005</v>
      </c>
      <c r="N34" s="2">
        <v>5.2576980000000002E-2</v>
      </c>
      <c r="O34" s="2">
        <v>6.6986199999999996E-2</v>
      </c>
      <c r="P34" s="2">
        <v>4.1720779999999999E-2</v>
      </c>
    </row>
    <row r="35" spans="1:16" x14ac:dyDescent="0.2">
      <c r="A35" s="2">
        <v>5</v>
      </c>
      <c r="B35" s="2" t="s">
        <v>30</v>
      </c>
      <c r="C35" s="2">
        <v>190</v>
      </c>
      <c r="D35" s="2" t="s">
        <v>31</v>
      </c>
      <c r="E35" s="2">
        <v>2</v>
      </c>
      <c r="F35" s="2" t="s">
        <v>11</v>
      </c>
      <c r="G35" s="2">
        <v>24</v>
      </c>
      <c r="H35" s="2" t="s">
        <v>32</v>
      </c>
      <c r="I35" s="2">
        <v>298</v>
      </c>
      <c r="J35" s="2" t="s">
        <v>33</v>
      </c>
      <c r="K35" s="2">
        <v>2</v>
      </c>
      <c r="L35" s="2" t="s">
        <v>34</v>
      </c>
      <c r="M35" s="2">
        <v>2005</v>
      </c>
      <c r="N35" s="2">
        <v>8.2038219999999995E-2</v>
      </c>
      <c r="O35" s="2">
        <v>9.2314510000000002E-2</v>
      </c>
      <c r="P35" s="2">
        <v>7.0107779999999995E-2</v>
      </c>
    </row>
    <row r="36" spans="1:16" x14ac:dyDescent="0.2">
      <c r="A36" s="2">
        <v>5</v>
      </c>
      <c r="B36" s="2" t="s">
        <v>30</v>
      </c>
      <c r="C36" s="2">
        <v>190</v>
      </c>
      <c r="D36" s="2" t="s">
        <v>31</v>
      </c>
      <c r="E36" s="2">
        <v>1</v>
      </c>
      <c r="F36" s="2" t="s">
        <v>10</v>
      </c>
      <c r="G36" s="2">
        <v>24</v>
      </c>
      <c r="H36" s="2" t="s">
        <v>32</v>
      </c>
      <c r="I36" s="2">
        <v>298</v>
      </c>
      <c r="J36" s="2" t="s">
        <v>33</v>
      </c>
      <c r="K36" s="2">
        <v>2</v>
      </c>
      <c r="L36" s="2" t="s">
        <v>34</v>
      </c>
      <c r="M36" s="2">
        <v>2006</v>
      </c>
      <c r="N36" s="2">
        <v>5.1012340000000003E-2</v>
      </c>
      <c r="O36" s="2">
        <v>6.4505450000000006E-2</v>
      </c>
      <c r="P36" s="2">
        <v>4.1022660000000002E-2</v>
      </c>
    </row>
    <row r="37" spans="1:16" x14ac:dyDescent="0.2">
      <c r="A37" s="2">
        <v>5</v>
      </c>
      <c r="B37" s="2" t="s">
        <v>30</v>
      </c>
      <c r="C37" s="2">
        <v>190</v>
      </c>
      <c r="D37" s="2" t="s">
        <v>31</v>
      </c>
      <c r="E37" s="2">
        <v>2</v>
      </c>
      <c r="F37" s="2" t="s">
        <v>11</v>
      </c>
      <c r="G37" s="2">
        <v>24</v>
      </c>
      <c r="H37" s="2" t="s">
        <v>32</v>
      </c>
      <c r="I37" s="2">
        <v>298</v>
      </c>
      <c r="J37" s="2" t="s">
        <v>33</v>
      </c>
      <c r="K37" s="2">
        <v>2</v>
      </c>
      <c r="L37" s="2" t="s">
        <v>34</v>
      </c>
      <c r="M37" s="2">
        <v>2006</v>
      </c>
      <c r="N37" s="2">
        <v>7.9265080000000002E-2</v>
      </c>
      <c r="O37" s="2">
        <v>8.8921500000000001E-2</v>
      </c>
      <c r="P37" s="2">
        <v>6.7450040000000003E-2</v>
      </c>
    </row>
    <row r="38" spans="1:16" x14ac:dyDescent="0.2">
      <c r="A38" s="2">
        <v>5</v>
      </c>
      <c r="B38" s="2" t="s">
        <v>30</v>
      </c>
      <c r="C38" s="2">
        <v>190</v>
      </c>
      <c r="D38" s="2" t="s">
        <v>31</v>
      </c>
      <c r="E38" s="2">
        <v>1</v>
      </c>
      <c r="F38" s="2" t="s">
        <v>10</v>
      </c>
      <c r="G38" s="2">
        <v>24</v>
      </c>
      <c r="H38" s="2" t="s">
        <v>32</v>
      </c>
      <c r="I38" s="2">
        <v>298</v>
      </c>
      <c r="J38" s="2" t="s">
        <v>33</v>
      </c>
      <c r="K38" s="2">
        <v>2</v>
      </c>
      <c r="L38" s="2" t="s">
        <v>34</v>
      </c>
      <c r="M38" s="2">
        <v>2008</v>
      </c>
      <c r="N38" s="2">
        <v>4.9017459999999999E-2</v>
      </c>
      <c r="O38" s="2">
        <v>6.1132270000000002E-2</v>
      </c>
      <c r="P38" s="2">
        <v>4.004833E-2</v>
      </c>
    </row>
    <row r="39" spans="1:16" x14ac:dyDescent="0.2">
      <c r="A39" s="2">
        <v>5</v>
      </c>
      <c r="B39" s="2" t="s">
        <v>30</v>
      </c>
      <c r="C39" s="2">
        <v>190</v>
      </c>
      <c r="D39" s="2" t="s">
        <v>31</v>
      </c>
      <c r="E39" s="2">
        <v>2</v>
      </c>
      <c r="F39" s="2" t="s">
        <v>11</v>
      </c>
      <c r="G39" s="2">
        <v>24</v>
      </c>
      <c r="H39" s="2" t="s">
        <v>32</v>
      </c>
      <c r="I39" s="2">
        <v>298</v>
      </c>
      <c r="J39" s="2" t="s">
        <v>33</v>
      </c>
      <c r="K39" s="2">
        <v>2</v>
      </c>
      <c r="L39" s="2" t="s">
        <v>34</v>
      </c>
      <c r="M39" s="2">
        <v>2008</v>
      </c>
      <c r="N39" s="2">
        <v>7.5064439999999996E-2</v>
      </c>
      <c r="O39" s="2">
        <v>8.4525329999999996E-2</v>
      </c>
      <c r="P39" s="2">
        <v>6.3481010000000004E-2</v>
      </c>
    </row>
    <row r="40" spans="1:16" x14ac:dyDescent="0.2">
      <c r="A40" s="2">
        <v>5</v>
      </c>
      <c r="B40" s="2" t="s">
        <v>30</v>
      </c>
      <c r="C40" s="2">
        <v>190</v>
      </c>
      <c r="D40" s="2" t="s">
        <v>31</v>
      </c>
      <c r="E40" s="2">
        <v>1</v>
      </c>
      <c r="F40" s="2" t="s">
        <v>10</v>
      </c>
      <c r="G40" s="2">
        <v>24</v>
      </c>
      <c r="H40" s="2" t="s">
        <v>32</v>
      </c>
      <c r="I40" s="2">
        <v>298</v>
      </c>
      <c r="J40" s="2" t="s">
        <v>33</v>
      </c>
      <c r="K40" s="2">
        <v>2</v>
      </c>
      <c r="L40" s="2" t="s">
        <v>34</v>
      </c>
      <c r="M40" s="2">
        <v>2009</v>
      </c>
      <c r="N40" s="2">
        <v>4.8291599999999997E-2</v>
      </c>
      <c r="O40" s="2">
        <v>6.0047459999999997E-2</v>
      </c>
      <c r="P40" s="2">
        <v>3.9659409999999999E-2</v>
      </c>
    </row>
    <row r="41" spans="1:16" x14ac:dyDescent="0.2">
      <c r="A41" s="2">
        <v>5</v>
      </c>
      <c r="B41" s="2" t="s">
        <v>30</v>
      </c>
      <c r="C41" s="2">
        <v>190</v>
      </c>
      <c r="D41" s="2" t="s">
        <v>31</v>
      </c>
      <c r="E41" s="2">
        <v>2</v>
      </c>
      <c r="F41" s="2" t="s">
        <v>11</v>
      </c>
      <c r="G41" s="2">
        <v>24</v>
      </c>
      <c r="H41" s="2" t="s">
        <v>32</v>
      </c>
      <c r="I41" s="2">
        <v>298</v>
      </c>
      <c r="J41" s="2" t="s">
        <v>33</v>
      </c>
      <c r="K41" s="2">
        <v>2</v>
      </c>
      <c r="L41" s="2" t="s">
        <v>34</v>
      </c>
      <c r="M41" s="2">
        <v>2009</v>
      </c>
      <c r="N41" s="2">
        <v>7.3692129999999995E-2</v>
      </c>
      <c r="O41" s="2">
        <v>8.3236439999999995E-2</v>
      </c>
      <c r="P41" s="2">
        <v>6.2648750000000003E-2</v>
      </c>
    </row>
    <row r="42" spans="1:16" x14ac:dyDescent="0.2">
      <c r="A42" s="2">
        <v>5</v>
      </c>
      <c r="B42" s="2" t="s">
        <v>30</v>
      </c>
      <c r="C42" s="2">
        <v>190</v>
      </c>
      <c r="D42" s="2" t="s">
        <v>31</v>
      </c>
      <c r="E42" s="2">
        <v>1</v>
      </c>
      <c r="F42" s="2" t="s">
        <v>10</v>
      </c>
      <c r="G42" s="2">
        <v>24</v>
      </c>
      <c r="H42" s="2" t="s">
        <v>32</v>
      </c>
      <c r="I42" s="2">
        <v>298</v>
      </c>
      <c r="J42" s="2" t="s">
        <v>33</v>
      </c>
      <c r="K42" s="2">
        <v>2</v>
      </c>
      <c r="L42" s="2" t="s">
        <v>34</v>
      </c>
      <c r="M42" s="2">
        <v>2011</v>
      </c>
      <c r="N42" s="2">
        <v>4.7542000000000001E-2</v>
      </c>
      <c r="O42" s="2">
        <v>5.8258259999999999E-2</v>
      </c>
      <c r="P42" s="2">
        <v>3.943816E-2</v>
      </c>
    </row>
    <row r="43" spans="1:16" x14ac:dyDescent="0.2">
      <c r="A43" s="2">
        <v>5</v>
      </c>
      <c r="B43" s="2" t="s">
        <v>30</v>
      </c>
      <c r="C43" s="2">
        <v>190</v>
      </c>
      <c r="D43" s="2" t="s">
        <v>31</v>
      </c>
      <c r="E43" s="2">
        <v>2</v>
      </c>
      <c r="F43" s="2" t="s">
        <v>11</v>
      </c>
      <c r="G43" s="2">
        <v>24</v>
      </c>
      <c r="H43" s="2" t="s">
        <v>32</v>
      </c>
      <c r="I43" s="2">
        <v>298</v>
      </c>
      <c r="J43" s="2" t="s">
        <v>33</v>
      </c>
      <c r="K43" s="2">
        <v>2</v>
      </c>
      <c r="L43" s="2" t="s">
        <v>34</v>
      </c>
      <c r="M43" s="2">
        <v>2011</v>
      </c>
      <c r="N43" s="2">
        <v>7.1978120000000007E-2</v>
      </c>
      <c r="O43" s="2">
        <v>8.1192490000000006E-2</v>
      </c>
      <c r="P43" s="2">
        <v>6.1013940000000003E-2</v>
      </c>
    </row>
    <row r="44" spans="1:16" x14ac:dyDescent="0.2">
      <c r="A44" s="2">
        <v>5</v>
      </c>
      <c r="B44" s="2" t="s">
        <v>30</v>
      </c>
      <c r="C44" s="2">
        <v>190</v>
      </c>
      <c r="D44" s="2" t="s">
        <v>31</v>
      </c>
      <c r="E44" s="2">
        <v>1</v>
      </c>
      <c r="F44" s="2" t="s">
        <v>10</v>
      </c>
      <c r="G44" s="2">
        <v>24</v>
      </c>
      <c r="H44" s="2" t="s">
        <v>32</v>
      </c>
      <c r="I44" s="2">
        <v>298</v>
      </c>
      <c r="J44" s="2" t="s">
        <v>33</v>
      </c>
      <c r="K44" s="2">
        <v>2</v>
      </c>
      <c r="L44" s="2" t="s">
        <v>34</v>
      </c>
      <c r="M44" s="2">
        <v>2010</v>
      </c>
      <c r="N44" s="2">
        <v>4.7655919999999997E-2</v>
      </c>
      <c r="O44" s="2">
        <v>5.9139959999999998E-2</v>
      </c>
      <c r="P44" s="2">
        <v>3.9306550000000003E-2</v>
      </c>
    </row>
    <row r="45" spans="1:16" x14ac:dyDescent="0.2">
      <c r="A45" s="2">
        <v>5</v>
      </c>
      <c r="B45" s="2" t="s">
        <v>30</v>
      </c>
      <c r="C45" s="2">
        <v>190</v>
      </c>
      <c r="D45" s="2" t="s">
        <v>31</v>
      </c>
      <c r="E45" s="2">
        <v>2</v>
      </c>
      <c r="F45" s="2" t="s">
        <v>11</v>
      </c>
      <c r="G45" s="2">
        <v>24</v>
      </c>
      <c r="H45" s="2" t="s">
        <v>32</v>
      </c>
      <c r="I45" s="2">
        <v>298</v>
      </c>
      <c r="J45" s="2" t="s">
        <v>33</v>
      </c>
      <c r="K45" s="2">
        <v>2</v>
      </c>
      <c r="L45" s="2" t="s">
        <v>34</v>
      </c>
      <c r="M45" s="2">
        <v>2010</v>
      </c>
      <c r="N45" s="2">
        <v>7.2738620000000004E-2</v>
      </c>
      <c r="O45" s="2">
        <v>8.2206710000000002E-2</v>
      </c>
      <c r="P45" s="2">
        <v>6.1537540000000002E-2</v>
      </c>
    </row>
    <row r="46" spans="1:16" x14ac:dyDescent="0.2">
      <c r="A46" s="2">
        <v>5</v>
      </c>
      <c r="B46" s="2" t="s">
        <v>30</v>
      </c>
      <c r="C46" s="2">
        <v>190</v>
      </c>
      <c r="D46" s="2" t="s">
        <v>31</v>
      </c>
      <c r="E46" s="2">
        <v>1</v>
      </c>
      <c r="F46" s="2" t="s">
        <v>10</v>
      </c>
      <c r="G46" s="2">
        <v>24</v>
      </c>
      <c r="H46" s="2" t="s">
        <v>32</v>
      </c>
      <c r="I46" s="2">
        <v>298</v>
      </c>
      <c r="J46" s="2" t="s">
        <v>33</v>
      </c>
      <c r="K46" s="2">
        <v>2</v>
      </c>
      <c r="L46" s="2" t="s">
        <v>34</v>
      </c>
      <c r="M46" s="2">
        <v>2012</v>
      </c>
      <c r="N46" s="2">
        <v>4.7416920000000001E-2</v>
      </c>
      <c r="O46" s="2">
        <v>5.7663310000000002E-2</v>
      </c>
      <c r="P46" s="2">
        <v>4.0029540000000002E-2</v>
      </c>
    </row>
    <row r="47" spans="1:16" x14ac:dyDescent="0.2">
      <c r="A47" s="2">
        <v>5</v>
      </c>
      <c r="B47" s="2" t="s">
        <v>30</v>
      </c>
      <c r="C47" s="2">
        <v>190</v>
      </c>
      <c r="D47" s="2" t="s">
        <v>31</v>
      </c>
      <c r="E47" s="2">
        <v>2</v>
      </c>
      <c r="F47" s="2" t="s">
        <v>11</v>
      </c>
      <c r="G47" s="2">
        <v>24</v>
      </c>
      <c r="H47" s="2" t="s">
        <v>32</v>
      </c>
      <c r="I47" s="2">
        <v>298</v>
      </c>
      <c r="J47" s="2" t="s">
        <v>33</v>
      </c>
      <c r="K47" s="2">
        <v>2</v>
      </c>
      <c r="L47" s="2" t="s">
        <v>34</v>
      </c>
      <c r="M47" s="2">
        <v>2012</v>
      </c>
      <c r="N47" s="2">
        <v>7.1850730000000002E-2</v>
      </c>
      <c r="O47" s="2">
        <v>8.0567230000000004E-2</v>
      </c>
      <c r="P47" s="2">
        <v>6.0674150000000003E-2</v>
      </c>
    </row>
    <row r="48" spans="1:16" x14ac:dyDescent="0.2">
      <c r="A48" s="2">
        <v>5</v>
      </c>
      <c r="B48" s="2" t="s">
        <v>30</v>
      </c>
      <c r="C48" s="2">
        <v>190</v>
      </c>
      <c r="D48" s="2" t="s">
        <v>31</v>
      </c>
      <c r="E48" s="2">
        <v>1</v>
      </c>
      <c r="F48" s="2" t="s">
        <v>10</v>
      </c>
      <c r="G48" s="2">
        <v>24</v>
      </c>
      <c r="H48" s="2" t="s">
        <v>32</v>
      </c>
      <c r="I48" s="2">
        <v>298</v>
      </c>
      <c r="J48" s="2" t="s">
        <v>33</v>
      </c>
      <c r="K48" s="2">
        <v>2</v>
      </c>
      <c r="L48" s="2" t="s">
        <v>34</v>
      </c>
      <c r="M48" s="2">
        <v>2013</v>
      </c>
      <c r="N48" s="2">
        <v>4.6930729999999997E-2</v>
      </c>
      <c r="O48" s="2">
        <v>5.6827549999999998E-2</v>
      </c>
      <c r="P48" s="2">
        <v>3.974113E-2</v>
      </c>
    </row>
    <row r="49" spans="1:16" x14ac:dyDescent="0.2">
      <c r="A49" s="2">
        <v>5</v>
      </c>
      <c r="B49" s="2" t="s">
        <v>30</v>
      </c>
      <c r="C49" s="2">
        <v>190</v>
      </c>
      <c r="D49" s="2" t="s">
        <v>31</v>
      </c>
      <c r="E49" s="2">
        <v>2</v>
      </c>
      <c r="F49" s="2" t="s">
        <v>11</v>
      </c>
      <c r="G49" s="2">
        <v>24</v>
      </c>
      <c r="H49" s="2" t="s">
        <v>32</v>
      </c>
      <c r="I49" s="2">
        <v>298</v>
      </c>
      <c r="J49" s="2" t="s">
        <v>33</v>
      </c>
      <c r="K49" s="2">
        <v>2</v>
      </c>
      <c r="L49" s="2" t="s">
        <v>34</v>
      </c>
      <c r="M49" s="2">
        <v>2013</v>
      </c>
      <c r="N49" s="2">
        <v>7.1678290000000006E-2</v>
      </c>
      <c r="O49" s="2">
        <v>8.0290390000000003E-2</v>
      </c>
      <c r="P49" s="2">
        <v>6.1079019999999998E-2</v>
      </c>
    </row>
    <row r="50" spans="1:16" x14ac:dyDescent="0.2">
      <c r="A50" s="2">
        <v>5</v>
      </c>
      <c r="B50" s="2" t="s">
        <v>30</v>
      </c>
      <c r="C50" s="2">
        <v>190</v>
      </c>
      <c r="D50" s="2" t="s">
        <v>31</v>
      </c>
      <c r="E50" s="2">
        <v>1</v>
      </c>
      <c r="F50" s="2" t="s">
        <v>10</v>
      </c>
      <c r="G50" s="2">
        <v>24</v>
      </c>
      <c r="H50" s="2" t="s">
        <v>32</v>
      </c>
      <c r="I50" s="2">
        <v>298</v>
      </c>
      <c r="J50" s="2" t="s">
        <v>33</v>
      </c>
      <c r="K50" s="2">
        <v>2</v>
      </c>
      <c r="L50" s="2" t="s">
        <v>34</v>
      </c>
      <c r="M50" s="2">
        <v>2014</v>
      </c>
      <c r="N50" s="2">
        <v>4.6098710000000001E-2</v>
      </c>
      <c r="O50" s="2">
        <v>5.5423340000000001E-2</v>
      </c>
      <c r="P50" s="2">
        <v>3.9067320000000003E-2</v>
      </c>
    </row>
    <row r="51" spans="1:16" x14ac:dyDescent="0.2">
      <c r="A51" s="2">
        <v>5</v>
      </c>
      <c r="B51" s="2" t="s">
        <v>30</v>
      </c>
      <c r="C51" s="2">
        <v>190</v>
      </c>
      <c r="D51" s="2" t="s">
        <v>31</v>
      </c>
      <c r="E51" s="2">
        <v>2</v>
      </c>
      <c r="F51" s="2" t="s">
        <v>11</v>
      </c>
      <c r="G51" s="2">
        <v>24</v>
      </c>
      <c r="H51" s="2" t="s">
        <v>32</v>
      </c>
      <c r="I51" s="2">
        <v>298</v>
      </c>
      <c r="J51" s="2" t="s">
        <v>33</v>
      </c>
      <c r="K51" s="2">
        <v>2</v>
      </c>
      <c r="L51" s="2" t="s">
        <v>34</v>
      </c>
      <c r="M51" s="2">
        <v>2014</v>
      </c>
      <c r="N51" s="2">
        <v>7.1595980000000004E-2</v>
      </c>
      <c r="O51" s="2">
        <v>8.0386689999999997E-2</v>
      </c>
      <c r="P51" s="2">
        <v>6.1076329999999998E-2</v>
      </c>
    </row>
    <row r="52" spans="1:16" x14ac:dyDescent="0.2">
      <c r="A52" s="2">
        <v>5</v>
      </c>
      <c r="B52" s="2" t="s">
        <v>30</v>
      </c>
      <c r="C52" s="2">
        <v>190</v>
      </c>
      <c r="D52" s="2" t="s">
        <v>31</v>
      </c>
      <c r="E52" s="2">
        <v>1</v>
      </c>
      <c r="F52" s="2" t="s">
        <v>10</v>
      </c>
      <c r="G52" s="2">
        <v>24</v>
      </c>
      <c r="H52" s="2" t="s">
        <v>32</v>
      </c>
      <c r="I52" s="2">
        <v>298</v>
      </c>
      <c r="J52" s="2" t="s">
        <v>33</v>
      </c>
      <c r="K52" s="2">
        <v>2</v>
      </c>
      <c r="L52" s="2" t="s">
        <v>34</v>
      </c>
      <c r="M52" s="2">
        <v>2015</v>
      </c>
      <c r="N52" s="2">
        <v>4.5194970000000001E-2</v>
      </c>
      <c r="O52" s="2">
        <v>5.4239000000000002E-2</v>
      </c>
      <c r="P52" s="2">
        <v>3.8594740000000002E-2</v>
      </c>
    </row>
    <row r="53" spans="1:16" x14ac:dyDescent="0.2">
      <c r="A53" s="2">
        <v>5</v>
      </c>
      <c r="B53" s="2" t="s">
        <v>30</v>
      </c>
      <c r="C53" s="2">
        <v>190</v>
      </c>
      <c r="D53" s="2" t="s">
        <v>31</v>
      </c>
      <c r="E53" s="2">
        <v>2</v>
      </c>
      <c r="F53" s="2" t="s">
        <v>11</v>
      </c>
      <c r="G53" s="2">
        <v>24</v>
      </c>
      <c r="H53" s="2" t="s">
        <v>32</v>
      </c>
      <c r="I53" s="2">
        <v>298</v>
      </c>
      <c r="J53" s="2" t="s">
        <v>33</v>
      </c>
      <c r="K53" s="2">
        <v>2</v>
      </c>
      <c r="L53" s="2" t="s">
        <v>34</v>
      </c>
      <c r="M53" s="2">
        <v>2015</v>
      </c>
      <c r="N53" s="2">
        <v>7.1318039999999999E-2</v>
      </c>
      <c r="O53" s="2">
        <v>8.0339320000000006E-2</v>
      </c>
      <c r="P53" s="2">
        <v>6.063578E-2</v>
      </c>
    </row>
    <row r="54" spans="1:16" x14ac:dyDescent="0.2">
      <c r="A54" s="2">
        <v>5</v>
      </c>
      <c r="B54" s="2" t="s">
        <v>30</v>
      </c>
      <c r="C54" s="2">
        <v>190</v>
      </c>
      <c r="D54" s="2" t="s">
        <v>31</v>
      </c>
      <c r="E54" s="2">
        <v>1</v>
      </c>
      <c r="F54" s="2" t="s">
        <v>10</v>
      </c>
      <c r="G54" s="2">
        <v>24</v>
      </c>
      <c r="H54" s="2" t="s">
        <v>32</v>
      </c>
      <c r="I54" s="2">
        <v>298</v>
      </c>
      <c r="J54" s="2" t="s">
        <v>33</v>
      </c>
      <c r="K54" s="2">
        <v>2</v>
      </c>
      <c r="L54" s="2" t="s">
        <v>34</v>
      </c>
      <c r="M54" s="2">
        <v>2016</v>
      </c>
      <c r="N54" s="2">
        <v>4.414361E-2</v>
      </c>
      <c r="O54" s="2">
        <v>5.2354739999999997E-2</v>
      </c>
      <c r="P54" s="2">
        <v>3.7816959999999997E-2</v>
      </c>
    </row>
    <row r="55" spans="1:16" x14ac:dyDescent="0.2">
      <c r="A55" s="2">
        <v>5</v>
      </c>
      <c r="B55" s="2" t="s">
        <v>30</v>
      </c>
      <c r="C55" s="2">
        <v>190</v>
      </c>
      <c r="D55" s="2" t="s">
        <v>31</v>
      </c>
      <c r="E55" s="2">
        <v>2</v>
      </c>
      <c r="F55" s="2" t="s">
        <v>11</v>
      </c>
      <c r="G55" s="2">
        <v>24</v>
      </c>
      <c r="H55" s="2" t="s">
        <v>32</v>
      </c>
      <c r="I55" s="2">
        <v>298</v>
      </c>
      <c r="J55" s="2" t="s">
        <v>33</v>
      </c>
      <c r="K55" s="2">
        <v>2</v>
      </c>
      <c r="L55" s="2" t="s">
        <v>34</v>
      </c>
      <c r="M55" s="2">
        <v>2016</v>
      </c>
      <c r="N55" s="2">
        <v>7.0738380000000003E-2</v>
      </c>
      <c r="O55" s="2">
        <v>7.9861580000000001E-2</v>
      </c>
      <c r="P55" s="2">
        <v>5.9982460000000001E-2</v>
      </c>
    </row>
    <row r="56" spans="1:16" x14ac:dyDescent="0.2">
      <c r="A56" s="2">
        <v>5</v>
      </c>
      <c r="B56" s="2" t="s">
        <v>30</v>
      </c>
      <c r="C56" s="2">
        <v>190</v>
      </c>
      <c r="D56" s="2" t="s">
        <v>31</v>
      </c>
      <c r="E56" s="2">
        <v>1</v>
      </c>
      <c r="F56" s="2" t="s">
        <v>10</v>
      </c>
      <c r="G56" s="2">
        <v>24</v>
      </c>
      <c r="H56" s="2" t="s">
        <v>32</v>
      </c>
      <c r="I56" s="2">
        <v>298</v>
      </c>
      <c r="J56" s="2" t="s">
        <v>33</v>
      </c>
      <c r="K56" s="2">
        <v>2</v>
      </c>
      <c r="L56" s="2" t="s">
        <v>34</v>
      </c>
      <c r="M56" s="2">
        <v>2018</v>
      </c>
      <c r="N56" s="2">
        <v>4.180909E-2</v>
      </c>
      <c r="O56" s="2">
        <v>4.9812910000000002E-2</v>
      </c>
      <c r="P56" s="2">
        <v>3.5394700000000001E-2</v>
      </c>
    </row>
    <row r="57" spans="1:16" x14ac:dyDescent="0.2">
      <c r="A57" s="2">
        <v>5</v>
      </c>
      <c r="B57" s="2" t="s">
        <v>30</v>
      </c>
      <c r="C57" s="2">
        <v>190</v>
      </c>
      <c r="D57" s="2" t="s">
        <v>31</v>
      </c>
      <c r="E57" s="2">
        <v>2</v>
      </c>
      <c r="F57" s="2" t="s">
        <v>11</v>
      </c>
      <c r="G57" s="2">
        <v>24</v>
      </c>
      <c r="H57" s="2" t="s">
        <v>32</v>
      </c>
      <c r="I57" s="2">
        <v>298</v>
      </c>
      <c r="J57" s="2" t="s">
        <v>33</v>
      </c>
      <c r="K57" s="2">
        <v>2</v>
      </c>
      <c r="L57" s="2" t="s">
        <v>34</v>
      </c>
      <c r="M57" s="2">
        <v>2018</v>
      </c>
      <c r="N57" s="2">
        <v>6.8823090000000003E-2</v>
      </c>
      <c r="O57" s="2">
        <v>7.9000619999999994E-2</v>
      </c>
      <c r="P57" s="2">
        <v>5.7183390000000001E-2</v>
      </c>
    </row>
    <row r="58" spans="1:16" x14ac:dyDescent="0.2">
      <c r="A58" s="2">
        <v>5</v>
      </c>
      <c r="B58" s="2" t="s">
        <v>30</v>
      </c>
      <c r="C58" s="2">
        <v>190</v>
      </c>
      <c r="D58" s="2" t="s">
        <v>31</v>
      </c>
      <c r="E58" s="2">
        <v>1</v>
      </c>
      <c r="F58" s="2" t="s">
        <v>10</v>
      </c>
      <c r="G58" s="2">
        <v>24</v>
      </c>
      <c r="H58" s="2" t="s">
        <v>32</v>
      </c>
      <c r="I58" s="2">
        <v>298</v>
      </c>
      <c r="J58" s="2" t="s">
        <v>33</v>
      </c>
      <c r="K58" s="2">
        <v>2</v>
      </c>
      <c r="L58" s="2" t="s">
        <v>34</v>
      </c>
      <c r="M58" s="2">
        <v>2017</v>
      </c>
      <c r="N58" s="2">
        <v>4.2976510000000002E-2</v>
      </c>
      <c r="O58" s="2">
        <v>5.0967810000000002E-2</v>
      </c>
      <c r="P58" s="2">
        <v>3.6643799999999997E-2</v>
      </c>
    </row>
    <row r="59" spans="1:16" x14ac:dyDescent="0.2">
      <c r="A59" s="2">
        <v>5</v>
      </c>
      <c r="B59" s="2" t="s">
        <v>30</v>
      </c>
      <c r="C59" s="2">
        <v>190</v>
      </c>
      <c r="D59" s="2" t="s">
        <v>31</v>
      </c>
      <c r="E59" s="2">
        <v>2</v>
      </c>
      <c r="F59" s="2" t="s">
        <v>11</v>
      </c>
      <c r="G59" s="2">
        <v>24</v>
      </c>
      <c r="H59" s="2" t="s">
        <v>32</v>
      </c>
      <c r="I59" s="2">
        <v>298</v>
      </c>
      <c r="J59" s="2" t="s">
        <v>33</v>
      </c>
      <c r="K59" s="2">
        <v>2</v>
      </c>
      <c r="L59" s="2" t="s">
        <v>34</v>
      </c>
      <c r="M59" s="2">
        <v>2017</v>
      </c>
      <c r="N59" s="2">
        <v>6.9890530000000006E-2</v>
      </c>
      <c r="O59" s="2">
        <v>7.9314449999999995E-2</v>
      </c>
      <c r="P59" s="2">
        <v>5.8795989999999999E-2</v>
      </c>
    </row>
    <row r="60" spans="1:16" x14ac:dyDescent="0.2">
      <c r="A60" s="2">
        <v>5</v>
      </c>
      <c r="B60" s="2" t="s">
        <v>30</v>
      </c>
      <c r="C60" s="2">
        <v>190</v>
      </c>
      <c r="D60" s="2" t="s">
        <v>31</v>
      </c>
      <c r="E60" s="2">
        <v>1</v>
      </c>
      <c r="F60" s="2" t="s">
        <v>10</v>
      </c>
      <c r="G60" s="2">
        <v>24</v>
      </c>
      <c r="H60" s="2" t="s">
        <v>32</v>
      </c>
      <c r="I60" s="2">
        <v>298</v>
      </c>
      <c r="J60" s="2" t="s">
        <v>33</v>
      </c>
      <c r="K60" s="2">
        <v>2</v>
      </c>
      <c r="L60" s="2" t="s">
        <v>34</v>
      </c>
      <c r="M60" s="2">
        <v>2019</v>
      </c>
      <c r="N60" s="2">
        <v>4.0623199999999998E-2</v>
      </c>
      <c r="O60" s="2">
        <v>4.8866229999999997E-2</v>
      </c>
      <c r="P60" s="2">
        <v>3.4101619999999999E-2</v>
      </c>
    </row>
    <row r="61" spans="1:16" x14ac:dyDescent="0.2">
      <c r="A61" s="2">
        <v>5</v>
      </c>
      <c r="B61" s="2" t="s">
        <v>30</v>
      </c>
      <c r="C61" s="2">
        <v>190</v>
      </c>
      <c r="D61" s="2" t="s">
        <v>31</v>
      </c>
      <c r="E61" s="2">
        <v>2</v>
      </c>
      <c r="F61" s="2" t="s">
        <v>11</v>
      </c>
      <c r="G61" s="2">
        <v>24</v>
      </c>
      <c r="H61" s="2" t="s">
        <v>32</v>
      </c>
      <c r="I61" s="2">
        <v>298</v>
      </c>
      <c r="J61" s="2" t="s">
        <v>33</v>
      </c>
      <c r="K61" s="2">
        <v>2</v>
      </c>
      <c r="L61" s="2" t="s">
        <v>34</v>
      </c>
      <c r="M61" s="2">
        <v>2019</v>
      </c>
      <c r="N61" s="2">
        <v>6.7621470000000003E-2</v>
      </c>
      <c r="O61" s="2">
        <v>7.8523899999999994E-2</v>
      </c>
      <c r="P61" s="2">
        <v>5.5341429999999997E-2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6350-F7F0-674E-96D1-690686109C06}">
  <dimension ref="A1:F33"/>
  <sheetViews>
    <sheetView tabSelected="1" zoomScale="157" workbookViewId="0">
      <selection activeCell="A2" sqref="A2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1.6640625" bestFit="1" customWidth="1"/>
    <col min="4" max="4" width="11.1640625" hidden="1" customWidth="1"/>
    <col min="5" max="5" width="17.33203125" bestFit="1" customWidth="1"/>
  </cols>
  <sheetData>
    <row r="1" spans="1:5" x14ac:dyDescent="0.2">
      <c r="A1" s="3" t="s">
        <v>39</v>
      </c>
      <c r="B1" s="3" t="s">
        <v>38</v>
      </c>
    </row>
    <row r="2" spans="1:5" x14ac:dyDescent="0.2">
      <c r="A2" s="3" t="s">
        <v>37</v>
      </c>
      <c r="B2" t="s">
        <v>11</v>
      </c>
      <c r="C2" t="s">
        <v>10</v>
      </c>
      <c r="D2" t="s">
        <v>35</v>
      </c>
      <c r="E2" s="9" t="s">
        <v>12</v>
      </c>
    </row>
    <row r="3" spans="1:5" x14ac:dyDescent="0.2">
      <c r="A3" s="4">
        <v>1990</v>
      </c>
      <c r="B3" s="5">
        <v>0.13631878</v>
      </c>
      <c r="C3" s="5">
        <v>9.8746429999999996E-2</v>
      </c>
      <c r="D3" s="5">
        <v>0.23506521</v>
      </c>
      <c r="E3">
        <f>B3/C3</f>
        <v>1.3804932492243012</v>
      </c>
    </row>
    <row r="4" spans="1:5" x14ac:dyDescent="0.2">
      <c r="A4" s="4">
        <v>1991</v>
      </c>
      <c r="B4" s="5">
        <v>0.13461669000000001</v>
      </c>
      <c r="C4" s="5">
        <v>9.6031729999999996E-2</v>
      </c>
      <c r="D4" s="5">
        <v>0.23064842000000002</v>
      </c>
      <c r="E4">
        <f t="shared" ref="E4:E32" si="0">B4/C4</f>
        <v>1.401793865423439</v>
      </c>
    </row>
    <row r="5" spans="1:5" x14ac:dyDescent="0.2">
      <c r="A5" s="4">
        <v>1992</v>
      </c>
      <c r="B5" s="5">
        <v>0.1319379</v>
      </c>
      <c r="C5" s="5">
        <v>9.2687930000000002E-2</v>
      </c>
      <c r="D5" s="5">
        <v>0.22462583</v>
      </c>
      <c r="E5">
        <f t="shared" si="0"/>
        <v>1.423463659184103</v>
      </c>
    </row>
    <row r="6" spans="1:5" x14ac:dyDescent="0.2">
      <c r="A6" s="4">
        <v>1993</v>
      </c>
      <c r="B6" s="5">
        <v>0.12860800999999999</v>
      </c>
      <c r="C6" s="5">
        <v>8.9050760000000007E-2</v>
      </c>
      <c r="D6" s="5">
        <v>0.21765877</v>
      </c>
      <c r="E6">
        <f t="shared" si="0"/>
        <v>1.4442101336361417</v>
      </c>
    </row>
    <row r="7" spans="1:5" x14ac:dyDescent="0.2">
      <c r="A7" s="4">
        <v>1994</v>
      </c>
      <c r="B7" s="5">
        <v>0.12481241</v>
      </c>
      <c r="C7" s="5">
        <v>8.529043E-2</v>
      </c>
      <c r="D7" s="5">
        <v>0.21010284000000001</v>
      </c>
      <c r="E7">
        <f t="shared" si="0"/>
        <v>1.4633811788731748</v>
      </c>
    </row>
    <row r="8" spans="1:5" x14ac:dyDescent="0.2">
      <c r="A8" s="4">
        <v>1995</v>
      </c>
      <c r="B8" s="5">
        <v>0.12070966</v>
      </c>
      <c r="C8" s="5">
        <v>8.150251E-2</v>
      </c>
      <c r="D8" s="5">
        <v>0.20221217</v>
      </c>
      <c r="E8">
        <f t="shared" si="0"/>
        <v>1.4810545098549726</v>
      </c>
    </row>
    <row r="9" spans="1:5" x14ac:dyDescent="0.2">
      <c r="A9" s="4">
        <v>1996</v>
      </c>
      <c r="B9" s="5">
        <v>0.1165284</v>
      </c>
      <c r="C9" s="5">
        <v>7.7865340000000005E-2</v>
      </c>
      <c r="D9" s="5">
        <v>0.19439374000000001</v>
      </c>
      <c r="E9">
        <f t="shared" si="0"/>
        <v>1.4965374838150067</v>
      </c>
    </row>
    <row r="10" spans="1:5" x14ac:dyDescent="0.2">
      <c r="A10" s="4">
        <v>1997</v>
      </c>
      <c r="B10" s="5">
        <v>0.11235165</v>
      </c>
      <c r="C10" s="5">
        <v>7.4379860000000006E-2</v>
      </c>
      <c r="D10" s="5">
        <v>0.18673150999999999</v>
      </c>
      <c r="E10">
        <f t="shared" si="0"/>
        <v>1.5105117164780895</v>
      </c>
    </row>
    <row r="11" spans="1:5" x14ac:dyDescent="0.2">
      <c r="A11" s="4">
        <v>1998</v>
      </c>
      <c r="B11" s="5">
        <v>0.10822451</v>
      </c>
      <c r="C11" s="5">
        <v>7.1048970000000003E-2</v>
      </c>
      <c r="D11" s="5">
        <v>0.17927347999999999</v>
      </c>
      <c r="E11">
        <f t="shared" si="0"/>
        <v>1.5232382679157768</v>
      </c>
    </row>
    <row r="12" spans="1:5" x14ac:dyDescent="0.2">
      <c r="A12" s="4">
        <v>1999</v>
      </c>
      <c r="B12" s="5">
        <v>0.104208</v>
      </c>
      <c r="C12" s="5">
        <v>6.7930480000000001E-2</v>
      </c>
      <c r="D12" s="5">
        <v>0.17213847999999998</v>
      </c>
      <c r="E12">
        <f t="shared" si="0"/>
        <v>1.5340389174344122</v>
      </c>
    </row>
    <row r="13" spans="1:5" x14ac:dyDescent="0.2">
      <c r="A13" s="4">
        <v>2000</v>
      </c>
      <c r="B13" s="5">
        <v>0.10028413</v>
      </c>
      <c r="C13" s="5">
        <v>6.5203460000000005E-2</v>
      </c>
      <c r="D13" s="5">
        <v>0.16548759000000002</v>
      </c>
      <c r="E13">
        <f t="shared" si="0"/>
        <v>1.5380185345992374</v>
      </c>
    </row>
    <row r="14" spans="1:5" x14ac:dyDescent="0.2">
      <c r="A14" s="4">
        <v>2001</v>
      </c>
      <c r="B14" s="5">
        <v>9.6436869999999994E-2</v>
      </c>
      <c r="C14" s="5">
        <v>6.2363309999999998E-2</v>
      </c>
      <c r="D14" s="5">
        <v>0.15880017999999999</v>
      </c>
      <c r="E14">
        <f t="shared" si="0"/>
        <v>1.5463718971940392</v>
      </c>
    </row>
    <row r="15" spans="1:5" x14ac:dyDescent="0.2">
      <c r="A15" s="4">
        <v>2002</v>
      </c>
      <c r="B15" s="5">
        <v>9.2705330000000002E-2</v>
      </c>
      <c r="C15" s="5">
        <v>5.9759689999999997E-2</v>
      </c>
      <c r="D15" s="5">
        <v>0.15246502000000001</v>
      </c>
      <c r="E15">
        <f t="shared" si="0"/>
        <v>1.5513020566204412</v>
      </c>
    </row>
    <row r="16" spans="1:5" x14ac:dyDescent="0.2">
      <c r="A16" s="4">
        <v>2003</v>
      </c>
      <c r="B16" s="5">
        <v>8.9158570000000006E-2</v>
      </c>
      <c r="C16" s="5">
        <v>5.7388799999999997E-2</v>
      </c>
      <c r="D16" s="5">
        <v>0.14654737000000001</v>
      </c>
      <c r="E16">
        <f t="shared" si="0"/>
        <v>1.5535883308241332</v>
      </c>
    </row>
    <row r="17" spans="1:6" x14ac:dyDescent="0.2">
      <c r="A17" s="4">
        <v>2004</v>
      </c>
      <c r="B17" s="5">
        <v>8.5585159999999993E-2</v>
      </c>
      <c r="C17" s="5">
        <v>5.499399E-2</v>
      </c>
      <c r="D17" s="5">
        <v>0.14057914999999999</v>
      </c>
      <c r="E17">
        <f t="shared" si="0"/>
        <v>1.5562638753798368</v>
      </c>
    </row>
    <row r="18" spans="1:6" x14ac:dyDescent="0.2">
      <c r="A18" s="4">
        <v>2005</v>
      </c>
      <c r="B18" s="5">
        <v>8.2038219999999995E-2</v>
      </c>
      <c r="C18" s="5">
        <v>5.2576980000000002E-2</v>
      </c>
      <c r="D18" s="5">
        <v>0.13461519999999999</v>
      </c>
      <c r="E18">
        <f t="shared" si="0"/>
        <v>1.5603448505410542</v>
      </c>
    </row>
    <row r="19" spans="1:6" x14ac:dyDescent="0.2">
      <c r="A19" s="4">
        <v>2006</v>
      </c>
      <c r="B19" s="5">
        <v>7.9265080000000002E-2</v>
      </c>
      <c r="C19" s="5">
        <v>5.1012340000000003E-2</v>
      </c>
      <c r="D19" s="5">
        <v>0.13027742</v>
      </c>
      <c r="E19">
        <f t="shared" si="0"/>
        <v>1.5538412862456417</v>
      </c>
    </row>
    <row r="20" spans="1:6" x14ac:dyDescent="0.2">
      <c r="A20" s="4">
        <v>2007</v>
      </c>
      <c r="B20" s="5">
        <v>7.7020389999999994E-2</v>
      </c>
      <c r="C20" s="5">
        <v>4.9953770000000002E-2</v>
      </c>
      <c r="D20" s="5">
        <v>0.12697416</v>
      </c>
      <c r="E20">
        <f t="shared" si="0"/>
        <v>1.5418333791423549</v>
      </c>
    </row>
    <row r="21" spans="1:6" x14ac:dyDescent="0.2">
      <c r="A21" s="4">
        <v>2008</v>
      </c>
      <c r="B21" s="5">
        <v>7.5064439999999996E-2</v>
      </c>
      <c r="C21" s="5">
        <v>4.9017459999999999E-2</v>
      </c>
      <c r="D21" s="5">
        <v>0.12408189999999999</v>
      </c>
      <c r="E21">
        <f t="shared" si="0"/>
        <v>1.5313816750194726</v>
      </c>
    </row>
    <row r="22" spans="1:6" x14ac:dyDescent="0.2">
      <c r="A22" s="4">
        <v>2009</v>
      </c>
      <c r="B22" s="5">
        <v>7.3692129999999995E-2</v>
      </c>
      <c r="C22" s="5">
        <v>4.8291599999999997E-2</v>
      </c>
      <c r="D22" s="5">
        <v>0.12198372999999998</v>
      </c>
      <c r="E22">
        <f t="shared" si="0"/>
        <v>1.5259823654631448</v>
      </c>
    </row>
    <row r="23" spans="1:6" x14ac:dyDescent="0.2">
      <c r="A23" s="4">
        <v>2010</v>
      </c>
      <c r="B23" s="5">
        <v>7.2738620000000004E-2</v>
      </c>
      <c r="C23" s="5">
        <v>4.7655919999999997E-2</v>
      </c>
      <c r="D23" s="5">
        <v>0.12039453999999999</v>
      </c>
      <c r="E23">
        <f t="shared" si="0"/>
        <v>1.5263291528103959</v>
      </c>
    </row>
    <row r="24" spans="1:6" x14ac:dyDescent="0.2">
      <c r="A24" s="4">
        <v>2011</v>
      </c>
      <c r="B24" s="5">
        <v>7.1978120000000007E-2</v>
      </c>
      <c r="C24" s="5">
        <v>4.7542000000000001E-2</v>
      </c>
      <c r="D24" s="5">
        <v>0.11952012000000001</v>
      </c>
      <c r="E24">
        <f t="shared" si="0"/>
        <v>1.5139901560725255</v>
      </c>
    </row>
    <row r="25" spans="1:6" x14ac:dyDescent="0.2">
      <c r="A25" s="4">
        <v>2012</v>
      </c>
      <c r="B25" s="5">
        <v>7.1850730000000002E-2</v>
      </c>
      <c r="C25" s="5">
        <v>4.7416920000000001E-2</v>
      </c>
      <c r="D25" s="5">
        <v>0.11926765</v>
      </c>
      <c r="E25">
        <f t="shared" si="0"/>
        <v>1.5152972820672452</v>
      </c>
    </row>
    <row r="26" spans="1:6" x14ac:dyDescent="0.2">
      <c r="A26" s="4">
        <v>2013</v>
      </c>
      <c r="B26" s="5">
        <v>7.1678290000000006E-2</v>
      </c>
      <c r="C26" s="5">
        <v>4.6930729999999997E-2</v>
      </c>
      <c r="D26" s="5">
        <v>0.11860902000000001</v>
      </c>
      <c r="E26">
        <f t="shared" si="0"/>
        <v>1.5273210112009767</v>
      </c>
    </row>
    <row r="27" spans="1:6" x14ac:dyDescent="0.2">
      <c r="A27" s="4">
        <v>2014</v>
      </c>
      <c r="B27" s="5">
        <v>7.1595980000000004E-2</v>
      </c>
      <c r="C27" s="5">
        <v>4.6098710000000001E-2</v>
      </c>
      <c r="D27" s="5">
        <v>0.11769469</v>
      </c>
      <c r="E27">
        <f t="shared" si="0"/>
        <v>1.55310159438301</v>
      </c>
    </row>
    <row r="28" spans="1:6" x14ac:dyDescent="0.2">
      <c r="A28" s="4">
        <v>2015</v>
      </c>
      <c r="B28" s="5">
        <v>7.1318039999999999E-2</v>
      </c>
      <c r="C28" s="5">
        <v>4.5194970000000001E-2</v>
      </c>
      <c r="D28" s="5">
        <v>0.11651301</v>
      </c>
      <c r="E28">
        <f t="shared" si="0"/>
        <v>1.5780083491592094</v>
      </c>
    </row>
    <row r="29" spans="1:6" x14ac:dyDescent="0.2">
      <c r="A29" s="6">
        <v>2016</v>
      </c>
      <c r="B29" s="7">
        <v>7.0738380000000003E-2</v>
      </c>
      <c r="C29" s="7">
        <v>4.414361E-2</v>
      </c>
      <c r="D29" s="7">
        <v>0.11488199</v>
      </c>
      <c r="E29" s="8">
        <f t="shared" si="0"/>
        <v>1.6024602428301629</v>
      </c>
      <c r="F29" t="s">
        <v>36</v>
      </c>
    </row>
    <row r="30" spans="1:6" x14ac:dyDescent="0.2">
      <c r="A30" s="6">
        <v>2017</v>
      </c>
      <c r="B30" s="7">
        <v>6.9890530000000006E-2</v>
      </c>
      <c r="C30" s="7">
        <v>4.2976510000000002E-2</v>
      </c>
      <c r="D30" s="7">
        <v>0.11286704</v>
      </c>
      <c r="E30" s="8">
        <f t="shared" si="0"/>
        <v>1.6262495488814703</v>
      </c>
    </row>
    <row r="31" spans="1:6" x14ac:dyDescent="0.2">
      <c r="A31" s="4">
        <v>2018</v>
      </c>
      <c r="B31" s="5">
        <v>6.8823090000000003E-2</v>
      </c>
      <c r="C31" s="5">
        <v>4.180909E-2</v>
      </c>
      <c r="D31" s="5">
        <v>0.11063218</v>
      </c>
      <c r="E31">
        <f t="shared" si="0"/>
        <v>1.6461274330534341</v>
      </c>
    </row>
    <row r="32" spans="1:6" x14ac:dyDescent="0.2">
      <c r="A32" s="4">
        <v>2019</v>
      </c>
      <c r="B32" s="5">
        <v>6.7621470000000003E-2</v>
      </c>
      <c r="C32" s="5">
        <v>4.0623199999999998E-2</v>
      </c>
      <c r="D32" s="5">
        <v>0.10824467</v>
      </c>
      <c r="E32">
        <f t="shared" si="0"/>
        <v>1.6646022469918669</v>
      </c>
    </row>
    <row r="33" spans="1:4" x14ac:dyDescent="0.2">
      <c r="A33" s="4" t="s">
        <v>35</v>
      </c>
      <c r="B33" s="5">
        <v>2.7777995799999995</v>
      </c>
      <c r="C33" s="5">
        <v>1.8354874999999999</v>
      </c>
      <c r="D33" s="5">
        <v>4.613287080000001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Phia 2016 2017</vt:lpstr>
      <vt:lpstr>GBD Raw</vt:lpstr>
      <vt:lpstr>GBD Female Male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2021-12-02T19:26:28Z</dcterms:created>
  <dcterms:modified xsi:type="dcterms:W3CDTF">2021-12-02T19:48:32Z</dcterms:modified>
</cp:coreProperties>
</file>