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bam\Desktop\"/>
    </mc:Choice>
  </mc:AlternateContent>
  <xr:revisionPtr revIDLastSave="0" documentId="8_{6FCF5E68-476D-46CA-8B60-79F0FF0BBB25}" xr6:coauthVersionLast="34" xr6:coauthVersionMax="34" xr10:uidLastSave="{00000000-0000-0000-0000-000000000000}"/>
  <bookViews>
    <workbookView xWindow="0" yWindow="0" windowWidth="19200" windowHeight="6950" tabRatio="500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6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6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6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6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6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6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6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6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6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6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6" i="1"/>
  <c r="M65" i="1"/>
  <c r="N65" i="1"/>
  <c r="O65" i="1"/>
  <c r="P65" i="1"/>
  <c r="Q65" i="1"/>
  <c r="R65" i="1"/>
  <c r="S65" i="1"/>
  <c r="T65" i="1"/>
  <c r="U65" i="1"/>
  <c r="V65" i="1"/>
  <c r="W65" i="1"/>
  <c r="T64" i="1"/>
  <c r="U64" i="1"/>
  <c r="V64" i="1"/>
  <c r="W64" i="1"/>
  <c r="N64" i="1"/>
  <c r="O64" i="1"/>
  <c r="P64" i="1"/>
  <c r="Q64" i="1"/>
  <c r="R64" i="1"/>
  <c r="S64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4" i="1"/>
  <c r="M64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B67" i="1"/>
  <c r="L66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6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6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6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6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6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6" i="1"/>
  <c r="C66" i="1"/>
  <c r="G65" i="1"/>
  <c r="H65" i="1"/>
  <c r="I65" i="1"/>
  <c r="J65" i="1"/>
  <c r="K65" i="1"/>
  <c r="L65" i="1"/>
  <c r="F65" i="1"/>
  <c r="E65" i="1"/>
  <c r="D65" i="1"/>
  <c r="E64" i="1"/>
  <c r="F64" i="1"/>
  <c r="G64" i="1"/>
  <c r="H64" i="1"/>
  <c r="I64" i="1"/>
  <c r="J64" i="1"/>
  <c r="K64" i="1"/>
  <c r="D64" i="1"/>
  <c r="B64" i="1"/>
</calcChain>
</file>

<file path=xl/sharedStrings.xml><?xml version="1.0" encoding="utf-8"?>
<sst xmlns="http://schemas.openxmlformats.org/spreadsheetml/2006/main" count="160" uniqueCount="77">
  <si>
    <t>Predorsal length</t>
  </si>
  <si>
    <t>preanal length</t>
  </si>
  <si>
    <t>prepelvic length</t>
  </si>
  <si>
    <t>prepectoral length</t>
  </si>
  <si>
    <t>dorsal-fin base length</t>
  </si>
  <si>
    <t>dorsal fin origin to pectoral origin</t>
  </si>
  <si>
    <t>dorsal fin origin to pelvic origin</t>
  </si>
  <si>
    <t>dorsal terminus to anal origin</t>
  </si>
  <si>
    <t>dorsal terminus to pelvic origin</t>
  </si>
  <si>
    <t>pectoral origin to pelvic origin</t>
  </si>
  <si>
    <t>anal-fin base length</t>
  </si>
  <si>
    <t>anal origin to adipse origin</t>
  </si>
  <si>
    <t>length of caudal peduncle</t>
  </si>
  <si>
    <t>Adipose origin to base of last anal fin ray</t>
  </si>
  <si>
    <t>Maxillary length</t>
  </si>
  <si>
    <t>snout length</t>
  </si>
  <si>
    <t>head length</t>
  </si>
  <si>
    <t>tip of snout to tip of supraoccipital spine</t>
  </si>
  <si>
    <t>maxilla to posterior margin of opercle</t>
  </si>
  <si>
    <t>anterior margin of orbit to maxilla</t>
  </si>
  <si>
    <t>Pectoral Rays</t>
  </si>
  <si>
    <t>Above Trans Scales</t>
  </si>
  <si>
    <t>Below Trans Scales</t>
  </si>
  <si>
    <t>CPD Scales</t>
  </si>
  <si>
    <t>Anal fin pigment</t>
  </si>
  <si>
    <t>Throat pigment</t>
  </si>
  <si>
    <t>Spot at ventral base of caudal fin</t>
  </si>
  <si>
    <t>Dorsal Rays</t>
  </si>
  <si>
    <t>Anal Rays</t>
  </si>
  <si>
    <t>Pelvic Rays</t>
  </si>
  <si>
    <t>Adipose fin pigment</t>
  </si>
  <si>
    <t>Dorsal fin pigment</t>
  </si>
  <si>
    <t>Specimen</t>
  </si>
  <si>
    <t>Standard length</t>
  </si>
  <si>
    <t>vertical orbit diameter</t>
  </si>
  <si>
    <t>dorsal origin to adipose origin</t>
  </si>
  <si>
    <t>N/A</t>
  </si>
  <si>
    <t>adipose origin to hypural plate</t>
  </si>
  <si>
    <t>% of SL</t>
  </si>
  <si>
    <t xml:space="preserve">mean </t>
  </si>
  <si>
    <t>minimum</t>
  </si>
  <si>
    <t>maximum</t>
  </si>
  <si>
    <t>S.D</t>
  </si>
  <si>
    <t>Mean</t>
  </si>
  <si>
    <t>Min.</t>
  </si>
  <si>
    <t>Max.</t>
  </si>
  <si>
    <t>Holotype</t>
  </si>
  <si>
    <t>S.D.</t>
  </si>
  <si>
    <t>Paratype 2</t>
  </si>
  <si>
    <t>Paratype 24</t>
  </si>
  <si>
    <t>Paratype 20</t>
  </si>
  <si>
    <t>Paratype 28</t>
  </si>
  <si>
    <t>Paratype 29</t>
  </si>
  <si>
    <t>maxillary length</t>
  </si>
  <si>
    <t>adipose origin to base of last anal fin ray</t>
  </si>
  <si>
    <t>predorsal length</t>
  </si>
  <si>
    <t>Holotype 11</t>
  </si>
  <si>
    <t>Paratype 13</t>
  </si>
  <si>
    <t>all lengths in mm</t>
  </si>
  <si>
    <t>7.988cm</t>
  </si>
  <si>
    <t>6.051 cm</t>
  </si>
  <si>
    <t>3.673 cm</t>
  </si>
  <si>
    <t>no data</t>
  </si>
  <si>
    <t>1.652 cm</t>
  </si>
  <si>
    <t xml:space="preserve">2.439 cm </t>
  </si>
  <si>
    <t>unless otherwise stated</t>
  </si>
  <si>
    <t>5.047 cm</t>
  </si>
  <si>
    <t>1.064cm</t>
  </si>
  <si>
    <t>1.273 cm</t>
  </si>
  <si>
    <t>2.166cm</t>
  </si>
  <si>
    <t>1.221cm</t>
  </si>
  <si>
    <t>????</t>
  </si>
  <si>
    <t>5.207 cm</t>
  </si>
  <si>
    <t>1.595 cm</t>
  </si>
  <si>
    <t>4.824 cm</t>
  </si>
  <si>
    <t>1.543 cm</t>
  </si>
  <si>
    <t>1.361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</si>
</sst>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Fill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topLeftCell="K2" workbookViewId="0">
      <selection activeCell="W11" sqref="W11"/>
    </sheetView>
  </sheetViews>
  <sheetFormatPr defaultColWidth="10.6640625" defaultRowHeight="15.5" x14ac:dyDescent="0.35"/>
  <cols>
    <col min="1" max="1" width="33.83203125" customWidth="1"/>
    <col min="2" max="2" width="17.6640625" customWidth="1"/>
    <col min="3" max="3" width="14" customWidth="1"/>
    <col min="7" max="7" width="19.33203125" customWidth="1"/>
    <col min="9" max="9" width="11.83203125" bestFit="1" customWidth="1"/>
  </cols>
  <sheetData>
    <row r="1" spans="1:23" x14ac:dyDescent="0.35">
      <c r="B1" t="s">
        <v>58</v>
      </c>
      <c r="C1" t="s">
        <v>65</v>
      </c>
    </row>
    <row r="2" spans="1:23" x14ac:dyDescent="0.35">
      <c r="A2" t="s">
        <v>32</v>
      </c>
      <c r="B2" t="s">
        <v>33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35</v>
      </c>
      <c r="M2" t="s">
        <v>37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34</v>
      </c>
      <c r="V2" t="s">
        <v>16</v>
      </c>
      <c r="W2" t="s">
        <v>19</v>
      </c>
    </row>
    <row r="3" spans="1:23" x14ac:dyDescent="0.35">
      <c r="A3">
        <v>1</v>
      </c>
      <c r="B3">
        <v>82.53</v>
      </c>
      <c r="C3">
        <v>38.619999999999997</v>
      </c>
      <c r="D3">
        <v>56.54</v>
      </c>
      <c r="E3">
        <v>40.409999999999997</v>
      </c>
      <c r="F3">
        <v>19.59</v>
      </c>
      <c r="G3">
        <v>10.33</v>
      </c>
      <c r="H3">
        <v>27.3</v>
      </c>
      <c r="I3">
        <v>22.47</v>
      </c>
      <c r="J3">
        <v>19.34</v>
      </c>
      <c r="K3">
        <v>34.49</v>
      </c>
      <c r="L3">
        <v>30.74</v>
      </c>
      <c r="M3">
        <v>14.19</v>
      </c>
      <c r="N3">
        <v>21.15</v>
      </c>
      <c r="O3">
        <v>19.39</v>
      </c>
      <c r="P3">
        <v>22.62</v>
      </c>
      <c r="Q3">
        <v>7.71</v>
      </c>
      <c r="R3">
        <v>9.4</v>
      </c>
      <c r="S3">
        <v>8.19</v>
      </c>
      <c r="T3">
        <v>5.4</v>
      </c>
      <c r="U3">
        <v>7.68</v>
      </c>
      <c r="V3">
        <v>20.93</v>
      </c>
      <c r="W3">
        <v>3.07</v>
      </c>
    </row>
    <row r="4" spans="1:23" x14ac:dyDescent="0.35">
      <c r="A4" s="4" t="s">
        <v>48</v>
      </c>
      <c r="B4" t="s">
        <v>59</v>
      </c>
      <c r="C4">
        <v>38.28</v>
      </c>
      <c r="D4">
        <v>53.61</v>
      </c>
      <c r="E4">
        <v>38.299999999999997</v>
      </c>
      <c r="F4">
        <v>18</v>
      </c>
      <c r="G4">
        <v>9.18</v>
      </c>
      <c r="H4">
        <v>26.84</v>
      </c>
      <c r="I4">
        <v>22.8</v>
      </c>
      <c r="J4">
        <v>19.16</v>
      </c>
      <c r="K4">
        <v>33.86</v>
      </c>
      <c r="L4">
        <v>29.7</v>
      </c>
      <c r="M4">
        <v>13.94</v>
      </c>
      <c r="N4">
        <v>19.84</v>
      </c>
      <c r="O4">
        <v>19.29</v>
      </c>
      <c r="P4">
        <v>21.65</v>
      </c>
      <c r="Q4">
        <v>7.11</v>
      </c>
      <c r="R4">
        <v>9.16</v>
      </c>
      <c r="S4">
        <v>8.0500000000000007</v>
      </c>
      <c r="T4">
        <v>5.03</v>
      </c>
      <c r="U4">
        <v>7.34</v>
      </c>
      <c r="V4">
        <v>19.68</v>
      </c>
      <c r="W4">
        <v>2.74</v>
      </c>
    </row>
    <row r="5" spans="1:23" x14ac:dyDescent="0.35">
      <c r="A5">
        <v>3</v>
      </c>
      <c r="B5">
        <v>76.34</v>
      </c>
      <c r="C5">
        <v>36.299999999999997</v>
      </c>
      <c r="D5">
        <v>50.56</v>
      </c>
      <c r="E5">
        <v>36.979999999999997</v>
      </c>
      <c r="F5">
        <v>17.89</v>
      </c>
      <c r="G5">
        <v>8.92</v>
      </c>
      <c r="H5">
        <v>25.66</v>
      </c>
      <c r="I5">
        <v>21.16</v>
      </c>
      <c r="J5">
        <v>18.22</v>
      </c>
      <c r="K5">
        <v>31.87</v>
      </c>
      <c r="L5">
        <v>27.84</v>
      </c>
      <c r="M5">
        <v>13.18</v>
      </c>
      <c r="N5" t="s">
        <v>62</v>
      </c>
      <c r="O5">
        <v>1.891</v>
      </c>
      <c r="P5">
        <v>21.05</v>
      </c>
      <c r="Q5">
        <v>6.91</v>
      </c>
      <c r="R5">
        <v>8.77</v>
      </c>
      <c r="S5">
        <v>7.64</v>
      </c>
      <c r="T5">
        <v>4.82</v>
      </c>
      <c r="U5">
        <v>6.55</v>
      </c>
      <c r="V5">
        <v>18.5</v>
      </c>
      <c r="W5">
        <v>2.54</v>
      </c>
    </row>
    <row r="6" spans="1:23" x14ac:dyDescent="0.35">
      <c r="A6">
        <v>4</v>
      </c>
      <c r="B6">
        <v>71.87</v>
      </c>
      <c r="C6">
        <v>33.020000000000003</v>
      </c>
      <c r="D6" t="s">
        <v>74</v>
      </c>
      <c r="E6">
        <v>33.76</v>
      </c>
      <c r="F6">
        <v>17.190000000000001</v>
      </c>
      <c r="G6">
        <v>8.9700000000000006</v>
      </c>
      <c r="H6">
        <v>23.27</v>
      </c>
      <c r="I6">
        <v>19.86</v>
      </c>
      <c r="J6">
        <v>17.649999999999999</v>
      </c>
      <c r="K6">
        <v>29.15</v>
      </c>
      <c r="L6">
        <v>26.32</v>
      </c>
      <c r="M6">
        <v>12.32</v>
      </c>
      <c r="N6">
        <v>16.350000000000001</v>
      </c>
      <c r="O6">
        <v>17.11</v>
      </c>
      <c r="P6">
        <v>20.39</v>
      </c>
      <c r="Q6">
        <v>6.45</v>
      </c>
      <c r="R6">
        <v>8.27</v>
      </c>
      <c r="S6">
        <v>7.01</v>
      </c>
      <c r="T6" t="s">
        <v>62</v>
      </c>
      <c r="U6">
        <v>6.16</v>
      </c>
      <c r="V6">
        <v>1.7729999999999999</v>
      </c>
      <c r="W6">
        <v>2.09</v>
      </c>
    </row>
    <row r="7" spans="1:23" x14ac:dyDescent="0.35">
      <c r="A7">
        <v>7</v>
      </c>
      <c r="B7">
        <v>62.05</v>
      </c>
      <c r="C7">
        <v>29.79</v>
      </c>
      <c r="D7">
        <v>41.45</v>
      </c>
      <c r="E7">
        <v>29.56</v>
      </c>
      <c r="F7">
        <v>14.23</v>
      </c>
      <c r="G7">
        <v>6.65</v>
      </c>
      <c r="H7">
        <v>19.75</v>
      </c>
      <c r="I7">
        <v>16.75</v>
      </c>
      <c r="J7">
        <v>14.98</v>
      </c>
      <c r="K7">
        <v>25.32</v>
      </c>
      <c r="L7">
        <v>23.22</v>
      </c>
      <c r="M7">
        <v>10.57</v>
      </c>
      <c r="N7">
        <v>14.55</v>
      </c>
      <c r="O7">
        <v>14.81</v>
      </c>
      <c r="P7">
        <v>17.03</v>
      </c>
      <c r="Q7">
        <v>5.61</v>
      </c>
      <c r="R7">
        <v>7.1</v>
      </c>
      <c r="S7">
        <v>6.34</v>
      </c>
      <c r="T7">
        <v>3.98</v>
      </c>
      <c r="U7">
        <v>5.63</v>
      </c>
      <c r="V7">
        <v>16.86</v>
      </c>
      <c r="W7">
        <v>2.08</v>
      </c>
    </row>
    <row r="8" spans="1:23" x14ac:dyDescent="0.35">
      <c r="A8">
        <v>8</v>
      </c>
      <c r="B8" t="s">
        <v>60</v>
      </c>
      <c r="C8">
        <v>27.89</v>
      </c>
      <c r="D8">
        <v>38.19</v>
      </c>
      <c r="E8">
        <v>29.17</v>
      </c>
      <c r="F8">
        <v>14.98</v>
      </c>
      <c r="G8">
        <v>7.85</v>
      </c>
      <c r="H8">
        <v>19.18</v>
      </c>
      <c r="I8">
        <v>15.94</v>
      </c>
      <c r="J8">
        <v>14.64</v>
      </c>
      <c r="K8">
        <v>24.87</v>
      </c>
      <c r="L8">
        <v>24.21</v>
      </c>
      <c r="M8">
        <v>10.87</v>
      </c>
      <c r="N8">
        <v>13.81</v>
      </c>
      <c r="O8">
        <v>14.93</v>
      </c>
      <c r="P8">
        <v>17.21</v>
      </c>
      <c r="Q8">
        <v>5.58</v>
      </c>
      <c r="R8">
        <v>6.87</v>
      </c>
      <c r="S8">
        <v>6.39</v>
      </c>
      <c r="T8">
        <v>4.1500000000000004</v>
      </c>
      <c r="U8">
        <v>5.53</v>
      </c>
      <c r="V8">
        <v>15.16</v>
      </c>
      <c r="W8">
        <v>2.21</v>
      </c>
    </row>
    <row r="9" spans="1:23" x14ac:dyDescent="0.35">
      <c r="A9">
        <v>9</v>
      </c>
      <c r="B9">
        <v>59.33</v>
      </c>
      <c r="C9">
        <v>28.4</v>
      </c>
      <c r="D9">
        <v>38.770000000000003</v>
      </c>
      <c r="E9">
        <v>29.06</v>
      </c>
      <c r="F9">
        <v>13.68</v>
      </c>
      <c r="G9">
        <v>6.79</v>
      </c>
      <c r="H9">
        <v>19.28</v>
      </c>
      <c r="I9">
        <v>15.67</v>
      </c>
      <c r="J9">
        <v>13.93</v>
      </c>
      <c r="K9">
        <v>24.62</v>
      </c>
      <c r="L9">
        <v>22.53</v>
      </c>
      <c r="M9">
        <v>10.67</v>
      </c>
      <c r="N9">
        <v>14.65</v>
      </c>
      <c r="O9">
        <v>14.86</v>
      </c>
      <c r="P9">
        <v>16.59</v>
      </c>
      <c r="Q9">
        <v>5.09</v>
      </c>
      <c r="R9">
        <v>6.56</v>
      </c>
      <c r="S9">
        <v>6.22</v>
      </c>
      <c r="T9">
        <v>3.01</v>
      </c>
      <c r="U9">
        <v>5.88</v>
      </c>
      <c r="V9">
        <v>14.96</v>
      </c>
      <c r="W9">
        <v>2.13</v>
      </c>
    </row>
    <row r="10" spans="1:23" x14ac:dyDescent="0.35">
      <c r="A10" s="4" t="s">
        <v>56</v>
      </c>
      <c r="B10">
        <v>57.05</v>
      </c>
      <c r="C10">
        <v>28.08</v>
      </c>
      <c r="D10">
        <v>38.54</v>
      </c>
      <c r="E10">
        <v>29.03</v>
      </c>
      <c r="F10">
        <v>13.49</v>
      </c>
      <c r="G10" t="s">
        <v>62</v>
      </c>
      <c r="H10">
        <v>19.05</v>
      </c>
      <c r="I10">
        <v>16</v>
      </c>
      <c r="J10">
        <v>13.37</v>
      </c>
      <c r="K10">
        <v>23.19</v>
      </c>
      <c r="L10">
        <v>21.7</v>
      </c>
      <c r="M10">
        <v>10.49</v>
      </c>
      <c r="N10">
        <v>14.04</v>
      </c>
      <c r="O10">
        <v>13.66</v>
      </c>
      <c r="P10" t="s">
        <v>75</v>
      </c>
      <c r="Q10">
        <v>5.55</v>
      </c>
      <c r="R10">
        <v>6.45</v>
      </c>
      <c r="S10">
        <v>6.13</v>
      </c>
      <c r="T10">
        <v>4.37</v>
      </c>
      <c r="U10">
        <v>5.21</v>
      </c>
      <c r="V10">
        <v>14.33</v>
      </c>
      <c r="W10">
        <v>2.16</v>
      </c>
    </row>
    <row r="11" spans="1:23" x14ac:dyDescent="0.35">
      <c r="A11">
        <v>12</v>
      </c>
      <c r="B11">
        <v>56.88</v>
      </c>
      <c r="C11">
        <v>27.14</v>
      </c>
      <c r="D11">
        <v>37.79</v>
      </c>
      <c r="E11">
        <v>28.22</v>
      </c>
      <c r="F11">
        <v>13.44</v>
      </c>
      <c r="G11">
        <v>6.27</v>
      </c>
      <c r="H11">
        <v>18.87</v>
      </c>
      <c r="I11">
        <v>15.2</v>
      </c>
      <c r="J11">
        <v>13.63</v>
      </c>
      <c r="K11">
        <v>22.65</v>
      </c>
      <c r="L11" t="s">
        <v>69</v>
      </c>
      <c r="M11">
        <v>10.88</v>
      </c>
      <c r="N11">
        <v>13.42</v>
      </c>
      <c r="O11">
        <v>13.88</v>
      </c>
      <c r="P11">
        <v>15.98</v>
      </c>
      <c r="Q11">
        <v>5.62</v>
      </c>
      <c r="R11">
        <v>6.54</v>
      </c>
      <c r="S11">
        <v>5.99</v>
      </c>
      <c r="T11">
        <v>3.95</v>
      </c>
      <c r="U11">
        <v>5.34</v>
      </c>
      <c r="V11">
        <v>14.31</v>
      </c>
      <c r="W11">
        <v>2.23</v>
      </c>
    </row>
    <row r="12" spans="1:23" x14ac:dyDescent="0.35">
      <c r="A12" s="4" t="s">
        <v>57</v>
      </c>
      <c r="B12">
        <v>57.49</v>
      </c>
      <c r="C12">
        <v>27.99</v>
      </c>
      <c r="D12">
        <v>37.700000000000003</v>
      </c>
      <c r="E12">
        <v>28.91</v>
      </c>
      <c r="F12">
        <v>13.06</v>
      </c>
      <c r="G12">
        <v>7.01</v>
      </c>
      <c r="H12">
        <v>18.649999999999999</v>
      </c>
      <c r="I12" t="s">
        <v>73</v>
      </c>
      <c r="J12">
        <v>14.09</v>
      </c>
      <c r="K12">
        <v>23.9</v>
      </c>
      <c r="L12">
        <v>22.34</v>
      </c>
      <c r="M12">
        <v>10.210000000000001</v>
      </c>
      <c r="N12">
        <v>14.19</v>
      </c>
      <c r="O12">
        <v>13.95</v>
      </c>
      <c r="P12">
        <v>15.78</v>
      </c>
      <c r="Q12">
        <v>5.62</v>
      </c>
      <c r="R12">
        <v>6.23</v>
      </c>
      <c r="S12">
        <v>5.94</v>
      </c>
      <c r="T12">
        <v>3.8</v>
      </c>
      <c r="U12">
        <v>5.62</v>
      </c>
      <c r="V12">
        <v>14.34</v>
      </c>
      <c r="W12">
        <v>2.0499999999999998</v>
      </c>
    </row>
    <row r="13" spans="1:23" x14ac:dyDescent="0.35">
      <c r="A13">
        <v>14</v>
      </c>
      <c r="B13" t="s">
        <v>62</v>
      </c>
      <c r="C13">
        <v>26.43</v>
      </c>
      <c r="D13" t="s">
        <v>61</v>
      </c>
      <c r="E13">
        <v>27.42</v>
      </c>
      <c r="F13">
        <v>13.48</v>
      </c>
      <c r="G13">
        <v>6.32</v>
      </c>
      <c r="H13">
        <v>18.13</v>
      </c>
      <c r="I13">
        <v>14.84</v>
      </c>
      <c r="J13">
        <v>13.36</v>
      </c>
      <c r="K13">
        <v>22.89</v>
      </c>
      <c r="L13">
        <v>21.56</v>
      </c>
      <c r="M13">
        <v>9.8699999999999992</v>
      </c>
      <c r="N13">
        <v>12.87</v>
      </c>
      <c r="O13">
        <v>13.37</v>
      </c>
      <c r="P13">
        <v>15.17</v>
      </c>
      <c r="Q13">
        <v>4.9000000000000004</v>
      </c>
      <c r="R13">
        <v>5.84</v>
      </c>
      <c r="S13">
        <v>5.46</v>
      </c>
      <c r="T13">
        <v>3.13</v>
      </c>
      <c r="U13">
        <v>5.15</v>
      </c>
      <c r="V13">
        <v>13.84</v>
      </c>
      <c r="W13">
        <v>1.96</v>
      </c>
    </row>
    <row r="14" spans="1:23" x14ac:dyDescent="0.35">
      <c r="A14">
        <v>15</v>
      </c>
      <c r="B14">
        <v>52.76</v>
      </c>
      <c r="C14">
        <v>26.11</v>
      </c>
      <c r="D14">
        <v>34.92</v>
      </c>
      <c r="E14">
        <v>26.46</v>
      </c>
      <c r="F14">
        <v>13.08</v>
      </c>
      <c r="G14">
        <v>6.12</v>
      </c>
      <c r="H14">
        <v>17.260000000000002</v>
      </c>
      <c r="I14">
        <v>14.46</v>
      </c>
      <c r="J14">
        <v>12.87</v>
      </c>
      <c r="K14">
        <v>21.56</v>
      </c>
      <c r="L14">
        <v>20.54</v>
      </c>
      <c r="M14">
        <v>9.6300000000000008</v>
      </c>
      <c r="N14">
        <v>12.17</v>
      </c>
      <c r="O14">
        <v>12.72</v>
      </c>
      <c r="P14">
        <v>14.09</v>
      </c>
      <c r="Q14">
        <v>5.17</v>
      </c>
      <c r="R14">
        <v>5.82</v>
      </c>
      <c r="S14">
        <v>5.1100000000000003</v>
      </c>
      <c r="T14">
        <v>2.89</v>
      </c>
      <c r="U14">
        <v>5.55</v>
      </c>
      <c r="V14" t="s">
        <v>76</v>
      </c>
      <c r="W14">
        <v>1.88</v>
      </c>
    </row>
    <row r="15" spans="1:23" x14ac:dyDescent="0.35">
      <c r="A15">
        <v>18</v>
      </c>
      <c r="B15">
        <v>53.7</v>
      </c>
      <c r="C15">
        <v>25.55</v>
      </c>
      <c r="D15">
        <v>35.049999999999997</v>
      </c>
      <c r="E15">
        <v>26.8</v>
      </c>
      <c r="F15">
        <v>13.48</v>
      </c>
      <c r="G15">
        <v>6.13</v>
      </c>
      <c r="H15" t="s">
        <v>63</v>
      </c>
      <c r="I15">
        <v>13.73</v>
      </c>
      <c r="J15">
        <v>13.08</v>
      </c>
      <c r="K15">
        <v>21.78</v>
      </c>
      <c r="L15">
        <v>20.350000000000001</v>
      </c>
      <c r="M15">
        <v>9.76</v>
      </c>
      <c r="N15">
        <v>12.13</v>
      </c>
      <c r="O15">
        <v>12.83</v>
      </c>
      <c r="P15">
        <v>14.46</v>
      </c>
      <c r="Q15">
        <v>4.74</v>
      </c>
      <c r="R15">
        <v>5.22</v>
      </c>
      <c r="S15">
        <v>5.33</v>
      </c>
      <c r="T15">
        <v>3.38</v>
      </c>
      <c r="U15">
        <v>5.0199999999999996</v>
      </c>
      <c r="V15">
        <v>13.69</v>
      </c>
      <c r="W15">
        <v>1.97</v>
      </c>
    </row>
    <row r="16" spans="1:23" x14ac:dyDescent="0.35">
      <c r="A16">
        <v>19</v>
      </c>
      <c r="B16" t="s">
        <v>72</v>
      </c>
      <c r="C16">
        <v>25.41</v>
      </c>
      <c r="D16">
        <v>33.32</v>
      </c>
      <c r="E16">
        <v>25.07</v>
      </c>
      <c r="F16">
        <v>13.09</v>
      </c>
      <c r="G16">
        <v>6.24</v>
      </c>
      <c r="H16">
        <v>15.8</v>
      </c>
      <c r="I16">
        <v>13.35</v>
      </c>
      <c r="J16">
        <v>12.14</v>
      </c>
      <c r="K16">
        <v>21.34</v>
      </c>
      <c r="L16">
        <v>20.38</v>
      </c>
      <c r="M16">
        <v>9.1</v>
      </c>
      <c r="N16" t="s">
        <v>70</v>
      </c>
      <c r="O16">
        <v>13.25</v>
      </c>
      <c r="P16">
        <v>14.76</v>
      </c>
      <c r="Q16">
        <v>4.76</v>
      </c>
      <c r="R16">
        <v>5.56</v>
      </c>
      <c r="S16">
        <v>5.67</v>
      </c>
      <c r="T16">
        <v>3.43</v>
      </c>
      <c r="U16">
        <v>4.87</v>
      </c>
      <c r="V16">
        <v>13.51</v>
      </c>
      <c r="W16">
        <v>2.0499999999999998</v>
      </c>
    </row>
    <row r="17" spans="1:23" x14ac:dyDescent="0.35">
      <c r="A17" s="4" t="s">
        <v>50</v>
      </c>
      <c r="B17">
        <v>54.35</v>
      </c>
      <c r="C17">
        <v>26.29</v>
      </c>
      <c r="D17">
        <v>35.36</v>
      </c>
      <c r="E17">
        <v>26.61</v>
      </c>
      <c r="F17" t="s">
        <v>62</v>
      </c>
      <c r="G17">
        <v>6.14</v>
      </c>
      <c r="H17">
        <v>18.18</v>
      </c>
      <c r="I17">
        <v>14.78</v>
      </c>
      <c r="J17">
        <v>13.28</v>
      </c>
      <c r="K17">
        <v>22.76</v>
      </c>
      <c r="L17">
        <v>20.56</v>
      </c>
      <c r="M17">
        <v>9.1999999999999993</v>
      </c>
      <c r="N17">
        <v>12.99</v>
      </c>
      <c r="O17">
        <v>13.09</v>
      </c>
      <c r="P17">
        <v>15.27</v>
      </c>
      <c r="Q17">
        <v>4.99</v>
      </c>
      <c r="R17">
        <v>6.03</v>
      </c>
      <c r="S17" t="s">
        <v>62</v>
      </c>
      <c r="T17">
        <v>3.19</v>
      </c>
      <c r="U17">
        <v>5.42</v>
      </c>
      <c r="V17">
        <v>14</v>
      </c>
      <c r="W17">
        <v>2.02</v>
      </c>
    </row>
    <row r="18" spans="1:23" x14ac:dyDescent="0.35">
      <c r="A18">
        <v>21</v>
      </c>
      <c r="B18">
        <v>53.84</v>
      </c>
      <c r="C18">
        <v>24.94</v>
      </c>
      <c r="D18">
        <v>34.68</v>
      </c>
      <c r="E18">
        <v>26.24</v>
      </c>
      <c r="F18">
        <v>12.56</v>
      </c>
      <c r="G18">
        <v>6.64</v>
      </c>
      <c r="H18">
        <v>17.440000000000001</v>
      </c>
      <c r="I18">
        <v>14.16</v>
      </c>
      <c r="J18">
        <v>13.17</v>
      </c>
      <c r="K18">
        <v>22.47</v>
      </c>
      <c r="L18">
        <v>20.75</v>
      </c>
      <c r="M18">
        <v>9.52</v>
      </c>
      <c r="N18">
        <v>13.12</v>
      </c>
      <c r="O18">
        <v>12.08</v>
      </c>
      <c r="P18">
        <v>14.93</v>
      </c>
      <c r="Q18">
        <v>5.1100000000000003</v>
      </c>
      <c r="R18">
        <v>6</v>
      </c>
      <c r="S18">
        <v>5.31</v>
      </c>
      <c r="T18">
        <v>3.42</v>
      </c>
      <c r="U18">
        <v>5.07</v>
      </c>
      <c r="V18">
        <v>13.4</v>
      </c>
      <c r="W18">
        <v>2.14</v>
      </c>
    </row>
    <row r="19" spans="1:23" x14ac:dyDescent="0.35">
      <c r="A19">
        <v>22</v>
      </c>
      <c r="B19">
        <v>52.97</v>
      </c>
      <c r="C19" t="s">
        <v>64</v>
      </c>
      <c r="D19">
        <v>33.89</v>
      </c>
      <c r="E19">
        <v>25.91</v>
      </c>
      <c r="F19">
        <v>13.47</v>
      </c>
      <c r="G19">
        <v>6.55</v>
      </c>
      <c r="H19">
        <v>16.809999999999999</v>
      </c>
      <c r="I19">
        <v>14.28</v>
      </c>
      <c r="J19">
        <v>13.23</v>
      </c>
      <c r="K19">
        <v>21.75</v>
      </c>
      <c r="L19">
        <v>20.98</v>
      </c>
      <c r="M19">
        <v>9.8699999999999992</v>
      </c>
      <c r="N19">
        <v>13.25</v>
      </c>
      <c r="O19">
        <v>12.88</v>
      </c>
      <c r="P19">
        <v>15.12</v>
      </c>
      <c r="Q19">
        <v>5.12</v>
      </c>
      <c r="R19">
        <v>5.95</v>
      </c>
      <c r="S19">
        <v>4.99</v>
      </c>
      <c r="T19">
        <v>3.08</v>
      </c>
      <c r="U19">
        <v>5.28</v>
      </c>
      <c r="V19">
        <v>13.11</v>
      </c>
      <c r="W19">
        <v>1.99</v>
      </c>
    </row>
    <row r="20" spans="1:23" x14ac:dyDescent="0.35">
      <c r="A20">
        <v>23</v>
      </c>
      <c r="B20">
        <v>51.84</v>
      </c>
      <c r="C20">
        <v>25.13</v>
      </c>
      <c r="D20">
        <v>33.74</v>
      </c>
      <c r="E20">
        <v>25.73</v>
      </c>
      <c r="F20">
        <v>13.09</v>
      </c>
      <c r="G20">
        <v>6.3</v>
      </c>
      <c r="H20">
        <v>16.760000000000002</v>
      </c>
      <c r="I20">
        <v>14.01</v>
      </c>
      <c r="J20">
        <v>12.79</v>
      </c>
      <c r="K20">
        <v>20.73</v>
      </c>
      <c r="L20">
        <v>20.12</v>
      </c>
      <c r="M20">
        <v>9.67</v>
      </c>
      <c r="N20">
        <v>12.53</v>
      </c>
      <c r="O20">
        <v>12.41</v>
      </c>
      <c r="P20">
        <v>14.89</v>
      </c>
      <c r="Q20">
        <v>5.07</v>
      </c>
      <c r="R20">
        <v>5.51</v>
      </c>
      <c r="S20">
        <v>4.8499999999999996</v>
      </c>
      <c r="T20">
        <v>3.01</v>
      </c>
      <c r="U20">
        <v>5.18</v>
      </c>
      <c r="V20">
        <v>13.32</v>
      </c>
      <c r="W20">
        <v>2.0299999999999998</v>
      </c>
    </row>
    <row r="21" spans="1:23" x14ac:dyDescent="0.35">
      <c r="A21" s="4" t="s">
        <v>49</v>
      </c>
      <c r="B21">
        <v>54.79</v>
      </c>
      <c r="C21">
        <v>25.25</v>
      </c>
      <c r="D21">
        <v>35.06</v>
      </c>
      <c r="E21">
        <v>26.51</v>
      </c>
      <c r="F21">
        <v>12.46</v>
      </c>
      <c r="G21">
        <v>6.74</v>
      </c>
      <c r="H21">
        <v>16.97</v>
      </c>
      <c r="I21">
        <v>14.35</v>
      </c>
      <c r="J21">
        <v>12.98</v>
      </c>
      <c r="K21">
        <v>21.24</v>
      </c>
      <c r="L21">
        <v>20.32</v>
      </c>
      <c r="M21">
        <v>9.8699999999999992</v>
      </c>
      <c r="N21">
        <v>12.45</v>
      </c>
      <c r="O21">
        <v>13.13</v>
      </c>
      <c r="P21">
        <v>14.69</v>
      </c>
      <c r="Q21">
        <v>5.37</v>
      </c>
      <c r="R21">
        <v>6.17</v>
      </c>
      <c r="S21">
        <v>5.32</v>
      </c>
      <c r="T21">
        <v>3.25</v>
      </c>
      <c r="U21">
        <v>4.99</v>
      </c>
      <c r="V21">
        <v>13.46</v>
      </c>
      <c r="W21">
        <v>1.88</v>
      </c>
    </row>
    <row r="22" spans="1:23" x14ac:dyDescent="0.35">
      <c r="A22">
        <v>25</v>
      </c>
      <c r="B22">
        <v>48.3</v>
      </c>
      <c r="C22">
        <v>24.05</v>
      </c>
      <c r="D22">
        <v>31.12</v>
      </c>
      <c r="E22">
        <v>24.3</v>
      </c>
      <c r="F22">
        <v>11.56</v>
      </c>
      <c r="G22">
        <v>6.04</v>
      </c>
      <c r="H22">
        <v>15.72</v>
      </c>
      <c r="I22" t="s">
        <v>68</v>
      </c>
      <c r="J22">
        <v>11.19</v>
      </c>
      <c r="K22">
        <v>19.86</v>
      </c>
      <c r="L22">
        <v>17.989999999999998</v>
      </c>
      <c r="M22">
        <v>8.98</v>
      </c>
      <c r="N22">
        <v>11.59</v>
      </c>
      <c r="O22">
        <v>11.61</v>
      </c>
      <c r="P22">
        <v>13.29</v>
      </c>
      <c r="Q22">
        <v>4.3899999999999997</v>
      </c>
      <c r="R22">
        <v>5.34</v>
      </c>
      <c r="S22">
        <v>4.68</v>
      </c>
      <c r="T22">
        <v>2.97</v>
      </c>
      <c r="U22">
        <v>4.6399999999999997</v>
      </c>
      <c r="V22">
        <v>12.42</v>
      </c>
      <c r="W22">
        <v>1.91</v>
      </c>
    </row>
    <row r="23" spans="1:23" x14ac:dyDescent="0.35">
      <c r="A23">
        <v>26</v>
      </c>
      <c r="B23">
        <v>48.94</v>
      </c>
      <c r="C23">
        <v>23.62</v>
      </c>
      <c r="D23">
        <v>32.32</v>
      </c>
      <c r="E23">
        <v>24.15</v>
      </c>
      <c r="F23">
        <v>11.16</v>
      </c>
      <c r="G23">
        <v>5.94</v>
      </c>
      <c r="H23">
        <v>15.51</v>
      </c>
      <c r="I23">
        <v>13.25</v>
      </c>
      <c r="J23">
        <v>11.64</v>
      </c>
      <c r="K23">
        <v>20.02</v>
      </c>
      <c r="L23">
        <v>18.95</v>
      </c>
      <c r="M23">
        <v>8.8699999999999992</v>
      </c>
      <c r="N23">
        <v>11.74</v>
      </c>
      <c r="O23">
        <v>11.36</v>
      </c>
      <c r="P23">
        <v>13.59</v>
      </c>
      <c r="Q23">
        <v>4.17</v>
      </c>
      <c r="R23">
        <v>5.27</v>
      </c>
      <c r="S23">
        <v>4.4800000000000004</v>
      </c>
      <c r="T23">
        <v>3.42</v>
      </c>
      <c r="U23">
        <v>4.83</v>
      </c>
      <c r="V23">
        <v>12.75</v>
      </c>
      <c r="W23">
        <v>1.81</v>
      </c>
    </row>
    <row r="24" spans="1:23" x14ac:dyDescent="0.35">
      <c r="A24">
        <v>27</v>
      </c>
      <c r="B24" t="s">
        <v>66</v>
      </c>
      <c r="C24">
        <v>23.98</v>
      </c>
      <c r="D24">
        <v>33.1</v>
      </c>
      <c r="E24">
        <v>25.23</v>
      </c>
      <c r="F24">
        <v>12.23</v>
      </c>
      <c r="G24">
        <v>5.76</v>
      </c>
      <c r="H24">
        <v>16.350000000000001</v>
      </c>
      <c r="I24">
        <v>1.327</v>
      </c>
      <c r="J24">
        <v>11.89</v>
      </c>
      <c r="K24">
        <v>20.260000000000002</v>
      </c>
      <c r="L24">
        <v>19.329999999999998</v>
      </c>
      <c r="M24">
        <v>9.5399999999999991</v>
      </c>
      <c r="N24">
        <v>11.98</v>
      </c>
      <c r="O24">
        <v>12.03</v>
      </c>
      <c r="P24">
        <v>13.78</v>
      </c>
      <c r="Q24">
        <v>4.4000000000000004</v>
      </c>
      <c r="R24">
        <v>5.73</v>
      </c>
      <c r="S24">
        <v>4.7300000000000004</v>
      </c>
      <c r="T24">
        <v>3.41</v>
      </c>
      <c r="U24">
        <v>5.17</v>
      </c>
      <c r="V24">
        <v>12.83</v>
      </c>
      <c r="W24">
        <v>1.95</v>
      </c>
    </row>
    <row r="25" spans="1:23" x14ac:dyDescent="0.35">
      <c r="A25" s="4" t="s">
        <v>51</v>
      </c>
      <c r="B25">
        <v>46.62</v>
      </c>
      <c r="C25">
        <v>22.93</v>
      </c>
      <c r="D25">
        <v>30.34</v>
      </c>
      <c r="E25">
        <v>23.08</v>
      </c>
      <c r="F25">
        <v>10.93</v>
      </c>
      <c r="G25">
        <v>5.87</v>
      </c>
      <c r="H25">
        <v>14.64</v>
      </c>
      <c r="I25">
        <v>12.35</v>
      </c>
      <c r="J25">
        <v>11.24</v>
      </c>
      <c r="K25">
        <v>18.79</v>
      </c>
      <c r="L25">
        <v>18.29</v>
      </c>
      <c r="M25">
        <v>8.75</v>
      </c>
      <c r="N25">
        <v>11.26</v>
      </c>
      <c r="O25">
        <v>11.38</v>
      </c>
      <c r="P25">
        <v>12.41</v>
      </c>
      <c r="Q25">
        <v>3.97</v>
      </c>
      <c r="R25">
        <v>5.24</v>
      </c>
      <c r="S25">
        <v>4.43</v>
      </c>
      <c r="T25">
        <v>2.5299999999999998</v>
      </c>
      <c r="U25">
        <v>4.75</v>
      </c>
      <c r="V25">
        <v>12.32</v>
      </c>
      <c r="W25">
        <v>1.79</v>
      </c>
    </row>
    <row r="26" spans="1:23" x14ac:dyDescent="0.35">
      <c r="A26" s="4" t="s">
        <v>52</v>
      </c>
      <c r="B26">
        <v>49.53</v>
      </c>
      <c r="C26">
        <v>24.53</v>
      </c>
      <c r="D26">
        <v>31.87</v>
      </c>
      <c r="E26">
        <v>25.38</v>
      </c>
      <c r="F26">
        <v>11.4</v>
      </c>
      <c r="G26">
        <v>5.59</v>
      </c>
      <c r="H26">
        <v>15.8</v>
      </c>
      <c r="I26">
        <v>13.24</v>
      </c>
      <c r="J26">
        <v>11.79</v>
      </c>
      <c r="K26">
        <v>20.48</v>
      </c>
      <c r="L26">
        <v>19.309999999999999</v>
      </c>
      <c r="M26">
        <v>9.07</v>
      </c>
      <c r="N26">
        <v>12.32</v>
      </c>
      <c r="O26">
        <v>11.71</v>
      </c>
      <c r="P26">
        <v>13.81</v>
      </c>
      <c r="Q26">
        <v>4.32</v>
      </c>
      <c r="R26">
        <v>5.75</v>
      </c>
      <c r="S26">
        <v>4.87</v>
      </c>
      <c r="T26">
        <v>3.34</v>
      </c>
      <c r="U26">
        <v>4.9400000000000004</v>
      </c>
      <c r="V26">
        <v>12.68</v>
      </c>
      <c r="W26">
        <v>1.85</v>
      </c>
    </row>
    <row r="27" spans="1:23" x14ac:dyDescent="0.35">
      <c r="A27">
        <v>30</v>
      </c>
      <c r="B27">
        <v>47.56</v>
      </c>
      <c r="C27">
        <v>22.91</v>
      </c>
      <c r="D27">
        <v>30.55</v>
      </c>
      <c r="E27">
        <v>23.69</v>
      </c>
      <c r="F27">
        <v>11.12</v>
      </c>
      <c r="G27">
        <v>5.74</v>
      </c>
      <c r="H27">
        <v>15.34</v>
      </c>
      <c r="I27">
        <v>12.56</v>
      </c>
      <c r="J27">
        <v>11.17</v>
      </c>
      <c r="K27">
        <v>18.36</v>
      </c>
      <c r="L27">
        <v>17.87</v>
      </c>
      <c r="M27">
        <v>8.65</v>
      </c>
      <c r="N27">
        <v>11.5</v>
      </c>
      <c r="O27">
        <v>10.95</v>
      </c>
      <c r="P27">
        <v>12.66</v>
      </c>
      <c r="Q27">
        <v>4.22</v>
      </c>
      <c r="R27">
        <v>5.42</v>
      </c>
      <c r="S27">
        <v>4.66</v>
      </c>
      <c r="T27">
        <v>3.09</v>
      </c>
      <c r="U27">
        <v>4.6500000000000004</v>
      </c>
      <c r="V27">
        <v>12.38</v>
      </c>
      <c r="W27">
        <v>1.82</v>
      </c>
    </row>
    <row r="28" spans="1:23" x14ac:dyDescent="0.35">
      <c r="A28">
        <v>31</v>
      </c>
      <c r="B28">
        <v>45.17</v>
      </c>
      <c r="C28">
        <v>22.03</v>
      </c>
      <c r="D28" t="s">
        <v>62</v>
      </c>
      <c r="E28">
        <v>22.74</v>
      </c>
      <c r="F28">
        <v>10.96</v>
      </c>
      <c r="G28">
        <v>5.15</v>
      </c>
      <c r="H28" t="s">
        <v>62</v>
      </c>
      <c r="I28">
        <v>11.85</v>
      </c>
      <c r="J28">
        <v>10.58</v>
      </c>
      <c r="K28">
        <v>18.8</v>
      </c>
      <c r="L28">
        <v>16.73</v>
      </c>
      <c r="M28">
        <v>8.44</v>
      </c>
      <c r="N28">
        <v>11.27</v>
      </c>
      <c r="O28">
        <v>10.84</v>
      </c>
      <c r="P28">
        <v>12.02</v>
      </c>
      <c r="Q28">
        <v>4.13</v>
      </c>
      <c r="R28">
        <v>5.33</v>
      </c>
      <c r="S28">
        <v>4.38</v>
      </c>
      <c r="T28">
        <v>2.96</v>
      </c>
      <c r="U28">
        <v>4.37</v>
      </c>
      <c r="V28">
        <v>11.56</v>
      </c>
      <c r="W28">
        <v>1.74</v>
      </c>
    </row>
    <row r="29" spans="1:23" x14ac:dyDescent="0.35">
      <c r="A29">
        <v>32</v>
      </c>
      <c r="B29">
        <v>46.5</v>
      </c>
      <c r="C29">
        <v>22.49</v>
      </c>
      <c r="D29">
        <v>29.9</v>
      </c>
      <c r="E29">
        <v>23.15</v>
      </c>
      <c r="F29">
        <v>10.95</v>
      </c>
      <c r="G29">
        <v>5.34</v>
      </c>
      <c r="H29">
        <v>15.11</v>
      </c>
      <c r="I29">
        <v>12.51</v>
      </c>
      <c r="J29">
        <v>10.81</v>
      </c>
      <c r="K29">
        <v>19.239999999999998</v>
      </c>
      <c r="L29">
        <v>17.059999999999999</v>
      </c>
      <c r="M29">
        <v>8.7799999999999994</v>
      </c>
      <c r="N29">
        <v>11.03</v>
      </c>
      <c r="O29">
        <v>10.97</v>
      </c>
      <c r="P29">
        <v>12.37</v>
      </c>
      <c r="Q29">
        <v>3.92</v>
      </c>
      <c r="R29">
        <v>5.12</v>
      </c>
      <c r="S29">
        <v>4.32</v>
      </c>
      <c r="T29">
        <v>2.85</v>
      </c>
      <c r="U29">
        <v>4.82</v>
      </c>
      <c r="V29">
        <v>11.86</v>
      </c>
      <c r="W29">
        <v>1.78</v>
      </c>
    </row>
    <row r="30" spans="1:23" x14ac:dyDescent="0.35">
      <c r="A30">
        <v>33</v>
      </c>
      <c r="B30">
        <v>46.87</v>
      </c>
      <c r="C30">
        <v>22.32</v>
      </c>
      <c r="D30">
        <v>30.23</v>
      </c>
      <c r="E30">
        <v>23.62</v>
      </c>
      <c r="F30" t="s">
        <v>67</v>
      </c>
      <c r="G30">
        <v>5.22</v>
      </c>
      <c r="H30">
        <v>15.55</v>
      </c>
      <c r="I30">
        <v>12.65</v>
      </c>
      <c r="J30">
        <v>11.27</v>
      </c>
      <c r="K30">
        <v>18.760000000000002</v>
      </c>
      <c r="L30" t="s">
        <v>36</v>
      </c>
      <c r="M30" t="s">
        <v>36</v>
      </c>
      <c r="N30">
        <v>10.89</v>
      </c>
      <c r="O30">
        <v>10.57</v>
      </c>
      <c r="P30" t="s">
        <v>36</v>
      </c>
      <c r="Q30">
        <v>4.07</v>
      </c>
      <c r="R30" t="s">
        <v>36</v>
      </c>
      <c r="S30">
        <v>4.2</v>
      </c>
      <c r="T30">
        <v>2.97</v>
      </c>
      <c r="U30">
        <v>4.5999999999999996</v>
      </c>
      <c r="V30">
        <v>12.16</v>
      </c>
      <c r="W30">
        <v>1.79</v>
      </c>
    </row>
    <row r="31" spans="1:23" x14ac:dyDescent="0.35">
      <c r="A31">
        <v>34</v>
      </c>
      <c r="B31">
        <v>41.08</v>
      </c>
      <c r="C31">
        <v>20.079999999999998</v>
      </c>
      <c r="D31">
        <v>27.08</v>
      </c>
      <c r="E31">
        <v>20.87</v>
      </c>
      <c r="F31">
        <v>9.85</v>
      </c>
      <c r="G31">
        <v>4.68</v>
      </c>
      <c r="H31">
        <v>13.58</v>
      </c>
      <c r="I31">
        <v>10.95</v>
      </c>
      <c r="J31">
        <v>9.3699999999999992</v>
      </c>
      <c r="K31">
        <v>17.100000000000001</v>
      </c>
      <c r="L31">
        <v>16</v>
      </c>
      <c r="M31">
        <v>7.96</v>
      </c>
      <c r="N31">
        <v>9.8699999999999992</v>
      </c>
      <c r="O31">
        <v>9.9</v>
      </c>
      <c r="P31">
        <v>11.35</v>
      </c>
      <c r="Q31">
        <v>3.45</v>
      </c>
      <c r="R31">
        <v>4.5199999999999996</v>
      </c>
      <c r="S31">
        <v>3.65</v>
      </c>
      <c r="T31">
        <v>2.33</v>
      </c>
      <c r="U31">
        <v>4.21</v>
      </c>
      <c r="V31">
        <v>10.78</v>
      </c>
      <c r="W31">
        <v>1.62</v>
      </c>
    </row>
    <row r="32" spans="1:23" x14ac:dyDescent="0.35">
      <c r="B32">
        <f>AVERAGE(B4,B17,B21,B25,B26,B12)</f>
        <v>52.555999999999997</v>
      </c>
    </row>
    <row r="33" spans="1:25" x14ac:dyDescent="0.35">
      <c r="C33" s="2" t="s">
        <v>38</v>
      </c>
      <c r="D33" s="2" t="s">
        <v>38</v>
      </c>
      <c r="E33" s="2" t="s">
        <v>38</v>
      </c>
      <c r="F33" s="2" t="s">
        <v>38</v>
      </c>
      <c r="G33" s="2" t="s">
        <v>38</v>
      </c>
      <c r="H33" s="2" t="s">
        <v>38</v>
      </c>
      <c r="I33" s="2" t="s">
        <v>38</v>
      </c>
      <c r="J33" s="2" t="s">
        <v>38</v>
      </c>
      <c r="K33" s="2" t="s">
        <v>38</v>
      </c>
      <c r="L33" s="2" t="s">
        <v>38</v>
      </c>
      <c r="M33" s="2" t="s">
        <v>38</v>
      </c>
      <c r="N33" s="2" t="s">
        <v>38</v>
      </c>
      <c r="O33" s="2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/>
      <c r="Y33" s="2"/>
    </row>
    <row r="34" spans="1:25" x14ac:dyDescent="0.35">
      <c r="A34">
        <v>1</v>
      </c>
      <c r="C34" s="5">
        <f t="shared" ref="C34:C62" si="0">C3/B3</f>
        <v>0.46795104810371985</v>
      </c>
      <c r="D34" s="6">
        <f t="shared" ref="D34:D62" si="1">D3/B3</f>
        <v>0.68508421180176904</v>
      </c>
      <c r="E34" s="6">
        <f t="shared" ref="E34:E62" si="2">E3/B3</f>
        <v>0.48964013086150487</v>
      </c>
      <c r="F34" s="6">
        <f t="shared" ref="F34:F62" si="3">F3/B3</f>
        <v>0.23736822973464194</v>
      </c>
      <c r="G34" s="6">
        <f t="shared" ref="G34:G62" si="4">G3/B3</f>
        <v>0.12516660608263661</v>
      </c>
      <c r="H34" s="6">
        <f t="shared" ref="H34:H62" si="5">H3/B3</f>
        <v>0.33078880407124683</v>
      </c>
      <c r="I34" s="6">
        <f t="shared" ref="I34:I62" si="6">I3/B3</f>
        <v>0.27226463104325699</v>
      </c>
      <c r="J34" s="6">
        <f t="shared" ref="J34:J62" si="7">J3/B3</f>
        <v>0.23433902823215799</v>
      </c>
      <c r="K34" s="6">
        <f t="shared" ref="K34:K62" si="8">K3/B3</f>
        <v>0.41790863928268512</v>
      </c>
      <c r="L34" s="6">
        <f t="shared" ref="L34:L60" si="9">L3/B3</f>
        <v>0.37247061674542586</v>
      </c>
      <c r="M34" s="6">
        <f>M3/B3</f>
        <v>0.17193747728098871</v>
      </c>
      <c r="N34" s="6">
        <f t="shared" ref="N34:N62" si="10">N3/B3</f>
        <v>0.25627044711014174</v>
      </c>
      <c r="O34" s="6">
        <f t="shared" ref="O34:O62" si="11">O3/B3</f>
        <v>0.23494486853265478</v>
      </c>
      <c r="P34" s="6">
        <f t="shared" ref="P34:P60" si="12">P3/B3</f>
        <v>0.27408215194474739</v>
      </c>
      <c r="Q34" s="6">
        <f t="shared" ref="Q34:Q62" si="13">Q3/B3</f>
        <v>9.3420574336604875E-2</v>
      </c>
      <c r="R34" s="6">
        <f t="shared" ref="R34:R60" si="14">R3/B3</f>
        <v>0.11389797649339635</v>
      </c>
      <c r="S34" s="6">
        <f>S3/B3</f>
        <v>9.9236641221374045E-2</v>
      </c>
      <c r="T34" s="6">
        <f t="shared" ref="T34:T62" si="15">T3/B3</f>
        <v>6.5430752453653221E-2</v>
      </c>
      <c r="U34" s="6">
        <f t="shared" ref="U34:U62" si="16">U3/B3</f>
        <v>9.3057070156306793E-2</v>
      </c>
      <c r="V34" s="6">
        <f t="shared" ref="V34:V62" si="17">V3/B3</f>
        <v>0.25360474978795589</v>
      </c>
      <c r="W34" s="6">
        <f>W3/B3</f>
        <v>3.7198594450502845E-2</v>
      </c>
    </row>
    <row r="35" spans="1:25" x14ac:dyDescent="0.35">
      <c r="A35">
        <v>2</v>
      </c>
      <c r="C35" s="5" t="e">
        <f t="shared" si="0"/>
        <v>#VALUE!</v>
      </c>
      <c r="D35" s="6" t="e">
        <f t="shared" si="1"/>
        <v>#VALUE!</v>
      </c>
      <c r="E35" s="6" t="e">
        <f t="shared" si="2"/>
        <v>#VALUE!</v>
      </c>
      <c r="F35" s="6" t="e">
        <f t="shared" si="3"/>
        <v>#VALUE!</v>
      </c>
      <c r="G35" s="6" t="e">
        <f t="shared" si="4"/>
        <v>#VALUE!</v>
      </c>
      <c r="H35" s="6" t="e">
        <f t="shared" si="5"/>
        <v>#VALUE!</v>
      </c>
      <c r="I35" s="6" t="e">
        <f t="shared" si="6"/>
        <v>#VALUE!</v>
      </c>
      <c r="J35" s="6" t="e">
        <f t="shared" si="7"/>
        <v>#VALUE!</v>
      </c>
      <c r="K35" s="6" t="e">
        <f t="shared" si="8"/>
        <v>#VALUE!</v>
      </c>
      <c r="L35" s="6" t="e">
        <f t="shared" si="9"/>
        <v>#VALUE!</v>
      </c>
      <c r="M35" s="6" t="e">
        <f t="shared" ref="M35:M62" si="18">M4/B4</f>
        <v>#VALUE!</v>
      </c>
      <c r="N35" s="6" t="e">
        <f t="shared" si="10"/>
        <v>#VALUE!</v>
      </c>
      <c r="O35" s="6" t="e">
        <f t="shared" si="11"/>
        <v>#VALUE!</v>
      </c>
      <c r="P35" s="6" t="e">
        <f t="shared" si="12"/>
        <v>#VALUE!</v>
      </c>
      <c r="Q35" s="6" t="e">
        <f t="shared" si="13"/>
        <v>#VALUE!</v>
      </c>
      <c r="R35" s="6" t="e">
        <f t="shared" si="14"/>
        <v>#VALUE!</v>
      </c>
      <c r="S35" s="6" t="e">
        <f t="shared" ref="S35:S62" si="19">S4/B4</f>
        <v>#VALUE!</v>
      </c>
      <c r="T35" s="6" t="e">
        <f t="shared" si="15"/>
        <v>#VALUE!</v>
      </c>
      <c r="U35" s="6" t="e">
        <f t="shared" si="16"/>
        <v>#VALUE!</v>
      </c>
      <c r="V35" s="6" t="e">
        <f t="shared" si="17"/>
        <v>#VALUE!</v>
      </c>
      <c r="W35" s="6" t="e">
        <f t="shared" ref="W35:W62" si="20">W4/B4</f>
        <v>#VALUE!</v>
      </c>
    </row>
    <row r="36" spans="1:25" x14ac:dyDescent="0.35">
      <c r="A36">
        <v>3</v>
      </c>
      <c r="C36" s="5">
        <f t="shared" si="0"/>
        <v>0.47550432276657056</v>
      </c>
      <c r="D36" s="6">
        <f t="shared" si="1"/>
        <v>0.66230023578726749</v>
      </c>
      <c r="E36" s="6">
        <f t="shared" si="2"/>
        <v>0.48441184176054486</v>
      </c>
      <c r="F36" s="6">
        <f t="shared" si="3"/>
        <v>0.23434634529735393</v>
      </c>
      <c r="G36" s="6">
        <f t="shared" si="4"/>
        <v>0.11684569033272203</v>
      </c>
      <c r="H36" s="6">
        <f t="shared" si="5"/>
        <v>0.33612784909614879</v>
      </c>
      <c r="I36" s="6">
        <f t="shared" si="6"/>
        <v>0.27718103222425988</v>
      </c>
      <c r="J36" s="6">
        <f t="shared" si="7"/>
        <v>0.23866911186795911</v>
      </c>
      <c r="K36" s="6">
        <f t="shared" si="8"/>
        <v>0.41747445637935549</v>
      </c>
      <c r="L36" s="6">
        <f t="shared" si="9"/>
        <v>0.36468430704741944</v>
      </c>
      <c r="M36" s="6">
        <f t="shared" si="18"/>
        <v>0.17264867697144354</v>
      </c>
      <c r="N36" s="6" t="e">
        <f t="shared" si="10"/>
        <v>#VALUE!</v>
      </c>
      <c r="O36" s="6">
        <f t="shared" si="11"/>
        <v>2.4770762378831541E-2</v>
      </c>
      <c r="P36" s="6">
        <f t="shared" si="12"/>
        <v>0.27574011003405818</v>
      </c>
      <c r="Q36" s="6">
        <f t="shared" si="13"/>
        <v>9.0516112129944981E-2</v>
      </c>
      <c r="R36" s="6">
        <f t="shared" si="14"/>
        <v>0.11488079643699239</v>
      </c>
      <c r="S36" s="6">
        <f t="shared" si="19"/>
        <v>0.10007859575582918</v>
      </c>
      <c r="T36" s="6">
        <f t="shared" si="15"/>
        <v>6.3138590516112134E-2</v>
      </c>
      <c r="U36" s="6">
        <f t="shared" si="16"/>
        <v>8.5800366780193857E-2</v>
      </c>
      <c r="V36" s="6">
        <f t="shared" si="17"/>
        <v>0.24233691380665442</v>
      </c>
      <c r="W36" s="6">
        <f t="shared" si="20"/>
        <v>3.3272203301021742E-2</v>
      </c>
    </row>
    <row r="37" spans="1:25" x14ac:dyDescent="0.35">
      <c r="A37">
        <v>4</v>
      </c>
      <c r="C37" s="5">
        <f t="shared" si="0"/>
        <v>0.45944065674133855</v>
      </c>
      <c r="D37" s="6" t="e">
        <f t="shared" si="1"/>
        <v>#VALUE!</v>
      </c>
      <c r="E37" s="6">
        <f t="shared" si="2"/>
        <v>0.46973702518436061</v>
      </c>
      <c r="F37" s="6">
        <f t="shared" si="3"/>
        <v>0.23918185612912202</v>
      </c>
      <c r="G37" s="6">
        <f t="shared" si="4"/>
        <v>0.12480868234311952</v>
      </c>
      <c r="H37" s="6">
        <f t="shared" si="5"/>
        <v>0.32377904549881731</v>
      </c>
      <c r="I37" s="6">
        <f t="shared" si="6"/>
        <v>0.27633226659245858</v>
      </c>
      <c r="J37" s="6">
        <f t="shared" si="7"/>
        <v>0.2455823013774871</v>
      </c>
      <c r="K37" s="6">
        <f t="shared" si="8"/>
        <v>0.40559343258661468</v>
      </c>
      <c r="L37" s="6">
        <f t="shared" si="9"/>
        <v>0.36621678029775984</v>
      </c>
      <c r="M37" s="6">
        <f t="shared" si="18"/>
        <v>0.17142062056490887</v>
      </c>
      <c r="N37" s="6">
        <f t="shared" si="10"/>
        <v>0.22749408654515096</v>
      </c>
      <c r="O37" s="6">
        <f t="shared" si="11"/>
        <v>0.23806873521636285</v>
      </c>
      <c r="P37" s="6">
        <f t="shared" si="12"/>
        <v>0.28370669263948795</v>
      </c>
      <c r="Q37" s="6">
        <f t="shared" si="13"/>
        <v>8.9745373591206337E-2</v>
      </c>
      <c r="R37" s="6">
        <f t="shared" si="14"/>
        <v>0.11506887435647696</v>
      </c>
      <c r="S37" s="6">
        <f t="shared" si="19"/>
        <v>9.7537219980520382E-2</v>
      </c>
      <c r="T37" s="6" t="e">
        <f t="shared" si="15"/>
        <v>#VALUE!</v>
      </c>
      <c r="U37" s="6">
        <f t="shared" si="16"/>
        <v>8.5710310282454433E-2</v>
      </c>
      <c r="V37" s="6">
        <f t="shared" si="17"/>
        <v>2.4669542229024625E-2</v>
      </c>
      <c r="W37" s="6">
        <f t="shared" si="20"/>
        <v>2.908028384583275E-2</v>
      </c>
    </row>
    <row r="38" spans="1:25" x14ac:dyDescent="0.35">
      <c r="A38">
        <v>7</v>
      </c>
      <c r="C38" s="5">
        <f t="shared" si="0"/>
        <v>0.48009669621273166</v>
      </c>
      <c r="D38" s="6">
        <f t="shared" si="1"/>
        <v>0.66800966962127328</v>
      </c>
      <c r="E38" s="6">
        <f t="shared" si="2"/>
        <v>0.47639000805801773</v>
      </c>
      <c r="F38" s="6">
        <f t="shared" si="3"/>
        <v>0.22933118452860599</v>
      </c>
      <c r="G38" s="6">
        <f t="shared" si="4"/>
        <v>0.10717163577759872</v>
      </c>
      <c r="H38" s="6">
        <f t="shared" si="5"/>
        <v>0.31829170024174053</v>
      </c>
      <c r="I38" s="6">
        <f t="shared" si="6"/>
        <v>0.26994359387590655</v>
      </c>
      <c r="J38" s="6">
        <f t="shared" si="7"/>
        <v>0.24141821112006448</v>
      </c>
      <c r="K38" s="6">
        <f t="shared" si="8"/>
        <v>0.408058017727639</v>
      </c>
      <c r="L38" s="6">
        <f t="shared" si="9"/>
        <v>0.37421434327155517</v>
      </c>
      <c r="M38" s="6">
        <f t="shared" si="18"/>
        <v>0.1703464947622885</v>
      </c>
      <c r="N38" s="6">
        <f t="shared" si="10"/>
        <v>0.23448831587429494</v>
      </c>
      <c r="O38" s="6">
        <f t="shared" si="11"/>
        <v>0.23867848509266723</v>
      </c>
      <c r="P38" s="6">
        <f t="shared" si="12"/>
        <v>0.27445608380338438</v>
      </c>
      <c r="Q38" s="6">
        <f t="shared" si="13"/>
        <v>9.0410958904109592E-2</v>
      </c>
      <c r="R38" s="6">
        <f t="shared" si="14"/>
        <v>0.11442385173247381</v>
      </c>
      <c r="S38" s="6">
        <f t="shared" si="19"/>
        <v>0.10217566478646253</v>
      </c>
      <c r="T38" s="6">
        <f t="shared" si="15"/>
        <v>6.4141821112006447E-2</v>
      </c>
      <c r="U38" s="6">
        <f t="shared" si="16"/>
        <v>9.0733279613215145E-2</v>
      </c>
      <c r="V38" s="6">
        <f t="shared" si="17"/>
        <v>0.27171635777598713</v>
      </c>
      <c r="W38" s="6">
        <f t="shared" si="20"/>
        <v>3.3521353746978247E-2</v>
      </c>
    </row>
    <row r="39" spans="1:25" x14ac:dyDescent="0.35">
      <c r="A39">
        <v>8</v>
      </c>
      <c r="C39" s="5" t="e">
        <f t="shared" si="0"/>
        <v>#VALUE!</v>
      </c>
      <c r="D39" s="6" t="e">
        <f t="shared" si="1"/>
        <v>#VALUE!</v>
      </c>
      <c r="E39" s="6" t="e">
        <f t="shared" si="2"/>
        <v>#VALUE!</v>
      </c>
      <c r="F39" s="6" t="e">
        <f t="shared" si="3"/>
        <v>#VALUE!</v>
      </c>
      <c r="G39" s="6" t="e">
        <f t="shared" si="4"/>
        <v>#VALUE!</v>
      </c>
      <c r="H39" s="6" t="e">
        <f t="shared" si="5"/>
        <v>#VALUE!</v>
      </c>
      <c r="I39" s="6" t="e">
        <f t="shared" si="6"/>
        <v>#VALUE!</v>
      </c>
      <c r="J39" s="6" t="e">
        <f t="shared" si="7"/>
        <v>#VALUE!</v>
      </c>
      <c r="K39" s="6" t="e">
        <f t="shared" si="8"/>
        <v>#VALUE!</v>
      </c>
      <c r="L39" s="6" t="e">
        <f t="shared" si="9"/>
        <v>#VALUE!</v>
      </c>
      <c r="M39" s="6" t="e">
        <f t="shared" si="18"/>
        <v>#VALUE!</v>
      </c>
      <c r="N39" s="6" t="e">
        <f t="shared" si="10"/>
        <v>#VALUE!</v>
      </c>
      <c r="O39" s="6" t="e">
        <f t="shared" si="11"/>
        <v>#VALUE!</v>
      </c>
      <c r="P39" s="6" t="e">
        <f t="shared" si="12"/>
        <v>#VALUE!</v>
      </c>
      <c r="Q39" s="6" t="e">
        <f t="shared" si="13"/>
        <v>#VALUE!</v>
      </c>
      <c r="R39" s="6" t="e">
        <f t="shared" si="14"/>
        <v>#VALUE!</v>
      </c>
      <c r="S39" s="6" t="e">
        <f t="shared" si="19"/>
        <v>#VALUE!</v>
      </c>
      <c r="T39" s="6" t="e">
        <f t="shared" si="15"/>
        <v>#VALUE!</v>
      </c>
      <c r="U39" s="6" t="e">
        <f t="shared" si="16"/>
        <v>#VALUE!</v>
      </c>
      <c r="V39" s="6" t="e">
        <f t="shared" si="17"/>
        <v>#VALUE!</v>
      </c>
      <c r="W39" s="6" t="e">
        <f t="shared" si="20"/>
        <v>#VALUE!</v>
      </c>
    </row>
    <row r="40" spans="1:25" x14ac:dyDescent="0.35">
      <c r="A40">
        <v>9</v>
      </c>
      <c r="C40" s="5">
        <f t="shared" si="0"/>
        <v>0.47867857744817122</v>
      </c>
      <c r="D40" s="6">
        <f t="shared" si="1"/>
        <v>0.65346367773470426</v>
      </c>
      <c r="E40" s="6">
        <f t="shared" si="2"/>
        <v>0.48980279790999492</v>
      </c>
      <c r="F40" s="6">
        <f t="shared" si="3"/>
        <v>0.23057475139052755</v>
      </c>
      <c r="G40" s="6">
        <f t="shared" si="4"/>
        <v>0.11444463172088321</v>
      </c>
      <c r="H40" s="6">
        <f t="shared" si="5"/>
        <v>0.32496207652115289</v>
      </c>
      <c r="I40" s="6">
        <f t="shared" si="6"/>
        <v>0.2641159615708748</v>
      </c>
      <c r="J40" s="6">
        <f t="shared" si="7"/>
        <v>0.23478847126243046</v>
      </c>
      <c r="K40" s="6">
        <f t="shared" si="8"/>
        <v>0.41496713298499921</v>
      </c>
      <c r="L40" s="6">
        <f t="shared" si="9"/>
        <v>0.37974043485589082</v>
      </c>
      <c r="M40" s="6">
        <f t="shared" si="18"/>
        <v>0.17984156413281646</v>
      </c>
      <c r="N40" s="6">
        <f t="shared" si="10"/>
        <v>0.24692398449351088</v>
      </c>
      <c r="O40" s="6">
        <f t="shared" si="11"/>
        <v>0.25046350918590932</v>
      </c>
      <c r="P40" s="6">
        <f t="shared" si="12"/>
        <v>0.2796224506994775</v>
      </c>
      <c r="Q40" s="6">
        <f t="shared" si="13"/>
        <v>8.5791336591943365E-2</v>
      </c>
      <c r="R40" s="6">
        <f t="shared" si="14"/>
        <v>0.1105680094387325</v>
      </c>
      <c r="S40" s="6">
        <f t="shared" si="19"/>
        <v>0.10483735041294455</v>
      </c>
      <c r="T40" s="6">
        <f t="shared" si="15"/>
        <v>5.0733187257711108E-2</v>
      </c>
      <c r="U40" s="6">
        <f t="shared" si="16"/>
        <v>9.9106691387156581E-2</v>
      </c>
      <c r="V40" s="6">
        <f t="shared" si="17"/>
        <v>0.25214899713467048</v>
      </c>
      <c r="W40" s="6">
        <f t="shared" si="20"/>
        <v>3.590089330861284E-2</v>
      </c>
    </row>
    <row r="41" spans="1:25" x14ac:dyDescent="0.35">
      <c r="A41" s="4" t="s">
        <v>56</v>
      </c>
      <c r="C41" s="5">
        <f t="shared" si="0"/>
        <v>0.49219982471516216</v>
      </c>
      <c r="D41" s="6">
        <f t="shared" si="1"/>
        <v>0.67554776511831727</v>
      </c>
      <c r="E41" s="6">
        <f t="shared" si="2"/>
        <v>0.50885188431200701</v>
      </c>
      <c r="F41" s="6">
        <f t="shared" si="3"/>
        <v>0.23645924627519721</v>
      </c>
      <c r="G41" s="6" t="e">
        <f t="shared" si="4"/>
        <v>#VALUE!</v>
      </c>
      <c r="H41" s="6">
        <f t="shared" si="5"/>
        <v>0.33391761612620513</v>
      </c>
      <c r="I41" s="6">
        <f t="shared" si="6"/>
        <v>0.28045574057843997</v>
      </c>
      <c r="J41" s="6">
        <f t="shared" si="7"/>
        <v>0.2343558282208589</v>
      </c>
      <c r="K41" s="6">
        <f t="shared" si="8"/>
        <v>0.40648553900087647</v>
      </c>
      <c r="L41" s="6">
        <f t="shared" si="9"/>
        <v>0.38036809815950923</v>
      </c>
      <c r="M41" s="6">
        <f t="shared" si="18"/>
        <v>0.18387379491673972</v>
      </c>
      <c r="N41" s="6">
        <f t="shared" si="10"/>
        <v>0.24609991235758108</v>
      </c>
      <c r="O41" s="6">
        <f t="shared" si="11"/>
        <v>0.23943908851884313</v>
      </c>
      <c r="P41" s="6" t="e">
        <f t="shared" si="12"/>
        <v>#VALUE!</v>
      </c>
      <c r="Q41" s="6">
        <f t="shared" si="13"/>
        <v>9.7283085013146364E-2</v>
      </c>
      <c r="R41" s="6">
        <f t="shared" si="14"/>
        <v>0.11305872042068361</v>
      </c>
      <c r="S41" s="6">
        <f t="shared" si="19"/>
        <v>0.10744960560911482</v>
      </c>
      <c r="T41" s="6">
        <f t="shared" si="15"/>
        <v>7.6599474145486415E-2</v>
      </c>
      <c r="U41" s="6">
        <f t="shared" si="16"/>
        <v>9.1323400525854512E-2</v>
      </c>
      <c r="V41" s="6">
        <f t="shared" si="17"/>
        <v>0.25118317265556533</v>
      </c>
      <c r="W41" s="6">
        <f t="shared" si="20"/>
        <v>3.7861524978089402E-2</v>
      </c>
    </row>
    <row r="42" spans="1:25" x14ac:dyDescent="0.35">
      <c r="A42">
        <v>12</v>
      </c>
      <c r="C42" s="5">
        <f t="shared" si="0"/>
        <v>0.47714486638537268</v>
      </c>
      <c r="D42" s="6">
        <f t="shared" si="1"/>
        <v>0.66438115330520386</v>
      </c>
      <c r="E42" s="6">
        <f t="shared" si="2"/>
        <v>0.49613220815752457</v>
      </c>
      <c r="F42" s="6">
        <f t="shared" si="3"/>
        <v>0.2362869198312236</v>
      </c>
      <c r="G42" s="6">
        <f t="shared" si="4"/>
        <v>0.11023206751054851</v>
      </c>
      <c r="H42" s="6">
        <f t="shared" si="5"/>
        <v>0.3317510548523207</v>
      </c>
      <c r="I42" s="6">
        <f t="shared" si="6"/>
        <v>0.2672292545710267</v>
      </c>
      <c r="J42" s="6">
        <f t="shared" si="7"/>
        <v>0.23962728551336146</v>
      </c>
      <c r="K42" s="6">
        <f t="shared" si="8"/>
        <v>0.39820675105485226</v>
      </c>
      <c r="L42" s="6" t="e">
        <f t="shared" si="9"/>
        <v>#VALUE!</v>
      </c>
      <c r="M42" s="6">
        <f t="shared" si="18"/>
        <v>0.19127988748241914</v>
      </c>
      <c r="N42" s="6">
        <f t="shared" si="10"/>
        <v>0.23593530239099858</v>
      </c>
      <c r="O42" s="6">
        <f t="shared" si="11"/>
        <v>0.24402250351617441</v>
      </c>
      <c r="P42" s="6">
        <f t="shared" si="12"/>
        <v>0.28094233473980307</v>
      </c>
      <c r="Q42" s="6">
        <f t="shared" si="13"/>
        <v>9.8804500703234877E-2</v>
      </c>
      <c r="R42" s="6">
        <f t="shared" si="14"/>
        <v>0.1149789029535865</v>
      </c>
      <c r="S42" s="6">
        <f t="shared" si="19"/>
        <v>0.10530942334739803</v>
      </c>
      <c r="T42" s="6">
        <f t="shared" si="15"/>
        <v>6.9444444444444448E-2</v>
      </c>
      <c r="U42" s="6">
        <f t="shared" si="16"/>
        <v>9.388185654008438E-2</v>
      </c>
      <c r="V42" s="6">
        <f t="shared" si="17"/>
        <v>0.25158227848101267</v>
      </c>
      <c r="W42" s="6">
        <f t="shared" si="20"/>
        <v>3.9205344585091416E-2</v>
      </c>
    </row>
    <row r="43" spans="1:25" x14ac:dyDescent="0.35">
      <c r="A43">
        <v>13</v>
      </c>
      <c r="C43" s="5">
        <f t="shared" si="0"/>
        <v>0.48686728126630713</v>
      </c>
      <c r="D43" s="6">
        <f t="shared" si="1"/>
        <v>0.65576622021221087</v>
      </c>
      <c r="E43" s="6">
        <f t="shared" si="2"/>
        <v>0.50287006435901893</v>
      </c>
      <c r="F43" s="6">
        <f t="shared" si="3"/>
        <v>0.22716994259871282</v>
      </c>
      <c r="G43" s="6">
        <f t="shared" si="4"/>
        <v>0.12193424943468428</v>
      </c>
      <c r="H43" s="6">
        <f t="shared" si="5"/>
        <v>0.32440424421638542</v>
      </c>
      <c r="I43" s="6" t="e">
        <f t="shared" si="6"/>
        <v>#VALUE!</v>
      </c>
      <c r="J43" s="6">
        <f t="shared" si="7"/>
        <v>0.24508610193077054</v>
      </c>
      <c r="K43" s="6">
        <f t="shared" si="8"/>
        <v>0.41572447382153416</v>
      </c>
      <c r="L43" s="6">
        <f t="shared" si="9"/>
        <v>0.38858931988171852</v>
      </c>
      <c r="M43" s="6">
        <f t="shared" si="18"/>
        <v>0.17759610367020351</v>
      </c>
      <c r="N43" s="6">
        <f t="shared" si="10"/>
        <v>0.24682553487563053</v>
      </c>
      <c r="O43" s="6">
        <f t="shared" si="11"/>
        <v>0.24265089580796659</v>
      </c>
      <c r="P43" s="6">
        <f t="shared" si="12"/>
        <v>0.27448251869890411</v>
      </c>
      <c r="Q43" s="6">
        <f t="shared" si="13"/>
        <v>9.7756131501130633E-2</v>
      </c>
      <c r="R43" s="6">
        <f t="shared" si="14"/>
        <v>0.10836667246477649</v>
      </c>
      <c r="S43" s="6">
        <f t="shared" si="19"/>
        <v>0.10332231692468255</v>
      </c>
      <c r="T43" s="6">
        <f t="shared" si="15"/>
        <v>6.609845190467907E-2</v>
      </c>
      <c r="U43" s="6">
        <f t="shared" si="16"/>
        <v>9.7756131501130633E-2</v>
      </c>
      <c r="V43" s="6">
        <f t="shared" si="17"/>
        <v>0.24943468429292048</v>
      </c>
      <c r="W43" s="6">
        <f t="shared" si="20"/>
        <v>3.56583753696295E-2</v>
      </c>
    </row>
    <row r="44" spans="1:25" x14ac:dyDescent="0.35">
      <c r="A44">
        <v>14</v>
      </c>
      <c r="C44" s="5" t="e">
        <f t="shared" si="0"/>
        <v>#VALUE!</v>
      </c>
      <c r="D44" s="6" t="e">
        <f t="shared" si="1"/>
        <v>#VALUE!</v>
      </c>
      <c r="E44" s="6" t="e">
        <f t="shared" si="2"/>
        <v>#VALUE!</v>
      </c>
      <c r="F44" s="6" t="e">
        <f t="shared" si="3"/>
        <v>#VALUE!</v>
      </c>
      <c r="G44" s="6" t="e">
        <f t="shared" si="4"/>
        <v>#VALUE!</v>
      </c>
      <c r="H44" s="6" t="e">
        <f t="shared" si="5"/>
        <v>#VALUE!</v>
      </c>
      <c r="I44" s="6" t="e">
        <f t="shared" si="6"/>
        <v>#VALUE!</v>
      </c>
      <c r="J44" s="6" t="e">
        <f t="shared" si="7"/>
        <v>#VALUE!</v>
      </c>
      <c r="K44" s="6" t="e">
        <f t="shared" si="8"/>
        <v>#VALUE!</v>
      </c>
      <c r="L44" s="6" t="e">
        <f t="shared" si="9"/>
        <v>#VALUE!</v>
      </c>
      <c r="M44" s="6" t="e">
        <f t="shared" si="18"/>
        <v>#VALUE!</v>
      </c>
      <c r="N44" s="6" t="e">
        <f t="shared" si="10"/>
        <v>#VALUE!</v>
      </c>
      <c r="O44" s="6" t="e">
        <f t="shared" si="11"/>
        <v>#VALUE!</v>
      </c>
      <c r="P44" s="6" t="e">
        <f t="shared" si="12"/>
        <v>#VALUE!</v>
      </c>
      <c r="Q44" s="6" t="e">
        <f t="shared" si="13"/>
        <v>#VALUE!</v>
      </c>
      <c r="R44" s="6" t="e">
        <f t="shared" si="14"/>
        <v>#VALUE!</v>
      </c>
      <c r="S44" s="6" t="e">
        <f t="shared" si="19"/>
        <v>#VALUE!</v>
      </c>
      <c r="T44" s="6" t="e">
        <f t="shared" si="15"/>
        <v>#VALUE!</v>
      </c>
      <c r="U44" s="6" t="e">
        <f t="shared" si="16"/>
        <v>#VALUE!</v>
      </c>
      <c r="V44" s="6" t="e">
        <f t="shared" si="17"/>
        <v>#VALUE!</v>
      </c>
      <c r="W44" s="6" t="e">
        <f t="shared" si="20"/>
        <v>#VALUE!</v>
      </c>
    </row>
    <row r="45" spans="1:25" x14ac:dyDescent="0.35">
      <c r="A45">
        <v>15</v>
      </c>
      <c r="C45" s="5">
        <f t="shared" si="0"/>
        <v>0.49488248673237301</v>
      </c>
      <c r="D45" s="6">
        <f t="shared" si="1"/>
        <v>0.66186504927975742</v>
      </c>
      <c r="E45" s="6">
        <f t="shared" si="2"/>
        <v>0.50151630022744509</v>
      </c>
      <c r="F45" s="6">
        <f t="shared" si="3"/>
        <v>0.2479150871872631</v>
      </c>
      <c r="G45" s="6">
        <f t="shared" si="4"/>
        <v>0.11599696739954511</v>
      </c>
      <c r="H45" s="6">
        <f t="shared" si="5"/>
        <v>0.32714177407126616</v>
      </c>
      <c r="I45" s="6">
        <f t="shared" si="6"/>
        <v>0.27407126611068994</v>
      </c>
      <c r="J45" s="6">
        <f t="shared" si="7"/>
        <v>0.24393479909021987</v>
      </c>
      <c r="K45" s="6">
        <f t="shared" si="8"/>
        <v>0.40864291129643671</v>
      </c>
      <c r="L45" s="6">
        <f t="shared" si="9"/>
        <v>0.38931008339651252</v>
      </c>
      <c r="M45" s="6">
        <f t="shared" si="18"/>
        <v>0.18252463987869599</v>
      </c>
      <c r="N45" s="6">
        <f t="shared" si="10"/>
        <v>0.23066717210007581</v>
      </c>
      <c r="O45" s="6">
        <f t="shared" si="11"/>
        <v>0.24109173616376045</v>
      </c>
      <c r="P45" s="6">
        <f t="shared" si="12"/>
        <v>0.26705837755875667</v>
      </c>
      <c r="Q45" s="6">
        <f t="shared" si="13"/>
        <v>9.7990902198635335E-2</v>
      </c>
      <c r="R45" s="6">
        <f t="shared" si="14"/>
        <v>0.11031084154662624</v>
      </c>
      <c r="S45" s="6">
        <f t="shared" si="19"/>
        <v>9.685367702805156E-2</v>
      </c>
      <c r="T45" s="6">
        <f t="shared" si="15"/>
        <v>5.477634571645186E-2</v>
      </c>
      <c r="U45" s="6">
        <f t="shared" si="16"/>
        <v>0.10519332827899924</v>
      </c>
      <c r="V45" s="6" t="e">
        <f t="shared" si="17"/>
        <v>#VALUE!</v>
      </c>
      <c r="W45" s="6">
        <f t="shared" si="20"/>
        <v>3.5633055344958302E-2</v>
      </c>
    </row>
    <row r="46" spans="1:25" x14ac:dyDescent="0.35">
      <c r="A46">
        <v>18</v>
      </c>
      <c r="C46" s="5">
        <f t="shared" si="0"/>
        <v>0.47579143389199252</v>
      </c>
      <c r="D46" s="6">
        <f t="shared" si="1"/>
        <v>0.65270018621973924</v>
      </c>
      <c r="E46" s="6">
        <f t="shared" si="2"/>
        <v>0.49906890130353815</v>
      </c>
      <c r="F46" s="6">
        <f t="shared" si="3"/>
        <v>0.25102420856610802</v>
      </c>
      <c r="G46" s="6">
        <f t="shared" si="4"/>
        <v>0.11415270018621973</v>
      </c>
      <c r="H46" s="6" t="e">
        <f t="shared" si="5"/>
        <v>#VALUE!</v>
      </c>
      <c r="I46" s="6">
        <f t="shared" si="6"/>
        <v>0.25567970204841711</v>
      </c>
      <c r="J46" s="6">
        <f t="shared" si="7"/>
        <v>0.2435754189944134</v>
      </c>
      <c r="K46" s="6">
        <f t="shared" si="8"/>
        <v>0.40558659217877097</v>
      </c>
      <c r="L46" s="6">
        <f t="shared" si="9"/>
        <v>0.37895716945996277</v>
      </c>
      <c r="M46" s="6">
        <f t="shared" si="18"/>
        <v>0.18175046554934821</v>
      </c>
      <c r="N46" s="6">
        <f t="shared" si="10"/>
        <v>0.22588454376163875</v>
      </c>
      <c r="O46" s="6">
        <f t="shared" si="11"/>
        <v>0.23891992551210428</v>
      </c>
      <c r="P46" s="6">
        <f t="shared" si="12"/>
        <v>0.26927374301675977</v>
      </c>
      <c r="Q46" s="6">
        <f t="shared" si="13"/>
        <v>8.826815642458101E-2</v>
      </c>
      <c r="R46" s="6">
        <f t="shared" si="14"/>
        <v>9.720670391061452E-2</v>
      </c>
      <c r="S46" s="6">
        <f t="shared" si="19"/>
        <v>9.9255121042830532E-2</v>
      </c>
      <c r="T46" s="6">
        <f t="shared" si="15"/>
        <v>6.2942271880819356E-2</v>
      </c>
      <c r="U46" s="6">
        <f t="shared" si="16"/>
        <v>9.348230912476721E-2</v>
      </c>
      <c r="V46" s="6">
        <f t="shared" si="17"/>
        <v>0.25493482309124765</v>
      </c>
      <c r="W46" s="6">
        <f t="shared" si="20"/>
        <v>3.6685288640595899E-2</v>
      </c>
    </row>
    <row r="47" spans="1:25" x14ac:dyDescent="0.35">
      <c r="A47">
        <v>19</v>
      </c>
      <c r="C47" s="5" t="e">
        <f t="shared" si="0"/>
        <v>#VALUE!</v>
      </c>
      <c r="D47" s="6" t="e">
        <f t="shared" si="1"/>
        <v>#VALUE!</v>
      </c>
      <c r="E47" s="6" t="e">
        <f t="shared" si="2"/>
        <v>#VALUE!</v>
      </c>
      <c r="F47" s="6" t="e">
        <f t="shared" si="3"/>
        <v>#VALUE!</v>
      </c>
      <c r="G47" s="6" t="e">
        <f t="shared" si="4"/>
        <v>#VALUE!</v>
      </c>
      <c r="H47" s="6" t="e">
        <f t="shared" si="5"/>
        <v>#VALUE!</v>
      </c>
      <c r="I47" s="6" t="e">
        <f t="shared" si="6"/>
        <v>#VALUE!</v>
      </c>
      <c r="J47" s="6" t="e">
        <f t="shared" si="7"/>
        <v>#VALUE!</v>
      </c>
      <c r="K47" s="6" t="e">
        <f t="shared" si="8"/>
        <v>#VALUE!</v>
      </c>
      <c r="L47" s="6" t="e">
        <f t="shared" si="9"/>
        <v>#VALUE!</v>
      </c>
      <c r="M47" s="6" t="e">
        <f t="shared" si="18"/>
        <v>#VALUE!</v>
      </c>
      <c r="N47" s="6" t="e">
        <f t="shared" si="10"/>
        <v>#VALUE!</v>
      </c>
      <c r="O47" s="6" t="e">
        <f t="shared" si="11"/>
        <v>#VALUE!</v>
      </c>
      <c r="P47" s="6" t="e">
        <f t="shared" si="12"/>
        <v>#VALUE!</v>
      </c>
      <c r="Q47" s="6" t="e">
        <f t="shared" si="13"/>
        <v>#VALUE!</v>
      </c>
      <c r="R47" s="6" t="e">
        <f t="shared" si="14"/>
        <v>#VALUE!</v>
      </c>
      <c r="S47" s="6" t="e">
        <f t="shared" si="19"/>
        <v>#VALUE!</v>
      </c>
      <c r="T47" s="6" t="e">
        <f t="shared" si="15"/>
        <v>#VALUE!</v>
      </c>
      <c r="U47" s="6" t="e">
        <f t="shared" si="16"/>
        <v>#VALUE!</v>
      </c>
      <c r="V47" s="6" t="e">
        <f t="shared" si="17"/>
        <v>#VALUE!</v>
      </c>
      <c r="W47" s="6" t="e">
        <f t="shared" si="20"/>
        <v>#VALUE!</v>
      </c>
    </row>
    <row r="48" spans="1:25" x14ac:dyDescent="0.35">
      <c r="A48">
        <v>20</v>
      </c>
      <c r="C48" s="5">
        <f t="shared" si="0"/>
        <v>0.48371665133394659</v>
      </c>
      <c r="D48" s="6">
        <f t="shared" si="1"/>
        <v>0.65059797608095671</v>
      </c>
      <c r="E48" s="6">
        <f t="shared" si="2"/>
        <v>0.48960441582336706</v>
      </c>
      <c r="F48" s="6" t="e">
        <f t="shared" si="3"/>
        <v>#VALUE!</v>
      </c>
      <c r="G48" s="6">
        <f t="shared" si="4"/>
        <v>0.11297148114075437</v>
      </c>
      <c r="H48" s="6">
        <f t="shared" si="5"/>
        <v>0.33449862005519776</v>
      </c>
      <c r="I48" s="6">
        <f t="shared" si="6"/>
        <v>0.27194112235510576</v>
      </c>
      <c r="J48" s="6">
        <f t="shared" si="7"/>
        <v>0.24434222631094754</v>
      </c>
      <c r="K48" s="6">
        <f t="shared" si="8"/>
        <v>0.41876724931002762</v>
      </c>
      <c r="L48" s="6">
        <f t="shared" si="9"/>
        <v>0.37828886844526216</v>
      </c>
      <c r="M48" s="6">
        <f t="shared" si="18"/>
        <v>0.16927322907083714</v>
      </c>
      <c r="N48" s="6">
        <f t="shared" si="10"/>
        <v>0.23900643974241031</v>
      </c>
      <c r="O48" s="6">
        <f t="shared" si="11"/>
        <v>0.24084636614535418</v>
      </c>
      <c r="P48" s="6">
        <f t="shared" si="12"/>
        <v>0.28095676172953082</v>
      </c>
      <c r="Q48" s="6">
        <f t="shared" si="13"/>
        <v>9.181232750689973E-2</v>
      </c>
      <c r="R48" s="6">
        <f t="shared" si="14"/>
        <v>0.11094756209751611</v>
      </c>
      <c r="S48" s="6" t="e">
        <f t="shared" si="19"/>
        <v>#VALUE!</v>
      </c>
      <c r="T48" s="6">
        <f t="shared" si="15"/>
        <v>5.8693652253909843E-2</v>
      </c>
      <c r="U48" s="6">
        <f t="shared" si="16"/>
        <v>9.9724011039558413E-2</v>
      </c>
      <c r="V48" s="6">
        <f t="shared" si="17"/>
        <v>0.25758969641214352</v>
      </c>
      <c r="W48" s="6">
        <f t="shared" si="20"/>
        <v>3.7166513339466418E-2</v>
      </c>
    </row>
    <row r="49" spans="1:23" x14ac:dyDescent="0.35">
      <c r="A49">
        <v>21</v>
      </c>
      <c r="C49" s="5">
        <f t="shared" si="0"/>
        <v>0.46322436849925708</v>
      </c>
      <c r="D49" s="6">
        <f t="shared" si="1"/>
        <v>0.64413075780089146</v>
      </c>
      <c r="E49" s="6">
        <f t="shared" si="2"/>
        <v>0.48736998514115892</v>
      </c>
      <c r="F49" s="6">
        <f t="shared" si="3"/>
        <v>0.23328380386329867</v>
      </c>
      <c r="G49" s="6">
        <f t="shared" si="4"/>
        <v>0.12332838038632986</v>
      </c>
      <c r="H49" s="6">
        <f t="shared" si="5"/>
        <v>0.32392273402674593</v>
      </c>
      <c r="I49" s="6">
        <f t="shared" si="6"/>
        <v>0.26300148588410105</v>
      </c>
      <c r="J49" s="6">
        <f t="shared" si="7"/>
        <v>0.24461367013372956</v>
      </c>
      <c r="K49" s="6">
        <f t="shared" si="8"/>
        <v>0.41734769687964335</v>
      </c>
      <c r="L49" s="6">
        <f t="shared" si="9"/>
        <v>0.3854011887072808</v>
      </c>
      <c r="M49" s="6">
        <f t="shared" si="18"/>
        <v>0.17682020802377413</v>
      </c>
      <c r="N49" s="6">
        <f t="shared" si="10"/>
        <v>0.24368499257057946</v>
      </c>
      <c r="O49" s="6">
        <f t="shared" si="11"/>
        <v>0.22436849925705793</v>
      </c>
      <c r="P49" s="6">
        <f t="shared" si="12"/>
        <v>0.27730312035661214</v>
      </c>
      <c r="Q49" s="6">
        <f t="shared" si="13"/>
        <v>9.4910846953937589E-2</v>
      </c>
      <c r="R49" s="6">
        <f t="shared" si="14"/>
        <v>0.11144130757800891</v>
      </c>
      <c r="S49" s="6">
        <f t="shared" si="19"/>
        <v>9.8625557206537873E-2</v>
      </c>
      <c r="T49" s="6">
        <f t="shared" si="15"/>
        <v>6.3521545319465078E-2</v>
      </c>
      <c r="U49" s="6">
        <f t="shared" si="16"/>
        <v>9.4167904903417532E-2</v>
      </c>
      <c r="V49" s="6">
        <f t="shared" si="17"/>
        <v>0.24888558692421991</v>
      </c>
      <c r="W49" s="6">
        <f t="shared" si="20"/>
        <v>3.9747399702823177E-2</v>
      </c>
    </row>
    <row r="50" spans="1:23" x14ac:dyDescent="0.35">
      <c r="A50">
        <v>22</v>
      </c>
      <c r="C50" s="5" t="e">
        <f t="shared" si="0"/>
        <v>#VALUE!</v>
      </c>
      <c r="D50" s="6">
        <f t="shared" si="1"/>
        <v>0.63979611100623002</v>
      </c>
      <c r="E50" s="6">
        <f t="shared" si="2"/>
        <v>0.48914479894279783</v>
      </c>
      <c r="F50" s="6">
        <f t="shared" si="3"/>
        <v>0.25429488389654525</v>
      </c>
      <c r="G50" s="6">
        <f t="shared" si="4"/>
        <v>0.12365489899943365</v>
      </c>
      <c r="H50" s="6">
        <f t="shared" si="5"/>
        <v>0.31734944308098922</v>
      </c>
      <c r="I50" s="6">
        <f t="shared" si="6"/>
        <v>0.26958655842929957</v>
      </c>
      <c r="J50" s="6">
        <f t="shared" si="7"/>
        <v>0.24976401736832171</v>
      </c>
      <c r="K50" s="6">
        <f t="shared" si="8"/>
        <v>0.41060977912025676</v>
      </c>
      <c r="L50" s="6">
        <f t="shared" si="9"/>
        <v>0.39607324900887297</v>
      </c>
      <c r="M50" s="6">
        <f t="shared" si="18"/>
        <v>0.18633188597319236</v>
      </c>
      <c r="N50" s="6">
        <f t="shared" si="10"/>
        <v>0.25014158957900701</v>
      </c>
      <c r="O50" s="6">
        <f t="shared" si="11"/>
        <v>0.24315650368132907</v>
      </c>
      <c r="P50" s="6">
        <f t="shared" si="12"/>
        <v>0.28544459127808192</v>
      </c>
      <c r="Q50" s="6">
        <f t="shared" si="13"/>
        <v>9.6658485935435162E-2</v>
      </c>
      <c r="R50" s="6">
        <f t="shared" si="14"/>
        <v>0.11232773267887484</v>
      </c>
      <c r="S50" s="6">
        <f t="shared" si="19"/>
        <v>9.4204266565980743E-2</v>
      </c>
      <c r="T50" s="6">
        <f t="shared" si="15"/>
        <v>5.8146120445535208E-2</v>
      </c>
      <c r="U50" s="6">
        <f t="shared" si="16"/>
        <v>9.967906362091751E-2</v>
      </c>
      <c r="V50" s="6">
        <f t="shared" si="17"/>
        <v>0.24749858410420991</v>
      </c>
      <c r="W50" s="6">
        <f t="shared" si="20"/>
        <v>3.7568434963186709E-2</v>
      </c>
    </row>
    <row r="51" spans="1:23" x14ac:dyDescent="0.35">
      <c r="A51">
        <v>23</v>
      </c>
      <c r="C51" s="5">
        <f t="shared" si="0"/>
        <v>0.48476080246913578</v>
      </c>
      <c r="D51" s="6">
        <f t="shared" si="1"/>
        <v>0.6508487654320988</v>
      </c>
      <c r="E51" s="6">
        <f t="shared" si="2"/>
        <v>0.49633487654320985</v>
      </c>
      <c r="F51" s="6">
        <f t="shared" si="3"/>
        <v>0.25250771604938271</v>
      </c>
      <c r="G51" s="6">
        <f t="shared" si="4"/>
        <v>0.12152777777777776</v>
      </c>
      <c r="H51" s="6">
        <f t="shared" si="5"/>
        <v>0.32330246913580246</v>
      </c>
      <c r="I51" s="6">
        <f t="shared" si="6"/>
        <v>0.27025462962962959</v>
      </c>
      <c r="J51" s="6">
        <f t="shared" si="7"/>
        <v>0.24672067901234565</v>
      </c>
      <c r="K51" s="6">
        <f t="shared" si="8"/>
        <v>0.39988425925925924</v>
      </c>
      <c r="L51" s="6">
        <f t="shared" si="9"/>
        <v>0.38811728395061729</v>
      </c>
      <c r="M51" s="6">
        <f t="shared" si="18"/>
        <v>0.18653549382716048</v>
      </c>
      <c r="N51" s="6">
        <f t="shared" si="10"/>
        <v>0.24170524691358022</v>
      </c>
      <c r="O51" s="6">
        <f t="shared" si="11"/>
        <v>0.23939043209876543</v>
      </c>
      <c r="P51" s="6">
        <f t="shared" si="12"/>
        <v>0.28722993827160492</v>
      </c>
      <c r="Q51" s="6">
        <f t="shared" si="13"/>
        <v>9.780092592592593E-2</v>
      </c>
      <c r="R51" s="6">
        <f t="shared" si="14"/>
        <v>0.10628858024691357</v>
      </c>
      <c r="S51" s="6">
        <f t="shared" si="19"/>
        <v>9.3557098765432084E-2</v>
      </c>
      <c r="T51" s="6">
        <f t="shared" si="15"/>
        <v>5.8063271604938266E-2</v>
      </c>
      <c r="U51" s="6">
        <f t="shared" si="16"/>
        <v>9.9922839506172825E-2</v>
      </c>
      <c r="V51" s="6">
        <f t="shared" si="17"/>
        <v>0.25694444444444442</v>
      </c>
      <c r="W51" s="6">
        <f t="shared" si="20"/>
        <v>3.9158950617283944E-2</v>
      </c>
    </row>
    <row r="52" spans="1:23" x14ac:dyDescent="0.35">
      <c r="A52">
        <v>24</v>
      </c>
      <c r="C52" s="5">
        <f t="shared" si="0"/>
        <v>0.46085052016791384</v>
      </c>
      <c r="D52" s="6">
        <f t="shared" si="1"/>
        <v>0.63989779156780435</v>
      </c>
      <c r="E52" s="6">
        <f t="shared" si="2"/>
        <v>0.48384741741193654</v>
      </c>
      <c r="F52" s="6">
        <f t="shared" si="3"/>
        <v>0.22741376163533494</v>
      </c>
      <c r="G52" s="6">
        <f t="shared" si="4"/>
        <v>0.12301514874977186</v>
      </c>
      <c r="H52" s="6">
        <f t="shared" si="5"/>
        <v>0.30972805256433655</v>
      </c>
      <c r="I52" s="6">
        <f t="shared" si="6"/>
        <v>0.26190910750136887</v>
      </c>
      <c r="J52" s="6">
        <f t="shared" si="7"/>
        <v>0.23690454462493157</v>
      </c>
      <c r="K52" s="6">
        <f t="shared" si="8"/>
        <v>0.38766198211352432</v>
      </c>
      <c r="L52" s="6">
        <f t="shared" si="9"/>
        <v>0.37087059682423801</v>
      </c>
      <c r="M52" s="6">
        <f t="shared" si="18"/>
        <v>0.18014236174484394</v>
      </c>
      <c r="N52" s="6">
        <f t="shared" si="10"/>
        <v>0.22723124657784266</v>
      </c>
      <c r="O52" s="6">
        <f t="shared" si="11"/>
        <v>0.23964227048731523</v>
      </c>
      <c r="P52" s="6">
        <f t="shared" si="12"/>
        <v>0.2681146194561051</v>
      </c>
      <c r="Q52" s="6">
        <f t="shared" si="13"/>
        <v>9.8010585873334555E-2</v>
      </c>
      <c r="R52" s="6">
        <f t="shared" si="14"/>
        <v>0.112611790472714</v>
      </c>
      <c r="S52" s="6">
        <f t="shared" si="19"/>
        <v>9.7098010585873334E-2</v>
      </c>
      <c r="T52" s="6">
        <f t="shared" si="15"/>
        <v>5.9317393684979014E-2</v>
      </c>
      <c r="U52" s="6">
        <f t="shared" si="16"/>
        <v>9.1075013688629317E-2</v>
      </c>
      <c r="V52" s="6">
        <f t="shared" si="17"/>
        <v>0.24566526738455924</v>
      </c>
      <c r="W52" s="6">
        <f t="shared" si="20"/>
        <v>3.4312830808541701E-2</v>
      </c>
    </row>
    <row r="53" spans="1:23" x14ac:dyDescent="0.35">
      <c r="A53">
        <v>25</v>
      </c>
      <c r="C53" s="5">
        <f t="shared" si="0"/>
        <v>0.49792960662525887</v>
      </c>
      <c r="D53" s="6">
        <f t="shared" si="1"/>
        <v>0.64430641821946177</v>
      </c>
      <c r="E53" s="6">
        <f t="shared" si="2"/>
        <v>0.50310559006211186</v>
      </c>
      <c r="F53" s="6">
        <f t="shared" si="3"/>
        <v>0.23933747412008283</v>
      </c>
      <c r="G53" s="6">
        <f t="shared" si="4"/>
        <v>0.12505175983436853</v>
      </c>
      <c r="H53" s="6">
        <f t="shared" si="5"/>
        <v>0.32546583850931682</v>
      </c>
      <c r="I53" s="6" t="e">
        <f t="shared" si="6"/>
        <v>#VALUE!</v>
      </c>
      <c r="J53" s="6">
        <f t="shared" si="7"/>
        <v>0.23167701863354037</v>
      </c>
      <c r="K53" s="6">
        <f t="shared" si="8"/>
        <v>0.41118012422360251</v>
      </c>
      <c r="L53" s="6">
        <f t="shared" si="9"/>
        <v>0.37246376811594201</v>
      </c>
      <c r="M53" s="6">
        <f t="shared" si="18"/>
        <v>0.18592132505175984</v>
      </c>
      <c r="N53" s="6">
        <f t="shared" si="10"/>
        <v>0.2399585921325052</v>
      </c>
      <c r="O53" s="6">
        <f t="shared" si="11"/>
        <v>0.24037267080745342</v>
      </c>
      <c r="P53" s="6">
        <f t="shared" si="12"/>
        <v>0.27515527950310559</v>
      </c>
      <c r="Q53" s="6">
        <f t="shared" si="13"/>
        <v>9.0890269151138708E-2</v>
      </c>
      <c r="R53" s="6">
        <f t="shared" si="14"/>
        <v>0.11055900621118013</v>
      </c>
      <c r="S53" s="6">
        <f t="shared" si="19"/>
        <v>9.6894409937888198E-2</v>
      </c>
      <c r="T53" s="6">
        <f t="shared" si="15"/>
        <v>6.1490683229813672E-2</v>
      </c>
      <c r="U53" s="6">
        <f t="shared" si="16"/>
        <v>9.6066252587991716E-2</v>
      </c>
      <c r="V53" s="6">
        <f t="shared" si="17"/>
        <v>0.25714285714285717</v>
      </c>
      <c r="W53" s="6">
        <f t="shared" si="20"/>
        <v>3.9544513457556933E-2</v>
      </c>
    </row>
    <row r="54" spans="1:23" x14ac:dyDescent="0.35">
      <c r="A54">
        <v>26</v>
      </c>
      <c r="C54" s="5">
        <f t="shared" si="0"/>
        <v>0.48263179403351048</v>
      </c>
      <c r="D54" s="6">
        <f t="shared" si="1"/>
        <v>0.66040049039640381</v>
      </c>
      <c r="E54" s="6">
        <f t="shared" si="2"/>
        <v>0.49346138128320394</v>
      </c>
      <c r="F54" s="6">
        <f t="shared" si="3"/>
        <v>0.22803432774826318</v>
      </c>
      <c r="G54" s="6">
        <f t="shared" si="4"/>
        <v>0.12137310993052719</v>
      </c>
      <c r="H54" s="6">
        <f t="shared" si="5"/>
        <v>0.31691867592970985</v>
      </c>
      <c r="I54" s="6">
        <f t="shared" si="6"/>
        <v>0.27073968124233755</v>
      </c>
      <c r="J54" s="6">
        <f t="shared" si="7"/>
        <v>0.2378422558234573</v>
      </c>
      <c r="K54" s="6">
        <f t="shared" si="8"/>
        <v>0.40907233346955457</v>
      </c>
      <c r="L54" s="6">
        <f t="shared" si="9"/>
        <v>0.38720882713526766</v>
      </c>
      <c r="M54" s="6">
        <f t="shared" si="18"/>
        <v>0.18124233755619124</v>
      </c>
      <c r="N54" s="6">
        <f t="shared" si="10"/>
        <v>0.2398855741724561</v>
      </c>
      <c r="O54" s="6">
        <f t="shared" si="11"/>
        <v>0.23212096444626074</v>
      </c>
      <c r="P54" s="6">
        <f t="shared" si="12"/>
        <v>0.27768696362893341</v>
      </c>
      <c r="Q54" s="6">
        <f t="shared" si="13"/>
        <v>8.5206375153248873E-2</v>
      </c>
      <c r="R54" s="6">
        <f t="shared" si="14"/>
        <v>0.10768287699223539</v>
      </c>
      <c r="S54" s="6">
        <f t="shared" si="19"/>
        <v>9.154066203514509E-2</v>
      </c>
      <c r="T54" s="6">
        <f t="shared" si="15"/>
        <v>6.9881487535758069E-2</v>
      </c>
      <c r="U54" s="6">
        <f t="shared" si="16"/>
        <v>9.8692276256640787E-2</v>
      </c>
      <c r="V54" s="6">
        <f t="shared" si="17"/>
        <v>0.26052308949734371</v>
      </c>
      <c r="W54" s="6">
        <f t="shared" si="20"/>
        <v>3.6984062116877811E-2</v>
      </c>
    </row>
    <row r="55" spans="1:23" x14ac:dyDescent="0.35">
      <c r="A55">
        <v>27</v>
      </c>
      <c r="C55" s="5" t="e">
        <f t="shared" si="0"/>
        <v>#VALUE!</v>
      </c>
      <c r="D55" s="6" t="e">
        <f t="shared" si="1"/>
        <v>#VALUE!</v>
      </c>
      <c r="E55" s="6" t="e">
        <f t="shared" si="2"/>
        <v>#VALUE!</v>
      </c>
      <c r="F55" s="6" t="e">
        <f t="shared" si="3"/>
        <v>#VALUE!</v>
      </c>
      <c r="G55" s="6" t="e">
        <f t="shared" si="4"/>
        <v>#VALUE!</v>
      </c>
      <c r="H55" s="6" t="e">
        <f t="shared" si="5"/>
        <v>#VALUE!</v>
      </c>
      <c r="I55" s="6" t="e">
        <f t="shared" si="6"/>
        <v>#VALUE!</v>
      </c>
      <c r="J55" s="6" t="e">
        <f t="shared" si="7"/>
        <v>#VALUE!</v>
      </c>
      <c r="K55" s="6" t="e">
        <f t="shared" si="8"/>
        <v>#VALUE!</v>
      </c>
      <c r="L55" s="6" t="e">
        <f t="shared" si="9"/>
        <v>#VALUE!</v>
      </c>
      <c r="M55" s="6" t="e">
        <f t="shared" si="18"/>
        <v>#VALUE!</v>
      </c>
      <c r="N55" s="6" t="e">
        <f t="shared" si="10"/>
        <v>#VALUE!</v>
      </c>
      <c r="O55" s="6" t="e">
        <f t="shared" si="11"/>
        <v>#VALUE!</v>
      </c>
      <c r="P55" s="6" t="e">
        <f t="shared" si="12"/>
        <v>#VALUE!</v>
      </c>
      <c r="Q55" s="6" t="e">
        <f t="shared" si="13"/>
        <v>#VALUE!</v>
      </c>
      <c r="R55" s="6" t="e">
        <f t="shared" si="14"/>
        <v>#VALUE!</v>
      </c>
      <c r="S55" s="6" t="e">
        <f t="shared" si="19"/>
        <v>#VALUE!</v>
      </c>
      <c r="T55" s="6" t="e">
        <f t="shared" si="15"/>
        <v>#VALUE!</v>
      </c>
      <c r="U55" s="6" t="e">
        <f t="shared" si="16"/>
        <v>#VALUE!</v>
      </c>
      <c r="V55" s="6" t="e">
        <f t="shared" si="17"/>
        <v>#VALUE!</v>
      </c>
      <c r="W55" s="6" t="e">
        <f t="shared" si="20"/>
        <v>#VALUE!</v>
      </c>
    </row>
    <row r="56" spans="1:23" x14ac:dyDescent="0.35">
      <c r="A56">
        <v>28</v>
      </c>
      <c r="C56" s="5">
        <f t="shared" si="0"/>
        <v>0.49184899184899189</v>
      </c>
      <c r="D56" s="6">
        <f t="shared" si="1"/>
        <v>0.65079365079365081</v>
      </c>
      <c r="E56" s="6">
        <f t="shared" si="2"/>
        <v>0.49506649506649508</v>
      </c>
      <c r="F56" s="6">
        <f t="shared" si="3"/>
        <v>0.23444873444873446</v>
      </c>
      <c r="G56" s="6">
        <f t="shared" si="4"/>
        <v>0.12591162591162591</v>
      </c>
      <c r="H56" s="6">
        <f t="shared" si="5"/>
        <v>0.31402831402831405</v>
      </c>
      <c r="I56" s="6">
        <f t="shared" si="6"/>
        <v>0.26490776490776491</v>
      </c>
      <c r="J56" s="6">
        <f t="shared" si="7"/>
        <v>0.24109824109824113</v>
      </c>
      <c r="K56" s="6">
        <f t="shared" si="8"/>
        <v>0.40304590304590304</v>
      </c>
      <c r="L56" s="6">
        <f t="shared" si="9"/>
        <v>0.39232089232089234</v>
      </c>
      <c r="M56" s="6">
        <f t="shared" si="18"/>
        <v>0.1876876876876877</v>
      </c>
      <c r="N56" s="6">
        <f t="shared" si="10"/>
        <v>0.24152724152724153</v>
      </c>
      <c r="O56" s="6">
        <f t="shared" si="11"/>
        <v>0.24410124410124412</v>
      </c>
      <c r="P56" s="6">
        <f t="shared" si="12"/>
        <v>0.26619476619476623</v>
      </c>
      <c r="Q56" s="6">
        <f t="shared" si="13"/>
        <v>8.5156585156585168E-2</v>
      </c>
      <c r="R56" s="6">
        <f t="shared" si="14"/>
        <v>0.11239811239811241</v>
      </c>
      <c r="S56" s="6">
        <f t="shared" si="19"/>
        <v>9.5023595023595017E-2</v>
      </c>
      <c r="T56" s="6">
        <f t="shared" si="15"/>
        <v>5.4268554268554266E-2</v>
      </c>
      <c r="U56" s="6">
        <f t="shared" si="16"/>
        <v>0.10188760188760189</v>
      </c>
      <c r="V56" s="6">
        <f t="shared" si="17"/>
        <v>0.2642642642642643</v>
      </c>
      <c r="W56" s="6">
        <f t="shared" si="20"/>
        <v>3.8395538395538401E-2</v>
      </c>
    </row>
    <row r="57" spans="1:23" x14ac:dyDescent="0.35">
      <c r="A57">
        <v>29</v>
      </c>
      <c r="C57" s="5">
        <f t="shared" si="0"/>
        <v>0.49525540076721181</v>
      </c>
      <c r="D57" s="6">
        <f t="shared" si="1"/>
        <v>0.64344841510195838</v>
      </c>
      <c r="E57" s="6">
        <f t="shared" si="2"/>
        <v>0.51241671714112658</v>
      </c>
      <c r="F57" s="6">
        <f t="shared" si="3"/>
        <v>0.23016353725015143</v>
      </c>
      <c r="G57" s="6">
        <f t="shared" si="4"/>
        <v>0.11286089238845144</v>
      </c>
      <c r="H57" s="6">
        <f t="shared" si="5"/>
        <v>0.31899858671512216</v>
      </c>
      <c r="I57" s="6">
        <f t="shared" si="6"/>
        <v>0.26731273975368464</v>
      </c>
      <c r="J57" s="6">
        <f t="shared" si="7"/>
        <v>0.23803755299818288</v>
      </c>
      <c r="K57" s="6">
        <f t="shared" si="8"/>
        <v>0.41348677569150011</v>
      </c>
      <c r="L57" s="6">
        <f t="shared" si="9"/>
        <v>0.38986472844740555</v>
      </c>
      <c r="M57" s="6">
        <f t="shared" si="18"/>
        <v>0.18312134060165555</v>
      </c>
      <c r="N57" s="6">
        <f t="shared" si="10"/>
        <v>0.24873813850191803</v>
      </c>
      <c r="O57" s="6">
        <f t="shared" si="11"/>
        <v>0.23642237028063801</v>
      </c>
      <c r="P57" s="6">
        <f t="shared" si="12"/>
        <v>0.27882091661619224</v>
      </c>
      <c r="Q57" s="6">
        <f t="shared" si="13"/>
        <v>8.7219866747425809E-2</v>
      </c>
      <c r="R57" s="6">
        <f t="shared" si="14"/>
        <v>0.11609125782354128</v>
      </c>
      <c r="S57" s="6">
        <f t="shared" si="19"/>
        <v>9.8324247930547143E-2</v>
      </c>
      <c r="T57" s="6">
        <f t="shared" si="15"/>
        <v>6.7433878457500498E-2</v>
      </c>
      <c r="U57" s="6">
        <f t="shared" si="16"/>
        <v>9.9737532808398963E-2</v>
      </c>
      <c r="V57" s="6">
        <f t="shared" si="17"/>
        <v>0.25600646073087019</v>
      </c>
      <c r="W57" s="6">
        <f t="shared" si="20"/>
        <v>3.7351100343226327E-2</v>
      </c>
    </row>
    <row r="58" spans="1:23" x14ac:dyDescent="0.35">
      <c r="A58">
        <v>30</v>
      </c>
      <c r="C58" s="5">
        <f t="shared" si="0"/>
        <v>0.48170731707317072</v>
      </c>
      <c r="D58" s="6">
        <f t="shared" si="1"/>
        <v>0.64234650967199325</v>
      </c>
      <c r="E58" s="6">
        <f t="shared" si="2"/>
        <v>0.49810765349032798</v>
      </c>
      <c r="F58" s="6">
        <f t="shared" si="3"/>
        <v>0.23380992430613959</v>
      </c>
      <c r="G58" s="6">
        <f t="shared" si="4"/>
        <v>0.1206896551724138</v>
      </c>
      <c r="H58" s="6">
        <f t="shared" si="5"/>
        <v>0.32253994953742637</v>
      </c>
      <c r="I58" s="6">
        <f t="shared" si="6"/>
        <v>0.26408746846089148</v>
      </c>
      <c r="J58" s="6">
        <f t="shared" si="7"/>
        <v>0.23486122792262404</v>
      </c>
      <c r="K58" s="6">
        <f t="shared" si="8"/>
        <v>0.3860386879730866</v>
      </c>
      <c r="L58" s="6">
        <f t="shared" si="9"/>
        <v>0.3757359125315391</v>
      </c>
      <c r="M58" s="6">
        <f t="shared" si="18"/>
        <v>0.18187552565180823</v>
      </c>
      <c r="N58" s="6">
        <f t="shared" si="10"/>
        <v>0.24179983179142134</v>
      </c>
      <c r="O58" s="6">
        <f t="shared" si="11"/>
        <v>0.2302354920100925</v>
      </c>
      <c r="P58" s="6">
        <f t="shared" si="12"/>
        <v>0.26619007569386038</v>
      </c>
      <c r="Q58" s="6">
        <f t="shared" si="13"/>
        <v>8.8730025231286785E-2</v>
      </c>
      <c r="R58" s="6">
        <f t="shared" si="14"/>
        <v>0.11396131202691337</v>
      </c>
      <c r="S58" s="6">
        <f t="shared" si="19"/>
        <v>9.798149705634987E-2</v>
      </c>
      <c r="T58" s="6">
        <f t="shared" si="15"/>
        <v>6.4970563498738435E-2</v>
      </c>
      <c r="U58" s="6">
        <f t="shared" si="16"/>
        <v>9.7771236333052985E-2</v>
      </c>
      <c r="V58" s="6">
        <f t="shared" si="17"/>
        <v>0.26030277544154751</v>
      </c>
      <c r="W58" s="6">
        <f t="shared" si="20"/>
        <v>3.8267451640033638E-2</v>
      </c>
    </row>
    <row r="59" spans="1:23" x14ac:dyDescent="0.35">
      <c r="A59">
        <v>31</v>
      </c>
      <c r="C59" s="5">
        <f t="shared" si="0"/>
        <v>0.48771308390524687</v>
      </c>
      <c r="D59" s="6" t="e">
        <f t="shared" si="1"/>
        <v>#VALUE!</v>
      </c>
      <c r="E59" s="6">
        <f t="shared" si="2"/>
        <v>0.50343148107150759</v>
      </c>
      <c r="F59" s="6">
        <f t="shared" si="3"/>
        <v>0.24263891963692719</v>
      </c>
      <c r="G59" s="6">
        <f t="shared" si="4"/>
        <v>0.11401372592428603</v>
      </c>
      <c r="H59" s="6" t="e">
        <f t="shared" si="5"/>
        <v>#VALUE!</v>
      </c>
      <c r="I59" s="6">
        <f t="shared" si="6"/>
        <v>0.2623422625636484</v>
      </c>
      <c r="J59" s="6">
        <f t="shared" si="7"/>
        <v>0.23422625636484393</v>
      </c>
      <c r="K59" s="6">
        <f t="shared" si="8"/>
        <v>0.41620544609253929</v>
      </c>
      <c r="L59" s="6">
        <f t="shared" si="9"/>
        <v>0.37037856984724377</v>
      </c>
      <c r="M59" s="6">
        <f t="shared" si="18"/>
        <v>0.18684967899048038</v>
      </c>
      <c r="N59" s="6">
        <f t="shared" si="10"/>
        <v>0.24950188177994242</v>
      </c>
      <c r="O59" s="6">
        <f t="shared" si="11"/>
        <v>0.23998228912995351</v>
      </c>
      <c r="P59" s="6">
        <f t="shared" si="12"/>
        <v>0.26610582244852776</v>
      </c>
      <c r="Q59" s="6">
        <f t="shared" si="13"/>
        <v>9.1432366615009961E-2</v>
      </c>
      <c r="R59" s="6">
        <f t="shared" si="14"/>
        <v>0.11799867168474651</v>
      </c>
      <c r="S59" s="6">
        <f t="shared" si="19"/>
        <v>9.6967013504538402E-2</v>
      </c>
      <c r="T59" s="6">
        <f t="shared" si="15"/>
        <v>6.5530219172016818E-2</v>
      </c>
      <c r="U59" s="6">
        <f t="shared" si="16"/>
        <v>9.6745627628957276E-2</v>
      </c>
      <c r="V59" s="6">
        <f t="shared" si="17"/>
        <v>0.25592207217179547</v>
      </c>
      <c r="W59" s="6">
        <f t="shared" si="20"/>
        <v>3.8521142351117997E-2</v>
      </c>
    </row>
    <row r="60" spans="1:23" x14ac:dyDescent="0.35">
      <c r="A60">
        <v>32</v>
      </c>
      <c r="C60" s="5">
        <f t="shared" si="0"/>
        <v>0.48365591397849461</v>
      </c>
      <c r="D60" s="6">
        <f t="shared" si="1"/>
        <v>0.64301075268817198</v>
      </c>
      <c r="E60" s="6">
        <f t="shared" si="2"/>
        <v>0.49784946236559136</v>
      </c>
      <c r="F60" s="6">
        <f t="shared" si="3"/>
        <v>0.23548387096774193</v>
      </c>
      <c r="G60" s="6">
        <f t="shared" si="4"/>
        <v>0.11483870967741935</v>
      </c>
      <c r="H60" s="6">
        <f t="shared" si="5"/>
        <v>0.32494623655913979</v>
      </c>
      <c r="I60" s="6">
        <f t="shared" si="6"/>
        <v>0.26903225806451614</v>
      </c>
      <c r="J60" s="6">
        <f t="shared" si="7"/>
        <v>0.2324731182795699</v>
      </c>
      <c r="K60" s="6">
        <f t="shared" si="8"/>
        <v>0.41376344086021499</v>
      </c>
      <c r="L60" s="6">
        <f t="shared" si="9"/>
        <v>0.36688172043010747</v>
      </c>
      <c r="M60" s="6">
        <f t="shared" si="18"/>
        <v>0.18881720430107526</v>
      </c>
      <c r="N60" s="6">
        <f t="shared" si="10"/>
        <v>0.2372043010752688</v>
      </c>
      <c r="O60" s="6">
        <f t="shared" si="11"/>
        <v>0.23591397849462367</v>
      </c>
      <c r="P60" s="6">
        <f t="shared" si="12"/>
        <v>0.26602150537634406</v>
      </c>
      <c r="Q60" s="6">
        <f t="shared" si="13"/>
        <v>8.4301075268817208E-2</v>
      </c>
      <c r="R60" s="6">
        <f t="shared" si="14"/>
        <v>0.11010752688172043</v>
      </c>
      <c r="S60" s="6">
        <f t="shared" si="19"/>
        <v>9.290322580645162E-2</v>
      </c>
      <c r="T60" s="6">
        <f t="shared" si="15"/>
        <v>6.1290322580645165E-2</v>
      </c>
      <c r="U60" s="6">
        <f t="shared" si="16"/>
        <v>0.10365591397849463</v>
      </c>
      <c r="V60" s="6">
        <f t="shared" si="17"/>
        <v>0.25505376344086023</v>
      </c>
      <c r="W60" s="6">
        <f t="shared" si="20"/>
        <v>3.8279569892473116E-2</v>
      </c>
    </row>
    <row r="61" spans="1:23" x14ac:dyDescent="0.35">
      <c r="A61">
        <v>33</v>
      </c>
      <c r="C61" s="5">
        <f t="shared" si="0"/>
        <v>0.47621079581822062</v>
      </c>
      <c r="D61" s="6">
        <f t="shared" si="1"/>
        <v>0.64497546404949868</v>
      </c>
      <c r="E61" s="6">
        <f t="shared" si="2"/>
        <v>0.50394708768935359</v>
      </c>
      <c r="F61" s="6" t="e">
        <f t="shared" si="3"/>
        <v>#VALUE!</v>
      </c>
      <c r="G61" s="6">
        <f t="shared" si="4"/>
        <v>0.1113718796671645</v>
      </c>
      <c r="H61" s="6">
        <f t="shared" si="5"/>
        <v>0.33176872199701307</v>
      </c>
      <c r="I61" s="6">
        <f t="shared" si="6"/>
        <v>0.26989545551525496</v>
      </c>
      <c r="J61" s="6">
        <f t="shared" si="7"/>
        <v>0.24045231491359079</v>
      </c>
      <c r="K61" s="6">
        <f t="shared" si="8"/>
        <v>0.40025602730957976</v>
      </c>
      <c r="L61" s="6"/>
      <c r="M61" s="6"/>
      <c r="N61" s="6">
        <f t="shared" si="10"/>
        <v>0.23234478344356735</v>
      </c>
      <c r="O61" s="6">
        <f t="shared" si="11"/>
        <v>0.22551738852144232</v>
      </c>
      <c r="P61" s="6"/>
      <c r="Q61" s="6">
        <f t="shared" si="13"/>
        <v>8.6835929165777689E-2</v>
      </c>
      <c r="R61" s="6"/>
      <c r="S61" s="6">
        <f t="shared" si="19"/>
        <v>8.9609558352890986E-2</v>
      </c>
      <c r="T61" s="6">
        <f t="shared" si="15"/>
        <v>6.3366759120972907E-2</v>
      </c>
      <c r="U61" s="6">
        <f t="shared" si="16"/>
        <v>9.8143802005547259E-2</v>
      </c>
      <c r="V61" s="6">
        <f t="shared" si="17"/>
        <v>0.25944100704075101</v>
      </c>
      <c r="W61" s="6">
        <f t="shared" si="20"/>
        <v>3.8190740345636874E-2</v>
      </c>
    </row>
    <row r="62" spans="1:23" x14ac:dyDescent="0.35">
      <c r="A62">
        <v>34</v>
      </c>
      <c r="C62" s="5">
        <f t="shared" si="0"/>
        <v>0.4888023369036027</v>
      </c>
      <c r="D62" s="6">
        <f t="shared" si="1"/>
        <v>0.65920155793573509</v>
      </c>
      <c r="E62" s="6">
        <f t="shared" si="2"/>
        <v>0.50803310613437203</v>
      </c>
      <c r="F62" s="6">
        <f t="shared" si="3"/>
        <v>0.23977604673807207</v>
      </c>
      <c r="G62" s="6">
        <f t="shared" si="4"/>
        <v>0.11392405063291139</v>
      </c>
      <c r="H62" s="6">
        <f t="shared" si="5"/>
        <v>0.33057448880233692</v>
      </c>
      <c r="I62" s="6">
        <f t="shared" si="6"/>
        <v>0.2665530671859786</v>
      </c>
      <c r="J62" s="6">
        <f t="shared" si="7"/>
        <v>0.22809152872444011</v>
      </c>
      <c r="K62" s="6">
        <f t="shared" si="8"/>
        <v>0.41626095423563786</v>
      </c>
      <c r="L62" s="6">
        <f>L31/B31</f>
        <v>0.38948393378773127</v>
      </c>
      <c r="M62" s="6">
        <f t="shared" si="18"/>
        <v>0.19376825705939632</v>
      </c>
      <c r="N62" s="6">
        <f t="shared" si="10"/>
        <v>0.2402629016553067</v>
      </c>
      <c r="O62" s="6">
        <f t="shared" si="11"/>
        <v>0.24099318403115874</v>
      </c>
      <c r="P62" s="6">
        <f>P31/B31</f>
        <v>0.27629016553067187</v>
      </c>
      <c r="Q62" s="6">
        <f t="shared" si="13"/>
        <v>8.3982473222979553E-2</v>
      </c>
      <c r="R62" s="6">
        <f>R31/B31</f>
        <v>0.11002921129503407</v>
      </c>
      <c r="S62" s="6">
        <f t="shared" si="19"/>
        <v>8.885102239532619E-2</v>
      </c>
      <c r="T62" s="6">
        <f t="shared" si="15"/>
        <v>5.6718597857838365E-2</v>
      </c>
      <c r="U62" s="6">
        <f t="shared" si="16"/>
        <v>0.10248296007789678</v>
      </c>
      <c r="V62" s="6">
        <f t="shared" si="17"/>
        <v>0.26241480038948395</v>
      </c>
      <c r="W62" s="6">
        <f t="shared" si="20"/>
        <v>3.9435248296007794E-2</v>
      </c>
    </row>
    <row r="64" spans="1:23" x14ac:dyDescent="0.35">
      <c r="A64" s="2" t="s">
        <v>39</v>
      </c>
      <c r="B64" s="3">
        <f>AVERAGE(B3:B31)</f>
        <v>54.931666666666651</v>
      </c>
      <c r="C64" s="5" t="e">
        <f>AVERAGE(C34:C62)</f>
        <v>#VALUE!</v>
      </c>
      <c r="D64" s="5" t="e">
        <f>AVERAGE(D34:D62)</f>
        <v>#VALUE!</v>
      </c>
      <c r="E64" s="5" t="e">
        <f t="shared" ref="E64:W64" si="21">AVERAGE(E34:E62)</f>
        <v>#VALUE!</v>
      </c>
      <c r="F64" s="5" t="e">
        <f t="shared" si="21"/>
        <v>#VALUE!</v>
      </c>
      <c r="G64" s="5" t="e">
        <f t="shared" si="21"/>
        <v>#VALUE!</v>
      </c>
      <c r="H64" s="5" t="e">
        <f t="shared" si="21"/>
        <v>#VALUE!</v>
      </c>
      <c r="I64" s="5" t="e">
        <f t="shared" si="21"/>
        <v>#VALUE!</v>
      </c>
      <c r="J64" s="5" t="e">
        <f t="shared" si="21"/>
        <v>#VALUE!</v>
      </c>
      <c r="K64" s="5" t="e">
        <f t="shared" si="21"/>
        <v>#VALUE!</v>
      </c>
      <c r="L64" s="5" t="e">
        <f t="shared" si="21"/>
        <v>#VALUE!</v>
      </c>
      <c r="M64" s="5" t="e">
        <f t="shared" si="21"/>
        <v>#VALUE!</v>
      </c>
      <c r="N64" s="5" t="e">
        <f t="shared" si="21"/>
        <v>#VALUE!</v>
      </c>
      <c r="O64" s="5" t="e">
        <f t="shared" si="21"/>
        <v>#VALUE!</v>
      </c>
      <c r="P64" s="5" t="e">
        <f t="shared" si="21"/>
        <v>#VALUE!</v>
      </c>
      <c r="Q64" s="5" t="e">
        <f t="shared" si="21"/>
        <v>#VALUE!</v>
      </c>
      <c r="R64" s="5" t="e">
        <f t="shared" si="21"/>
        <v>#VALUE!</v>
      </c>
      <c r="S64" s="5" t="e">
        <f t="shared" si="21"/>
        <v>#VALUE!</v>
      </c>
      <c r="T64" s="5" t="e">
        <f t="shared" si="21"/>
        <v>#VALUE!</v>
      </c>
      <c r="U64" s="5" t="e">
        <f t="shared" si="21"/>
        <v>#VALUE!</v>
      </c>
      <c r="V64" s="5" t="e">
        <f t="shared" si="21"/>
        <v>#VALUE!</v>
      </c>
      <c r="W64" s="5" t="e">
        <f t="shared" si="21"/>
        <v>#VALUE!</v>
      </c>
    </row>
    <row r="65" spans="1:23" x14ac:dyDescent="0.35">
      <c r="A65" s="2" t="s">
        <v>40</v>
      </c>
      <c r="B65" s="4">
        <v>41.08</v>
      </c>
      <c r="C65" s="7">
        <v>0.45900000000000002</v>
      </c>
      <c r="D65" s="7" t="e">
        <f>MIN(D34:D62)</f>
        <v>#VALUE!</v>
      </c>
      <c r="E65" s="7" t="e">
        <f>MIN(E34:E62)</f>
        <v>#VALUE!</v>
      </c>
      <c r="F65" s="7" t="e">
        <f>MIN(F34:F62)</f>
        <v>#VALUE!</v>
      </c>
      <c r="G65" s="7" t="e">
        <f t="shared" ref="G65:W65" si="22">MIN(G34:G62)</f>
        <v>#VALUE!</v>
      </c>
      <c r="H65" s="7" t="e">
        <f t="shared" si="22"/>
        <v>#VALUE!</v>
      </c>
      <c r="I65" s="7" t="e">
        <f t="shared" si="22"/>
        <v>#VALUE!</v>
      </c>
      <c r="J65" s="7" t="e">
        <f t="shared" si="22"/>
        <v>#VALUE!</v>
      </c>
      <c r="K65" s="7" t="e">
        <f t="shared" si="22"/>
        <v>#VALUE!</v>
      </c>
      <c r="L65" s="7" t="e">
        <f t="shared" si="22"/>
        <v>#VALUE!</v>
      </c>
      <c r="M65" s="7" t="e">
        <f t="shared" si="22"/>
        <v>#VALUE!</v>
      </c>
      <c r="N65" s="7" t="e">
        <f t="shared" si="22"/>
        <v>#VALUE!</v>
      </c>
      <c r="O65" s="7" t="e">
        <f t="shared" si="22"/>
        <v>#VALUE!</v>
      </c>
      <c r="P65" s="7" t="e">
        <f t="shared" si="22"/>
        <v>#VALUE!</v>
      </c>
      <c r="Q65" s="7" t="e">
        <f t="shared" si="22"/>
        <v>#VALUE!</v>
      </c>
      <c r="R65" s="7" t="e">
        <f t="shared" si="22"/>
        <v>#VALUE!</v>
      </c>
      <c r="S65" s="7" t="e">
        <f t="shared" si="22"/>
        <v>#VALUE!</v>
      </c>
      <c r="T65" s="7" t="e">
        <f t="shared" si="22"/>
        <v>#VALUE!</v>
      </c>
      <c r="U65" s="7" t="e">
        <f t="shared" si="22"/>
        <v>#VALUE!</v>
      </c>
      <c r="V65" s="7" t="e">
        <f t="shared" si="22"/>
        <v>#VALUE!</v>
      </c>
      <c r="W65" s="7" t="e">
        <f t="shared" si="22"/>
        <v>#VALUE!</v>
      </c>
    </row>
    <row r="66" spans="1:23" x14ac:dyDescent="0.35">
      <c r="A66" s="2" t="s">
        <v>41</v>
      </c>
      <c r="B66" s="4">
        <v>82.53</v>
      </c>
      <c r="C66" s="7" t="e">
        <f>MAX(C34:C62)</f>
        <v>#VALUE!</v>
      </c>
      <c r="D66" s="7" t="e">
        <f t="shared" ref="D66:K66" si="23">MAX(D34:D62)</f>
        <v>#VALUE!</v>
      </c>
      <c r="E66" s="7" t="e">
        <f t="shared" si="23"/>
        <v>#VALUE!</v>
      </c>
      <c r="F66" s="7" t="e">
        <f t="shared" si="23"/>
        <v>#VALUE!</v>
      </c>
      <c r="G66" s="7" t="e">
        <f t="shared" si="23"/>
        <v>#VALUE!</v>
      </c>
      <c r="H66" s="7" t="e">
        <f t="shared" si="23"/>
        <v>#VALUE!</v>
      </c>
      <c r="I66" s="7" t="e">
        <f t="shared" si="23"/>
        <v>#VALUE!</v>
      </c>
      <c r="J66" s="7" t="e">
        <f t="shared" si="23"/>
        <v>#VALUE!</v>
      </c>
      <c r="K66" s="7" t="e">
        <f t="shared" si="23"/>
        <v>#VALUE!</v>
      </c>
      <c r="L66" s="7" t="e">
        <f>MAX(L34:L62)</f>
        <v>#VALUE!</v>
      </c>
      <c r="M66" s="7" t="e">
        <f t="shared" ref="M66:W66" si="24">MAX(M34:M62)</f>
        <v>#VALUE!</v>
      </c>
      <c r="N66" s="7" t="e">
        <f t="shared" si="24"/>
        <v>#VALUE!</v>
      </c>
      <c r="O66" s="7" t="e">
        <f t="shared" si="24"/>
        <v>#VALUE!</v>
      </c>
      <c r="P66" s="7" t="e">
        <f t="shared" si="24"/>
        <v>#VALUE!</v>
      </c>
      <c r="Q66" s="7" t="e">
        <f t="shared" si="24"/>
        <v>#VALUE!</v>
      </c>
      <c r="R66" s="7" t="e">
        <f t="shared" si="24"/>
        <v>#VALUE!</v>
      </c>
      <c r="S66" s="7" t="e">
        <f t="shared" si="24"/>
        <v>#VALUE!</v>
      </c>
      <c r="T66" s="7" t="e">
        <f t="shared" si="24"/>
        <v>#VALUE!</v>
      </c>
      <c r="U66" s="7" t="e">
        <f t="shared" si="24"/>
        <v>#VALUE!</v>
      </c>
      <c r="V66" s="7" t="e">
        <f t="shared" si="24"/>
        <v>#VALUE!</v>
      </c>
      <c r="W66" s="7" t="e">
        <f t="shared" si="24"/>
        <v>#VALUE!</v>
      </c>
    </row>
    <row r="67" spans="1:23" x14ac:dyDescent="0.35">
      <c r="A67" s="2" t="s">
        <v>42</v>
      </c>
      <c r="B67">
        <f>STDEV(B3:B31)</f>
        <v>9.9316155989747283</v>
      </c>
      <c r="C67" s="8">
        <v>1.1100000000000001</v>
      </c>
      <c r="D67">
        <v>1.25</v>
      </c>
      <c r="E67">
        <v>1.03</v>
      </c>
      <c r="F67">
        <v>0.92</v>
      </c>
      <c r="G67">
        <v>0.55000000000000004</v>
      </c>
      <c r="H67">
        <v>0.84</v>
      </c>
      <c r="I67">
        <v>0.68</v>
      </c>
      <c r="J67">
        <v>0.52</v>
      </c>
      <c r="K67">
        <v>0.88</v>
      </c>
      <c r="L67">
        <v>0.96</v>
      </c>
      <c r="M67">
        <v>0.66</v>
      </c>
      <c r="N67">
        <v>0.8</v>
      </c>
      <c r="O67">
        <v>0.64</v>
      </c>
      <c r="P67">
        <v>0.64</v>
      </c>
      <c r="Q67">
        <v>0.47</v>
      </c>
      <c r="R67">
        <v>0.42</v>
      </c>
      <c r="S67">
        <v>0.51</v>
      </c>
      <c r="T67">
        <v>0.56000000000000005</v>
      </c>
      <c r="U67">
        <v>0.5</v>
      </c>
      <c r="V67">
        <v>0.64</v>
      </c>
      <c r="W67">
        <v>0.24</v>
      </c>
    </row>
    <row r="70" spans="1:23" x14ac:dyDescent="0.35">
      <c r="B70" s="2" t="s">
        <v>46</v>
      </c>
      <c r="C70" s="2" t="s">
        <v>43</v>
      </c>
      <c r="D70" s="2" t="s">
        <v>44</v>
      </c>
      <c r="E70" s="2" t="s">
        <v>45</v>
      </c>
      <c r="F70" s="2" t="s">
        <v>47</v>
      </c>
    </row>
    <row r="71" spans="1:23" x14ac:dyDescent="0.35">
      <c r="A71" s="2" t="s">
        <v>33</v>
      </c>
      <c r="B71">
        <v>57.05</v>
      </c>
      <c r="C71" t="s">
        <v>71</v>
      </c>
      <c r="D71" s="4">
        <v>41.08</v>
      </c>
      <c r="E71">
        <v>82.53</v>
      </c>
      <c r="F71">
        <v>10.23</v>
      </c>
    </row>
    <row r="72" spans="1:23" x14ac:dyDescent="0.35">
      <c r="A72" s="2" t="s">
        <v>55</v>
      </c>
      <c r="B72" s="10">
        <v>49.22</v>
      </c>
      <c r="C72">
        <v>47.96</v>
      </c>
      <c r="D72" s="9">
        <v>45.9</v>
      </c>
      <c r="E72">
        <v>49.79</v>
      </c>
      <c r="F72">
        <v>1.1100000000000001</v>
      </c>
    </row>
    <row r="73" spans="1:23" x14ac:dyDescent="0.35">
      <c r="A73" s="2" t="s">
        <v>1</v>
      </c>
      <c r="B73">
        <v>67.55</v>
      </c>
      <c r="C73">
        <v>65.430000000000007</v>
      </c>
      <c r="D73" s="9">
        <v>63.11</v>
      </c>
      <c r="E73">
        <v>68.510000000000005</v>
      </c>
      <c r="F73">
        <v>1.25</v>
      </c>
    </row>
    <row r="74" spans="1:23" x14ac:dyDescent="0.35">
      <c r="A74" s="2" t="s">
        <v>2</v>
      </c>
      <c r="B74">
        <v>50.89</v>
      </c>
      <c r="C74">
        <v>49.37</v>
      </c>
      <c r="D74" s="9">
        <v>46.97</v>
      </c>
      <c r="E74">
        <v>51.24</v>
      </c>
      <c r="F74">
        <v>1.03</v>
      </c>
    </row>
    <row r="75" spans="1:23" x14ac:dyDescent="0.35">
      <c r="A75" s="2" t="s">
        <v>3</v>
      </c>
      <c r="B75">
        <v>23.65</v>
      </c>
      <c r="C75">
        <v>23.85</v>
      </c>
      <c r="D75" s="9" t="s">
        <v>71</v>
      </c>
      <c r="E75">
        <v>25.91</v>
      </c>
      <c r="F75">
        <v>0.92</v>
      </c>
    </row>
    <row r="76" spans="1:23" x14ac:dyDescent="0.35">
      <c r="A76" s="2" t="s">
        <v>4</v>
      </c>
      <c r="B76">
        <v>11.87</v>
      </c>
      <c r="C76">
        <v>11.82</v>
      </c>
      <c r="D76" s="9">
        <v>10.72</v>
      </c>
      <c r="E76">
        <v>12.97</v>
      </c>
      <c r="F76">
        <v>0.55000000000000004</v>
      </c>
    </row>
    <row r="77" spans="1:23" x14ac:dyDescent="0.35">
      <c r="A77" s="2" t="s">
        <v>5</v>
      </c>
      <c r="B77">
        <v>33.39</v>
      </c>
      <c r="C77">
        <v>32.380000000000003</v>
      </c>
      <c r="D77" s="9">
        <v>30.34</v>
      </c>
      <c r="E77">
        <v>33.61</v>
      </c>
      <c r="F77" t="s">
        <v>71</v>
      </c>
    </row>
    <row r="78" spans="1:23" x14ac:dyDescent="0.35">
      <c r="A78" s="2" t="s">
        <v>6</v>
      </c>
      <c r="B78">
        <v>28.05</v>
      </c>
      <c r="C78">
        <v>26.85</v>
      </c>
      <c r="D78" s="9">
        <v>25.57</v>
      </c>
      <c r="E78">
        <v>28.54</v>
      </c>
      <c r="F78">
        <v>0.68</v>
      </c>
    </row>
    <row r="79" spans="1:23" x14ac:dyDescent="0.35">
      <c r="A79" s="2" t="s">
        <v>7</v>
      </c>
      <c r="B79">
        <v>23.44</v>
      </c>
      <c r="C79">
        <v>23.91</v>
      </c>
      <c r="D79" s="9">
        <v>22.81</v>
      </c>
      <c r="E79">
        <v>24.98</v>
      </c>
      <c r="F79">
        <v>0.52</v>
      </c>
    </row>
    <row r="80" spans="1:23" x14ac:dyDescent="0.35">
      <c r="A80" s="2" t="s">
        <v>8</v>
      </c>
      <c r="B80">
        <v>40.65</v>
      </c>
      <c r="C80">
        <v>40.9</v>
      </c>
      <c r="D80" s="9">
        <v>38.6</v>
      </c>
      <c r="E80">
        <v>42.39</v>
      </c>
      <c r="F80">
        <v>0.88</v>
      </c>
    </row>
    <row r="81" spans="1:6" x14ac:dyDescent="0.35">
      <c r="A81" s="2" t="s">
        <v>35</v>
      </c>
      <c r="B81">
        <v>38.04</v>
      </c>
      <c r="C81">
        <v>38.119999999999997</v>
      </c>
      <c r="D81" s="9">
        <v>36.47</v>
      </c>
      <c r="E81">
        <v>40.01</v>
      </c>
      <c r="F81">
        <v>0.96</v>
      </c>
    </row>
    <row r="82" spans="1:6" x14ac:dyDescent="0.35">
      <c r="A82" s="2" t="s">
        <v>37</v>
      </c>
      <c r="B82">
        <v>18.39</v>
      </c>
      <c r="C82">
        <v>18.100000000000001</v>
      </c>
      <c r="D82" s="9">
        <v>16.93</v>
      </c>
      <c r="E82" t="s">
        <v>71</v>
      </c>
      <c r="F82">
        <v>0.66</v>
      </c>
    </row>
    <row r="83" spans="1:6" x14ac:dyDescent="0.35">
      <c r="A83" s="2" t="s">
        <v>9</v>
      </c>
      <c r="B83">
        <v>24.61</v>
      </c>
      <c r="C83">
        <v>23.98</v>
      </c>
      <c r="D83" s="9">
        <v>22.59</v>
      </c>
      <c r="E83">
        <v>25.63</v>
      </c>
      <c r="F83">
        <v>0.8</v>
      </c>
    </row>
    <row r="84" spans="1:6" x14ac:dyDescent="0.35">
      <c r="A84" s="2" t="s">
        <v>10</v>
      </c>
      <c r="B84">
        <v>23.94</v>
      </c>
      <c r="C84">
        <v>23.97</v>
      </c>
      <c r="D84" s="9">
        <v>22.44</v>
      </c>
      <c r="E84">
        <v>25.45</v>
      </c>
      <c r="F84">
        <v>0.64</v>
      </c>
    </row>
    <row r="85" spans="1:6" x14ac:dyDescent="0.35">
      <c r="A85" s="2" t="s">
        <v>11</v>
      </c>
      <c r="B85">
        <v>27.05</v>
      </c>
      <c r="C85">
        <v>27.52</v>
      </c>
      <c r="D85" s="9">
        <v>26.6</v>
      </c>
      <c r="E85">
        <v>28.72</v>
      </c>
      <c r="F85">
        <v>0.64</v>
      </c>
    </row>
    <row r="86" spans="1:6" x14ac:dyDescent="0.35">
      <c r="A86" s="2" t="s">
        <v>12</v>
      </c>
      <c r="B86">
        <v>9.73</v>
      </c>
      <c r="C86">
        <v>9.11</v>
      </c>
      <c r="D86" s="9">
        <v>8.4</v>
      </c>
      <c r="E86">
        <v>9.8800000000000008</v>
      </c>
      <c r="F86">
        <v>0.47</v>
      </c>
    </row>
    <row r="87" spans="1:6" x14ac:dyDescent="0.35">
      <c r="A87" s="2" t="s">
        <v>54</v>
      </c>
      <c r="B87">
        <v>11.31</v>
      </c>
      <c r="C87" t="s">
        <v>71</v>
      </c>
      <c r="D87" s="9">
        <v>9.7200000000000006</v>
      </c>
      <c r="E87">
        <v>11.8</v>
      </c>
      <c r="F87">
        <v>0.42</v>
      </c>
    </row>
    <row r="88" spans="1:6" x14ac:dyDescent="0.35">
      <c r="A88" s="2" t="s">
        <v>53</v>
      </c>
      <c r="B88">
        <v>10.74</v>
      </c>
      <c r="C88">
        <v>9.85</v>
      </c>
      <c r="D88" s="9">
        <v>8.89</v>
      </c>
      <c r="E88">
        <v>10.89</v>
      </c>
      <c r="F88">
        <v>0.51</v>
      </c>
    </row>
    <row r="89" spans="1:6" x14ac:dyDescent="0.35">
      <c r="A89" s="2" t="s">
        <v>15</v>
      </c>
      <c r="B89">
        <v>7.66</v>
      </c>
      <c r="C89">
        <v>6.26</v>
      </c>
      <c r="D89" s="9">
        <v>5.07</v>
      </c>
      <c r="E89">
        <v>7.66</v>
      </c>
      <c r="F89">
        <v>0.56000000000000005</v>
      </c>
    </row>
    <row r="90" spans="1:6" x14ac:dyDescent="0.35">
      <c r="A90" s="2" t="s">
        <v>34</v>
      </c>
      <c r="B90">
        <v>9.1300000000000008</v>
      </c>
      <c r="C90">
        <v>9.61</v>
      </c>
      <c r="D90" s="9">
        <v>8.57</v>
      </c>
      <c r="E90">
        <v>10.52</v>
      </c>
      <c r="F90">
        <v>0.5</v>
      </c>
    </row>
    <row r="91" spans="1:6" x14ac:dyDescent="0.35">
      <c r="A91" s="2" t="s">
        <v>16</v>
      </c>
      <c r="B91">
        <v>25.12</v>
      </c>
      <c r="C91">
        <v>25.54</v>
      </c>
      <c r="D91" s="9">
        <v>24.23</v>
      </c>
      <c r="E91" t="s">
        <v>71</v>
      </c>
      <c r="F91">
        <v>0.64</v>
      </c>
    </row>
    <row r="92" spans="1:6" x14ac:dyDescent="0.35">
      <c r="A92" s="2" t="s">
        <v>19</v>
      </c>
      <c r="B92">
        <v>3.79</v>
      </c>
      <c r="C92">
        <v>3.69</v>
      </c>
      <c r="D92" s="9">
        <v>2.91</v>
      </c>
      <c r="E92">
        <v>3.97</v>
      </c>
      <c r="F92">
        <v>0.24</v>
      </c>
    </row>
    <row r="93" spans="1:6" x14ac:dyDescent="0.35">
      <c r="D93" s="8"/>
    </row>
    <row r="94" spans="1:6" x14ac:dyDescent="0.35">
      <c r="D94" s="8"/>
    </row>
  </sheetData>
  <pageMargins left="0.75" right="0.75" top="1" bottom="1" header="0.5" footer="0.5"/>
  <pageSetup orientation="portrait" horizontalDpi="4294967292" verticalDpi="4294967292"/>
  <ignoredErrors>
    <ignoredError sqref="L65:L6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6"/>
  <sheetViews>
    <sheetView workbookViewId="0">
      <selection activeCell="A3" sqref="A3:A36"/>
    </sheetView>
  </sheetViews>
  <sheetFormatPr defaultColWidth="10.6640625" defaultRowHeight="15.5" x14ac:dyDescent="0.35"/>
  <cols>
    <col min="2" max="2" width="11.1640625" customWidth="1"/>
    <col min="3" max="3" width="16.5" customWidth="1"/>
    <col min="4" max="4" width="15.5" customWidth="1"/>
    <col min="6" max="6" width="13.33203125" customWidth="1"/>
    <col min="7" max="7" width="13.83203125" customWidth="1"/>
    <col min="8" max="8" width="25.5" customWidth="1"/>
    <col min="12" max="12" width="16.5" customWidth="1"/>
    <col min="13" max="13" width="14.6640625" customWidth="1"/>
  </cols>
  <sheetData>
    <row r="2" spans="1:13" x14ac:dyDescent="0.35">
      <c r="A2" t="s">
        <v>32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</row>
    <row r="3" spans="1:13" x14ac:dyDescent="0.35">
      <c r="A3">
        <v>1</v>
      </c>
    </row>
    <row r="4" spans="1:13" x14ac:dyDescent="0.35">
      <c r="A4">
        <v>2</v>
      </c>
    </row>
    <row r="5" spans="1:13" x14ac:dyDescent="0.35">
      <c r="A5">
        <v>3</v>
      </c>
    </row>
    <row r="6" spans="1:13" x14ac:dyDescent="0.35">
      <c r="A6">
        <v>4</v>
      </c>
    </row>
    <row r="7" spans="1:13" x14ac:dyDescent="0.35">
      <c r="A7">
        <v>5</v>
      </c>
    </row>
    <row r="8" spans="1:13" x14ac:dyDescent="0.35">
      <c r="A8">
        <v>6</v>
      </c>
    </row>
    <row r="9" spans="1:13" x14ac:dyDescent="0.35">
      <c r="A9">
        <v>7</v>
      </c>
    </row>
    <row r="10" spans="1:13" x14ac:dyDescent="0.35">
      <c r="A10">
        <v>8</v>
      </c>
    </row>
    <row r="11" spans="1:13" x14ac:dyDescent="0.35">
      <c r="A11">
        <v>9</v>
      </c>
    </row>
    <row r="12" spans="1:13" x14ac:dyDescent="0.35">
      <c r="A12">
        <v>10</v>
      </c>
    </row>
    <row r="13" spans="1:13" x14ac:dyDescent="0.35">
      <c r="A13">
        <v>11</v>
      </c>
    </row>
    <row r="14" spans="1:13" x14ac:dyDescent="0.35">
      <c r="A14">
        <v>12</v>
      </c>
    </row>
    <row r="15" spans="1:13" x14ac:dyDescent="0.35">
      <c r="A15">
        <v>13</v>
      </c>
    </row>
    <row r="16" spans="1:13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2" sqref="A2:A25"/>
    </sheetView>
  </sheetViews>
  <sheetFormatPr defaultColWidth="10.6640625" defaultRowHeight="15.5" x14ac:dyDescent="0.35"/>
  <cols>
    <col min="1" max="1" width="33.83203125" customWidth="1"/>
    <col min="2" max="2" width="10.83203125" customWidth="1"/>
  </cols>
  <sheetData>
    <row r="1" spans="1:6" x14ac:dyDescent="0.35">
      <c r="B1" t="s">
        <v>46</v>
      </c>
      <c r="C1" t="s">
        <v>43</v>
      </c>
      <c r="D1" t="s">
        <v>44</v>
      </c>
      <c r="E1" t="s">
        <v>45</v>
      </c>
      <c r="F1" t="s">
        <v>42</v>
      </c>
    </row>
    <row r="2" spans="1:6" x14ac:dyDescent="0.35">
      <c r="A2" t="s">
        <v>33</v>
      </c>
      <c r="B2" s="5"/>
    </row>
    <row r="3" spans="1:6" x14ac:dyDescent="0.35">
      <c r="A3" t="s">
        <v>0</v>
      </c>
      <c r="B3" s="5"/>
    </row>
    <row r="4" spans="1:6" x14ac:dyDescent="0.35">
      <c r="A4" t="s">
        <v>1</v>
      </c>
      <c r="B4" s="5"/>
    </row>
    <row r="5" spans="1:6" x14ac:dyDescent="0.35">
      <c r="A5" t="s">
        <v>2</v>
      </c>
      <c r="B5" s="5"/>
    </row>
    <row r="6" spans="1:6" x14ac:dyDescent="0.35">
      <c r="A6" t="s">
        <v>3</v>
      </c>
      <c r="B6" s="5"/>
    </row>
    <row r="7" spans="1:6" x14ac:dyDescent="0.35">
      <c r="A7" t="s">
        <v>4</v>
      </c>
      <c r="B7" s="5"/>
    </row>
    <row r="8" spans="1:6" x14ac:dyDescent="0.35">
      <c r="A8" t="s">
        <v>5</v>
      </c>
      <c r="B8" s="5"/>
    </row>
    <row r="9" spans="1:6" x14ac:dyDescent="0.35">
      <c r="A9" t="s">
        <v>6</v>
      </c>
      <c r="B9" s="5"/>
    </row>
    <row r="10" spans="1:6" x14ac:dyDescent="0.35">
      <c r="A10" t="s">
        <v>7</v>
      </c>
      <c r="B10" s="5"/>
    </row>
    <row r="11" spans="1:6" x14ac:dyDescent="0.35">
      <c r="A11" t="s">
        <v>8</v>
      </c>
      <c r="B11" s="5"/>
    </row>
    <row r="12" spans="1:6" x14ac:dyDescent="0.35">
      <c r="A12" t="s">
        <v>35</v>
      </c>
      <c r="B12" s="5"/>
    </row>
    <row r="13" spans="1:6" x14ac:dyDescent="0.35">
      <c r="A13" t="s">
        <v>37</v>
      </c>
      <c r="B13" s="5"/>
    </row>
    <row r="14" spans="1:6" x14ac:dyDescent="0.35">
      <c r="A14" t="s">
        <v>9</v>
      </c>
      <c r="B14" s="5"/>
    </row>
    <row r="15" spans="1:6" x14ac:dyDescent="0.35">
      <c r="A15" t="s">
        <v>10</v>
      </c>
      <c r="B15" s="5"/>
    </row>
    <row r="16" spans="1:6" x14ac:dyDescent="0.35">
      <c r="A16" t="s">
        <v>11</v>
      </c>
      <c r="B16" s="5"/>
    </row>
    <row r="17" spans="1:2" x14ac:dyDescent="0.35">
      <c r="A17" t="s">
        <v>12</v>
      </c>
      <c r="B17" s="5"/>
    </row>
    <row r="18" spans="1:2" x14ac:dyDescent="0.35">
      <c r="A18" t="s">
        <v>13</v>
      </c>
      <c r="B18" s="5"/>
    </row>
    <row r="19" spans="1:2" x14ac:dyDescent="0.35">
      <c r="A19" t="s">
        <v>14</v>
      </c>
      <c r="B19" s="5"/>
    </row>
    <row r="20" spans="1:2" x14ac:dyDescent="0.35">
      <c r="A20" t="s">
        <v>15</v>
      </c>
      <c r="B20" s="5"/>
    </row>
    <row r="21" spans="1:2" x14ac:dyDescent="0.35">
      <c r="A21" t="s">
        <v>34</v>
      </c>
      <c r="B21" s="5"/>
    </row>
    <row r="22" spans="1:2" x14ac:dyDescent="0.35">
      <c r="A22" t="s">
        <v>16</v>
      </c>
    </row>
    <row r="23" spans="1:2" x14ac:dyDescent="0.35">
      <c r="A23" t="s">
        <v>17</v>
      </c>
    </row>
    <row r="24" spans="1:2" x14ac:dyDescent="0.35">
      <c r="A24" t="s">
        <v>18</v>
      </c>
    </row>
    <row r="25" spans="1:2" x14ac:dyDescent="0.35">
      <c r="A2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Kattawar</dc:creator>
  <cp:lastModifiedBy>rybam</cp:lastModifiedBy>
  <dcterms:created xsi:type="dcterms:W3CDTF">2018-07-24T19:17:50Z</dcterms:created>
  <dcterms:modified xsi:type="dcterms:W3CDTF">2018-08-21T15:51:47Z</dcterms:modified>
</cp:coreProperties>
</file>