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rune.herheim\Dropbox (Lillebakk)\Lillebakk Team\herheim\Documents\project planning\"/>
    </mc:Choice>
  </mc:AlternateContent>
  <bookViews>
    <workbookView xWindow="0" yWindow="0" windowWidth="28800" windowHeight="11985" xr2:uid="{00000000-000D-0000-FFFF-FFFF00000000}"/>
  </bookViews>
  <sheets>
    <sheet name="Sheet1" sheetId="1" r:id="rId1"/>
  </sheets>
  <definedNames>
    <definedName name="_xlnm._FilterDatabase" localSheetId="0" hidden="1">Sheet1!$A$5:$A$33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60" i="1" l="1"/>
  <c r="D61" i="1"/>
  <c r="C57" i="1"/>
  <c r="C66" i="1" s="1"/>
  <c r="C67" i="1" s="1"/>
  <c r="D65" i="1"/>
  <c r="D64" i="1"/>
  <c r="D63" i="1"/>
  <c r="D62" i="1"/>
  <c r="D59" i="1"/>
  <c r="D58" i="1"/>
  <c r="D57" i="1"/>
  <c r="D56" i="1"/>
  <c r="D55" i="1"/>
  <c r="D54" i="1"/>
  <c r="D53" i="1"/>
  <c r="D52" i="1"/>
  <c r="D51" i="1"/>
  <c r="D50" i="1"/>
  <c r="D66" i="1" l="1"/>
  <c r="D67" i="1" s="1"/>
  <c r="C30" i="1" l="1"/>
  <c r="C31" i="1" s="1"/>
  <c r="D29" i="1" l="1"/>
  <c r="D28" i="1"/>
  <c r="C48" i="1" l="1"/>
  <c r="C49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5" i="1"/>
  <c r="D6" i="1"/>
  <c r="D7" i="1"/>
  <c r="D8" i="1"/>
  <c r="D9" i="1"/>
  <c r="D10" i="1"/>
  <c r="C24" i="1"/>
  <c r="C25" i="1" s="1"/>
  <c r="D23" i="1"/>
  <c r="D11" i="1"/>
  <c r="D12" i="1"/>
  <c r="D13" i="1"/>
  <c r="D14" i="1"/>
  <c r="D15" i="1"/>
  <c r="D16" i="1"/>
  <c r="D17" i="1"/>
  <c r="D18" i="1"/>
  <c r="D19" i="1"/>
  <c r="D20" i="1"/>
  <c r="D21" i="1"/>
  <c r="D22" i="1"/>
  <c r="D26" i="1"/>
  <c r="D27" i="1"/>
  <c r="D30" i="1" s="1"/>
  <c r="D31" i="1" s="1"/>
  <c r="D48" i="1" l="1"/>
  <c r="D49" i="1" s="1"/>
  <c r="D24" i="1"/>
  <c r="D25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H4" i="1"/>
  <c r="I4" i="1"/>
  <c r="J4" i="1"/>
  <c r="K4" i="1"/>
  <c r="L4" i="1"/>
  <c r="M4" i="1"/>
  <c r="G4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</calcChain>
</file>

<file path=xl/sharedStrings.xml><?xml version="1.0" encoding="utf-8"?>
<sst xmlns="http://schemas.openxmlformats.org/spreadsheetml/2006/main" count="179" uniqueCount="54">
  <si>
    <t>work</t>
  </si>
  <si>
    <t>who</t>
  </si>
  <si>
    <t>project</t>
  </si>
  <si>
    <t>jrh</t>
  </si>
  <si>
    <t>analyze current sensor</t>
  </si>
  <si>
    <t>test current sensor</t>
  </si>
  <si>
    <t>test current system</t>
  </si>
  <si>
    <t>LE_MICRO</t>
  </si>
  <si>
    <t>analyze current meas and comm</t>
  </si>
  <si>
    <t>vacation</t>
  </si>
  <si>
    <t>kick-off</t>
  </si>
  <si>
    <t>LE_AMEKA</t>
  </si>
  <si>
    <t>feasibility</t>
  </si>
  <si>
    <t>spec rev</t>
  </si>
  <si>
    <t>demo conc 0</t>
  </si>
  <si>
    <t>specification sensor</t>
  </si>
  <si>
    <t>design sensor</t>
  </si>
  <si>
    <t>test sensor</t>
  </si>
  <si>
    <t>layout sensor</t>
  </si>
  <si>
    <t>production sensor</t>
  </si>
  <si>
    <t>certification sensor</t>
  </si>
  <si>
    <t>installation and test sensor</t>
  </si>
  <si>
    <t>specification radio</t>
  </si>
  <si>
    <t>design radio</t>
  </si>
  <si>
    <t>test radio</t>
  </si>
  <si>
    <t>layout radio</t>
  </si>
  <si>
    <t>production radio</t>
  </si>
  <si>
    <t>certification radio</t>
  </si>
  <si>
    <t>installation and test radio</t>
  </si>
  <si>
    <t>HeiRobot!</t>
  </si>
  <si>
    <t>Digital Twin</t>
  </si>
  <si>
    <t>LE_NB_IOT_CONTROLLER concept0</t>
  </si>
  <si>
    <t>documentation</t>
  </si>
  <si>
    <t>TOT SUM</t>
  </si>
  <si>
    <t>TOT SUM HOURS</t>
  </si>
  <si>
    <t>LE_NB_IOT_CONTROLLER concept1</t>
  </si>
  <si>
    <t>done</t>
  </si>
  <si>
    <t>y</t>
  </si>
  <si>
    <t>n</t>
  </si>
  <si>
    <t>Linsight</t>
  </si>
  <si>
    <t>Installation</t>
  </si>
  <si>
    <t>jgs</t>
  </si>
  <si>
    <t>ehh</t>
  </si>
  <si>
    <t>concept1 module</t>
  </si>
  <si>
    <t>analyze, maintenance, development</t>
  </si>
  <si>
    <t>documentation (including server work)</t>
  </si>
  <si>
    <t>ehh, jrh</t>
  </si>
  <si>
    <t>LE_NB_IOT_CONTROLLER concept2</t>
  </si>
  <si>
    <t>Incapsulation engineering</t>
  </si>
  <si>
    <t>Incapsulation production</t>
  </si>
  <si>
    <t>start Concept1</t>
  </si>
  <si>
    <t>estimate man days</t>
  </si>
  <si>
    <t>actual man days</t>
  </si>
  <si>
    <t>end Concept1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</si>
</sst>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1" applyNumberFormat="0" applyAlignment="0" applyProtection="0"/>
    <xf numFmtId="0" fontId="5" fillId="7" borderId="3" applyNumberFormat="0" applyFont="0" applyAlignment="0" applyProtection="0"/>
    <xf numFmtId="0" fontId="7" fillId="8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1" fontId="1" fillId="2" borderId="0" xfId="1" applyNumberFormat="1"/>
    <xf numFmtId="1" fontId="0" fillId="0" borderId="0" xfId="0" applyNumberFormat="1"/>
    <xf numFmtId="1" fontId="2" fillId="3" borderId="0" xfId="2" applyNumberFormat="1"/>
    <xf numFmtId="1" fontId="3" fillId="4" borderId="1" xfId="3" applyNumberFormat="1"/>
    <xf numFmtId="1" fontId="4" fillId="5" borderId="2" xfId="4" applyNumberFormat="1"/>
    <xf numFmtId="14" fontId="3" fillId="4" borderId="1" xfId="3" applyNumberFormat="1"/>
    <xf numFmtId="1" fontId="0" fillId="7" borderId="3" xfId="6" applyNumberFormat="1" applyFont="1"/>
    <xf numFmtId="1" fontId="6" fillId="6" borderId="1" xfId="5" applyNumberFormat="1"/>
    <xf numFmtId="0" fontId="1" fillId="2" borderId="0" xfId="1"/>
    <xf numFmtId="1" fontId="7" fillId="8" borderId="0" xfId="7" applyNumberFormat="1"/>
    <xf numFmtId="164" fontId="0" fillId="0" borderId="0" xfId="0" applyNumberFormat="1"/>
    <xf numFmtId="164" fontId="1" fillId="2" borderId="0" xfId="1" applyNumberFormat="1"/>
    <xf numFmtId="164" fontId="3" fillId="4" borderId="1" xfId="3" applyNumberFormat="1"/>
    <xf numFmtId="164" fontId="0" fillId="7" borderId="3" xfId="6" applyNumberFormat="1" applyFo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7" fillId="8" borderId="0" xfId="7" applyAlignment="1">
      <alignment wrapText="1"/>
    </xf>
    <xf numFmtId="1" fontId="7" fillId="8" borderId="0" xfId="7" applyNumberFormat="1" applyAlignment="1">
      <alignment wrapText="1"/>
    </xf>
    <xf numFmtId="0" fontId="1" fillId="2" borderId="0" xfId="1" applyAlignment="1">
      <alignment wrapText="1"/>
    </xf>
    <xf numFmtId="164" fontId="0" fillId="0" borderId="0" xfId="0" applyNumberFormat="1" applyAlignment="1">
      <alignment wrapText="1"/>
    </xf>
    <xf numFmtId="164" fontId="1" fillId="2" borderId="0" xfId="1" applyNumberFormat="1" applyAlignment="1">
      <alignment wrapText="1"/>
    </xf>
    <xf numFmtId="0" fontId="7" fillId="8" borderId="1" xfId="7" applyBorder="1" applyAlignment="1">
      <alignment wrapText="1"/>
    </xf>
  </cellXfs>
  <cellStyles count="8">
    <cellStyle name="Accent2" xfId="7" builtinId="33"/>
    <cellStyle name="Calculation" xfId="5" builtinId="22"/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  <cellStyle name="Note" xfId="6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"/>
  <sheetViews>
    <sheetView tabSelected="1" workbookViewId="0">
      <pane xSplit="4" ySplit="4" topLeftCell="L5" activePane="bottomRight" state="frozen"/>
      <selection pane="topRight" activeCell="E1" sqref="E1"/>
      <selection pane="bottomLeft" activeCell="A4" sqref="A4"/>
      <selection pane="bottomRight" activeCell="A69" sqref="A69"/>
    </sheetView>
  </sheetViews>
  <sheetFormatPr defaultRowHeight="15" x14ac:dyDescent="0.25"/>
  <cols>
    <col min="1" max="1" width="32" bestFit="1" customWidth="1"/>
    <col min="2" max="2" width="31.5703125" bestFit="1" customWidth="1"/>
    <col min="3" max="3" width="10.28515625" style="17" customWidth="1"/>
    <col min="4" max="4" width="9.7109375" style="17" customWidth="1"/>
    <col min="5" max="5" width="5.5703125" hidden="1" customWidth="1"/>
    <col min="6" max="6" width="0" hidden="1" customWidth="1"/>
    <col min="7" max="23" width="10.7109375" style="4" hidden="1" customWidth="1"/>
    <col min="24" max="24" width="12" style="4" hidden="1" customWidth="1"/>
    <col min="25" max="25" width="13.85546875" style="4" bestFit="1" customWidth="1"/>
    <col min="26" max="36" width="10.7109375" style="4" bestFit="1" customWidth="1"/>
    <col min="37" max="37" width="13.85546875" style="4" bestFit="1" customWidth="1"/>
    <col min="38" max="41" width="10.7109375" style="4" bestFit="1" customWidth="1"/>
    <col min="42" max="43" width="9" style="4"/>
  </cols>
  <sheetData>
    <row r="1" spans="1:43" x14ac:dyDescent="0.25">
      <c r="G1">
        <v>18</v>
      </c>
      <c r="H1">
        <v>19</v>
      </c>
      <c r="I1">
        <v>20</v>
      </c>
      <c r="J1">
        <v>21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  <c r="S1">
        <v>30</v>
      </c>
      <c r="T1">
        <v>31</v>
      </c>
      <c r="U1">
        <v>32</v>
      </c>
      <c r="V1">
        <v>33</v>
      </c>
      <c r="W1">
        <v>34</v>
      </c>
      <c r="X1">
        <v>35</v>
      </c>
      <c r="Y1">
        <v>36</v>
      </c>
      <c r="Z1">
        <v>37</v>
      </c>
      <c r="AA1">
        <v>38</v>
      </c>
      <c r="AB1">
        <v>39</v>
      </c>
      <c r="AC1">
        <v>40</v>
      </c>
      <c r="AD1">
        <v>41</v>
      </c>
      <c r="AE1">
        <v>42</v>
      </c>
      <c r="AF1">
        <v>43</v>
      </c>
      <c r="AG1">
        <v>44</v>
      </c>
      <c r="AH1">
        <v>45</v>
      </c>
      <c r="AI1">
        <v>46</v>
      </c>
      <c r="AJ1">
        <v>47</v>
      </c>
      <c r="AK1">
        <v>48</v>
      </c>
      <c r="AL1">
        <v>49</v>
      </c>
      <c r="AM1">
        <v>50</v>
      </c>
      <c r="AN1">
        <v>51</v>
      </c>
      <c r="AO1">
        <v>52</v>
      </c>
      <c r="AP1"/>
      <c r="AQ1"/>
    </row>
    <row r="2" spans="1:43" s="2" customFormat="1" ht="30" x14ac:dyDescent="0.25">
      <c r="A2" t="s">
        <v>2</v>
      </c>
      <c r="B2" t="s">
        <v>0</v>
      </c>
      <c r="C2" s="17" t="s">
        <v>51</v>
      </c>
      <c r="D2" s="17" t="s">
        <v>52</v>
      </c>
      <c r="E2" t="s">
        <v>36</v>
      </c>
      <c r="F2" t="s">
        <v>1</v>
      </c>
      <c r="G2" s="1">
        <v>42856</v>
      </c>
      <c r="H2" s="1">
        <f>G2+7</f>
        <v>42863</v>
      </c>
      <c r="I2" s="1">
        <f>H2+7</f>
        <v>42870</v>
      </c>
      <c r="J2" s="1">
        <f t="shared" ref="J2:AO2" si="0">I2+7</f>
        <v>42877</v>
      </c>
      <c r="K2" s="1">
        <f t="shared" si="0"/>
        <v>42884</v>
      </c>
      <c r="L2" s="1">
        <f t="shared" si="0"/>
        <v>42891</v>
      </c>
      <c r="M2" s="1">
        <f t="shared" si="0"/>
        <v>42898</v>
      </c>
      <c r="N2" s="1">
        <f t="shared" si="0"/>
        <v>42905</v>
      </c>
      <c r="O2" s="1">
        <f t="shared" si="0"/>
        <v>42912</v>
      </c>
      <c r="P2" s="1">
        <f t="shared" si="0"/>
        <v>42919</v>
      </c>
      <c r="Q2" s="1">
        <f t="shared" si="0"/>
        <v>42926</v>
      </c>
      <c r="R2" s="1">
        <f t="shared" si="0"/>
        <v>42933</v>
      </c>
      <c r="S2" s="1">
        <f t="shared" si="0"/>
        <v>42940</v>
      </c>
      <c r="T2" s="1">
        <f t="shared" si="0"/>
        <v>42947</v>
      </c>
      <c r="U2" s="1">
        <f t="shared" si="0"/>
        <v>42954</v>
      </c>
      <c r="V2" s="1">
        <f t="shared" si="0"/>
        <v>42961</v>
      </c>
      <c r="W2" s="1">
        <f t="shared" si="0"/>
        <v>42968</v>
      </c>
      <c r="X2" s="1">
        <f t="shared" si="0"/>
        <v>42975</v>
      </c>
      <c r="Y2" s="1">
        <f t="shared" si="0"/>
        <v>42982</v>
      </c>
      <c r="Z2" s="1">
        <f t="shared" si="0"/>
        <v>42989</v>
      </c>
      <c r="AA2" s="1">
        <f t="shared" si="0"/>
        <v>42996</v>
      </c>
      <c r="AB2" s="1">
        <f t="shared" si="0"/>
        <v>43003</v>
      </c>
      <c r="AC2" s="1">
        <f t="shared" si="0"/>
        <v>43010</v>
      </c>
      <c r="AD2" s="1">
        <f t="shared" si="0"/>
        <v>43017</v>
      </c>
      <c r="AE2" s="1">
        <f t="shared" si="0"/>
        <v>43024</v>
      </c>
      <c r="AF2" s="1">
        <f t="shared" si="0"/>
        <v>43031</v>
      </c>
      <c r="AG2" s="1">
        <f t="shared" si="0"/>
        <v>43038</v>
      </c>
      <c r="AH2" s="1">
        <f t="shared" si="0"/>
        <v>43045</v>
      </c>
      <c r="AI2" s="1">
        <f t="shared" si="0"/>
        <v>43052</v>
      </c>
      <c r="AJ2" s="1">
        <f t="shared" si="0"/>
        <v>43059</v>
      </c>
      <c r="AK2" s="1">
        <f t="shared" si="0"/>
        <v>43066</v>
      </c>
      <c r="AL2" s="1">
        <f t="shared" si="0"/>
        <v>43073</v>
      </c>
      <c r="AM2" s="1">
        <f t="shared" si="0"/>
        <v>43080</v>
      </c>
      <c r="AN2" s="1">
        <f t="shared" si="0"/>
        <v>43087</v>
      </c>
      <c r="AO2" s="1">
        <f t="shared" si="0"/>
        <v>43094</v>
      </c>
    </row>
    <row r="3" spans="1:43" s="2" customFormat="1" x14ac:dyDescent="0.25">
      <c r="A3"/>
      <c r="B3"/>
      <c r="C3" s="17"/>
      <c r="D3" s="17"/>
      <c r="E3"/>
      <c r="F3"/>
      <c r="H3" s="1"/>
      <c r="I3" s="1"/>
      <c r="J3" s="8" t="s">
        <v>10</v>
      </c>
      <c r="K3" s="8" t="s">
        <v>13</v>
      </c>
      <c r="L3" s="1"/>
      <c r="M3" s="1"/>
      <c r="N3" s="1"/>
      <c r="O3" s="1"/>
      <c r="P3" s="1"/>
      <c r="Q3" s="1"/>
      <c r="R3" s="1"/>
      <c r="S3" s="1"/>
      <c r="T3" s="1"/>
      <c r="U3" s="1"/>
      <c r="V3" s="8" t="s">
        <v>14</v>
      </c>
      <c r="W3" s="1"/>
      <c r="Y3" s="8" t="s">
        <v>50</v>
      </c>
      <c r="AA3" s="1"/>
      <c r="AB3"/>
      <c r="AC3" s="8" t="s">
        <v>43</v>
      </c>
      <c r="AF3" s="1"/>
      <c r="AG3" s="1"/>
      <c r="AH3" s="1"/>
      <c r="AI3" s="1"/>
      <c r="AJ3" s="1"/>
      <c r="AK3" s="8" t="s">
        <v>53</v>
      </c>
      <c r="AM3" s="1"/>
      <c r="AN3" s="1"/>
      <c r="AO3" s="1"/>
    </row>
    <row r="4" spans="1:43" s="2" customFormat="1" hidden="1" x14ac:dyDescent="0.25">
      <c r="A4"/>
      <c r="B4"/>
      <c r="C4" s="17"/>
      <c r="D4" s="17"/>
      <c r="E4"/>
      <c r="F4"/>
      <c r="G4" s="13">
        <f t="shared" ref="G4:AO4" si="1">SUM(G5:G1012)</f>
        <v>8</v>
      </c>
      <c r="H4" s="13">
        <f t="shared" si="1"/>
        <v>8</v>
      </c>
      <c r="I4" s="13">
        <f t="shared" si="1"/>
        <v>3.5</v>
      </c>
      <c r="J4" s="13">
        <f t="shared" si="1"/>
        <v>7</v>
      </c>
      <c r="K4" s="13">
        <f t="shared" si="1"/>
        <v>5</v>
      </c>
      <c r="L4" s="13">
        <f t="shared" si="1"/>
        <v>6</v>
      </c>
      <c r="M4" s="13">
        <f t="shared" si="1"/>
        <v>2</v>
      </c>
      <c r="N4" s="13">
        <f t="shared" si="1"/>
        <v>4</v>
      </c>
      <c r="O4" s="13">
        <f t="shared" si="1"/>
        <v>6</v>
      </c>
      <c r="P4" s="13">
        <f t="shared" si="1"/>
        <v>5</v>
      </c>
      <c r="Q4" s="13">
        <f t="shared" si="1"/>
        <v>7</v>
      </c>
      <c r="R4" s="13">
        <f t="shared" si="1"/>
        <v>0</v>
      </c>
      <c r="S4" s="13">
        <f t="shared" si="1"/>
        <v>0</v>
      </c>
      <c r="T4" s="13">
        <f t="shared" si="1"/>
        <v>1</v>
      </c>
      <c r="U4" s="13">
        <f t="shared" si="1"/>
        <v>0</v>
      </c>
      <c r="V4" s="13">
        <f t="shared" si="1"/>
        <v>4</v>
      </c>
      <c r="W4" s="13">
        <f t="shared" si="1"/>
        <v>2.6</v>
      </c>
      <c r="X4" s="13">
        <f t="shared" si="1"/>
        <v>1.8</v>
      </c>
      <c r="Y4" s="13">
        <f t="shared" si="1"/>
        <v>3.9000000000000004</v>
      </c>
      <c r="Z4" s="13">
        <f t="shared" si="1"/>
        <v>3.9000000000000004</v>
      </c>
      <c r="AA4" s="13">
        <f t="shared" si="1"/>
        <v>5.9</v>
      </c>
      <c r="AB4" s="13">
        <f t="shared" si="1"/>
        <v>4.5999999999999996</v>
      </c>
      <c r="AC4" s="13">
        <f t="shared" si="1"/>
        <v>4.3</v>
      </c>
      <c r="AD4" s="13">
        <f t="shared" si="1"/>
        <v>5.3</v>
      </c>
      <c r="AE4" s="13">
        <f t="shared" si="1"/>
        <v>5.3</v>
      </c>
      <c r="AF4" s="13">
        <f t="shared" si="1"/>
        <v>5.3</v>
      </c>
      <c r="AG4" s="13">
        <f t="shared" si="1"/>
        <v>5.3</v>
      </c>
      <c r="AH4" s="13">
        <f t="shared" si="1"/>
        <v>5.3</v>
      </c>
      <c r="AI4" s="13">
        <f t="shared" si="1"/>
        <v>4.3</v>
      </c>
      <c r="AJ4" s="13">
        <f t="shared" si="1"/>
        <v>6.3</v>
      </c>
      <c r="AK4" s="13">
        <f t="shared" si="1"/>
        <v>2.2999999999999998</v>
      </c>
      <c r="AL4" s="13">
        <f t="shared" si="1"/>
        <v>2.2999999999999998</v>
      </c>
      <c r="AM4" s="13">
        <f t="shared" si="1"/>
        <v>2.2999999999999998</v>
      </c>
      <c r="AN4" s="13">
        <f t="shared" si="1"/>
        <v>2.2999999999999998</v>
      </c>
      <c r="AO4" s="13">
        <f t="shared" si="1"/>
        <v>2.2999999999999998</v>
      </c>
    </row>
    <row r="5" spans="1:43" hidden="1" x14ac:dyDescent="0.25">
      <c r="A5" t="s">
        <v>31</v>
      </c>
      <c r="B5" t="s">
        <v>4</v>
      </c>
      <c r="C5" s="17">
        <v>1</v>
      </c>
      <c r="D5" s="18">
        <f t="shared" ref="D5:D23" si="2">SUM(G5:AAA5)</f>
        <v>4</v>
      </c>
      <c r="E5" s="4" t="s">
        <v>37</v>
      </c>
      <c r="F5" t="s">
        <v>3</v>
      </c>
      <c r="G5" s="3">
        <v>4</v>
      </c>
      <c r="K5"/>
      <c r="U5"/>
    </row>
    <row r="6" spans="1:43" hidden="1" x14ac:dyDescent="0.25">
      <c r="A6" t="s">
        <v>31</v>
      </c>
      <c r="B6" t="s">
        <v>5</v>
      </c>
      <c r="C6" s="17">
        <v>1</v>
      </c>
      <c r="D6" s="18">
        <f t="shared" si="2"/>
        <v>4</v>
      </c>
      <c r="E6" s="4" t="s">
        <v>37</v>
      </c>
      <c r="F6" t="s">
        <v>3</v>
      </c>
      <c r="G6" s="3">
        <v>4</v>
      </c>
      <c r="K6"/>
      <c r="U6"/>
    </row>
    <row r="7" spans="1:43" hidden="1" x14ac:dyDescent="0.25">
      <c r="A7" t="s">
        <v>31</v>
      </c>
      <c r="B7" t="s">
        <v>8</v>
      </c>
      <c r="C7" s="17">
        <v>1</v>
      </c>
      <c r="D7" s="18">
        <f t="shared" si="2"/>
        <v>3</v>
      </c>
      <c r="E7" s="4" t="s">
        <v>37</v>
      </c>
      <c r="F7" t="s">
        <v>3</v>
      </c>
      <c r="H7" s="3">
        <v>3</v>
      </c>
      <c r="K7"/>
      <c r="U7"/>
    </row>
    <row r="8" spans="1:43" hidden="1" x14ac:dyDescent="0.25">
      <c r="A8" t="s">
        <v>31</v>
      </c>
      <c r="B8" t="s">
        <v>6</v>
      </c>
      <c r="C8" s="17">
        <v>1</v>
      </c>
      <c r="D8" s="18">
        <f t="shared" si="2"/>
        <v>5</v>
      </c>
      <c r="E8" s="4" t="s">
        <v>37</v>
      </c>
      <c r="F8" t="s">
        <v>3</v>
      </c>
      <c r="H8" s="3">
        <v>5</v>
      </c>
      <c r="K8"/>
      <c r="R8"/>
    </row>
    <row r="9" spans="1:43" hidden="1" x14ac:dyDescent="0.25">
      <c r="A9" t="s">
        <v>31</v>
      </c>
      <c r="B9" t="s">
        <v>15</v>
      </c>
      <c r="C9" s="17">
        <v>5</v>
      </c>
      <c r="D9" s="18">
        <f t="shared" si="2"/>
        <v>5</v>
      </c>
      <c r="E9" s="4" t="s">
        <v>37</v>
      </c>
      <c r="F9" t="s">
        <v>3</v>
      </c>
      <c r="I9" s="3">
        <v>3</v>
      </c>
      <c r="K9"/>
      <c r="L9" s="3">
        <v>2</v>
      </c>
      <c r="O9"/>
      <c r="R9"/>
    </row>
    <row r="10" spans="1:43" hidden="1" x14ac:dyDescent="0.25">
      <c r="A10" t="s">
        <v>31</v>
      </c>
      <c r="B10" t="s">
        <v>16</v>
      </c>
      <c r="C10" s="17">
        <v>10</v>
      </c>
      <c r="D10" s="18">
        <f t="shared" si="2"/>
        <v>8</v>
      </c>
      <c r="E10" s="4" t="s">
        <v>37</v>
      </c>
      <c r="F10" t="s">
        <v>3</v>
      </c>
      <c r="J10" s="3">
        <v>4</v>
      </c>
      <c r="M10" s="3">
        <v>2</v>
      </c>
      <c r="N10" s="3">
        <v>2</v>
      </c>
      <c r="O10"/>
      <c r="Q10"/>
      <c r="R10"/>
    </row>
    <row r="11" spans="1:43" hidden="1" x14ac:dyDescent="0.25">
      <c r="A11" t="s">
        <v>31</v>
      </c>
      <c r="B11" t="s">
        <v>17</v>
      </c>
      <c r="C11" s="17">
        <v>0</v>
      </c>
      <c r="D11" s="18">
        <f t="shared" si="2"/>
        <v>0</v>
      </c>
      <c r="E11" s="4"/>
      <c r="F11" t="s">
        <v>3</v>
      </c>
      <c r="M11"/>
      <c r="N11"/>
      <c r="O11"/>
      <c r="P11"/>
      <c r="R11"/>
      <c r="S11"/>
      <c r="T11"/>
      <c r="U11"/>
      <c r="V11"/>
      <c r="W11"/>
      <c r="X11"/>
    </row>
    <row r="12" spans="1:43" hidden="1" x14ac:dyDescent="0.25">
      <c r="A12" t="s">
        <v>31</v>
      </c>
      <c r="B12" t="s">
        <v>18</v>
      </c>
      <c r="C12" s="17">
        <v>0</v>
      </c>
      <c r="D12" s="18">
        <f t="shared" si="2"/>
        <v>0</v>
      </c>
      <c r="E12" s="4"/>
      <c r="F12" t="s">
        <v>3</v>
      </c>
      <c r="P12"/>
      <c r="Q12"/>
      <c r="R12"/>
      <c r="S12"/>
      <c r="U12"/>
      <c r="AD12"/>
      <c r="AE12"/>
      <c r="AF12"/>
      <c r="AG12"/>
      <c r="AH12"/>
    </row>
    <row r="13" spans="1:43" hidden="1" x14ac:dyDescent="0.25">
      <c r="A13" t="s">
        <v>31</v>
      </c>
      <c r="B13" t="s">
        <v>19</v>
      </c>
      <c r="C13" s="17">
        <v>0</v>
      </c>
      <c r="D13" s="18">
        <f t="shared" si="2"/>
        <v>0</v>
      </c>
      <c r="E13" s="4"/>
      <c r="F13" t="s">
        <v>3</v>
      </c>
      <c r="P13"/>
      <c r="Q13"/>
      <c r="R13"/>
      <c r="S13"/>
      <c r="U13"/>
      <c r="AD13"/>
      <c r="AE13"/>
      <c r="AF13"/>
      <c r="AG13"/>
      <c r="AH13"/>
    </row>
    <row r="14" spans="1:43" hidden="1" x14ac:dyDescent="0.25">
      <c r="A14" t="s">
        <v>31</v>
      </c>
      <c r="B14" t="s">
        <v>20</v>
      </c>
      <c r="C14" s="17">
        <v>0</v>
      </c>
      <c r="D14" s="18">
        <f t="shared" si="2"/>
        <v>0</v>
      </c>
      <c r="E14" s="4"/>
      <c r="F14" t="s">
        <v>3</v>
      </c>
      <c r="P14"/>
      <c r="Q14"/>
      <c r="R14"/>
      <c r="S14"/>
      <c r="U14"/>
      <c r="AD14"/>
      <c r="AE14"/>
      <c r="AF14"/>
      <c r="AG14"/>
      <c r="AH14"/>
    </row>
    <row r="15" spans="1:43" hidden="1" x14ac:dyDescent="0.25">
      <c r="A15" t="s">
        <v>31</v>
      </c>
      <c r="B15" t="s">
        <v>21</v>
      </c>
      <c r="C15" s="17">
        <v>0</v>
      </c>
      <c r="D15" s="18">
        <f t="shared" si="2"/>
        <v>0</v>
      </c>
      <c r="E15" s="4"/>
      <c r="F15" t="s">
        <v>3</v>
      </c>
      <c r="P15"/>
      <c r="Q15"/>
      <c r="R15"/>
      <c r="S15"/>
      <c r="U15"/>
      <c r="AD15"/>
      <c r="AE15"/>
      <c r="AF15"/>
      <c r="AG15"/>
      <c r="AH15"/>
    </row>
    <row r="16" spans="1:43" ht="15.75" hidden="1" thickBot="1" x14ac:dyDescent="0.3">
      <c r="A16" t="s">
        <v>31</v>
      </c>
      <c r="B16" t="s">
        <v>22</v>
      </c>
      <c r="C16" s="17">
        <v>10</v>
      </c>
      <c r="D16" s="18">
        <f t="shared" si="2"/>
        <v>13</v>
      </c>
      <c r="E16" s="4" t="s">
        <v>37</v>
      </c>
      <c r="F16" t="s">
        <v>3</v>
      </c>
      <c r="J16" s="5">
        <v>3</v>
      </c>
      <c r="K16" s="5">
        <v>5</v>
      </c>
      <c r="L16" s="5">
        <v>4</v>
      </c>
      <c r="O16" s="5">
        <v>1</v>
      </c>
      <c r="P16"/>
    </row>
    <row r="17" spans="1:42" ht="16.5" hidden="1" thickTop="1" thickBot="1" x14ac:dyDescent="0.3">
      <c r="A17" t="s">
        <v>31</v>
      </c>
      <c r="B17" t="s">
        <v>23</v>
      </c>
      <c r="C17" s="19">
        <v>30</v>
      </c>
      <c r="D17" s="20">
        <f t="shared" si="2"/>
        <v>19</v>
      </c>
      <c r="E17" s="12" t="s">
        <v>38</v>
      </c>
      <c r="F17" t="s">
        <v>3</v>
      </c>
      <c r="N17" s="5">
        <v>2</v>
      </c>
      <c r="O17" s="5">
        <v>5</v>
      </c>
      <c r="P17" s="5">
        <v>5</v>
      </c>
      <c r="Q17" s="5">
        <v>7</v>
      </c>
      <c r="R17" s="7" t="s">
        <v>9</v>
      </c>
      <c r="S17" s="7" t="s">
        <v>9</v>
      </c>
      <c r="AD17"/>
      <c r="AE17"/>
      <c r="AF17"/>
      <c r="AG17"/>
      <c r="AH17"/>
    </row>
    <row r="18" spans="1:42" ht="15.75" hidden="1" thickTop="1" x14ac:dyDescent="0.25">
      <c r="A18" t="s">
        <v>31</v>
      </c>
      <c r="B18" t="s">
        <v>24</v>
      </c>
      <c r="C18" s="17">
        <v>0</v>
      </c>
      <c r="D18" s="18">
        <f t="shared" si="2"/>
        <v>1</v>
      </c>
      <c r="E18" s="4" t="s">
        <v>37</v>
      </c>
      <c r="F18" t="s">
        <v>3</v>
      </c>
      <c r="N18"/>
      <c r="O18"/>
      <c r="P18"/>
      <c r="Q18"/>
      <c r="R18"/>
      <c r="S18"/>
      <c r="T18" s="5">
        <v>1</v>
      </c>
      <c r="U18"/>
      <c r="V18"/>
      <c r="AD18"/>
    </row>
    <row r="19" spans="1:42" hidden="1" x14ac:dyDescent="0.25">
      <c r="A19" t="s">
        <v>31</v>
      </c>
      <c r="B19" t="s">
        <v>25</v>
      </c>
      <c r="C19" s="17">
        <v>0</v>
      </c>
      <c r="D19" s="18">
        <f t="shared" si="2"/>
        <v>0</v>
      </c>
      <c r="E19" s="4"/>
      <c r="F19" t="s">
        <v>3</v>
      </c>
      <c r="U19"/>
      <c r="V19"/>
      <c r="AE19"/>
      <c r="AI19"/>
      <c r="AJ19"/>
    </row>
    <row r="20" spans="1:42" hidden="1" x14ac:dyDescent="0.25">
      <c r="A20" t="s">
        <v>31</v>
      </c>
      <c r="B20" t="s">
        <v>26</v>
      </c>
      <c r="C20" s="17">
        <v>0</v>
      </c>
      <c r="D20" s="18">
        <f t="shared" si="2"/>
        <v>0</v>
      </c>
      <c r="E20" s="4"/>
      <c r="F20" t="s">
        <v>3</v>
      </c>
      <c r="AE20"/>
      <c r="AF20"/>
      <c r="AG20"/>
      <c r="AH20"/>
      <c r="AI20"/>
      <c r="AJ20"/>
      <c r="AK20"/>
      <c r="AL20"/>
      <c r="AM20"/>
    </row>
    <row r="21" spans="1:42" hidden="1" x14ac:dyDescent="0.25">
      <c r="A21" t="s">
        <v>31</v>
      </c>
      <c r="B21" t="s">
        <v>27</v>
      </c>
      <c r="C21" s="17">
        <v>0</v>
      </c>
      <c r="D21" s="18">
        <f t="shared" si="2"/>
        <v>0</v>
      </c>
      <c r="E21" s="4"/>
      <c r="F21" t="s">
        <v>3</v>
      </c>
      <c r="AE21"/>
      <c r="AF21"/>
      <c r="AG21"/>
      <c r="AH21"/>
      <c r="AI21"/>
      <c r="AJ21"/>
      <c r="AK21"/>
      <c r="AL21"/>
      <c r="AM21"/>
    </row>
    <row r="22" spans="1:42" hidden="1" x14ac:dyDescent="0.25">
      <c r="A22" t="s">
        <v>31</v>
      </c>
      <c r="B22" t="s">
        <v>28</v>
      </c>
      <c r="C22" s="17">
        <v>0</v>
      </c>
      <c r="D22" s="18">
        <f t="shared" si="2"/>
        <v>0</v>
      </c>
      <c r="E22" s="4"/>
      <c r="F22" t="s">
        <v>3</v>
      </c>
      <c r="AE22"/>
      <c r="AF22"/>
      <c r="AG22"/>
      <c r="AH22"/>
      <c r="AI22"/>
      <c r="AJ22"/>
      <c r="AK22"/>
      <c r="AL22"/>
      <c r="AM22"/>
    </row>
    <row r="23" spans="1:42" hidden="1" x14ac:dyDescent="0.25">
      <c r="A23" t="s">
        <v>31</v>
      </c>
      <c r="B23" t="s">
        <v>32</v>
      </c>
      <c r="C23" s="17">
        <v>5</v>
      </c>
      <c r="D23" s="18">
        <f t="shared" si="2"/>
        <v>2</v>
      </c>
      <c r="E23" s="4" t="s">
        <v>37</v>
      </c>
      <c r="F23" t="s">
        <v>3</v>
      </c>
      <c r="L23"/>
      <c r="V23" s="5">
        <v>2</v>
      </c>
    </row>
    <row r="24" spans="1:42" hidden="1" x14ac:dyDescent="0.25">
      <c r="A24" s="11" t="s">
        <v>31</v>
      </c>
      <c r="B24" s="11" t="s">
        <v>33</v>
      </c>
      <c r="C24" s="21">
        <f>SUM(C5:C23)</f>
        <v>64</v>
      </c>
      <c r="D24" s="21">
        <f>SUM(D5:D23)</f>
        <v>64</v>
      </c>
      <c r="E24" s="11"/>
      <c r="V24"/>
    </row>
    <row r="25" spans="1:42" hidden="1" x14ac:dyDescent="0.25">
      <c r="A25" s="11" t="s">
        <v>31</v>
      </c>
      <c r="B25" s="11" t="s">
        <v>34</v>
      </c>
      <c r="C25" s="21">
        <f>7.5*C24</f>
        <v>480</v>
      </c>
      <c r="D25" s="21">
        <f>7.5*D24</f>
        <v>480</v>
      </c>
      <c r="E25" s="11"/>
      <c r="V25"/>
    </row>
    <row r="26" spans="1:42" hidden="1" x14ac:dyDescent="0.25">
      <c r="A26" t="s">
        <v>7</v>
      </c>
      <c r="B26" t="s">
        <v>44</v>
      </c>
      <c r="C26" s="17">
        <v>10</v>
      </c>
      <c r="D26" s="18">
        <f>SUM(G26:AAA26)</f>
        <v>9.5</v>
      </c>
      <c r="E26" s="4"/>
      <c r="F26" t="s">
        <v>3</v>
      </c>
      <c r="W26" s="15">
        <v>0.5</v>
      </c>
      <c r="X26" s="15">
        <v>0.5</v>
      </c>
      <c r="Y26" s="15">
        <v>0.5</v>
      </c>
      <c r="Z26" s="15">
        <v>0.5</v>
      </c>
      <c r="AA26" s="15">
        <v>0.5</v>
      </c>
      <c r="AB26" s="15">
        <v>0.5</v>
      </c>
      <c r="AC26" s="15">
        <v>0.5</v>
      </c>
      <c r="AD26" s="15">
        <v>0.5</v>
      </c>
      <c r="AE26" s="15">
        <v>0.5</v>
      </c>
      <c r="AF26" s="15">
        <v>0.5</v>
      </c>
      <c r="AG26" s="15">
        <v>0.5</v>
      </c>
      <c r="AH26" s="15">
        <v>0.5</v>
      </c>
      <c r="AI26" s="15">
        <v>0.5</v>
      </c>
      <c r="AJ26" s="15">
        <v>0.5</v>
      </c>
      <c r="AK26" s="15">
        <v>0.5</v>
      </c>
      <c r="AL26" s="15">
        <v>0.5</v>
      </c>
      <c r="AM26" s="15">
        <v>0.5</v>
      </c>
      <c r="AN26" s="15">
        <v>0.5</v>
      </c>
      <c r="AO26" s="15">
        <v>0.5</v>
      </c>
      <c r="AP26" s="6"/>
    </row>
    <row r="27" spans="1:42" s="13" customFormat="1" hidden="1" x14ac:dyDescent="0.25">
      <c r="A27" s="13" t="s">
        <v>11</v>
      </c>
      <c r="B27" s="13" t="s">
        <v>12</v>
      </c>
      <c r="C27" s="22">
        <v>4</v>
      </c>
      <c r="D27" s="22">
        <f>SUM(G27:AAA27)</f>
        <v>3.1999999999999993</v>
      </c>
      <c r="F27" s="13" t="s">
        <v>3</v>
      </c>
      <c r="I27" s="14">
        <v>0.5</v>
      </c>
      <c r="W27" s="14">
        <v>0.8</v>
      </c>
      <c r="X27" s="14">
        <v>1</v>
      </c>
      <c r="Y27" s="14">
        <v>0.3</v>
      </c>
      <c r="Z27" s="14">
        <v>0.3</v>
      </c>
      <c r="AA27" s="14">
        <v>0.3</v>
      </c>
    </row>
    <row r="28" spans="1:42" s="13" customFormat="1" hidden="1" x14ac:dyDescent="0.25">
      <c r="A28" s="13" t="s">
        <v>11</v>
      </c>
      <c r="B28" s="13" t="s">
        <v>40</v>
      </c>
      <c r="C28" s="22">
        <v>1</v>
      </c>
      <c r="D28" s="22">
        <f>SUM(G28:AAA28)</f>
        <v>0.89999999999999991</v>
      </c>
      <c r="F28" s="13" t="s">
        <v>41</v>
      </c>
      <c r="I28"/>
      <c r="W28" s="14">
        <v>0.3</v>
      </c>
      <c r="X28" s="14">
        <v>0.3</v>
      </c>
      <c r="Y28" s="14">
        <v>0.3</v>
      </c>
      <c r="Z28"/>
      <c r="AA28"/>
    </row>
    <row r="29" spans="1:42" s="13" customFormat="1" hidden="1" x14ac:dyDescent="0.25">
      <c r="A29" s="13" t="s">
        <v>11</v>
      </c>
      <c r="B29" s="13" t="s">
        <v>39</v>
      </c>
      <c r="C29" s="22">
        <v>1</v>
      </c>
      <c r="D29" s="22">
        <f>SUM(G29:AAA29)</f>
        <v>0.89999999999999991</v>
      </c>
      <c r="F29" s="13" t="s">
        <v>42</v>
      </c>
      <c r="I29"/>
      <c r="W29"/>
      <c r="X29"/>
      <c r="Y29"/>
      <c r="Z29" s="14">
        <v>0.3</v>
      </c>
      <c r="AA29" s="14">
        <v>0.3</v>
      </c>
      <c r="AB29" s="14">
        <v>0.3</v>
      </c>
    </row>
    <row r="30" spans="1:42" s="13" customFormat="1" hidden="1" x14ac:dyDescent="0.25">
      <c r="A30" s="14" t="s">
        <v>11</v>
      </c>
      <c r="B30" s="11" t="s">
        <v>33</v>
      </c>
      <c r="C30" s="23">
        <f>SUM(C27:C29)</f>
        <v>6</v>
      </c>
      <c r="D30" s="23">
        <f>SUM(D27:D29)</f>
        <v>5</v>
      </c>
      <c r="I30"/>
      <c r="W30"/>
      <c r="X30"/>
      <c r="Y30"/>
      <c r="Z30"/>
      <c r="AA30"/>
      <c r="AB30"/>
    </row>
    <row r="31" spans="1:42" s="13" customFormat="1" hidden="1" x14ac:dyDescent="0.25">
      <c r="A31" s="14" t="s">
        <v>11</v>
      </c>
      <c r="B31" s="11" t="s">
        <v>34</v>
      </c>
      <c r="C31" s="23">
        <f>7.5*C30</f>
        <v>45</v>
      </c>
      <c r="D31" s="23">
        <f>7.5*D30</f>
        <v>37.5</v>
      </c>
      <c r="I31"/>
      <c r="W31"/>
      <c r="X31"/>
      <c r="Y31"/>
      <c r="Z31"/>
      <c r="AA31"/>
      <c r="AB31"/>
    </row>
    <row r="32" spans="1:42" hidden="1" x14ac:dyDescent="0.25">
      <c r="A32" t="s">
        <v>29</v>
      </c>
      <c r="V32" s="9">
        <v>1</v>
      </c>
      <c r="W32" s="9">
        <v>1</v>
      </c>
      <c r="X32" s="9">
        <v>0</v>
      </c>
      <c r="Y32" s="16">
        <v>1.8</v>
      </c>
      <c r="Z32" s="16">
        <v>1.8</v>
      </c>
      <c r="AA32" s="16">
        <v>1.8</v>
      </c>
      <c r="AB32" s="16">
        <v>1.8</v>
      </c>
      <c r="AC32" s="16">
        <v>1.8</v>
      </c>
      <c r="AD32" s="16">
        <v>1.8</v>
      </c>
      <c r="AE32" s="16">
        <v>1.8</v>
      </c>
      <c r="AF32" s="16">
        <v>1.8</v>
      </c>
      <c r="AG32" s="16">
        <v>1.8</v>
      </c>
      <c r="AH32" s="16">
        <v>1.8</v>
      </c>
      <c r="AI32" s="16">
        <v>1.8</v>
      </c>
      <c r="AJ32" s="16">
        <v>1.8</v>
      </c>
      <c r="AK32" s="16">
        <v>1.8</v>
      </c>
      <c r="AL32" s="16">
        <v>1.8</v>
      </c>
      <c r="AM32" s="16">
        <v>1.8</v>
      </c>
      <c r="AN32" s="16">
        <v>1.8</v>
      </c>
      <c r="AO32" s="16">
        <v>1.8</v>
      </c>
    </row>
    <row r="33" spans="1:40" hidden="1" x14ac:dyDescent="0.25">
      <c r="A33" t="s">
        <v>30</v>
      </c>
      <c r="V33" s="10">
        <v>1</v>
      </c>
    </row>
    <row r="34" spans="1:40" x14ac:dyDescent="0.25">
      <c r="A34" t="s">
        <v>35</v>
      </c>
      <c r="B34" t="s">
        <v>15</v>
      </c>
      <c r="C34" s="17">
        <v>1</v>
      </c>
      <c r="D34" s="18">
        <f t="shared" ref="D34:D47" si="3">SUM(G34:AAA34)</f>
        <v>1</v>
      </c>
      <c r="E34" s="4"/>
      <c r="F34" t="s">
        <v>3</v>
      </c>
      <c r="Y34" s="3">
        <v>1</v>
      </c>
    </row>
    <row r="35" spans="1:40" x14ac:dyDescent="0.25">
      <c r="A35" t="s">
        <v>35</v>
      </c>
      <c r="B35" t="s">
        <v>16</v>
      </c>
      <c r="C35" s="17">
        <v>5</v>
      </c>
      <c r="D35" s="18">
        <f t="shared" si="3"/>
        <v>5</v>
      </c>
      <c r="E35" s="4"/>
      <c r="F35" t="s">
        <v>3</v>
      </c>
      <c r="Z35" s="3">
        <v>1</v>
      </c>
      <c r="AA35" s="3">
        <v>3</v>
      </c>
      <c r="AB35" s="3">
        <v>1</v>
      </c>
    </row>
    <row r="36" spans="1:40" x14ac:dyDescent="0.25">
      <c r="A36" t="s">
        <v>35</v>
      </c>
      <c r="B36" t="s">
        <v>17</v>
      </c>
      <c r="C36" s="17">
        <v>1</v>
      </c>
      <c r="D36" s="18">
        <f t="shared" si="3"/>
        <v>1</v>
      </c>
      <c r="E36" s="4"/>
      <c r="F36" t="s">
        <v>3</v>
      </c>
      <c r="AB36" s="3">
        <v>1</v>
      </c>
      <c r="AC36"/>
      <c r="AD36"/>
      <c r="AE36"/>
      <c r="AF36"/>
      <c r="AG36"/>
      <c r="AH36"/>
    </row>
    <row r="37" spans="1:40" x14ac:dyDescent="0.25">
      <c r="A37" t="s">
        <v>35</v>
      </c>
      <c r="B37" t="s">
        <v>18</v>
      </c>
      <c r="C37" s="17">
        <v>0</v>
      </c>
      <c r="D37" s="18">
        <f t="shared" si="3"/>
        <v>0</v>
      </c>
      <c r="E37" s="4"/>
    </row>
    <row r="38" spans="1:40" x14ac:dyDescent="0.25">
      <c r="A38" t="s">
        <v>35</v>
      </c>
      <c r="B38" t="s">
        <v>19</v>
      </c>
      <c r="C38" s="17">
        <v>0</v>
      </c>
      <c r="D38" s="18">
        <f t="shared" si="3"/>
        <v>0</v>
      </c>
      <c r="E38" s="4"/>
    </row>
    <row r="39" spans="1:40" x14ac:dyDescent="0.25">
      <c r="A39" t="s">
        <v>35</v>
      </c>
      <c r="B39" t="s">
        <v>20</v>
      </c>
      <c r="C39" s="17">
        <v>0</v>
      </c>
      <c r="D39" s="18">
        <f t="shared" si="3"/>
        <v>0</v>
      </c>
      <c r="E39" s="4"/>
    </row>
    <row r="40" spans="1:40" x14ac:dyDescent="0.25">
      <c r="A40" t="s">
        <v>35</v>
      </c>
      <c r="B40" t="s">
        <v>22</v>
      </c>
      <c r="C40" s="17">
        <v>2</v>
      </c>
      <c r="D40" s="18">
        <f t="shared" si="3"/>
        <v>2</v>
      </c>
      <c r="E40" s="4"/>
      <c r="F40" t="s">
        <v>3</v>
      </c>
      <c r="AC40" s="3">
        <v>2</v>
      </c>
    </row>
    <row r="41" spans="1:40" x14ac:dyDescent="0.25">
      <c r="A41" t="s">
        <v>35</v>
      </c>
      <c r="B41" t="s">
        <v>23</v>
      </c>
      <c r="C41" s="19">
        <f>20+11-13</f>
        <v>18</v>
      </c>
      <c r="D41" s="18">
        <f t="shared" si="3"/>
        <v>15</v>
      </c>
      <c r="E41" s="4"/>
      <c r="F41" t="s">
        <v>3</v>
      </c>
      <c r="AD41" s="3">
        <v>3</v>
      </c>
      <c r="AE41" s="3">
        <v>3</v>
      </c>
      <c r="AF41" s="3">
        <v>3</v>
      </c>
      <c r="AG41" s="3">
        <v>3</v>
      </c>
      <c r="AH41" s="3">
        <v>3</v>
      </c>
      <c r="AI41"/>
      <c r="AJ41"/>
      <c r="AK41"/>
      <c r="AL41"/>
      <c r="AM41"/>
    </row>
    <row r="42" spans="1:40" x14ac:dyDescent="0.25">
      <c r="A42" t="s">
        <v>35</v>
      </c>
      <c r="B42" t="s">
        <v>24</v>
      </c>
      <c r="C42" s="24">
        <v>3</v>
      </c>
      <c r="D42" s="18">
        <f t="shared" si="3"/>
        <v>2</v>
      </c>
      <c r="E42" s="4"/>
      <c r="F42" t="s">
        <v>3</v>
      </c>
      <c r="AI42" s="3">
        <v>2</v>
      </c>
      <c r="AN42"/>
    </row>
    <row r="43" spans="1:40" x14ac:dyDescent="0.25">
      <c r="A43" t="s">
        <v>35</v>
      </c>
      <c r="B43" t="s">
        <v>25</v>
      </c>
      <c r="C43" s="17">
        <v>0</v>
      </c>
      <c r="D43" s="18">
        <f t="shared" si="3"/>
        <v>0</v>
      </c>
      <c r="E43" s="4"/>
    </row>
    <row r="44" spans="1:40" x14ac:dyDescent="0.25">
      <c r="A44" t="s">
        <v>35</v>
      </c>
      <c r="B44" t="s">
        <v>26</v>
      </c>
      <c r="C44" s="17">
        <v>0</v>
      </c>
      <c r="D44" s="18">
        <f t="shared" si="3"/>
        <v>0</v>
      </c>
      <c r="E44" s="4"/>
    </row>
    <row r="45" spans="1:40" x14ac:dyDescent="0.25">
      <c r="A45" t="s">
        <v>35</v>
      </c>
      <c r="B45" t="s">
        <v>27</v>
      </c>
      <c r="C45" s="17">
        <v>0</v>
      </c>
      <c r="D45" s="18">
        <f t="shared" si="3"/>
        <v>0</v>
      </c>
      <c r="E45" s="4"/>
    </row>
    <row r="46" spans="1:40" x14ac:dyDescent="0.25">
      <c r="A46" t="s">
        <v>35</v>
      </c>
      <c r="B46" t="s">
        <v>28</v>
      </c>
      <c r="C46" s="17">
        <v>2</v>
      </c>
      <c r="D46" s="18">
        <f t="shared" si="3"/>
        <v>2</v>
      </c>
      <c r="E46" s="4"/>
      <c r="F46" t="s">
        <v>3</v>
      </c>
      <c r="AJ46" s="3">
        <v>2</v>
      </c>
    </row>
    <row r="47" spans="1:40" x14ac:dyDescent="0.25">
      <c r="A47" t="s">
        <v>35</v>
      </c>
      <c r="B47" t="s">
        <v>45</v>
      </c>
      <c r="C47" s="17">
        <v>2</v>
      </c>
      <c r="D47" s="18">
        <f t="shared" si="3"/>
        <v>2</v>
      </c>
      <c r="E47" s="4"/>
      <c r="F47" t="s">
        <v>46</v>
      </c>
      <c r="AJ47" s="3">
        <v>2</v>
      </c>
    </row>
    <row r="48" spans="1:40" x14ac:dyDescent="0.25">
      <c r="A48" t="s">
        <v>35</v>
      </c>
      <c r="B48" s="11" t="s">
        <v>33</v>
      </c>
      <c r="C48" s="21">
        <f>SUM(C34:C47)</f>
        <v>34</v>
      </c>
      <c r="D48" s="21">
        <f>SUM(D34:D47)</f>
        <v>30</v>
      </c>
      <c r="E48" s="11"/>
    </row>
    <row r="49" spans="1:5" x14ac:dyDescent="0.25">
      <c r="A49" t="s">
        <v>35</v>
      </c>
      <c r="B49" s="11" t="s">
        <v>34</v>
      </c>
      <c r="C49" s="21">
        <f>7.5*C48</f>
        <v>255</v>
      </c>
      <c r="D49" s="21">
        <f>7.5*D48</f>
        <v>225</v>
      </c>
      <c r="E49" s="11"/>
    </row>
    <row r="50" spans="1:5" hidden="1" x14ac:dyDescent="0.25">
      <c r="A50" t="s">
        <v>47</v>
      </c>
      <c r="B50" t="s">
        <v>15</v>
      </c>
      <c r="C50" s="17">
        <v>2</v>
      </c>
      <c r="D50" s="18">
        <f t="shared" ref="D50:D65" si="4">SUM(G50:AAA50)</f>
        <v>0</v>
      </c>
    </row>
    <row r="51" spans="1:5" hidden="1" x14ac:dyDescent="0.25">
      <c r="A51" t="s">
        <v>47</v>
      </c>
      <c r="B51" t="s">
        <v>16</v>
      </c>
      <c r="C51" s="17">
        <v>5</v>
      </c>
      <c r="D51" s="18">
        <f t="shared" si="4"/>
        <v>0</v>
      </c>
    </row>
    <row r="52" spans="1:5" hidden="1" x14ac:dyDescent="0.25">
      <c r="A52" t="s">
        <v>47</v>
      </c>
      <c r="B52" t="s">
        <v>17</v>
      </c>
      <c r="C52" s="17">
        <v>1</v>
      </c>
      <c r="D52" s="18">
        <f t="shared" si="4"/>
        <v>0</v>
      </c>
    </row>
    <row r="53" spans="1:5" hidden="1" x14ac:dyDescent="0.25">
      <c r="A53" t="s">
        <v>47</v>
      </c>
      <c r="B53" t="s">
        <v>18</v>
      </c>
      <c r="C53" s="17">
        <v>2</v>
      </c>
      <c r="D53" s="18">
        <f t="shared" si="4"/>
        <v>0</v>
      </c>
    </row>
    <row r="54" spans="1:5" hidden="1" x14ac:dyDescent="0.25">
      <c r="A54" t="s">
        <v>47</v>
      </c>
      <c r="B54" t="s">
        <v>19</v>
      </c>
      <c r="C54" s="17">
        <v>0</v>
      </c>
      <c r="D54" s="18">
        <f t="shared" si="4"/>
        <v>0</v>
      </c>
    </row>
    <row r="55" spans="1:5" hidden="1" x14ac:dyDescent="0.25">
      <c r="A55" t="s">
        <v>47</v>
      </c>
      <c r="B55" t="s">
        <v>20</v>
      </c>
      <c r="C55" s="17">
        <v>0</v>
      </c>
      <c r="D55" s="18">
        <f t="shared" si="4"/>
        <v>0</v>
      </c>
    </row>
    <row r="56" spans="1:5" hidden="1" x14ac:dyDescent="0.25">
      <c r="A56" t="s">
        <v>47</v>
      </c>
      <c r="B56" t="s">
        <v>22</v>
      </c>
      <c r="C56" s="17">
        <v>3</v>
      </c>
      <c r="D56" s="18">
        <f t="shared" si="4"/>
        <v>0</v>
      </c>
    </row>
    <row r="57" spans="1:5" hidden="1" x14ac:dyDescent="0.25">
      <c r="A57" t="s">
        <v>47</v>
      </c>
      <c r="B57" t="s">
        <v>23</v>
      </c>
      <c r="C57" s="19">
        <f>20+11+3</f>
        <v>34</v>
      </c>
      <c r="D57" s="18">
        <f t="shared" si="4"/>
        <v>0</v>
      </c>
    </row>
    <row r="58" spans="1:5" hidden="1" x14ac:dyDescent="0.25">
      <c r="A58" t="s">
        <v>47</v>
      </c>
      <c r="B58" t="s">
        <v>24</v>
      </c>
      <c r="C58" s="17">
        <v>3</v>
      </c>
      <c r="D58" s="18">
        <f t="shared" si="4"/>
        <v>0</v>
      </c>
    </row>
    <row r="59" spans="1:5" hidden="1" x14ac:dyDescent="0.25">
      <c r="A59" t="s">
        <v>47</v>
      </c>
      <c r="B59" t="s">
        <v>25</v>
      </c>
      <c r="C59" s="17">
        <v>2</v>
      </c>
      <c r="D59" s="18">
        <f t="shared" si="4"/>
        <v>0</v>
      </c>
    </row>
    <row r="60" spans="1:5" hidden="1" x14ac:dyDescent="0.25">
      <c r="A60" t="s">
        <v>47</v>
      </c>
      <c r="B60" t="s">
        <v>48</v>
      </c>
      <c r="C60" s="17">
        <v>5</v>
      </c>
      <c r="D60" s="18">
        <f t="shared" si="4"/>
        <v>0</v>
      </c>
    </row>
    <row r="61" spans="1:5" hidden="1" x14ac:dyDescent="0.25">
      <c r="A61" t="s">
        <v>47</v>
      </c>
      <c r="B61" t="s">
        <v>49</v>
      </c>
      <c r="C61" s="17">
        <v>5</v>
      </c>
      <c r="D61" s="18">
        <f t="shared" si="4"/>
        <v>0</v>
      </c>
    </row>
    <row r="62" spans="1:5" hidden="1" x14ac:dyDescent="0.25">
      <c r="A62" t="s">
        <v>47</v>
      </c>
      <c r="B62" t="s">
        <v>26</v>
      </c>
      <c r="C62" s="17">
        <v>5</v>
      </c>
      <c r="D62" s="18">
        <f t="shared" si="4"/>
        <v>0</v>
      </c>
    </row>
    <row r="63" spans="1:5" hidden="1" x14ac:dyDescent="0.25">
      <c r="A63" t="s">
        <v>47</v>
      </c>
      <c r="B63" t="s">
        <v>27</v>
      </c>
      <c r="C63" s="17">
        <v>5</v>
      </c>
      <c r="D63" s="18">
        <f t="shared" si="4"/>
        <v>0</v>
      </c>
    </row>
    <row r="64" spans="1:5" hidden="1" x14ac:dyDescent="0.25">
      <c r="A64" t="s">
        <v>47</v>
      </c>
      <c r="B64" t="s">
        <v>28</v>
      </c>
      <c r="C64" s="17">
        <v>2</v>
      </c>
      <c r="D64" s="18">
        <f t="shared" si="4"/>
        <v>0</v>
      </c>
    </row>
    <row r="65" spans="1:4" hidden="1" x14ac:dyDescent="0.25">
      <c r="A65" t="s">
        <v>47</v>
      </c>
      <c r="B65" t="s">
        <v>45</v>
      </c>
      <c r="C65" s="17">
        <v>5</v>
      </c>
      <c r="D65" s="18">
        <f t="shared" si="4"/>
        <v>0</v>
      </c>
    </row>
    <row r="66" spans="1:4" hidden="1" x14ac:dyDescent="0.25">
      <c r="A66" t="s">
        <v>47</v>
      </c>
      <c r="B66" s="11" t="s">
        <v>33</v>
      </c>
      <c r="C66" s="21">
        <f>SUM(C50:C65)</f>
        <v>79</v>
      </c>
      <c r="D66" s="21">
        <f>SUM(D50:D65)</f>
        <v>0</v>
      </c>
    </row>
    <row r="67" spans="1:4" hidden="1" x14ac:dyDescent="0.25">
      <c r="A67" t="s">
        <v>47</v>
      </c>
      <c r="B67" s="11" t="s">
        <v>34</v>
      </c>
      <c r="C67" s="21">
        <f>7.5*C66</f>
        <v>592.5</v>
      </c>
      <c r="D67" s="21">
        <f>7.5*D66</f>
        <v>0</v>
      </c>
    </row>
  </sheetData>
  <sheetProtection algorithmName="SHA-512" hashValue="4EmzCtIDDGo0RunGEy36u7cnYgvngO/Y5/0wyHs0vWJQQUfFcanTX/2zXOiMIHc6W43B4oD9heLDwcl9voCoLw==" saltValue="Ob3rnBGquBNUrI+REurdow==" spinCount="100000" sheet="1" objects="1" scenarios="1"/>
  <conditionalFormatting sqref="G4:AO4">
    <cfRule type="cellIs" dxfId="0" priority="22" operator="greaterThan">
      <formula>5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Rune Herheim</dc:creator>
  <cp:lastModifiedBy>Jan Rune Herheim</cp:lastModifiedBy>
  <cp:lastPrinted>2017-09-01T11:46:10Z</cp:lastPrinted>
  <dcterms:created xsi:type="dcterms:W3CDTF">2017-05-02T08:19:45Z</dcterms:created>
  <dcterms:modified xsi:type="dcterms:W3CDTF">2017-09-01T11:49:16Z</dcterms:modified>
</cp:coreProperties>
</file>