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gseife\Desktop\coronavirus\nyccovid\excelsheets\"/>
    </mc:Choice>
  </mc:AlternateContent>
  <bookViews>
    <workbookView xWindow="0" yWindow="0" windowWidth="16692" windowHeight="6756" activeTab="4"/>
  </bookViews>
  <sheets>
    <sheet name="Notes" sheetId="5" r:id="rId1"/>
    <sheet name="Raw" sheetId="4" r:id="rId2"/>
    <sheet name="Daily" sheetId="1" r:id="rId3"/>
    <sheet name="Confirmed" sheetId="6" r:id="rId4"/>
    <sheet name="Sum" sheetId="8" r:id="rId5"/>
    <sheet name="Errors" sheetId="7" r:id="rId6"/>
    <sheet name="Plotter" sheetId="2" r:id="rId7"/>
    <sheet name="FluvCovid" sheetId="3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2" i="8"/>
  <c r="E9" i="2" l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J44" i="8"/>
  <c r="J43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2" i="8"/>
  <c r="J1" i="8"/>
  <c r="I42" i="8" l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2" i="8"/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2" i="8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7" i="7"/>
  <c r="G8" i="1" l="1"/>
  <c r="G9" i="1"/>
  <c r="G9" i="8" s="1"/>
  <c r="G10" i="1"/>
  <c r="G10" i="8" s="1"/>
  <c r="G11" i="1"/>
  <c r="G12" i="1"/>
  <c r="G13" i="1"/>
  <c r="G13" i="8" s="1"/>
  <c r="G14" i="1"/>
  <c r="G14" i="8" s="1"/>
  <c r="G15" i="1"/>
  <c r="G15" i="8" s="1"/>
  <c r="G16" i="1"/>
  <c r="G17" i="1"/>
  <c r="G18" i="1"/>
  <c r="G18" i="8" s="1"/>
  <c r="G19" i="1"/>
  <c r="G19" i="8" s="1"/>
  <c r="G20" i="1"/>
  <c r="G20" i="8" s="1"/>
  <c r="G21" i="1"/>
  <c r="G21" i="8" s="1"/>
  <c r="G22" i="1"/>
  <c r="G22" i="8" s="1"/>
  <c r="G23" i="1"/>
  <c r="G23" i="8" s="1"/>
  <c r="G24" i="1"/>
  <c r="G25" i="1"/>
  <c r="G26" i="1"/>
  <c r="G27" i="1"/>
  <c r="G27" i="8" s="1"/>
  <c r="G28" i="1"/>
  <c r="G29" i="1"/>
  <c r="G29" i="8" s="1"/>
  <c r="G30" i="1"/>
  <c r="G30" i="8" s="1"/>
  <c r="G31" i="1"/>
  <c r="G31" i="8" s="1"/>
  <c r="G32" i="1"/>
  <c r="G33" i="1"/>
  <c r="G34" i="1"/>
  <c r="G34" i="8" s="1"/>
  <c r="G35" i="1"/>
  <c r="G35" i="8" s="1"/>
  <c r="G36" i="1"/>
  <c r="G36" i="8" s="1"/>
  <c r="G37" i="1"/>
  <c r="G37" i="8" s="1"/>
  <c r="G38" i="1"/>
  <c r="G38" i="8" s="1"/>
  <c r="G39" i="1"/>
  <c r="G39" i="8" s="1"/>
  <c r="G40" i="1"/>
  <c r="G7" i="1"/>
  <c r="G7" i="8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7" i="1"/>
  <c r="G41" i="8"/>
  <c r="G40" i="8"/>
  <c r="G3" i="8"/>
  <c r="G4" i="8"/>
  <c r="G5" i="8"/>
  <c r="G6" i="8"/>
  <c r="G8" i="8"/>
  <c r="G11" i="8"/>
  <c r="G12" i="8"/>
  <c r="G16" i="8"/>
  <c r="G17" i="8"/>
  <c r="G24" i="8"/>
  <c r="G25" i="8"/>
  <c r="G26" i="8"/>
  <c r="G28" i="8"/>
  <c r="G32" i="8"/>
  <c r="G33" i="8"/>
  <c r="G2" i="8"/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2" i="8"/>
  <c r="H5" i="7" l="1"/>
  <c r="I5" i="7" s="1"/>
  <c r="J5" i="7" s="1"/>
  <c r="H4" i="7"/>
  <c r="I4" i="7" s="1"/>
  <c r="J4" i="7" s="1"/>
  <c r="H3" i="7"/>
  <c r="I3" i="7" s="1"/>
  <c r="J3" i="7" s="1"/>
  <c r="H2" i="7"/>
  <c r="I2" i="7" s="1"/>
  <c r="J2" i="7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</calcChain>
</file>

<file path=xl/sharedStrings.xml><?xml version="1.0" encoding="utf-8"?>
<sst xmlns="http://schemas.openxmlformats.org/spreadsheetml/2006/main" count="35" uniqueCount="35">
  <si>
    <t>InfluenzaDate</t>
  </si>
  <si>
    <t>Covid Confirmed</t>
  </si>
  <si>
    <t>CovidDate</t>
  </si>
  <si>
    <t>Covid Probable</t>
  </si>
  <si>
    <t>1918 Influenza</t>
  </si>
  <si>
    <t>Calibrate deaths</t>
  </si>
  <si>
    <t>Methodology:</t>
  </si>
  <si>
    <t>1: From Adobe, export to Excel format</t>
  </si>
  <si>
    <t>2: In Excel, extract size of bars in mm/100</t>
  </si>
  <si>
    <t>a) calibrator is biggest confirmed bar, gauged against published value</t>
  </si>
  <si>
    <t>3: Convert using calibrator figures; store in "Daily"</t>
  </si>
  <si>
    <t>b) if unable to extract directly, measure in pdf</t>
  </si>
  <si>
    <t>c) results stored in "Raw"</t>
  </si>
  <si>
    <t>Calibrate mm/100</t>
  </si>
  <si>
    <t>No rounding… decimals kept to remind me that these are figures derived from graphs (with errors) rather than directly reported numbers.</t>
  </si>
  <si>
    <t>summary_date</t>
  </si>
  <si>
    <t>summary_cases</t>
  </si>
  <si>
    <t>summary_hospitalized</t>
  </si>
  <si>
    <t>summary_confirmed</t>
  </si>
  <si>
    <t>summary_probable</t>
  </si>
  <si>
    <t>summary_asof</t>
  </si>
  <si>
    <t>april15,2p.m.</t>
  </si>
  <si>
    <t>april16,2.30p.m.</t>
  </si>
  <si>
    <t>april17,230p.m.</t>
  </si>
  <si>
    <t>april18,200p.m.</t>
  </si>
  <si>
    <t>sum_daily</t>
  </si>
  <si>
    <t>error</t>
  </si>
  <si>
    <t>error_pct</t>
  </si>
  <si>
    <t xml:space="preserve">Errors takes the daily values from the summary sheets and compares them to the figures derived from graphs. </t>
  </si>
  <si>
    <t>Currently, errors are on the order of magnitude of 1%</t>
  </si>
  <si>
    <t>419est</t>
  </si>
  <si>
    <t>419act</t>
  </si>
  <si>
    <t>419estround</t>
  </si>
  <si>
    <t>(OBSOLETED AS OF 4/20)</t>
  </si>
  <si>
    <t>(NOTE: This became obsolete when NYC started releasing its probables as well as confirmed numbers in spreadsheet form on 4/20)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</si>
</sst>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1918 Pandemic</a:t>
            </a:r>
            <a:r>
              <a:rPr lang="en-US" baseline="0"/>
              <a:t> Flu</a:t>
            </a:r>
            <a:r>
              <a:rPr lang="en-US"/>
              <a:t> and Confirmed</a:t>
            </a:r>
            <a:r>
              <a:rPr lang="en-US" baseline="0"/>
              <a:t>/Probable COVID Deaths, NYC 3/15/2020=9/25/1918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Plotter!$C$1</c:f>
              <c:strCache>
                <c:ptCount val="1"/>
                <c:pt idx="0">
                  <c:v>Covid Confirmed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Plotter!$C$2:$C$73</c:f>
              <c:numCache>
                <c:formatCode>General</c:formatCode>
                <c:ptCount val="72"/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6</c:v>
                </c:pt>
                <c:pt idx="11">
                  <c:v>9</c:v>
                </c:pt>
                <c:pt idx="12">
                  <c:v>7</c:v>
                </c:pt>
                <c:pt idx="13">
                  <c:v>21</c:v>
                </c:pt>
                <c:pt idx="14">
                  <c:v>25</c:v>
                </c:pt>
                <c:pt idx="15">
                  <c:v>46</c:v>
                </c:pt>
                <c:pt idx="16">
                  <c:v>41</c:v>
                </c:pt>
                <c:pt idx="17">
                  <c:v>48</c:v>
                </c:pt>
                <c:pt idx="18">
                  <c:v>81</c:v>
                </c:pt>
                <c:pt idx="19">
                  <c:v>92</c:v>
                </c:pt>
                <c:pt idx="20">
                  <c:v>121</c:v>
                </c:pt>
                <c:pt idx="21">
                  <c:v>185</c:v>
                </c:pt>
                <c:pt idx="22">
                  <c:v>206</c:v>
                </c:pt>
                <c:pt idx="23">
                  <c:v>261</c:v>
                </c:pt>
                <c:pt idx="24">
                  <c:v>277</c:v>
                </c:pt>
                <c:pt idx="25">
                  <c:v>303</c:v>
                </c:pt>
                <c:pt idx="26">
                  <c:v>362</c:v>
                </c:pt>
                <c:pt idx="27">
                  <c:v>402</c:v>
                </c:pt>
                <c:pt idx="28">
                  <c:v>441</c:v>
                </c:pt>
                <c:pt idx="29">
                  <c:v>449</c:v>
                </c:pt>
                <c:pt idx="30">
                  <c:v>463</c:v>
                </c:pt>
                <c:pt idx="31">
                  <c:v>517</c:v>
                </c:pt>
                <c:pt idx="32">
                  <c:v>523</c:v>
                </c:pt>
                <c:pt idx="33">
                  <c:v>546</c:v>
                </c:pt>
                <c:pt idx="34">
                  <c:v>474</c:v>
                </c:pt>
                <c:pt idx="35">
                  <c:v>481</c:v>
                </c:pt>
                <c:pt idx="36">
                  <c:v>453</c:v>
                </c:pt>
                <c:pt idx="37">
                  <c:v>448</c:v>
                </c:pt>
                <c:pt idx="38">
                  <c:v>455</c:v>
                </c:pt>
                <c:pt idx="39">
                  <c:v>453</c:v>
                </c:pt>
                <c:pt idx="40">
                  <c:v>389</c:v>
                </c:pt>
                <c:pt idx="41">
                  <c:v>335</c:v>
                </c:pt>
                <c:pt idx="42">
                  <c:v>274</c:v>
                </c:pt>
                <c:pt idx="43">
                  <c:v>268</c:v>
                </c:pt>
                <c:pt idx="44">
                  <c:v>246</c:v>
                </c:pt>
                <c:pt idx="45">
                  <c:v>221</c:v>
                </c:pt>
                <c:pt idx="46">
                  <c:v>185</c:v>
                </c:pt>
                <c:pt idx="47">
                  <c:v>76</c:v>
                </c:pt>
                <c:pt idx="48">
                  <c:v>15</c:v>
                </c:pt>
              </c:numCache>
            </c:numRef>
          </c:val>
        </c:ser>
        <c:ser>
          <c:idx val="2"/>
          <c:order val="2"/>
          <c:tx>
            <c:strRef>
              <c:f>Plotter!$D$1</c:f>
              <c:strCache>
                <c:ptCount val="1"/>
                <c:pt idx="0">
                  <c:v>Covid Probable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Plotter!$D$2:$D$73</c:f>
              <c:numCache>
                <c:formatCode>General</c:formatCode>
                <c:ptCount val="72"/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16</c:v>
                </c:pt>
                <c:pt idx="19">
                  <c:v>13</c:v>
                </c:pt>
                <c:pt idx="20">
                  <c:v>19</c:v>
                </c:pt>
                <c:pt idx="21">
                  <c:v>40</c:v>
                </c:pt>
                <c:pt idx="22">
                  <c:v>45</c:v>
                </c:pt>
                <c:pt idx="23">
                  <c:v>64</c:v>
                </c:pt>
                <c:pt idx="24">
                  <c:v>74</c:v>
                </c:pt>
                <c:pt idx="25">
                  <c:v>95</c:v>
                </c:pt>
                <c:pt idx="26">
                  <c:v>99</c:v>
                </c:pt>
                <c:pt idx="27">
                  <c:v>124</c:v>
                </c:pt>
                <c:pt idx="28">
                  <c:v>194</c:v>
                </c:pt>
                <c:pt idx="29">
                  <c:v>193</c:v>
                </c:pt>
                <c:pt idx="30">
                  <c:v>212</c:v>
                </c:pt>
                <c:pt idx="31">
                  <c:v>209</c:v>
                </c:pt>
                <c:pt idx="32">
                  <c:v>265</c:v>
                </c:pt>
                <c:pt idx="33">
                  <c:v>263</c:v>
                </c:pt>
                <c:pt idx="34">
                  <c:v>247</c:v>
                </c:pt>
                <c:pt idx="35">
                  <c:v>243</c:v>
                </c:pt>
                <c:pt idx="36">
                  <c:v>233</c:v>
                </c:pt>
                <c:pt idx="37">
                  <c:v>226</c:v>
                </c:pt>
                <c:pt idx="38">
                  <c:v>246</c:v>
                </c:pt>
                <c:pt idx="39">
                  <c:v>253</c:v>
                </c:pt>
                <c:pt idx="40">
                  <c:v>241</c:v>
                </c:pt>
                <c:pt idx="41">
                  <c:v>171</c:v>
                </c:pt>
                <c:pt idx="42">
                  <c:v>230</c:v>
                </c:pt>
                <c:pt idx="43">
                  <c:v>180</c:v>
                </c:pt>
                <c:pt idx="44">
                  <c:v>210</c:v>
                </c:pt>
                <c:pt idx="45">
                  <c:v>205</c:v>
                </c:pt>
                <c:pt idx="46">
                  <c:v>236</c:v>
                </c:pt>
                <c:pt idx="47">
                  <c:v>220</c:v>
                </c:pt>
                <c:pt idx="48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509386448"/>
        <c:axId val="509374688"/>
      </c:barChart>
      <c:lineChart>
        <c:grouping val="standard"/>
        <c:varyColors val="0"/>
        <c:ser>
          <c:idx val="0"/>
          <c:order val="0"/>
          <c:tx>
            <c:strRef>
              <c:f>Plotter!$B$1</c:f>
              <c:strCache>
                <c:ptCount val="1"/>
                <c:pt idx="0">
                  <c:v>1918 Influenza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Plotter!$B$2:$B$73</c:f>
              <c:numCache>
                <c:formatCode>General</c:formatCode>
                <c:ptCount val="72"/>
                <c:pt idx="0">
                  <c:v>13</c:v>
                </c:pt>
                <c:pt idx="1">
                  <c:v>16</c:v>
                </c:pt>
                <c:pt idx="2">
                  <c:v>18</c:v>
                </c:pt>
                <c:pt idx="3">
                  <c:v>25</c:v>
                </c:pt>
                <c:pt idx="4">
                  <c:v>25</c:v>
                </c:pt>
                <c:pt idx="5">
                  <c:v>15</c:v>
                </c:pt>
                <c:pt idx="6">
                  <c:v>15</c:v>
                </c:pt>
                <c:pt idx="7">
                  <c:v>23</c:v>
                </c:pt>
                <c:pt idx="8">
                  <c:v>25</c:v>
                </c:pt>
                <c:pt idx="9">
                  <c:v>38</c:v>
                </c:pt>
                <c:pt idx="10">
                  <c:v>45</c:v>
                </c:pt>
                <c:pt idx="11">
                  <c:v>50</c:v>
                </c:pt>
                <c:pt idx="12">
                  <c:v>45</c:v>
                </c:pt>
                <c:pt idx="13">
                  <c:v>80</c:v>
                </c:pt>
                <c:pt idx="14">
                  <c:v>91</c:v>
                </c:pt>
                <c:pt idx="15">
                  <c:v>116</c:v>
                </c:pt>
                <c:pt idx="16">
                  <c:v>109</c:v>
                </c:pt>
                <c:pt idx="17">
                  <c:v>149</c:v>
                </c:pt>
                <c:pt idx="18">
                  <c:v>129</c:v>
                </c:pt>
                <c:pt idx="19">
                  <c:v>190</c:v>
                </c:pt>
                <c:pt idx="20">
                  <c:v>223</c:v>
                </c:pt>
                <c:pt idx="21">
                  <c:v>270</c:v>
                </c:pt>
                <c:pt idx="22">
                  <c:v>289</c:v>
                </c:pt>
                <c:pt idx="23">
                  <c:v>319</c:v>
                </c:pt>
                <c:pt idx="24">
                  <c:v>374</c:v>
                </c:pt>
                <c:pt idx="25">
                  <c:v>450</c:v>
                </c:pt>
                <c:pt idx="26">
                  <c:v>514</c:v>
                </c:pt>
                <c:pt idx="27">
                  <c:v>549</c:v>
                </c:pt>
                <c:pt idx="28">
                  <c:v>624</c:v>
                </c:pt>
                <c:pt idx="29">
                  <c:v>599</c:v>
                </c:pt>
                <c:pt idx="30">
                  <c:v>628</c:v>
                </c:pt>
                <c:pt idx="31">
                  <c:v>757</c:v>
                </c:pt>
                <c:pt idx="32">
                  <c:v>789</c:v>
                </c:pt>
                <c:pt idx="33">
                  <c:v>797</c:v>
                </c:pt>
                <c:pt idx="34">
                  <c:v>729</c:v>
                </c:pt>
                <c:pt idx="35">
                  <c:v>804</c:v>
                </c:pt>
                <c:pt idx="36">
                  <c:v>755</c:v>
                </c:pt>
                <c:pt idx="37">
                  <c:v>742</c:v>
                </c:pt>
                <c:pt idx="38">
                  <c:v>754</c:v>
                </c:pt>
                <c:pt idx="39">
                  <c:v>757</c:v>
                </c:pt>
                <c:pt idx="40">
                  <c:v>777</c:v>
                </c:pt>
                <c:pt idx="41">
                  <c:v>683</c:v>
                </c:pt>
                <c:pt idx="42">
                  <c:v>623</c:v>
                </c:pt>
                <c:pt idx="43">
                  <c:v>568</c:v>
                </c:pt>
                <c:pt idx="44">
                  <c:v>527</c:v>
                </c:pt>
                <c:pt idx="45">
                  <c:v>522</c:v>
                </c:pt>
                <c:pt idx="46">
                  <c:v>459</c:v>
                </c:pt>
                <c:pt idx="47">
                  <c:v>378</c:v>
                </c:pt>
                <c:pt idx="48">
                  <c:v>365</c:v>
                </c:pt>
                <c:pt idx="49">
                  <c:v>328</c:v>
                </c:pt>
                <c:pt idx="50">
                  <c:v>323</c:v>
                </c:pt>
                <c:pt idx="51">
                  <c:v>353</c:v>
                </c:pt>
                <c:pt idx="52">
                  <c:v>221</c:v>
                </c:pt>
                <c:pt idx="53">
                  <c:v>214</c:v>
                </c:pt>
                <c:pt idx="54">
                  <c:v>190</c:v>
                </c:pt>
                <c:pt idx="55">
                  <c:v>160</c:v>
                </c:pt>
                <c:pt idx="56">
                  <c:v>150</c:v>
                </c:pt>
                <c:pt idx="57">
                  <c:v>145</c:v>
                </c:pt>
                <c:pt idx="58">
                  <c:v>117</c:v>
                </c:pt>
                <c:pt idx="59">
                  <c:v>110</c:v>
                </c:pt>
                <c:pt idx="60">
                  <c:v>100</c:v>
                </c:pt>
                <c:pt idx="61">
                  <c:v>105</c:v>
                </c:pt>
                <c:pt idx="62">
                  <c:v>115</c:v>
                </c:pt>
                <c:pt idx="63">
                  <c:v>90</c:v>
                </c:pt>
                <c:pt idx="64">
                  <c:v>80</c:v>
                </c:pt>
                <c:pt idx="65">
                  <c:v>67</c:v>
                </c:pt>
                <c:pt idx="66">
                  <c:v>95</c:v>
                </c:pt>
                <c:pt idx="67">
                  <c:v>63</c:v>
                </c:pt>
                <c:pt idx="68">
                  <c:v>67</c:v>
                </c:pt>
                <c:pt idx="69">
                  <c:v>58</c:v>
                </c:pt>
                <c:pt idx="70">
                  <c:v>65</c:v>
                </c:pt>
                <c:pt idx="7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386448"/>
        <c:axId val="509374688"/>
      </c:lineChart>
      <c:dateAx>
        <c:axId val="509386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74688"/>
        <c:crosses val="autoZero"/>
        <c:auto val="1"/>
        <c:lblOffset val="100"/>
        <c:baseTimeUnit val="days"/>
        <c:majorUnit val="7"/>
        <c:majorTimeUnit val="days"/>
      </c:dateAx>
      <c:valAx>
        <c:axId val="5093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8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18" sqref="A18"/>
    </sheetView>
  </sheetViews>
  <sheetFormatPr defaultRowHeight="14.4" x14ac:dyDescent="0.3"/>
  <sheetData>
    <row r="1" spans="1:3" x14ac:dyDescent="0.3">
      <c r="A1" t="s">
        <v>6</v>
      </c>
      <c r="C1" t="s">
        <v>33</v>
      </c>
    </row>
    <row r="3" spans="1:3" x14ac:dyDescent="0.3">
      <c r="A3" t="s">
        <v>7</v>
      </c>
    </row>
    <row r="4" spans="1:3" x14ac:dyDescent="0.3">
      <c r="A4" t="s">
        <v>8</v>
      </c>
    </row>
    <row r="5" spans="1:3" x14ac:dyDescent="0.3">
      <c r="B5" t="s">
        <v>9</v>
      </c>
    </row>
    <row r="6" spans="1:3" x14ac:dyDescent="0.3">
      <c r="B6" t="s">
        <v>11</v>
      </c>
    </row>
    <row r="7" spans="1:3" x14ac:dyDescent="0.3">
      <c r="B7" t="s">
        <v>12</v>
      </c>
    </row>
    <row r="8" spans="1:3" x14ac:dyDescent="0.3">
      <c r="A8" t="s">
        <v>10</v>
      </c>
    </row>
    <row r="10" spans="1:3" x14ac:dyDescent="0.3">
      <c r="A10" t="s">
        <v>14</v>
      </c>
    </row>
    <row r="12" spans="1:3" x14ac:dyDescent="0.3">
      <c r="A12" t="s">
        <v>28</v>
      </c>
    </row>
    <row r="13" spans="1:3" x14ac:dyDescent="0.3">
      <c r="A13" t="s">
        <v>29</v>
      </c>
    </row>
    <row r="16" spans="1:3" x14ac:dyDescent="0.3">
      <c r="A16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B9" sqref="B9"/>
    </sheetView>
  </sheetViews>
  <sheetFormatPr defaultRowHeight="14.4" x14ac:dyDescent="0.3"/>
  <sheetData>
    <row r="1" spans="1:7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</row>
    <row r="2" spans="1:7" x14ac:dyDescent="0.3">
      <c r="A2" t="s">
        <v>13</v>
      </c>
      <c r="B2">
        <v>7953</v>
      </c>
      <c r="C2">
        <v>7953</v>
      </c>
      <c r="D2">
        <v>8311</v>
      </c>
      <c r="E2">
        <v>6958</v>
      </c>
      <c r="F2">
        <v>7075</v>
      </c>
      <c r="G2">
        <v>7095</v>
      </c>
    </row>
    <row r="3" spans="1:7" x14ac:dyDescent="0.3">
      <c r="A3" t="s">
        <v>5</v>
      </c>
      <c r="B3">
        <v>487</v>
      </c>
      <c r="C3">
        <v>487</v>
      </c>
      <c r="D3">
        <v>509</v>
      </c>
      <c r="E3">
        <v>519</v>
      </c>
      <c r="F3">
        <v>528</v>
      </c>
      <c r="G3">
        <v>529</v>
      </c>
    </row>
    <row r="4" spans="1:7" x14ac:dyDescent="0.3">
      <c r="A4">
        <v>311</v>
      </c>
    </row>
    <row r="5" spans="1:7" x14ac:dyDescent="0.3">
      <c r="A5">
        <v>312</v>
      </c>
    </row>
    <row r="6" spans="1:7" x14ac:dyDescent="0.3">
      <c r="A6">
        <v>313</v>
      </c>
    </row>
    <row r="7" spans="1:7" x14ac:dyDescent="0.3">
      <c r="A7">
        <v>314</v>
      </c>
    </row>
    <row r="8" spans="1:7" x14ac:dyDescent="0.3">
      <c r="A8">
        <v>315</v>
      </c>
    </row>
    <row r="9" spans="1:7" x14ac:dyDescent="0.3">
      <c r="A9">
        <v>316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>
        <v>317</v>
      </c>
      <c r="B10">
        <v>72</v>
      </c>
      <c r="C10">
        <v>72</v>
      </c>
      <c r="D10">
        <v>72</v>
      </c>
      <c r="E10">
        <v>60</v>
      </c>
      <c r="F10">
        <v>60</v>
      </c>
      <c r="G10">
        <v>60</v>
      </c>
    </row>
    <row r="11" spans="1:7" x14ac:dyDescent="0.3">
      <c r="A11">
        <v>318</v>
      </c>
      <c r="B11">
        <v>72</v>
      </c>
      <c r="C11">
        <v>72</v>
      </c>
      <c r="D11">
        <v>72</v>
      </c>
      <c r="E11">
        <v>60</v>
      </c>
      <c r="F11">
        <v>60</v>
      </c>
      <c r="G11">
        <v>60</v>
      </c>
    </row>
    <row r="12" spans="1:7" x14ac:dyDescent="0.3">
      <c r="A12">
        <v>319</v>
      </c>
      <c r="B12">
        <v>48</v>
      </c>
      <c r="C12">
        <v>48</v>
      </c>
      <c r="D12">
        <v>48</v>
      </c>
      <c r="E12">
        <v>40</v>
      </c>
      <c r="F12">
        <v>40</v>
      </c>
      <c r="G12">
        <v>40</v>
      </c>
    </row>
    <row r="13" spans="1:7" x14ac:dyDescent="0.3">
      <c r="A13">
        <v>320</v>
      </c>
      <c r="B13">
        <v>95</v>
      </c>
      <c r="C13">
        <v>95</v>
      </c>
      <c r="D13">
        <v>72</v>
      </c>
      <c r="E13">
        <v>60</v>
      </c>
      <c r="F13">
        <v>60</v>
      </c>
      <c r="G13">
        <v>60</v>
      </c>
    </row>
    <row r="14" spans="1:7" x14ac:dyDescent="0.3">
      <c r="A14">
        <v>321</v>
      </c>
      <c r="B14">
        <v>120</v>
      </c>
      <c r="C14">
        <v>120</v>
      </c>
      <c r="D14">
        <v>72</v>
      </c>
      <c r="E14">
        <v>80</v>
      </c>
      <c r="F14">
        <v>80</v>
      </c>
      <c r="G14">
        <v>80</v>
      </c>
    </row>
    <row r="15" spans="1:7" x14ac:dyDescent="0.3">
      <c r="A15">
        <v>322</v>
      </c>
      <c r="B15">
        <v>72</v>
      </c>
      <c r="C15">
        <v>72</v>
      </c>
      <c r="D15">
        <v>72</v>
      </c>
      <c r="E15">
        <v>60</v>
      </c>
      <c r="F15">
        <v>60</v>
      </c>
      <c r="G15">
        <v>60</v>
      </c>
    </row>
    <row r="16" spans="1:7" x14ac:dyDescent="0.3">
      <c r="A16">
        <v>323</v>
      </c>
      <c r="B16">
        <v>238</v>
      </c>
      <c r="C16">
        <v>238</v>
      </c>
      <c r="D16">
        <v>238</v>
      </c>
      <c r="E16">
        <v>195</v>
      </c>
      <c r="F16">
        <v>215</v>
      </c>
      <c r="G16">
        <v>215</v>
      </c>
    </row>
    <row r="17" spans="1:7" x14ac:dyDescent="0.3">
      <c r="A17">
        <v>324</v>
      </c>
      <c r="B17">
        <v>215</v>
      </c>
      <c r="C17">
        <v>215</v>
      </c>
      <c r="D17">
        <v>215</v>
      </c>
      <c r="E17">
        <v>177</v>
      </c>
      <c r="F17">
        <v>177</v>
      </c>
      <c r="G17">
        <v>177</v>
      </c>
    </row>
    <row r="18" spans="1:7" x14ac:dyDescent="0.3">
      <c r="A18">
        <v>325</v>
      </c>
      <c r="B18">
        <v>358</v>
      </c>
      <c r="C18">
        <v>358</v>
      </c>
      <c r="D18">
        <v>286</v>
      </c>
      <c r="E18">
        <v>255</v>
      </c>
      <c r="F18">
        <v>255</v>
      </c>
      <c r="G18">
        <v>255</v>
      </c>
    </row>
    <row r="19" spans="1:7" x14ac:dyDescent="0.3">
      <c r="A19">
        <v>326</v>
      </c>
      <c r="B19">
        <v>739</v>
      </c>
      <c r="C19">
        <v>739</v>
      </c>
      <c r="D19">
        <v>596</v>
      </c>
      <c r="E19">
        <v>485</v>
      </c>
      <c r="F19">
        <v>485</v>
      </c>
      <c r="G19">
        <v>485</v>
      </c>
    </row>
    <row r="20" spans="1:7" x14ac:dyDescent="0.3">
      <c r="A20">
        <v>327</v>
      </c>
      <c r="B20">
        <v>1048</v>
      </c>
      <c r="C20">
        <v>1048</v>
      </c>
      <c r="D20">
        <v>739</v>
      </c>
      <c r="E20">
        <v>561</v>
      </c>
      <c r="F20">
        <v>587</v>
      </c>
      <c r="G20">
        <v>587</v>
      </c>
    </row>
    <row r="21" spans="1:7" x14ac:dyDescent="0.3">
      <c r="A21">
        <v>328</v>
      </c>
      <c r="B21">
        <v>1286</v>
      </c>
      <c r="C21">
        <v>1263</v>
      </c>
      <c r="D21">
        <v>1072</v>
      </c>
      <c r="E21">
        <v>880</v>
      </c>
      <c r="F21">
        <v>841</v>
      </c>
      <c r="G21">
        <v>842</v>
      </c>
    </row>
    <row r="22" spans="1:7" x14ac:dyDescent="0.3">
      <c r="A22">
        <v>329</v>
      </c>
      <c r="B22">
        <v>1429</v>
      </c>
      <c r="C22">
        <v>1429</v>
      </c>
      <c r="D22">
        <v>1168</v>
      </c>
      <c r="E22">
        <v>959</v>
      </c>
      <c r="F22">
        <v>959</v>
      </c>
      <c r="G22">
        <v>977</v>
      </c>
    </row>
    <row r="23" spans="1:7" x14ac:dyDescent="0.3">
      <c r="A23">
        <v>330</v>
      </c>
      <c r="B23">
        <v>1810</v>
      </c>
      <c r="C23">
        <v>1810</v>
      </c>
      <c r="D23">
        <v>1572</v>
      </c>
      <c r="E23">
        <v>1330</v>
      </c>
      <c r="F23">
        <v>1270</v>
      </c>
      <c r="G23">
        <v>1290</v>
      </c>
    </row>
    <row r="24" spans="1:7" x14ac:dyDescent="0.3">
      <c r="A24">
        <v>331</v>
      </c>
      <c r="B24">
        <v>1905</v>
      </c>
      <c r="C24">
        <v>1905</v>
      </c>
      <c r="D24">
        <v>1572</v>
      </c>
      <c r="E24">
        <v>1290</v>
      </c>
      <c r="F24">
        <v>1270</v>
      </c>
      <c r="G24">
        <v>1290</v>
      </c>
    </row>
    <row r="25" spans="1:7" x14ac:dyDescent="0.3">
      <c r="A25">
        <v>401</v>
      </c>
      <c r="B25">
        <v>2477</v>
      </c>
      <c r="C25">
        <v>2381</v>
      </c>
      <c r="D25">
        <v>1977</v>
      </c>
      <c r="E25">
        <v>1623</v>
      </c>
      <c r="F25">
        <v>1623</v>
      </c>
      <c r="G25">
        <v>1643</v>
      </c>
    </row>
    <row r="26" spans="1:7" x14ac:dyDescent="0.3">
      <c r="A26">
        <v>402</v>
      </c>
      <c r="B26">
        <v>3644</v>
      </c>
      <c r="C26">
        <v>3549</v>
      </c>
      <c r="D26">
        <v>3191</v>
      </c>
      <c r="E26">
        <v>2658</v>
      </c>
      <c r="F26">
        <v>2600</v>
      </c>
      <c r="G26">
        <v>2620</v>
      </c>
    </row>
    <row r="27" spans="1:7" x14ac:dyDescent="0.3">
      <c r="A27">
        <v>403</v>
      </c>
      <c r="B27">
        <v>3358</v>
      </c>
      <c r="C27">
        <v>3381</v>
      </c>
      <c r="D27">
        <v>3168</v>
      </c>
      <c r="E27">
        <v>2620</v>
      </c>
      <c r="F27">
        <v>2600</v>
      </c>
      <c r="G27">
        <v>2620</v>
      </c>
    </row>
    <row r="28" spans="1:7" x14ac:dyDescent="0.3">
      <c r="A28">
        <v>404</v>
      </c>
      <c r="B28">
        <v>3762</v>
      </c>
      <c r="C28">
        <v>3692</v>
      </c>
      <c r="D28">
        <v>3429</v>
      </c>
      <c r="E28">
        <v>2834</v>
      </c>
      <c r="F28">
        <v>2816</v>
      </c>
      <c r="G28">
        <v>2816</v>
      </c>
    </row>
    <row r="29" spans="1:7" x14ac:dyDescent="0.3">
      <c r="A29">
        <v>405</v>
      </c>
      <c r="B29">
        <v>3787</v>
      </c>
      <c r="C29">
        <v>3715</v>
      </c>
      <c r="D29">
        <v>3429</v>
      </c>
      <c r="E29">
        <v>2874</v>
      </c>
      <c r="F29">
        <v>2834</v>
      </c>
      <c r="G29">
        <v>2816</v>
      </c>
    </row>
    <row r="30" spans="1:7" x14ac:dyDescent="0.3">
      <c r="A30">
        <v>406</v>
      </c>
      <c r="B30">
        <v>4930</v>
      </c>
      <c r="C30">
        <v>4858</v>
      </c>
      <c r="D30">
        <v>4477</v>
      </c>
      <c r="E30">
        <v>3713</v>
      </c>
      <c r="F30">
        <v>3597</v>
      </c>
      <c r="G30">
        <v>3558</v>
      </c>
    </row>
    <row r="31" spans="1:7" x14ac:dyDescent="0.3">
      <c r="A31">
        <v>407</v>
      </c>
      <c r="B31">
        <v>4858</v>
      </c>
      <c r="C31">
        <v>4858</v>
      </c>
      <c r="D31">
        <v>4477</v>
      </c>
      <c r="E31">
        <v>3675</v>
      </c>
      <c r="F31">
        <v>3577</v>
      </c>
      <c r="G31">
        <v>3578</v>
      </c>
    </row>
    <row r="32" spans="1:7" x14ac:dyDescent="0.3">
      <c r="A32">
        <v>408</v>
      </c>
      <c r="B32">
        <v>4667</v>
      </c>
      <c r="C32">
        <v>4667</v>
      </c>
      <c r="D32">
        <v>4286</v>
      </c>
      <c r="E32">
        <v>3500</v>
      </c>
      <c r="F32">
        <v>3420</v>
      </c>
      <c r="G32">
        <v>3402</v>
      </c>
    </row>
    <row r="33" spans="1:7" x14ac:dyDescent="0.3">
      <c r="A33">
        <v>409</v>
      </c>
      <c r="B33">
        <v>5239</v>
      </c>
      <c r="C33">
        <v>4953</v>
      </c>
      <c r="D33">
        <v>4620</v>
      </c>
      <c r="E33">
        <v>3695</v>
      </c>
      <c r="F33">
        <v>3597</v>
      </c>
      <c r="G33">
        <v>3500</v>
      </c>
    </row>
    <row r="34" spans="1:7" x14ac:dyDescent="0.3">
      <c r="A34">
        <v>410</v>
      </c>
      <c r="B34">
        <v>4835</v>
      </c>
      <c r="C34">
        <v>4978</v>
      </c>
      <c r="D34">
        <v>4620</v>
      </c>
      <c r="E34">
        <v>3655</v>
      </c>
      <c r="F34">
        <v>3440</v>
      </c>
      <c r="G34">
        <v>3362</v>
      </c>
    </row>
    <row r="35" spans="1:7" x14ac:dyDescent="0.3">
      <c r="A35">
        <v>411</v>
      </c>
      <c r="B35">
        <v>4953</v>
      </c>
      <c r="C35">
        <v>4978</v>
      </c>
      <c r="D35">
        <v>4501</v>
      </c>
      <c r="E35">
        <v>3578</v>
      </c>
      <c r="F35">
        <v>3420</v>
      </c>
      <c r="G35">
        <v>3342</v>
      </c>
    </row>
    <row r="36" spans="1:7" x14ac:dyDescent="0.3">
      <c r="A36">
        <v>412</v>
      </c>
      <c r="B36">
        <v>4858</v>
      </c>
      <c r="C36">
        <v>5239</v>
      </c>
      <c r="D36">
        <v>4740</v>
      </c>
      <c r="E36">
        <v>3851</v>
      </c>
      <c r="F36">
        <v>3558</v>
      </c>
      <c r="G36">
        <v>3460</v>
      </c>
    </row>
    <row r="37" spans="1:7" x14ac:dyDescent="0.3">
      <c r="A37">
        <v>413</v>
      </c>
      <c r="C37">
        <v>4692</v>
      </c>
      <c r="D37">
        <v>4620</v>
      </c>
      <c r="E37">
        <v>4242</v>
      </c>
      <c r="F37">
        <v>3793</v>
      </c>
      <c r="G37">
        <v>3675</v>
      </c>
    </row>
    <row r="38" spans="1:7" x14ac:dyDescent="0.3">
      <c r="A38">
        <v>414</v>
      </c>
      <c r="D38">
        <v>3905</v>
      </c>
      <c r="E38">
        <v>4262</v>
      </c>
      <c r="F38">
        <v>3713</v>
      </c>
      <c r="G38">
        <v>3558</v>
      </c>
    </row>
    <row r="39" spans="1:7" x14ac:dyDescent="0.3">
      <c r="A39">
        <v>415</v>
      </c>
      <c r="E39">
        <v>3733</v>
      </c>
      <c r="F39">
        <v>2893</v>
      </c>
      <c r="G39">
        <v>2678</v>
      </c>
    </row>
    <row r="40" spans="1:7" x14ac:dyDescent="0.3">
      <c r="A40">
        <v>416</v>
      </c>
      <c r="F40">
        <v>2913</v>
      </c>
      <c r="G40">
        <v>3342</v>
      </c>
    </row>
    <row r="41" spans="1:7" x14ac:dyDescent="0.3">
      <c r="A41">
        <v>417</v>
      </c>
      <c r="G41">
        <v>2405</v>
      </c>
    </row>
    <row r="42" spans="1:7" x14ac:dyDescent="0.3">
      <c r="A42">
        <v>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K5" sqref="K5:K44"/>
    </sheetView>
  </sheetViews>
  <sheetFormatPr defaultRowHeight="14.4" x14ac:dyDescent="0.3"/>
  <sheetData>
    <row r="1" spans="1:11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  <c r="H1">
        <v>420</v>
      </c>
      <c r="I1">
        <v>421</v>
      </c>
      <c r="J1">
        <v>422</v>
      </c>
      <c r="K1">
        <v>423</v>
      </c>
    </row>
    <row r="2" spans="1:11" x14ac:dyDescent="0.3">
      <c r="A2">
        <v>311</v>
      </c>
      <c r="I2">
        <v>0</v>
      </c>
      <c r="J2">
        <v>0</v>
      </c>
    </row>
    <row r="3" spans="1:11" x14ac:dyDescent="0.3">
      <c r="A3">
        <v>312</v>
      </c>
      <c r="I3">
        <v>0</v>
      </c>
      <c r="J3">
        <v>0</v>
      </c>
    </row>
    <row r="4" spans="1:11" x14ac:dyDescent="0.3">
      <c r="A4">
        <v>313</v>
      </c>
      <c r="I4">
        <v>0</v>
      </c>
      <c r="J4">
        <v>0</v>
      </c>
    </row>
    <row r="5" spans="1:11" x14ac:dyDescent="0.3">
      <c r="A5">
        <v>314</v>
      </c>
      <c r="H5">
        <v>1</v>
      </c>
      <c r="I5">
        <v>1</v>
      </c>
      <c r="J5">
        <v>1</v>
      </c>
      <c r="K5">
        <v>1</v>
      </c>
    </row>
    <row r="6" spans="1:11" x14ac:dyDescent="0.3">
      <c r="A6">
        <v>315</v>
      </c>
      <c r="I6">
        <v>0</v>
      </c>
      <c r="J6">
        <v>0</v>
      </c>
      <c r="K6">
        <v>0</v>
      </c>
    </row>
    <row r="7" spans="1:11" x14ac:dyDescent="0.3">
      <c r="A7">
        <v>316</v>
      </c>
      <c r="B7">
        <f>Raw!B9*Raw!B$3/Raw!B$2</f>
        <v>0</v>
      </c>
      <c r="C7">
        <f>Raw!C9*Raw!C$3/Raw!C$2</f>
        <v>0</v>
      </c>
      <c r="D7">
        <f>Raw!D9*Raw!D$3/Raw!D$2</f>
        <v>0</v>
      </c>
      <c r="E7">
        <f>Raw!E9*Raw!E$3/Raw!E$2</f>
        <v>0</v>
      </c>
      <c r="F7">
        <f>Raw!F9*Raw!F$3/Raw!F$2</f>
        <v>0</v>
      </c>
      <c r="G7">
        <f>Raw!G9*Raw!G$3/Raw!G$2</f>
        <v>0</v>
      </c>
      <c r="I7">
        <v>0</v>
      </c>
      <c r="J7">
        <v>1</v>
      </c>
      <c r="K7">
        <v>1</v>
      </c>
    </row>
    <row r="8" spans="1:11" x14ac:dyDescent="0.3">
      <c r="A8">
        <v>317</v>
      </c>
      <c r="B8">
        <f>Raw!B10*Raw!B$3/Raw!B$2</f>
        <v>4.4089023010184833</v>
      </c>
      <c r="C8">
        <f>Raw!C10*Raw!C$3/Raw!C$2</f>
        <v>4.4089023010184833</v>
      </c>
      <c r="D8">
        <f>Raw!D10*Raw!D$3/Raw!D$2</f>
        <v>4.4095776681506438</v>
      </c>
      <c r="E8">
        <f>Raw!E10*Raw!E$3/Raw!E$2</f>
        <v>4.4754239724058635</v>
      </c>
      <c r="F8">
        <f>Raw!F10*Raw!F$3/Raw!F$2</f>
        <v>4.4777385159010601</v>
      </c>
      <c r="G8">
        <f>Raw!G10*Raw!G$3/Raw!G$2</f>
        <v>4.4735729386892178</v>
      </c>
      <c r="H8">
        <v>4</v>
      </c>
      <c r="I8">
        <v>4</v>
      </c>
      <c r="J8">
        <v>4</v>
      </c>
      <c r="K8">
        <v>4</v>
      </c>
    </row>
    <row r="9" spans="1:11" x14ac:dyDescent="0.3">
      <c r="A9">
        <v>318</v>
      </c>
      <c r="B9">
        <f>Raw!B11*Raw!B$3/Raw!B$2</f>
        <v>4.4089023010184833</v>
      </c>
      <c r="C9">
        <f>Raw!C11*Raw!C$3/Raw!C$2</f>
        <v>4.4089023010184833</v>
      </c>
      <c r="D9">
        <f>Raw!D11*Raw!D$3/Raw!D$2</f>
        <v>4.4095776681506438</v>
      </c>
      <c r="E9">
        <f>Raw!E11*Raw!E$3/Raw!E$2</f>
        <v>4.4754239724058635</v>
      </c>
      <c r="F9">
        <f>Raw!F11*Raw!F$3/Raw!F$2</f>
        <v>4.4777385159010601</v>
      </c>
      <c r="G9">
        <f>Raw!G11*Raw!G$3/Raw!G$2</f>
        <v>4.4735729386892178</v>
      </c>
      <c r="H9">
        <v>4</v>
      </c>
      <c r="I9">
        <v>4</v>
      </c>
      <c r="J9">
        <v>4</v>
      </c>
      <c r="K9">
        <v>4</v>
      </c>
    </row>
    <row r="10" spans="1:11" x14ac:dyDescent="0.3">
      <c r="A10">
        <v>319</v>
      </c>
      <c r="B10">
        <f>Raw!B12*Raw!B$3/Raw!B$2</f>
        <v>2.9392682006789892</v>
      </c>
      <c r="C10">
        <f>Raw!C12*Raw!C$3/Raw!C$2</f>
        <v>2.9392682006789892</v>
      </c>
      <c r="D10">
        <f>Raw!D12*Raw!D$3/Raw!D$2</f>
        <v>2.9397184454337624</v>
      </c>
      <c r="E10">
        <f>Raw!E12*Raw!E$3/Raw!E$2</f>
        <v>2.9836159816039092</v>
      </c>
      <c r="F10">
        <f>Raw!F12*Raw!F$3/Raw!F$2</f>
        <v>2.9851590106007069</v>
      </c>
      <c r="G10">
        <f>Raw!G12*Raw!G$3/Raw!G$2</f>
        <v>2.9823819591261453</v>
      </c>
      <c r="H10">
        <v>2</v>
      </c>
      <c r="I10">
        <v>2</v>
      </c>
      <c r="J10">
        <v>2</v>
      </c>
      <c r="K10">
        <v>2</v>
      </c>
    </row>
    <row r="11" spans="1:11" x14ac:dyDescent="0.3">
      <c r="A11">
        <v>320</v>
      </c>
      <c r="B11">
        <f>Raw!B13*Raw!B$3/Raw!B$2</f>
        <v>5.8173016471771657</v>
      </c>
      <c r="C11">
        <f>Raw!C13*Raw!C$3/Raw!C$2</f>
        <v>5.8173016471771657</v>
      </c>
      <c r="D11">
        <f>Raw!D13*Raw!D$3/Raw!D$2</f>
        <v>4.4095776681506438</v>
      </c>
      <c r="E11">
        <f>Raw!E13*Raw!E$3/Raw!E$2</f>
        <v>4.4754239724058635</v>
      </c>
      <c r="F11">
        <f>Raw!F13*Raw!F$3/Raw!F$2</f>
        <v>4.4777385159010601</v>
      </c>
      <c r="G11">
        <f>Raw!G13*Raw!G$3/Raw!G$2</f>
        <v>4.4735729386892178</v>
      </c>
      <c r="H11">
        <v>5</v>
      </c>
      <c r="I11">
        <v>5</v>
      </c>
      <c r="J11">
        <v>5</v>
      </c>
      <c r="K11">
        <v>4</v>
      </c>
    </row>
    <row r="12" spans="1:11" x14ac:dyDescent="0.3">
      <c r="A12">
        <v>321</v>
      </c>
      <c r="B12">
        <f>Raw!B14*Raw!B$3/Raw!B$2</f>
        <v>7.3481705016974725</v>
      </c>
      <c r="C12">
        <f>Raw!C14*Raw!C$3/Raw!C$2</f>
        <v>7.3481705016974725</v>
      </c>
      <c r="D12">
        <f>Raw!D14*Raw!D$3/Raw!D$2</f>
        <v>4.4095776681506438</v>
      </c>
      <c r="E12">
        <f>Raw!E14*Raw!E$3/Raw!E$2</f>
        <v>5.9672319632078183</v>
      </c>
      <c r="F12">
        <f>Raw!F14*Raw!F$3/Raw!F$2</f>
        <v>5.9703180212014137</v>
      </c>
      <c r="G12">
        <f>Raw!G14*Raw!G$3/Raw!G$2</f>
        <v>5.9647639182522907</v>
      </c>
      <c r="H12">
        <v>5</v>
      </c>
      <c r="I12">
        <v>5</v>
      </c>
      <c r="J12">
        <v>5</v>
      </c>
      <c r="K12">
        <v>5</v>
      </c>
    </row>
    <row r="13" spans="1:11" x14ac:dyDescent="0.3">
      <c r="A13">
        <v>322</v>
      </c>
      <c r="B13">
        <f>Raw!B15*Raw!B$3/Raw!B$2</f>
        <v>4.4089023010184833</v>
      </c>
      <c r="C13">
        <f>Raw!C15*Raw!C$3/Raw!C$2</f>
        <v>4.4089023010184833</v>
      </c>
      <c r="D13">
        <f>Raw!D15*Raw!D$3/Raw!D$2</f>
        <v>4.4095776681506438</v>
      </c>
      <c r="E13">
        <f>Raw!E15*Raw!E$3/Raw!E$2</f>
        <v>4.4754239724058635</v>
      </c>
      <c r="F13">
        <f>Raw!F15*Raw!F$3/Raw!F$2</f>
        <v>4.4777385159010601</v>
      </c>
      <c r="G13">
        <f>Raw!G15*Raw!G$3/Raw!G$2</f>
        <v>4.4735729386892178</v>
      </c>
      <c r="H13">
        <v>4</v>
      </c>
      <c r="I13">
        <v>4</v>
      </c>
      <c r="J13">
        <v>4</v>
      </c>
      <c r="K13">
        <v>4</v>
      </c>
    </row>
    <row r="14" spans="1:11" x14ac:dyDescent="0.3">
      <c r="A14">
        <v>323</v>
      </c>
      <c r="B14">
        <f>Raw!B16*Raw!B$3/Raw!B$2</f>
        <v>14.573871495033321</v>
      </c>
      <c r="C14">
        <f>Raw!C16*Raw!C$3/Raw!C$2</f>
        <v>14.573871495033321</v>
      </c>
      <c r="D14">
        <f>Raw!D16*Raw!D$3/Raw!D$2</f>
        <v>14.576103958609073</v>
      </c>
      <c r="E14">
        <f>Raw!E16*Raw!E$3/Raw!E$2</f>
        <v>14.545127910319056</v>
      </c>
      <c r="F14">
        <f>Raw!F16*Raw!F$3/Raw!F$2</f>
        <v>16.0452296819788</v>
      </c>
      <c r="G14">
        <f>Raw!G16*Raw!G$3/Raw!G$2</f>
        <v>16.030303030303031</v>
      </c>
      <c r="H14">
        <v>16</v>
      </c>
      <c r="I14">
        <v>16</v>
      </c>
      <c r="J14">
        <v>16</v>
      </c>
      <c r="K14">
        <v>16</v>
      </c>
    </row>
    <row r="15" spans="1:11" x14ac:dyDescent="0.3">
      <c r="A15">
        <v>324</v>
      </c>
      <c r="B15">
        <f>Raw!B17*Raw!B$3/Raw!B$2</f>
        <v>13.165472148874638</v>
      </c>
      <c r="C15">
        <f>Raw!C17*Raw!C$3/Raw!C$2</f>
        <v>13.165472148874638</v>
      </c>
      <c r="D15">
        <f>Raw!D17*Raw!D$3/Raw!D$2</f>
        <v>13.167488870172061</v>
      </c>
      <c r="E15">
        <f>Raw!E17*Raw!E$3/Raw!E$2</f>
        <v>13.202500718597298</v>
      </c>
      <c r="F15">
        <f>Raw!F17*Raw!F$3/Raw!F$2</f>
        <v>13.209328621908128</v>
      </c>
      <c r="G15">
        <f>Raw!G17*Raw!G$3/Raw!G$2</f>
        <v>13.197040169133192</v>
      </c>
      <c r="H15">
        <v>13</v>
      </c>
      <c r="I15">
        <v>13</v>
      </c>
      <c r="J15">
        <v>13</v>
      </c>
      <c r="K15">
        <v>13</v>
      </c>
    </row>
    <row r="16" spans="1:11" x14ac:dyDescent="0.3">
      <c r="A16">
        <v>325</v>
      </c>
      <c r="B16">
        <f>Raw!B18*Raw!B$3/Raw!B$2</f>
        <v>21.922041996730794</v>
      </c>
      <c r="C16">
        <f>Raw!C18*Raw!C$3/Raw!C$2</f>
        <v>21.922041996730794</v>
      </c>
      <c r="D16">
        <f>Raw!D18*Raw!D$3/Raw!D$2</f>
        <v>17.515822404042837</v>
      </c>
      <c r="E16">
        <f>Raw!E18*Raw!E$3/Raw!E$2</f>
        <v>19.02055188272492</v>
      </c>
      <c r="F16">
        <f>Raw!F18*Raw!F$3/Raw!F$2</f>
        <v>19.030388692579507</v>
      </c>
      <c r="G16">
        <f>Raw!G18*Raw!G$3/Raw!G$2</f>
        <v>19.012684989429175</v>
      </c>
      <c r="H16">
        <v>19</v>
      </c>
      <c r="I16">
        <v>19</v>
      </c>
      <c r="J16">
        <v>19</v>
      </c>
      <c r="K16">
        <v>19</v>
      </c>
    </row>
    <row r="17" spans="1:11" x14ac:dyDescent="0.3">
      <c r="A17">
        <v>326</v>
      </c>
      <c r="B17">
        <f>Raw!B19*Raw!B$3/Raw!B$2</f>
        <v>45.252483339620269</v>
      </c>
      <c r="C17">
        <f>Raw!C19*Raw!C$3/Raw!C$2</f>
        <v>45.252483339620269</v>
      </c>
      <c r="D17">
        <f>Raw!D19*Raw!D$3/Raw!D$2</f>
        <v>36.50150403080255</v>
      </c>
      <c r="E17">
        <f>Raw!E19*Raw!E$3/Raw!E$2</f>
        <v>36.176343776947398</v>
      </c>
      <c r="F17">
        <f>Raw!F19*Raw!F$3/Raw!F$2</f>
        <v>36.195053003533566</v>
      </c>
      <c r="G17">
        <f>Raw!G19*Raw!G$3/Raw!G$2</f>
        <v>36.16138125440451</v>
      </c>
      <c r="H17">
        <v>38</v>
      </c>
      <c r="I17">
        <v>38</v>
      </c>
      <c r="J17">
        <v>39</v>
      </c>
      <c r="K17">
        <v>40</v>
      </c>
    </row>
    <row r="18" spans="1:11" x14ac:dyDescent="0.3">
      <c r="A18">
        <v>327</v>
      </c>
      <c r="B18">
        <f>Raw!B20*Raw!B$3/Raw!B$2</f>
        <v>64.174022381491255</v>
      </c>
      <c r="C18">
        <f>Raw!C20*Raw!C$3/Raw!C$2</f>
        <v>64.174022381491255</v>
      </c>
      <c r="D18">
        <f>Raw!D20*Raw!D$3/Raw!D$2</f>
        <v>45.259415232823969</v>
      </c>
      <c r="E18">
        <f>Raw!E20*Raw!E$3/Raw!E$2</f>
        <v>41.845214141994823</v>
      </c>
      <c r="F18">
        <f>Raw!F20*Raw!F$3/Raw!F$2</f>
        <v>43.807208480565372</v>
      </c>
      <c r="G18">
        <f>Raw!G20*Raw!G$3/Raw!G$2</f>
        <v>43.766455250176179</v>
      </c>
      <c r="H18">
        <v>46</v>
      </c>
      <c r="I18">
        <v>46</v>
      </c>
      <c r="J18">
        <v>46</v>
      </c>
      <c r="K18">
        <v>45</v>
      </c>
    </row>
    <row r="19" spans="1:11" x14ac:dyDescent="0.3">
      <c r="A19">
        <v>328</v>
      </c>
      <c r="B19">
        <f>Raw!B21*Raw!B$3/Raw!B$2</f>
        <v>78.747893876524586</v>
      </c>
      <c r="C19">
        <f>Raw!C21*Raw!C$3/Raw!C$2</f>
        <v>77.339494530365897</v>
      </c>
      <c r="D19">
        <f>Raw!D21*Raw!D$3/Raw!D$2</f>
        <v>65.6537119480207</v>
      </c>
      <c r="E19">
        <f>Raw!E21*Raw!E$3/Raw!E$2</f>
        <v>65.639551595286008</v>
      </c>
      <c r="F19">
        <f>Raw!F21*Raw!F$3/Raw!F$2</f>
        <v>62.762968197879857</v>
      </c>
      <c r="G19">
        <f>Raw!G21*Raw!G$3/Raw!G$2</f>
        <v>62.779140239605354</v>
      </c>
      <c r="H19">
        <v>63</v>
      </c>
      <c r="I19">
        <v>64</v>
      </c>
      <c r="J19">
        <v>65</v>
      </c>
      <c r="K19">
        <v>64</v>
      </c>
    </row>
    <row r="20" spans="1:11" x14ac:dyDescent="0.3">
      <c r="A20">
        <v>329</v>
      </c>
      <c r="B20">
        <f>Raw!B22*Raw!B$3/Raw!B$2</f>
        <v>87.504463724380741</v>
      </c>
      <c r="C20">
        <f>Raw!C22*Raw!C$3/Raw!C$2</f>
        <v>87.504463724380741</v>
      </c>
      <c r="D20">
        <f>Raw!D22*Raw!D$3/Raw!D$2</f>
        <v>71.533148838888224</v>
      </c>
      <c r="E20">
        <f>Raw!E22*Raw!E$3/Raw!E$2</f>
        <v>71.532193158953717</v>
      </c>
      <c r="F20">
        <f>Raw!F22*Raw!F$3/Raw!F$2</f>
        <v>71.569187279151947</v>
      </c>
      <c r="G20">
        <f>Raw!G22*Raw!G$3/Raw!G$2</f>
        <v>72.844679351656097</v>
      </c>
      <c r="H20">
        <v>73</v>
      </c>
      <c r="I20">
        <v>74</v>
      </c>
      <c r="J20">
        <v>75</v>
      </c>
      <c r="K20">
        <v>74</v>
      </c>
    </row>
    <row r="21" spans="1:11" x14ac:dyDescent="0.3">
      <c r="A21">
        <v>330</v>
      </c>
      <c r="B21">
        <f>Raw!B23*Raw!B$3/Raw!B$2</f>
        <v>110.83490506727021</v>
      </c>
      <c r="C21">
        <f>Raw!C23*Raw!C$3/Raw!C$2</f>
        <v>110.83490506727021</v>
      </c>
      <c r="D21">
        <f>Raw!D23*Raw!D$3/Raw!D$2</f>
        <v>96.275779087955726</v>
      </c>
      <c r="E21">
        <f>Raw!E23*Raw!E$3/Raw!E$2</f>
        <v>99.205231388329977</v>
      </c>
      <c r="F21">
        <f>Raw!F23*Raw!F$3/Raw!F$2</f>
        <v>94.778798586572435</v>
      </c>
      <c r="G21">
        <f>Raw!G23*Raw!G$3/Raw!G$2</f>
        <v>96.181818181818187</v>
      </c>
      <c r="H21">
        <v>96</v>
      </c>
      <c r="I21">
        <v>96</v>
      </c>
      <c r="J21">
        <v>95</v>
      </c>
      <c r="K21">
        <v>95</v>
      </c>
    </row>
    <row r="22" spans="1:11" x14ac:dyDescent="0.3">
      <c r="A22">
        <v>331</v>
      </c>
      <c r="B22">
        <f>Raw!B24*Raw!B$3/Raw!B$2</f>
        <v>116.65220671444737</v>
      </c>
      <c r="C22">
        <f>Raw!C24*Raw!C$3/Raw!C$2</f>
        <v>116.65220671444737</v>
      </c>
      <c r="D22">
        <f>Raw!D24*Raw!D$3/Raw!D$2</f>
        <v>96.275779087955726</v>
      </c>
      <c r="E22">
        <f>Raw!E24*Raw!E$3/Raw!E$2</f>
        <v>96.221615406726073</v>
      </c>
      <c r="F22">
        <f>Raw!F24*Raw!F$3/Raw!F$2</f>
        <v>94.778798586572435</v>
      </c>
      <c r="G22">
        <f>Raw!G24*Raw!G$3/Raw!G$2</f>
        <v>96.181818181818187</v>
      </c>
      <c r="H22">
        <v>96</v>
      </c>
      <c r="I22">
        <v>96</v>
      </c>
      <c r="J22">
        <v>98</v>
      </c>
      <c r="K22">
        <v>99</v>
      </c>
    </row>
    <row r="23" spans="1:11" x14ac:dyDescent="0.3">
      <c r="A23">
        <v>401</v>
      </c>
      <c r="B23">
        <f>Raw!B25*Raw!B$3/Raw!B$2</f>
        <v>151.678486105872</v>
      </c>
      <c r="C23">
        <f>Raw!C25*Raw!C$3/Raw!C$2</f>
        <v>145.79994970451401</v>
      </c>
      <c r="D23">
        <f>Raw!D25*Raw!D$3/Raw!D$2</f>
        <v>121.07965347130309</v>
      </c>
      <c r="E23">
        <f>Raw!E25*Raw!E$3/Raw!E$2</f>
        <v>121.06021845357861</v>
      </c>
      <c r="F23">
        <f>Raw!F25*Raw!F$3/Raw!F$2</f>
        <v>121.12282685512368</v>
      </c>
      <c r="G23">
        <f>Raw!G25*Raw!G$3/Raw!G$2</f>
        <v>122.50133897110641</v>
      </c>
      <c r="H23">
        <v>121</v>
      </c>
      <c r="I23">
        <v>125</v>
      </c>
      <c r="J23">
        <v>126</v>
      </c>
      <c r="K23">
        <v>124</v>
      </c>
    </row>
    <row r="24" spans="1:11" x14ac:dyDescent="0.3">
      <c r="A24">
        <v>402</v>
      </c>
      <c r="B24">
        <f>Raw!B26*Raw!B$3/Raw!B$2</f>
        <v>223.13944423487993</v>
      </c>
      <c r="C24">
        <f>Raw!C26*Raw!C$3/Raw!C$2</f>
        <v>217.32214258770276</v>
      </c>
      <c r="D24">
        <f>Raw!D26*Raw!D$3/Raw!D$2</f>
        <v>195.43003248706535</v>
      </c>
      <c r="E24">
        <f>Raw!E26*Raw!E$3/Raw!E$2</f>
        <v>198.26128197757976</v>
      </c>
      <c r="F24">
        <f>Raw!F26*Raw!F$3/Raw!F$2</f>
        <v>194.03533568904592</v>
      </c>
      <c r="G24">
        <f>Raw!G26*Raw!G$3/Raw!G$2</f>
        <v>195.34601832276252</v>
      </c>
      <c r="H24">
        <v>193</v>
      </c>
      <c r="I24">
        <v>190</v>
      </c>
      <c r="J24">
        <v>191</v>
      </c>
      <c r="K24">
        <v>194</v>
      </c>
    </row>
    <row r="25" spans="1:11" x14ac:dyDescent="0.3">
      <c r="A25">
        <v>403</v>
      </c>
      <c r="B25">
        <f>Raw!B27*Raw!B$3/Raw!B$2</f>
        <v>205.62630453916762</v>
      </c>
      <c r="C25">
        <f>Raw!C27*Raw!C$3/Raw!C$2</f>
        <v>207.03470388532628</v>
      </c>
      <c r="D25">
        <f>Raw!D27*Raw!D$3/Raw!D$2</f>
        <v>194.02141739862833</v>
      </c>
      <c r="E25">
        <f>Raw!E27*Raw!E$3/Raw!E$2</f>
        <v>195.42684679505604</v>
      </c>
      <c r="F25">
        <f>Raw!F27*Raw!F$3/Raw!F$2</f>
        <v>194.03533568904592</v>
      </c>
      <c r="G25">
        <f>Raw!G27*Raw!G$3/Raw!G$2</f>
        <v>195.34601832276252</v>
      </c>
      <c r="H25">
        <v>192</v>
      </c>
      <c r="I25">
        <v>196</v>
      </c>
      <c r="J25">
        <v>196</v>
      </c>
      <c r="K25">
        <v>193</v>
      </c>
    </row>
    <row r="26" spans="1:11" x14ac:dyDescent="0.3">
      <c r="A26">
        <v>404</v>
      </c>
      <c r="B26">
        <f>Raw!B28*Raw!B$3/Raw!B$2</f>
        <v>230.36514522821577</v>
      </c>
      <c r="C26">
        <f>Raw!C28*Raw!C$3/Raw!C$2</f>
        <v>226.07871243555891</v>
      </c>
      <c r="D26">
        <f>Raw!D28*Raw!D$3/Raw!D$2</f>
        <v>210.0061364456744</v>
      </c>
      <c r="E26">
        <f>Raw!E28*Raw!E$3/Raw!E$2</f>
        <v>211.38919229663696</v>
      </c>
      <c r="F26">
        <f>Raw!F28*Raw!F$3/Raw!F$2</f>
        <v>210.15519434628976</v>
      </c>
      <c r="G26">
        <f>Raw!G28*Raw!G$3/Raw!G$2</f>
        <v>209.95968992248061</v>
      </c>
      <c r="H26">
        <v>211</v>
      </c>
      <c r="I26">
        <v>212</v>
      </c>
      <c r="J26">
        <v>217</v>
      </c>
      <c r="K26">
        <v>212</v>
      </c>
    </row>
    <row r="27" spans="1:11" x14ac:dyDescent="0.3">
      <c r="A27">
        <v>405</v>
      </c>
      <c r="B27">
        <f>Raw!B29*Raw!B$3/Raw!B$2</f>
        <v>231.89601408273609</v>
      </c>
      <c r="C27">
        <f>Raw!C29*Raw!C$3/Raw!C$2</f>
        <v>227.4871117817176</v>
      </c>
      <c r="D27">
        <f>Raw!D29*Raw!D$3/Raw!D$2</f>
        <v>210.0061364456744</v>
      </c>
      <c r="E27">
        <f>Raw!E29*Raw!E$3/Raw!E$2</f>
        <v>214.37280827824088</v>
      </c>
      <c r="F27">
        <f>Raw!F29*Raw!F$3/Raw!F$2</f>
        <v>211.49851590106007</v>
      </c>
      <c r="G27">
        <f>Raw!G29*Raw!G$3/Raw!G$2</f>
        <v>209.95968992248061</v>
      </c>
      <c r="H27">
        <v>207</v>
      </c>
      <c r="I27">
        <v>208</v>
      </c>
      <c r="J27">
        <v>211</v>
      </c>
      <c r="K27">
        <v>209</v>
      </c>
    </row>
    <row r="28" spans="1:11" x14ac:dyDescent="0.3">
      <c r="A28">
        <v>406</v>
      </c>
      <c r="B28">
        <f>Raw!B30*Raw!B$3/Raw!B$2</f>
        <v>301.88733811140452</v>
      </c>
      <c r="C28">
        <f>Raw!C30*Raw!C$3/Raw!C$2</f>
        <v>297.47843581038603</v>
      </c>
      <c r="D28">
        <f>Raw!D30*Raw!D$3/Raw!D$2</f>
        <v>274.18998917097821</v>
      </c>
      <c r="E28">
        <f>Raw!E30*Raw!E$3/Raw!E$2</f>
        <v>276.95415349238289</v>
      </c>
      <c r="F28">
        <f>Raw!F30*Raw!F$3/Raw!F$2</f>
        <v>268.44042402826852</v>
      </c>
      <c r="G28">
        <f>Raw!G30*Raw!G$3/Raw!G$2</f>
        <v>265.28287526427061</v>
      </c>
      <c r="H28">
        <v>263</v>
      </c>
      <c r="I28">
        <v>265</v>
      </c>
      <c r="J28">
        <v>269</v>
      </c>
      <c r="K28">
        <v>265</v>
      </c>
    </row>
    <row r="29" spans="1:11" x14ac:dyDescent="0.3">
      <c r="A29">
        <v>407</v>
      </c>
      <c r="B29">
        <f>Raw!B31*Raw!B$3/Raw!B$2</f>
        <v>297.47843581038603</v>
      </c>
      <c r="C29">
        <f>Raw!C31*Raw!C$3/Raw!C$2</f>
        <v>297.47843581038603</v>
      </c>
      <c r="D29">
        <f>Raw!D31*Raw!D$3/Raw!D$2</f>
        <v>274.18998917097821</v>
      </c>
      <c r="E29">
        <f>Raw!E31*Raw!E$3/Raw!E$2</f>
        <v>274.11971830985914</v>
      </c>
      <c r="F29">
        <f>Raw!F31*Raw!F$3/Raw!F$2</f>
        <v>266.94784452296818</v>
      </c>
      <c r="G29">
        <f>Raw!G31*Raw!G$3/Raw!G$2</f>
        <v>266.77406624383366</v>
      </c>
      <c r="H29">
        <v>266</v>
      </c>
      <c r="I29">
        <v>266</v>
      </c>
      <c r="J29">
        <v>267</v>
      </c>
      <c r="K29">
        <v>263</v>
      </c>
    </row>
    <row r="30" spans="1:11" x14ac:dyDescent="0.3">
      <c r="A30">
        <v>408</v>
      </c>
      <c r="B30">
        <f>Raw!B32*Raw!B$3/Raw!B$2</f>
        <v>285.78259776185087</v>
      </c>
      <c r="C30">
        <f>Raw!C32*Raw!C$3/Raw!C$2</f>
        <v>285.78259776185087</v>
      </c>
      <c r="D30">
        <f>Raw!D32*Raw!D$3/Raw!D$2</f>
        <v>262.49235952352302</v>
      </c>
      <c r="E30">
        <f>Raw!E32*Raw!E$3/Raw!E$2</f>
        <v>261.06639839034204</v>
      </c>
      <c r="F30">
        <f>Raw!F32*Raw!F$3/Raw!F$2</f>
        <v>255.23109540636042</v>
      </c>
      <c r="G30">
        <f>Raw!G32*Raw!G$3/Raw!G$2</f>
        <v>253.65158562367864</v>
      </c>
      <c r="H30">
        <v>254</v>
      </c>
      <c r="I30">
        <v>255</v>
      </c>
      <c r="J30">
        <v>254</v>
      </c>
      <c r="K30">
        <v>247</v>
      </c>
    </row>
    <row r="31" spans="1:11" x14ac:dyDescent="0.3">
      <c r="A31">
        <v>409</v>
      </c>
      <c r="B31">
        <f>Raw!B33*Raw!B$3/Raw!B$2</f>
        <v>320.80887715327549</v>
      </c>
      <c r="C31">
        <f>Raw!C33*Raw!C$3/Raw!C$2</f>
        <v>303.29573745756318</v>
      </c>
      <c r="D31">
        <f>Raw!D33*Raw!D$3/Raw!D$2</f>
        <v>282.94790037299964</v>
      </c>
      <c r="E31">
        <f>Raw!E33*Raw!E$3/Raw!E$2</f>
        <v>275.61152630066113</v>
      </c>
      <c r="F31">
        <f>Raw!F33*Raw!F$3/Raw!F$2</f>
        <v>268.44042402826852</v>
      </c>
      <c r="G31">
        <f>Raw!G33*Raw!G$3/Raw!G$2</f>
        <v>260.95842142353769</v>
      </c>
      <c r="H31">
        <v>256</v>
      </c>
      <c r="I31">
        <v>256</v>
      </c>
      <c r="J31">
        <v>250</v>
      </c>
      <c r="K31">
        <v>243</v>
      </c>
    </row>
    <row r="32" spans="1:11" x14ac:dyDescent="0.3">
      <c r="A32">
        <v>410</v>
      </c>
      <c r="B32">
        <f>Raw!B34*Raw!B$3/Raw!B$2</f>
        <v>296.07003646422731</v>
      </c>
      <c r="C32">
        <f>Raw!C34*Raw!C$3/Raw!C$2</f>
        <v>304.82660631208347</v>
      </c>
      <c r="D32">
        <f>Raw!D34*Raw!D$3/Raw!D$2</f>
        <v>282.94790037299964</v>
      </c>
      <c r="E32">
        <f>Raw!E34*Raw!E$3/Raw!E$2</f>
        <v>272.62791031905721</v>
      </c>
      <c r="F32">
        <f>Raw!F34*Raw!F$3/Raw!F$2</f>
        <v>256.72367491166079</v>
      </c>
      <c r="G32">
        <f>Raw!G34*Raw!G$3/Raw!G$2</f>
        <v>250.6692036645525</v>
      </c>
      <c r="H32">
        <v>244</v>
      </c>
      <c r="I32">
        <v>246</v>
      </c>
      <c r="J32">
        <v>242</v>
      </c>
      <c r="K32">
        <v>233</v>
      </c>
    </row>
    <row r="33" spans="1:11" x14ac:dyDescent="0.3">
      <c r="A33">
        <v>411</v>
      </c>
      <c r="B33">
        <f>Raw!B35*Raw!B$3/Raw!B$2</f>
        <v>303.29573745756318</v>
      </c>
      <c r="C33">
        <f>Raw!C35*Raw!C$3/Raw!C$2</f>
        <v>304.82660631208347</v>
      </c>
      <c r="D33">
        <f>Raw!D35*Raw!D$3/Raw!D$2</f>
        <v>275.65984839369509</v>
      </c>
      <c r="E33">
        <f>Raw!E35*Raw!E$3/Raw!E$2</f>
        <v>266.88444955446965</v>
      </c>
      <c r="F33">
        <f>Raw!F35*Raw!F$3/Raw!F$2</f>
        <v>255.23109540636042</v>
      </c>
      <c r="G33">
        <f>Raw!G35*Raw!G$3/Raw!G$2</f>
        <v>249.17801268498943</v>
      </c>
      <c r="H33">
        <v>238</v>
      </c>
      <c r="I33">
        <v>234</v>
      </c>
      <c r="J33">
        <v>225</v>
      </c>
      <c r="K33">
        <v>226</v>
      </c>
    </row>
    <row r="34" spans="1:11" x14ac:dyDescent="0.3">
      <c r="A34">
        <v>412</v>
      </c>
      <c r="B34">
        <f>Raw!B36*Raw!B$3/Raw!B$2</f>
        <v>297.47843581038603</v>
      </c>
      <c r="C34">
        <f>Raw!C36*Raw!C$3/Raw!C$2</f>
        <v>320.80887715327549</v>
      </c>
      <c r="D34">
        <f>Raw!D36*Raw!D$3/Raw!D$2</f>
        <v>290.29719648658403</v>
      </c>
      <c r="E34">
        <f>Raw!E36*Raw!E$3/Raw!E$2</f>
        <v>287.24762862891635</v>
      </c>
      <c r="F34">
        <f>Raw!F36*Raw!F$3/Raw!F$2</f>
        <v>265.52989399293284</v>
      </c>
      <c r="G34">
        <f>Raw!G36*Raw!G$3/Raw!G$2</f>
        <v>257.97603946441154</v>
      </c>
      <c r="H34">
        <v>256</v>
      </c>
      <c r="I34">
        <v>256</v>
      </c>
      <c r="J34">
        <v>254</v>
      </c>
      <c r="K34">
        <v>246</v>
      </c>
    </row>
    <row r="35" spans="1:11" x14ac:dyDescent="0.3">
      <c r="A35">
        <v>413</v>
      </c>
      <c r="B35">
        <f>Raw!B37*Raw!B$3/Raw!B$2</f>
        <v>0</v>
      </c>
      <c r="C35">
        <f>Raw!C37*Raw!C$3/Raw!C$2</f>
        <v>287.31346661637116</v>
      </c>
      <c r="D35">
        <f>Raw!D37*Raw!D$3/Raw!D$2</f>
        <v>282.94790037299964</v>
      </c>
      <c r="E35">
        <f>Raw!E37*Raw!E$3/Raw!E$2</f>
        <v>316.41247484909456</v>
      </c>
      <c r="F35">
        <f>Raw!F37*Raw!F$3/Raw!F$2</f>
        <v>283.06770318021199</v>
      </c>
      <c r="G35">
        <f>Raw!G37*Raw!G$3/Raw!G$2</f>
        <v>274.0063424947146</v>
      </c>
      <c r="H35">
        <v>267</v>
      </c>
      <c r="I35">
        <v>266</v>
      </c>
      <c r="J35">
        <v>258</v>
      </c>
      <c r="K35">
        <v>253</v>
      </c>
    </row>
    <row r="36" spans="1:11" x14ac:dyDescent="0.3">
      <c r="A36">
        <v>414</v>
      </c>
      <c r="C36">
        <f>Raw!C38*Raw!C$3/Raw!C$2</f>
        <v>0</v>
      </c>
      <c r="D36">
        <f>Raw!D38*Raw!D$3/Raw!D$2</f>
        <v>239.15834436289256</v>
      </c>
      <c r="E36">
        <f>Raw!E38*Raw!E$3/Raw!E$2</f>
        <v>317.9042828398965</v>
      </c>
      <c r="F36">
        <f>Raw!F38*Raw!F$3/Raw!F$2</f>
        <v>277.09738515901063</v>
      </c>
      <c r="G36">
        <f>Raw!G38*Raw!G$3/Raw!G$2</f>
        <v>265.28287526427061</v>
      </c>
      <c r="H36">
        <v>259</v>
      </c>
      <c r="I36">
        <v>256</v>
      </c>
      <c r="J36">
        <v>249</v>
      </c>
      <c r="K36">
        <v>241</v>
      </c>
    </row>
    <row r="37" spans="1:11" x14ac:dyDescent="0.3">
      <c r="A37">
        <v>415</v>
      </c>
      <c r="D37">
        <f>Raw!D39*Raw!D$3/Raw!D$2</f>
        <v>0</v>
      </c>
      <c r="E37">
        <f>Raw!E39*Raw!E$3/Raw!E$2</f>
        <v>278.44596148318482</v>
      </c>
      <c r="F37">
        <f>Raw!F39*Raw!F$3/Raw!F$2</f>
        <v>215.90162544169613</v>
      </c>
      <c r="G37">
        <f>Raw!G39*Raw!G$3/Raw!G$2</f>
        <v>199.67047216349542</v>
      </c>
      <c r="H37">
        <v>197</v>
      </c>
      <c r="I37">
        <v>194</v>
      </c>
      <c r="J37">
        <v>184</v>
      </c>
      <c r="K37">
        <v>171</v>
      </c>
    </row>
    <row r="38" spans="1:11" x14ac:dyDescent="0.3">
      <c r="A38">
        <v>416</v>
      </c>
      <c r="E38">
        <f>Raw!E40*Raw!E$3/Raw!E$2</f>
        <v>0</v>
      </c>
      <c r="F38">
        <f>Raw!F40*Raw!F$3/Raw!F$2</f>
        <v>217.39420494699647</v>
      </c>
      <c r="G38">
        <f>Raw!G40*Raw!G$3/Raw!G$2</f>
        <v>249.17801268498943</v>
      </c>
      <c r="H38">
        <v>243</v>
      </c>
      <c r="I38">
        <v>243</v>
      </c>
      <c r="J38">
        <v>236</v>
      </c>
      <c r="K38">
        <v>230</v>
      </c>
    </row>
    <row r="39" spans="1:11" x14ac:dyDescent="0.3">
      <c r="A39">
        <v>417</v>
      </c>
      <c r="F39">
        <f>Raw!F41*Raw!F$3/Raw!F$2</f>
        <v>0</v>
      </c>
      <c r="G39">
        <f>Raw!G41*Raw!G$3/Raw!G$2</f>
        <v>179.31571529245949</v>
      </c>
      <c r="H39">
        <v>198</v>
      </c>
      <c r="I39">
        <v>195</v>
      </c>
      <c r="J39">
        <v>195</v>
      </c>
      <c r="K39">
        <v>180</v>
      </c>
    </row>
    <row r="40" spans="1:11" x14ac:dyDescent="0.3">
      <c r="A40">
        <v>418</v>
      </c>
      <c r="G40">
        <f>Raw!G42*Raw!G$3/Raw!G$2</f>
        <v>0</v>
      </c>
      <c r="H40">
        <v>198</v>
      </c>
      <c r="I40">
        <v>234</v>
      </c>
      <c r="J40">
        <v>230</v>
      </c>
      <c r="K40">
        <v>210</v>
      </c>
    </row>
    <row r="41" spans="1:11" x14ac:dyDescent="0.3">
      <c r="I41">
        <v>240</v>
      </c>
      <c r="J41">
        <v>239</v>
      </c>
      <c r="K41">
        <v>205</v>
      </c>
    </row>
    <row r="42" spans="1:11" x14ac:dyDescent="0.3">
      <c r="I42">
        <v>0</v>
      </c>
      <c r="J42">
        <v>246</v>
      </c>
      <c r="K42">
        <v>236</v>
      </c>
    </row>
    <row r="43" spans="1:11" x14ac:dyDescent="0.3">
      <c r="J43">
        <v>21</v>
      </c>
      <c r="K43">
        <v>220</v>
      </c>
    </row>
    <row r="44" spans="1:11" x14ac:dyDescent="0.3">
      <c r="K44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6"/>
  <sheetViews>
    <sheetView topLeftCell="U1" workbookViewId="0">
      <selection activeCell="AC11" sqref="AC11:AC53"/>
    </sheetView>
  </sheetViews>
  <sheetFormatPr defaultRowHeight="14.4" x14ac:dyDescent="0.3"/>
  <sheetData>
    <row r="1" spans="1:29" x14ac:dyDescent="0.3">
      <c r="B1">
        <v>325</v>
      </c>
      <c r="C1">
        <v>326</v>
      </c>
      <c r="D1">
        <v>327</v>
      </c>
      <c r="E1">
        <v>330</v>
      </c>
      <c r="F1">
        <v>331</v>
      </c>
      <c r="G1">
        <v>401</v>
      </c>
      <c r="H1">
        <v>402</v>
      </c>
      <c r="I1">
        <v>403</v>
      </c>
      <c r="J1">
        <v>404</v>
      </c>
      <c r="K1">
        <v>405</v>
      </c>
      <c r="L1">
        <v>406</v>
      </c>
      <c r="M1">
        <v>407</v>
      </c>
      <c r="N1">
        <v>408</v>
      </c>
      <c r="O1">
        <v>409</v>
      </c>
      <c r="P1">
        <v>410</v>
      </c>
      <c r="Q1">
        <v>411</v>
      </c>
      <c r="R1">
        <v>412</v>
      </c>
      <c r="S1">
        <v>413</v>
      </c>
      <c r="T1">
        <v>414</v>
      </c>
      <c r="U1">
        <v>415</v>
      </c>
      <c r="V1">
        <v>416</v>
      </c>
      <c r="W1">
        <v>417</v>
      </c>
      <c r="X1">
        <v>418</v>
      </c>
      <c r="Y1">
        <v>419</v>
      </c>
      <c r="Z1">
        <v>420</v>
      </c>
      <c r="AA1">
        <v>421</v>
      </c>
      <c r="AB1">
        <v>422</v>
      </c>
      <c r="AC1">
        <v>423</v>
      </c>
    </row>
    <row r="2" spans="1:29" x14ac:dyDescent="0.3">
      <c r="A2">
        <v>302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0</v>
      </c>
    </row>
    <row r="3" spans="1:29" x14ac:dyDescent="0.3">
      <c r="A3">
        <v>303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C3">
        <v>0</v>
      </c>
    </row>
    <row r="4" spans="1:29" x14ac:dyDescent="0.3">
      <c r="A4">
        <v>304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C4">
        <v>0</v>
      </c>
    </row>
    <row r="5" spans="1:29" x14ac:dyDescent="0.3">
      <c r="A5">
        <v>305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C5">
        <v>0</v>
      </c>
    </row>
    <row r="6" spans="1:29" x14ac:dyDescent="0.3">
      <c r="A6">
        <v>306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C6">
        <v>0</v>
      </c>
    </row>
    <row r="7" spans="1:29" x14ac:dyDescent="0.3">
      <c r="A7">
        <v>307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C7">
        <v>0</v>
      </c>
    </row>
    <row r="8" spans="1:29" x14ac:dyDescent="0.3">
      <c r="A8">
        <v>308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C8">
        <v>0</v>
      </c>
    </row>
    <row r="9" spans="1:29" x14ac:dyDescent="0.3">
      <c r="A9">
        <v>309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C9">
        <v>0</v>
      </c>
    </row>
    <row r="10" spans="1:29" x14ac:dyDescent="0.3">
      <c r="A10">
        <v>310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C10">
        <v>0</v>
      </c>
    </row>
    <row r="11" spans="1:29" x14ac:dyDescent="0.3">
      <c r="A11">
        <v>311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</row>
    <row r="12" spans="1:29" x14ac:dyDescent="0.3">
      <c r="A12">
        <v>312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</row>
    <row r="13" spans="1:29" x14ac:dyDescent="0.3">
      <c r="A13">
        <v>313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3">
      <c r="A14">
        <v>314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</row>
    <row r="15" spans="1:29" x14ac:dyDescent="0.3">
      <c r="A15">
        <v>315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</row>
    <row r="16" spans="1:29" x14ac:dyDescent="0.3">
      <c r="A16">
        <v>316</v>
      </c>
      <c r="B16">
        <v>9</v>
      </c>
      <c r="C16">
        <v>9</v>
      </c>
      <c r="D16">
        <v>9</v>
      </c>
      <c r="E16">
        <v>9</v>
      </c>
      <c r="F16">
        <v>9</v>
      </c>
      <c r="G16">
        <v>9</v>
      </c>
      <c r="H16">
        <v>9</v>
      </c>
      <c r="I16">
        <v>9</v>
      </c>
      <c r="J16">
        <v>9</v>
      </c>
      <c r="K16">
        <v>9</v>
      </c>
      <c r="L16">
        <v>9</v>
      </c>
      <c r="M16">
        <v>9</v>
      </c>
      <c r="N16">
        <v>9</v>
      </c>
      <c r="O16">
        <v>9</v>
      </c>
      <c r="P16">
        <v>9</v>
      </c>
      <c r="Q16">
        <v>9</v>
      </c>
      <c r="R16">
        <v>9</v>
      </c>
      <c r="S16">
        <v>9</v>
      </c>
      <c r="T16">
        <v>9</v>
      </c>
      <c r="U16">
        <v>9</v>
      </c>
      <c r="V16">
        <v>9</v>
      </c>
      <c r="W16">
        <v>9</v>
      </c>
      <c r="X16">
        <v>9</v>
      </c>
      <c r="Y16">
        <v>9</v>
      </c>
      <c r="Z16">
        <v>9</v>
      </c>
      <c r="AA16">
        <v>9</v>
      </c>
      <c r="AB16">
        <v>9</v>
      </c>
      <c r="AC16">
        <v>9</v>
      </c>
    </row>
    <row r="17" spans="1:29" x14ac:dyDescent="0.3">
      <c r="A17">
        <v>317</v>
      </c>
      <c r="B17">
        <v>7</v>
      </c>
      <c r="C17">
        <v>7</v>
      </c>
      <c r="D17">
        <v>7</v>
      </c>
      <c r="E17">
        <v>7</v>
      </c>
      <c r="F17">
        <v>7</v>
      </c>
      <c r="G17">
        <v>7</v>
      </c>
      <c r="H17">
        <v>7</v>
      </c>
      <c r="I17">
        <v>7</v>
      </c>
      <c r="J17">
        <v>7</v>
      </c>
      <c r="K17">
        <v>7</v>
      </c>
      <c r="L17">
        <v>7</v>
      </c>
      <c r="M17">
        <v>7</v>
      </c>
      <c r="N17">
        <v>7</v>
      </c>
      <c r="O17">
        <v>7</v>
      </c>
      <c r="P17">
        <v>7</v>
      </c>
      <c r="Q17">
        <v>7</v>
      </c>
      <c r="R17">
        <v>7</v>
      </c>
      <c r="S17">
        <v>7</v>
      </c>
      <c r="T17">
        <v>7</v>
      </c>
      <c r="U17">
        <v>7</v>
      </c>
      <c r="V17">
        <v>7</v>
      </c>
      <c r="W17">
        <v>7</v>
      </c>
      <c r="X17">
        <v>7</v>
      </c>
      <c r="Y17">
        <v>7</v>
      </c>
      <c r="Z17">
        <v>7</v>
      </c>
      <c r="AA17">
        <v>7</v>
      </c>
      <c r="AB17">
        <v>7</v>
      </c>
      <c r="AC17">
        <v>7</v>
      </c>
    </row>
    <row r="18" spans="1:29" x14ac:dyDescent="0.3">
      <c r="A18">
        <v>318</v>
      </c>
      <c r="B18">
        <v>16</v>
      </c>
      <c r="C18">
        <v>17</v>
      </c>
      <c r="D18">
        <v>19</v>
      </c>
      <c r="E18">
        <v>20</v>
      </c>
      <c r="F18">
        <v>20</v>
      </c>
      <c r="G18">
        <v>21</v>
      </c>
      <c r="H18">
        <v>21</v>
      </c>
      <c r="I18">
        <v>21</v>
      </c>
      <c r="J18">
        <v>21</v>
      </c>
      <c r="K18">
        <v>21</v>
      </c>
      <c r="L18">
        <v>21</v>
      </c>
      <c r="M18">
        <v>21</v>
      </c>
      <c r="N18">
        <v>21</v>
      </c>
      <c r="O18">
        <v>21</v>
      </c>
      <c r="P18">
        <v>21</v>
      </c>
      <c r="Q18">
        <v>21</v>
      </c>
      <c r="R18">
        <v>21</v>
      </c>
      <c r="S18">
        <v>21</v>
      </c>
      <c r="T18">
        <v>21</v>
      </c>
      <c r="U18">
        <v>21</v>
      </c>
      <c r="V18">
        <v>21</v>
      </c>
      <c r="W18">
        <v>21</v>
      </c>
      <c r="X18">
        <v>21</v>
      </c>
      <c r="Y18">
        <v>21</v>
      </c>
      <c r="Z18">
        <v>21</v>
      </c>
      <c r="AA18">
        <v>21</v>
      </c>
      <c r="AB18">
        <v>21</v>
      </c>
      <c r="AC18">
        <v>21</v>
      </c>
    </row>
    <row r="19" spans="1:29" x14ac:dyDescent="0.3">
      <c r="A19">
        <v>319</v>
      </c>
      <c r="B19">
        <v>19</v>
      </c>
      <c r="C19">
        <v>19</v>
      </c>
      <c r="D19">
        <v>19</v>
      </c>
      <c r="E19">
        <v>22</v>
      </c>
      <c r="F19">
        <v>22</v>
      </c>
      <c r="G19">
        <v>23</v>
      </c>
      <c r="H19">
        <v>23</v>
      </c>
      <c r="I19">
        <v>24</v>
      </c>
      <c r="J19">
        <v>25</v>
      </c>
      <c r="K19">
        <v>25</v>
      </c>
      <c r="L19">
        <v>25</v>
      </c>
      <c r="M19">
        <v>25</v>
      </c>
      <c r="N19">
        <v>25</v>
      </c>
      <c r="O19">
        <v>25</v>
      </c>
      <c r="P19">
        <v>25</v>
      </c>
      <c r="Q19">
        <v>25</v>
      </c>
      <c r="R19">
        <v>25</v>
      </c>
      <c r="S19">
        <v>25</v>
      </c>
      <c r="T19">
        <v>25</v>
      </c>
      <c r="U19">
        <v>25</v>
      </c>
      <c r="V19">
        <v>25</v>
      </c>
      <c r="W19">
        <v>25</v>
      </c>
      <c r="X19">
        <v>25</v>
      </c>
      <c r="Y19">
        <v>25</v>
      </c>
      <c r="Z19">
        <v>25</v>
      </c>
      <c r="AA19">
        <v>25</v>
      </c>
      <c r="AB19">
        <v>25</v>
      </c>
      <c r="AC19">
        <v>25</v>
      </c>
    </row>
    <row r="20" spans="1:29" x14ac:dyDescent="0.3">
      <c r="A20">
        <v>320</v>
      </c>
      <c r="B20">
        <v>37</v>
      </c>
      <c r="C20">
        <v>38</v>
      </c>
      <c r="D20">
        <v>38</v>
      </c>
      <c r="E20">
        <v>42</v>
      </c>
      <c r="F20">
        <v>42</v>
      </c>
      <c r="G20">
        <v>43</v>
      </c>
      <c r="H20">
        <v>43</v>
      </c>
      <c r="I20">
        <v>43</v>
      </c>
      <c r="J20">
        <v>43</v>
      </c>
      <c r="K20">
        <v>43</v>
      </c>
      <c r="L20">
        <v>43</v>
      </c>
      <c r="M20">
        <v>44</v>
      </c>
      <c r="N20">
        <v>44</v>
      </c>
      <c r="O20">
        <v>45</v>
      </c>
      <c r="P20">
        <v>45</v>
      </c>
      <c r="Q20">
        <v>45</v>
      </c>
      <c r="R20">
        <v>45</v>
      </c>
      <c r="S20">
        <v>45</v>
      </c>
      <c r="T20">
        <v>45</v>
      </c>
      <c r="U20">
        <v>45</v>
      </c>
      <c r="V20">
        <v>46</v>
      </c>
      <c r="W20">
        <v>46</v>
      </c>
      <c r="X20">
        <v>46</v>
      </c>
      <c r="Y20">
        <v>46</v>
      </c>
      <c r="Z20">
        <v>46</v>
      </c>
      <c r="AA20">
        <v>46</v>
      </c>
      <c r="AB20">
        <v>46</v>
      </c>
      <c r="AC20">
        <v>46</v>
      </c>
    </row>
    <row r="21" spans="1:29" x14ac:dyDescent="0.3">
      <c r="A21">
        <v>321</v>
      </c>
      <c r="B21">
        <v>30</v>
      </c>
      <c r="C21">
        <v>30</v>
      </c>
      <c r="D21">
        <v>31</v>
      </c>
      <c r="E21">
        <v>32</v>
      </c>
      <c r="F21">
        <v>32</v>
      </c>
      <c r="G21">
        <v>33</v>
      </c>
      <c r="H21">
        <v>33</v>
      </c>
      <c r="I21">
        <v>33</v>
      </c>
      <c r="J21">
        <v>34</v>
      </c>
      <c r="K21">
        <v>34</v>
      </c>
      <c r="L21">
        <v>34</v>
      </c>
      <c r="M21">
        <v>36</v>
      </c>
      <c r="N21">
        <v>36</v>
      </c>
      <c r="O21">
        <v>36</v>
      </c>
      <c r="P21">
        <v>36</v>
      </c>
      <c r="Q21">
        <v>36</v>
      </c>
      <c r="R21">
        <v>36</v>
      </c>
      <c r="S21">
        <v>36</v>
      </c>
      <c r="T21">
        <v>36</v>
      </c>
      <c r="U21">
        <v>36</v>
      </c>
      <c r="V21">
        <v>39</v>
      </c>
      <c r="W21">
        <v>40</v>
      </c>
      <c r="X21">
        <v>40</v>
      </c>
      <c r="Y21">
        <v>40</v>
      </c>
      <c r="Z21">
        <v>40</v>
      </c>
      <c r="AA21">
        <v>41</v>
      </c>
      <c r="AB21">
        <v>41</v>
      </c>
      <c r="AC21">
        <v>41</v>
      </c>
    </row>
    <row r="22" spans="1:29" x14ac:dyDescent="0.3">
      <c r="A22">
        <v>322</v>
      </c>
      <c r="B22">
        <v>33</v>
      </c>
      <c r="C22">
        <v>39</v>
      </c>
      <c r="D22">
        <v>41</v>
      </c>
      <c r="E22">
        <v>44</v>
      </c>
      <c r="F22">
        <v>44</v>
      </c>
      <c r="G22">
        <v>44</v>
      </c>
      <c r="H22">
        <v>44</v>
      </c>
      <c r="I22">
        <v>44</v>
      </c>
      <c r="J22">
        <v>44</v>
      </c>
      <c r="K22">
        <v>44</v>
      </c>
      <c r="L22">
        <v>44</v>
      </c>
      <c r="M22">
        <v>45</v>
      </c>
      <c r="N22">
        <v>45</v>
      </c>
      <c r="O22">
        <v>45</v>
      </c>
      <c r="P22">
        <v>45</v>
      </c>
      <c r="Q22">
        <v>45</v>
      </c>
      <c r="R22">
        <v>45</v>
      </c>
      <c r="S22">
        <v>45</v>
      </c>
      <c r="T22">
        <v>45</v>
      </c>
      <c r="U22">
        <v>45</v>
      </c>
      <c r="V22">
        <v>45</v>
      </c>
      <c r="W22">
        <v>46</v>
      </c>
      <c r="X22">
        <v>48</v>
      </c>
      <c r="Y22">
        <v>48</v>
      </c>
      <c r="Z22">
        <v>48</v>
      </c>
      <c r="AA22">
        <v>48</v>
      </c>
      <c r="AB22">
        <v>48</v>
      </c>
      <c r="AC22">
        <v>48</v>
      </c>
    </row>
    <row r="23" spans="1:29" x14ac:dyDescent="0.3">
      <c r="A23">
        <v>323</v>
      </c>
      <c r="B23">
        <v>49</v>
      </c>
      <c r="C23">
        <v>58</v>
      </c>
      <c r="D23">
        <v>63</v>
      </c>
      <c r="E23">
        <v>73</v>
      </c>
      <c r="F23">
        <v>73</v>
      </c>
      <c r="G23">
        <v>75</v>
      </c>
      <c r="H23">
        <v>75</v>
      </c>
      <c r="I23">
        <v>75</v>
      </c>
      <c r="J23">
        <v>77</v>
      </c>
      <c r="K23">
        <v>77</v>
      </c>
      <c r="L23">
        <v>77</v>
      </c>
      <c r="M23">
        <v>79</v>
      </c>
      <c r="N23">
        <v>80</v>
      </c>
      <c r="O23">
        <v>80</v>
      </c>
      <c r="P23">
        <v>80</v>
      </c>
      <c r="Q23">
        <v>80</v>
      </c>
      <c r="R23">
        <v>80</v>
      </c>
      <c r="S23">
        <v>80</v>
      </c>
      <c r="T23">
        <v>80</v>
      </c>
      <c r="U23">
        <v>80</v>
      </c>
      <c r="V23">
        <v>81</v>
      </c>
      <c r="W23">
        <v>81</v>
      </c>
      <c r="X23">
        <v>81</v>
      </c>
      <c r="Y23">
        <v>81</v>
      </c>
      <c r="Z23">
        <v>81</v>
      </c>
      <c r="AA23">
        <v>81</v>
      </c>
      <c r="AB23">
        <v>81</v>
      </c>
      <c r="AC23">
        <v>81</v>
      </c>
    </row>
    <row r="24" spans="1:29" x14ac:dyDescent="0.3">
      <c r="A24">
        <v>324</v>
      </c>
      <c r="B24">
        <v>53</v>
      </c>
      <c r="C24">
        <v>57</v>
      </c>
      <c r="D24">
        <v>64</v>
      </c>
      <c r="E24">
        <v>72</v>
      </c>
      <c r="F24">
        <v>74</v>
      </c>
      <c r="G24">
        <v>77</v>
      </c>
      <c r="H24">
        <v>78</v>
      </c>
      <c r="I24">
        <v>81</v>
      </c>
      <c r="J24">
        <v>84</v>
      </c>
      <c r="K24">
        <v>84</v>
      </c>
      <c r="L24">
        <v>84</v>
      </c>
      <c r="M24">
        <v>88</v>
      </c>
      <c r="N24">
        <v>89</v>
      </c>
      <c r="O24">
        <v>90</v>
      </c>
      <c r="P24">
        <v>90</v>
      </c>
      <c r="Q24">
        <v>90</v>
      </c>
      <c r="R24">
        <v>90</v>
      </c>
      <c r="S24">
        <v>90</v>
      </c>
      <c r="T24">
        <v>90</v>
      </c>
      <c r="U24">
        <v>90</v>
      </c>
      <c r="V24">
        <v>92</v>
      </c>
      <c r="W24">
        <v>92</v>
      </c>
      <c r="X24">
        <v>92</v>
      </c>
      <c r="Y24">
        <v>92</v>
      </c>
      <c r="Z24">
        <v>92</v>
      </c>
      <c r="AA24">
        <v>92</v>
      </c>
      <c r="AB24">
        <v>92</v>
      </c>
      <c r="AC24">
        <v>92</v>
      </c>
    </row>
    <row r="25" spans="1:29" x14ac:dyDescent="0.3">
      <c r="A25">
        <v>325</v>
      </c>
      <c r="B25">
        <v>18</v>
      </c>
      <c r="C25">
        <v>68</v>
      </c>
      <c r="D25">
        <v>75</v>
      </c>
      <c r="E25">
        <v>98</v>
      </c>
      <c r="F25">
        <v>99</v>
      </c>
      <c r="G25">
        <v>101</v>
      </c>
      <c r="H25">
        <v>102</v>
      </c>
      <c r="I25">
        <v>103</v>
      </c>
      <c r="J25">
        <v>106</v>
      </c>
      <c r="K25">
        <v>106</v>
      </c>
      <c r="L25">
        <v>106</v>
      </c>
      <c r="M25">
        <v>109</v>
      </c>
      <c r="N25">
        <v>110</v>
      </c>
      <c r="O25">
        <v>112</v>
      </c>
      <c r="P25">
        <v>112</v>
      </c>
      <c r="Q25">
        <v>112</v>
      </c>
      <c r="R25">
        <v>112</v>
      </c>
      <c r="S25">
        <v>112</v>
      </c>
      <c r="T25">
        <v>113</v>
      </c>
      <c r="U25">
        <v>113</v>
      </c>
      <c r="V25">
        <v>115</v>
      </c>
      <c r="W25">
        <v>119</v>
      </c>
      <c r="X25">
        <v>120</v>
      </c>
      <c r="Y25">
        <v>120</v>
      </c>
      <c r="Z25">
        <v>120</v>
      </c>
      <c r="AA25">
        <v>120</v>
      </c>
      <c r="AB25">
        <v>121</v>
      </c>
      <c r="AC25">
        <v>121</v>
      </c>
    </row>
    <row r="26" spans="1:29" x14ac:dyDescent="0.3">
      <c r="A26">
        <v>326</v>
      </c>
      <c r="C26">
        <v>14</v>
      </c>
      <c r="D26">
        <v>54</v>
      </c>
      <c r="E26">
        <v>121</v>
      </c>
      <c r="F26">
        <v>135</v>
      </c>
      <c r="G26">
        <v>140</v>
      </c>
      <c r="H26">
        <v>139</v>
      </c>
      <c r="I26">
        <v>149</v>
      </c>
      <c r="J26">
        <v>154</v>
      </c>
      <c r="K26">
        <v>155</v>
      </c>
      <c r="L26">
        <v>156</v>
      </c>
      <c r="M26">
        <v>164</v>
      </c>
      <c r="N26">
        <v>167</v>
      </c>
      <c r="O26">
        <v>170</v>
      </c>
      <c r="P26">
        <v>170</v>
      </c>
      <c r="Q26">
        <v>172</v>
      </c>
      <c r="R26">
        <v>173</v>
      </c>
      <c r="S26">
        <v>173</v>
      </c>
      <c r="T26">
        <v>173</v>
      </c>
      <c r="U26">
        <v>173</v>
      </c>
      <c r="V26">
        <v>178</v>
      </c>
      <c r="W26">
        <v>184</v>
      </c>
      <c r="X26">
        <v>185</v>
      </c>
      <c r="Y26">
        <v>185</v>
      </c>
      <c r="Z26">
        <v>185</v>
      </c>
      <c r="AA26">
        <v>185</v>
      </c>
      <c r="AB26">
        <v>185</v>
      </c>
      <c r="AC26">
        <v>185</v>
      </c>
    </row>
    <row r="27" spans="1:29" x14ac:dyDescent="0.3">
      <c r="A27">
        <v>327</v>
      </c>
      <c r="D27">
        <v>20</v>
      </c>
      <c r="E27">
        <v>120</v>
      </c>
      <c r="F27">
        <v>130</v>
      </c>
      <c r="G27">
        <v>142</v>
      </c>
      <c r="H27">
        <v>148</v>
      </c>
      <c r="I27">
        <v>160</v>
      </c>
      <c r="J27">
        <v>166</v>
      </c>
      <c r="K27">
        <v>167</v>
      </c>
      <c r="L27">
        <v>167</v>
      </c>
      <c r="M27">
        <v>175</v>
      </c>
      <c r="N27">
        <v>179</v>
      </c>
      <c r="O27">
        <v>183</v>
      </c>
      <c r="P27">
        <v>183</v>
      </c>
      <c r="Q27">
        <v>184</v>
      </c>
      <c r="R27">
        <v>184</v>
      </c>
      <c r="S27">
        <v>184</v>
      </c>
      <c r="T27">
        <v>184</v>
      </c>
      <c r="U27">
        <v>184</v>
      </c>
      <c r="V27">
        <v>198</v>
      </c>
      <c r="W27">
        <v>203</v>
      </c>
      <c r="X27">
        <v>205</v>
      </c>
      <c r="Y27">
        <v>205</v>
      </c>
      <c r="Z27">
        <v>206</v>
      </c>
      <c r="AA27">
        <v>206</v>
      </c>
      <c r="AB27">
        <v>206</v>
      </c>
      <c r="AC27">
        <v>206</v>
      </c>
    </row>
    <row r="28" spans="1:29" x14ac:dyDescent="0.3">
      <c r="A28">
        <v>328</v>
      </c>
      <c r="E28">
        <v>122</v>
      </c>
      <c r="F28">
        <v>132</v>
      </c>
      <c r="G28">
        <v>148</v>
      </c>
      <c r="H28">
        <v>158</v>
      </c>
      <c r="I28">
        <v>182</v>
      </c>
      <c r="J28">
        <v>190</v>
      </c>
      <c r="K28">
        <v>191</v>
      </c>
      <c r="L28">
        <v>191</v>
      </c>
      <c r="M28">
        <v>220</v>
      </c>
      <c r="N28">
        <v>230</v>
      </c>
      <c r="O28">
        <v>230</v>
      </c>
      <c r="P28">
        <v>232</v>
      </c>
      <c r="Q28">
        <v>234</v>
      </c>
      <c r="R28">
        <v>235</v>
      </c>
      <c r="S28">
        <v>235</v>
      </c>
      <c r="T28">
        <v>236</v>
      </c>
      <c r="U28">
        <v>236</v>
      </c>
      <c r="V28">
        <v>247</v>
      </c>
      <c r="W28">
        <v>253</v>
      </c>
      <c r="X28">
        <v>256</v>
      </c>
      <c r="Y28">
        <v>256</v>
      </c>
      <c r="Z28">
        <v>256</v>
      </c>
      <c r="AA28">
        <v>260</v>
      </c>
      <c r="AB28">
        <v>261</v>
      </c>
      <c r="AC28">
        <v>261</v>
      </c>
    </row>
    <row r="29" spans="1:29" x14ac:dyDescent="0.3">
      <c r="A29">
        <v>329</v>
      </c>
      <c r="E29">
        <v>94</v>
      </c>
      <c r="F29">
        <v>136</v>
      </c>
      <c r="G29">
        <v>161</v>
      </c>
      <c r="H29">
        <v>166</v>
      </c>
      <c r="I29">
        <v>192</v>
      </c>
      <c r="J29">
        <v>212</v>
      </c>
      <c r="K29">
        <v>214</v>
      </c>
      <c r="L29">
        <v>215</v>
      </c>
      <c r="M29">
        <v>241</v>
      </c>
      <c r="N29">
        <v>247</v>
      </c>
      <c r="O29">
        <v>249</v>
      </c>
      <c r="P29">
        <v>252</v>
      </c>
      <c r="Q29">
        <v>253</v>
      </c>
      <c r="R29">
        <v>254</v>
      </c>
      <c r="S29">
        <v>254</v>
      </c>
      <c r="T29">
        <v>255</v>
      </c>
      <c r="U29">
        <v>255</v>
      </c>
      <c r="V29">
        <v>263</v>
      </c>
      <c r="W29">
        <v>274</v>
      </c>
      <c r="X29">
        <v>274</v>
      </c>
      <c r="Y29">
        <v>274</v>
      </c>
      <c r="Z29">
        <v>274</v>
      </c>
      <c r="AA29">
        <v>276</v>
      </c>
      <c r="AB29">
        <v>277</v>
      </c>
      <c r="AC29">
        <v>277</v>
      </c>
    </row>
    <row r="30" spans="1:29" x14ac:dyDescent="0.3">
      <c r="A30">
        <v>330</v>
      </c>
      <c r="E30">
        <v>14</v>
      </c>
      <c r="F30">
        <v>105</v>
      </c>
      <c r="G30">
        <v>151</v>
      </c>
      <c r="H30">
        <v>160</v>
      </c>
      <c r="I30">
        <v>191</v>
      </c>
      <c r="J30">
        <v>213</v>
      </c>
      <c r="K30">
        <v>218</v>
      </c>
      <c r="L30">
        <v>220</v>
      </c>
      <c r="M30">
        <v>254</v>
      </c>
      <c r="N30">
        <v>266</v>
      </c>
      <c r="O30">
        <v>269</v>
      </c>
      <c r="P30">
        <v>275</v>
      </c>
      <c r="Q30">
        <v>275</v>
      </c>
      <c r="R30">
        <v>277</v>
      </c>
      <c r="S30">
        <v>277</v>
      </c>
      <c r="T30">
        <v>277</v>
      </c>
      <c r="U30">
        <v>277</v>
      </c>
      <c r="V30">
        <v>287</v>
      </c>
      <c r="W30">
        <v>295</v>
      </c>
      <c r="X30">
        <v>299</v>
      </c>
      <c r="Y30">
        <v>300</v>
      </c>
      <c r="Z30">
        <v>300</v>
      </c>
      <c r="AA30">
        <v>300</v>
      </c>
      <c r="AB30">
        <v>303</v>
      </c>
      <c r="AC30">
        <v>303</v>
      </c>
    </row>
    <row r="31" spans="1:29" x14ac:dyDescent="0.3">
      <c r="A31">
        <v>331</v>
      </c>
      <c r="F31">
        <v>23</v>
      </c>
      <c r="G31">
        <v>148</v>
      </c>
      <c r="H31">
        <v>180</v>
      </c>
      <c r="I31">
        <v>204</v>
      </c>
      <c r="J31">
        <v>254</v>
      </c>
      <c r="K31">
        <v>258</v>
      </c>
      <c r="L31">
        <v>262</v>
      </c>
      <c r="M31">
        <v>309</v>
      </c>
      <c r="N31">
        <v>319</v>
      </c>
      <c r="O31">
        <v>323</v>
      </c>
      <c r="P31">
        <v>324</v>
      </c>
      <c r="Q31">
        <v>327</v>
      </c>
      <c r="R31">
        <v>328</v>
      </c>
      <c r="S31">
        <v>328</v>
      </c>
      <c r="T31">
        <v>329</v>
      </c>
      <c r="U31">
        <v>329</v>
      </c>
      <c r="V31">
        <v>342</v>
      </c>
      <c r="W31">
        <v>355</v>
      </c>
      <c r="X31">
        <v>356</v>
      </c>
      <c r="Y31">
        <v>356</v>
      </c>
      <c r="Z31">
        <v>358</v>
      </c>
      <c r="AA31">
        <v>360</v>
      </c>
      <c r="AB31">
        <v>362</v>
      </c>
      <c r="AC31">
        <v>362</v>
      </c>
    </row>
    <row r="32" spans="1:29" x14ac:dyDescent="0.3">
      <c r="A32">
        <v>401</v>
      </c>
      <c r="G32">
        <v>37</v>
      </c>
      <c r="H32">
        <v>145</v>
      </c>
      <c r="I32">
        <v>181</v>
      </c>
      <c r="J32">
        <v>211</v>
      </c>
      <c r="K32">
        <v>217</v>
      </c>
      <c r="L32">
        <v>225</v>
      </c>
      <c r="M32">
        <v>311</v>
      </c>
      <c r="N32">
        <v>337</v>
      </c>
      <c r="O32">
        <v>349</v>
      </c>
      <c r="P32">
        <v>363</v>
      </c>
      <c r="Q32">
        <v>363</v>
      </c>
      <c r="R32">
        <v>365</v>
      </c>
      <c r="S32">
        <v>365</v>
      </c>
      <c r="T32">
        <v>366</v>
      </c>
      <c r="U32">
        <v>366</v>
      </c>
      <c r="V32">
        <v>383</v>
      </c>
      <c r="W32">
        <v>396</v>
      </c>
      <c r="X32">
        <v>399</v>
      </c>
      <c r="Y32">
        <v>401</v>
      </c>
      <c r="Z32">
        <v>401</v>
      </c>
      <c r="AA32">
        <v>401</v>
      </c>
      <c r="AB32">
        <v>402</v>
      </c>
      <c r="AC32">
        <v>402</v>
      </c>
    </row>
    <row r="33" spans="1:29" x14ac:dyDescent="0.3">
      <c r="A33">
        <v>402</v>
      </c>
      <c r="H33">
        <v>13</v>
      </c>
      <c r="I33">
        <v>131</v>
      </c>
      <c r="J33">
        <v>197</v>
      </c>
      <c r="K33">
        <v>213</v>
      </c>
      <c r="L33">
        <v>225</v>
      </c>
      <c r="M33">
        <v>325</v>
      </c>
      <c r="N33">
        <v>361</v>
      </c>
      <c r="O33">
        <v>368</v>
      </c>
      <c r="P33">
        <v>392</v>
      </c>
      <c r="Q33">
        <v>395</v>
      </c>
      <c r="R33">
        <v>398</v>
      </c>
      <c r="S33">
        <v>398</v>
      </c>
      <c r="T33">
        <v>398</v>
      </c>
      <c r="U33">
        <v>399</v>
      </c>
      <c r="V33">
        <v>411</v>
      </c>
      <c r="W33">
        <v>427</v>
      </c>
      <c r="X33">
        <v>431</v>
      </c>
      <c r="Y33">
        <v>433</v>
      </c>
      <c r="Z33">
        <v>435</v>
      </c>
      <c r="AA33">
        <v>438</v>
      </c>
      <c r="AB33">
        <v>441</v>
      </c>
      <c r="AC33">
        <v>441</v>
      </c>
    </row>
    <row r="34" spans="1:29" x14ac:dyDescent="0.3">
      <c r="A34">
        <v>403</v>
      </c>
      <c r="I34">
        <v>21</v>
      </c>
      <c r="J34">
        <v>173</v>
      </c>
      <c r="K34">
        <v>209</v>
      </c>
      <c r="L34">
        <v>217</v>
      </c>
      <c r="M34">
        <v>285</v>
      </c>
      <c r="N34">
        <v>362</v>
      </c>
      <c r="O34">
        <v>374</v>
      </c>
      <c r="P34">
        <v>410</v>
      </c>
      <c r="Q34">
        <v>412</v>
      </c>
      <c r="R34">
        <v>418</v>
      </c>
      <c r="S34">
        <v>418</v>
      </c>
      <c r="T34">
        <v>420</v>
      </c>
      <c r="U34">
        <v>421</v>
      </c>
      <c r="V34">
        <v>429</v>
      </c>
      <c r="W34">
        <v>436</v>
      </c>
      <c r="X34">
        <v>439</v>
      </c>
      <c r="Y34">
        <v>441</v>
      </c>
      <c r="Z34">
        <v>441</v>
      </c>
      <c r="AA34">
        <v>444</v>
      </c>
      <c r="AB34">
        <v>447</v>
      </c>
      <c r="AC34">
        <v>449</v>
      </c>
    </row>
    <row r="35" spans="1:29" x14ac:dyDescent="0.3">
      <c r="A35">
        <v>404</v>
      </c>
      <c r="J35">
        <v>24</v>
      </c>
      <c r="K35">
        <v>137</v>
      </c>
      <c r="L35">
        <v>190</v>
      </c>
      <c r="M35">
        <v>272</v>
      </c>
      <c r="N35">
        <v>336</v>
      </c>
      <c r="O35">
        <v>357</v>
      </c>
      <c r="P35">
        <v>398</v>
      </c>
      <c r="Q35">
        <v>406</v>
      </c>
      <c r="R35">
        <v>417</v>
      </c>
      <c r="S35">
        <v>417</v>
      </c>
      <c r="T35">
        <v>421</v>
      </c>
      <c r="U35">
        <v>421</v>
      </c>
      <c r="V35">
        <v>434</v>
      </c>
      <c r="W35">
        <v>443</v>
      </c>
      <c r="X35">
        <v>446</v>
      </c>
      <c r="Y35">
        <v>446</v>
      </c>
      <c r="Z35">
        <v>450</v>
      </c>
      <c r="AA35">
        <v>453</v>
      </c>
      <c r="AB35">
        <v>459</v>
      </c>
      <c r="AC35">
        <v>463</v>
      </c>
    </row>
    <row r="36" spans="1:29" x14ac:dyDescent="0.3">
      <c r="A36">
        <v>405</v>
      </c>
      <c r="K36">
        <v>34</v>
      </c>
      <c r="L36">
        <v>184</v>
      </c>
      <c r="M36">
        <v>290</v>
      </c>
      <c r="N36">
        <v>379</v>
      </c>
      <c r="O36">
        <v>406</v>
      </c>
      <c r="P36">
        <v>447</v>
      </c>
      <c r="Q36">
        <v>453</v>
      </c>
      <c r="R36">
        <v>468</v>
      </c>
      <c r="S36">
        <v>468</v>
      </c>
      <c r="T36">
        <v>473</v>
      </c>
      <c r="U36">
        <v>472</v>
      </c>
      <c r="V36">
        <v>488</v>
      </c>
      <c r="W36">
        <v>496</v>
      </c>
      <c r="X36">
        <v>500</v>
      </c>
      <c r="Y36">
        <v>504</v>
      </c>
      <c r="Z36">
        <v>506</v>
      </c>
      <c r="AA36">
        <v>511</v>
      </c>
      <c r="AB36">
        <v>516</v>
      </c>
      <c r="AC36">
        <v>517</v>
      </c>
    </row>
    <row r="37" spans="1:29" x14ac:dyDescent="0.3">
      <c r="A37">
        <v>406</v>
      </c>
      <c r="L37">
        <v>26</v>
      </c>
      <c r="M37">
        <v>199</v>
      </c>
      <c r="N37">
        <v>327</v>
      </c>
      <c r="O37">
        <v>364</v>
      </c>
      <c r="P37">
        <v>427</v>
      </c>
      <c r="Q37">
        <v>442</v>
      </c>
      <c r="R37">
        <v>455</v>
      </c>
      <c r="S37">
        <v>455</v>
      </c>
      <c r="T37">
        <v>463</v>
      </c>
      <c r="U37">
        <v>463</v>
      </c>
      <c r="V37">
        <v>490</v>
      </c>
      <c r="W37">
        <v>499</v>
      </c>
      <c r="X37">
        <v>506</v>
      </c>
      <c r="Y37">
        <v>510</v>
      </c>
      <c r="Z37">
        <v>513</v>
      </c>
      <c r="AA37">
        <v>517</v>
      </c>
      <c r="AB37">
        <v>521</v>
      </c>
      <c r="AC37">
        <v>523</v>
      </c>
    </row>
    <row r="38" spans="1:29" x14ac:dyDescent="0.3">
      <c r="A38">
        <v>407</v>
      </c>
      <c r="M38">
        <v>22</v>
      </c>
      <c r="N38">
        <v>235</v>
      </c>
      <c r="O38">
        <v>327</v>
      </c>
      <c r="P38">
        <v>419</v>
      </c>
      <c r="Q38">
        <v>459</v>
      </c>
      <c r="R38">
        <v>476</v>
      </c>
      <c r="S38">
        <v>476</v>
      </c>
      <c r="T38">
        <v>487</v>
      </c>
      <c r="U38">
        <v>487</v>
      </c>
      <c r="V38">
        <v>509</v>
      </c>
      <c r="W38">
        <v>519</v>
      </c>
      <c r="X38">
        <v>528</v>
      </c>
      <c r="Y38">
        <v>529</v>
      </c>
      <c r="Z38">
        <v>533</v>
      </c>
      <c r="AA38">
        <v>538</v>
      </c>
      <c r="AB38">
        <v>543</v>
      </c>
      <c r="AC38">
        <v>546</v>
      </c>
    </row>
    <row r="39" spans="1:29" x14ac:dyDescent="0.3">
      <c r="A39">
        <v>408</v>
      </c>
      <c r="N39">
        <v>34</v>
      </c>
      <c r="O39">
        <v>221</v>
      </c>
      <c r="P39">
        <v>321</v>
      </c>
      <c r="Q39">
        <v>364</v>
      </c>
      <c r="R39">
        <v>396</v>
      </c>
      <c r="S39">
        <v>396</v>
      </c>
      <c r="T39">
        <v>411</v>
      </c>
      <c r="U39">
        <v>411</v>
      </c>
      <c r="V39">
        <v>430</v>
      </c>
      <c r="W39">
        <v>443</v>
      </c>
      <c r="X39">
        <v>454</v>
      </c>
      <c r="Y39">
        <v>459</v>
      </c>
      <c r="Z39">
        <v>459</v>
      </c>
      <c r="AA39">
        <v>462</v>
      </c>
      <c r="AB39">
        <v>470</v>
      </c>
      <c r="AC39">
        <v>474</v>
      </c>
    </row>
    <row r="40" spans="1:29" x14ac:dyDescent="0.3">
      <c r="A40">
        <v>409</v>
      </c>
      <c r="O40">
        <v>35</v>
      </c>
      <c r="P40">
        <v>238</v>
      </c>
      <c r="Q40">
        <v>291</v>
      </c>
      <c r="R40">
        <v>340</v>
      </c>
      <c r="S40">
        <v>340</v>
      </c>
      <c r="T40">
        <v>358</v>
      </c>
      <c r="U40">
        <v>363</v>
      </c>
      <c r="V40">
        <v>391</v>
      </c>
      <c r="W40">
        <v>409</v>
      </c>
      <c r="X40">
        <v>424</v>
      </c>
      <c r="Y40">
        <v>431</v>
      </c>
      <c r="Z40">
        <v>436</v>
      </c>
      <c r="AA40">
        <v>450</v>
      </c>
      <c r="AB40">
        <v>470</v>
      </c>
      <c r="AC40">
        <v>481</v>
      </c>
    </row>
    <row r="41" spans="1:29" x14ac:dyDescent="0.3">
      <c r="A41">
        <v>410</v>
      </c>
      <c r="P41">
        <v>32</v>
      </c>
      <c r="Q41">
        <v>199</v>
      </c>
      <c r="R41">
        <v>295</v>
      </c>
      <c r="S41">
        <v>295</v>
      </c>
      <c r="T41">
        <v>316</v>
      </c>
      <c r="U41">
        <v>328</v>
      </c>
      <c r="V41">
        <v>353</v>
      </c>
      <c r="W41">
        <v>373</v>
      </c>
      <c r="X41">
        <v>396</v>
      </c>
      <c r="Y41">
        <v>412</v>
      </c>
      <c r="Z41">
        <v>417</v>
      </c>
      <c r="AA41">
        <v>429</v>
      </c>
      <c r="AB41">
        <v>445</v>
      </c>
      <c r="AC41">
        <v>453</v>
      </c>
    </row>
    <row r="42" spans="1:29" x14ac:dyDescent="0.3">
      <c r="A42">
        <v>411</v>
      </c>
      <c r="Q42">
        <v>29</v>
      </c>
      <c r="R42">
        <v>191</v>
      </c>
      <c r="S42">
        <v>191</v>
      </c>
      <c r="T42">
        <v>264</v>
      </c>
      <c r="U42">
        <v>283</v>
      </c>
      <c r="V42">
        <v>329</v>
      </c>
      <c r="W42">
        <v>350</v>
      </c>
      <c r="X42">
        <v>381</v>
      </c>
      <c r="Y42">
        <v>393</v>
      </c>
      <c r="Z42">
        <v>401</v>
      </c>
      <c r="AA42">
        <v>423</v>
      </c>
      <c r="AB42">
        <v>442</v>
      </c>
      <c r="AC42">
        <v>448</v>
      </c>
    </row>
    <row r="43" spans="1:29" x14ac:dyDescent="0.3">
      <c r="A43">
        <v>412</v>
      </c>
      <c r="R43">
        <v>29</v>
      </c>
      <c r="S43">
        <v>29</v>
      </c>
      <c r="T43">
        <v>195</v>
      </c>
      <c r="U43">
        <v>241</v>
      </c>
      <c r="V43">
        <v>303</v>
      </c>
      <c r="W43">
        <v>332</v>
      </c>
      <c r="X43">
        <v>382</v>
      </c>
      <c r="Y43">
        <v>402</v>
      </c>
      <c r="Z43">
        <v>409</v>
      </c>
      <c r="AA43">
        <v>423</v>
      </c>
      <c r="AB43">
        <v>447</v>
      </c>
      <c r="AC43">
        <v>455</v>
      </c>
    </row>
    <row r="44" spans="1:29" x14ac:dyDescent="0.3">
      <c r="A44">
        <v>413</v>
      </c>
      <c r="S44">
        <v>0</v>
      </c>
      <c r="T44">
        <v>29</v>
      </c>
      <c r="U44">
        <v>156</v>
      </c>
      <c r="V44">
        <v>279</v>
      </c>
      <c r="W44">
        <v>314</v>
      </c>
      <c r="X44">
        <v>354</v>
      </c>
      <c r="Y44">
        <v>385</v>
      </c>
      <c r="Z44">
        <v>393</v>
      </c>
      <c r="AA44">
        <v>418</v>
      </c>
      <c r="AB44">
        <v>441</v>
      </c>
      <c r="AC44">
        <v>453</v>
      </c>
    </row>
    <row r="45" spans="1:29" x14ac:dyDescent="0.3">
      <c r="A45">
        <v>414</v>
      </c>
      <c r="U45">
        <v>43</v>
      </c>
      <c r="V45">
        <v>152</v>
      </c>
      <c r="W45">
        <v>214</v>
      </c>
      <c r="X45">
        <v>279</v>
      </c>
      <c r="Y45">
        <v>311</v>
      </c>
      <c r="Z45">
        <v>326</v>
      </c>
      <c r="AA45">
        <v>350</v>
      </c>
      <c r="AB45">
        <v>378</v>
      </c>
      <c r="AC45">
        <v>389</v>
      </c>
    </row>
    <row r="46" spans="1:29" x14ac:dyDescent="0.3">
      <c r="A46">
        <v>415</v>
      </c>
      <c r="V46">
        <v>13</v>
      </c>
      <c r="W46">
        <v>37</v>
      </c>
      <c r="X46">
        <v>206</v>
      </c>
      <c r="Y46">
        <v>261</v>
      </c>
      <c r="Z46">
        <v>280</v>
      </c>
      <c r="AA46">
        <v>298</v>
      </c>
      <c r="AB46">
        <v>323</v>
      </c>
      <c r="AC46">
        <v>335</v>
      </c>
    </row>
    <row r="47" spans="1:29" x14ac:dyDescent="0.3">
      <c r="A47">
        <v>416</v>
      </c>
      <c r="W47">
        <v>0</v>
      </c>
      <c r="X47">
        <v>119</v>
      </c>
      <c r="Y47">
        <v>196</v>
      </c>
      <c r="Z47">
        <v>226</v>
      </c>
      <c r="AA47">
        <v>251</v>
      </c>
      <c r="AB47">
        <v>263</v>
      </c>
      <c r="AC47">
        <v>274</v>
      </c>
    </row>
    <row r="48" spans="1:29" x14ac:dyDescent="0.3">
      <c r="A48">
        <v>417</v>
      </c>
      <c r="X48">
        <v>14</v>
      </c>
      <c r="Y48">
        <v>94</v>
      </c>
      <c r="Z48">
        <v>175</v>
      </c>
      <c r="AA48">
        <v>223</v>
      </c>
      <c r="AB48">
        <v>247</v>
      </c>
      <c r="AC48">
        <v>268</v>
      </c>
    </row>
    <row r="49" spans="1:29" x14ac:dyDescent="0.3">
      <c r="A49">
        <v>418</v>
      </c>
      <c r="Y49">
        <v>23</v>
      </c>
      <c r="Z49">
        <v>99</v>
      </c>
      <c r="AA49">
        <v>178</v>
      </c>
      <c r="AB49">
        <v>219</v>
      </c>
      <c r="AC49">
        <v>246</v>
      </c>
    </row>
    <row r="50" spans="1:29" x14ac:dyDescent="0.3">
      <c r="A50">
        <v>419</v>
      </c>
      <c r="Z50">
        <v>18</v>
      </c>
      <c r="AA50">
        <v>90</v>
      </c>
      <c r="AB50">
        <v>177</v>
      </c>
      <c r="AC50">
        <v>221</v>
      </c>
    </row>
    <row r="51" spans="1:29" x14ac:dyDescent="0.3">
      <c r="A51">
        <v>420</v>
      </c>
      <c r="AA51">
        <v>12</v>
      </c>
      <c r="AB51">
        <v>96</v>
      </c>
      <c r="AC51">
        <v>185</v>
      </c>
    </row>
    <row r="52" spans="1:29" x14ac:dyDescent="0.3">
      <c r="A52">
        <v>421</v>
      </c>
      <c r="AB52">
        <v>9</v>
      </c>
      <c r="AC52">
        <v>76</v>
      </c>
    </row>
    <row r="53" spans="1:29" x14ac:dyDescent="0.3">
      <c r="A53">
        <v>422</v>
      </c>
      <c r="AC53">
        <v>15</v>
      </c>
    </row>
    <row r="54" spans="1:29" x14ac:dyDescent="0.3">
      <c r="A54">
        <v>423</v>
      </c>
    </row>
    <row r="55" spans="1:29" x14ac:dyDescent="0.3">
      <c r="A55">
        <v>424</v>
      </c>
    </row>
    <row r="56" spans="1:29" x14ac:dyDescent="0.3">
      <c r="A56">
        <v>425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topLeftCell="D29" workbookViewId="0">
      <selection activeCell="K2" sqref="K2:K44"/>
    </sheetView>
  </sheetViews>
  <sheetFormatPr defaultRowHeight="14.4" x14ac:dyDescent="0.3"/>
  <sheetData>
    <row r="1" spans="1:11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  <c r="H1">
        <v>420</v>
      </c>
      <c r="I1">
        <v>421</v>
      </c>
      <c r="J1">
        <f>422</f>
        <v>422</v>
      </c>
      <c r="K1">
        <v>423</v>
      </c>
    </row>
    <row r="2" spans="1:11" x14ac:dyDescent="0.3">
      <c r="A2">
        <v>311</v>
      </c>
      <c r="B2">
        <f>Confirmed!T11+Daily!B2</f>
        <v>1</v>
      </c>
      <c r="C2">
        <f>Confirmed!U11+Daily!C2</f>
        <v>1</v>
      </c>
      <c r="D2">
        <f>Confirmed!V11+Daily!D2</f>
        <v>1</v>
      </c>
      <c r="E2">
        <f>Confirmed!W11+Daily!E2</f>
        <v>1</v>
      </c>
      <c r="F2">
        <f>Confirmed!X11+Daily!F2</f>
        <v>1</v>
      </c>
      <c r="G2">
        <f>Confirmed!Y11+Daily!G2</f>
        <v>1</v>
      </c>
      <c r="H2">
        <f>Confirmed!Z11+Daily!H2</f>
        <v>1</v>
      </c>
      <c r="I2">
        <f>Confirmed!AA11+Daily!I2</f>
        <v>1</v>
      </c>
      <c r="J2">
        <f>Confirmed!AB11+Daily!J2</f>
        <v>1</v>
      </c>
      <c r="K2">
        <f>Confirmed!AC11+Daily!K2</f>
        <v>1</v>
      </c>
    </row>
    <row r="3" spans="1:11" x14ac:dyDescent="0.3">
      <c r="A3">
        <v>312</v>
      </c>
      <c r="B3">
        <f>Confirmed!T12+Daily!B3</f>
        <v>1</v>
      </c>
      <c r="C3">
        <f>Confirmed!U12+Daily!C3</f>
        <v>1</v>
      </c>
      <c r="D3">
        <f>Confirmed!V12+Daily!D3</f>
        <v>1</v>
      </c>
      <c r="E3">
        <f>Confirmed!W12+Daily!E3</f>
        <v>1</v>
      </c>
      <c r="F3">
        <f>Confirmed!X12+Daily!F3</f>
        <v>1</v>
      </c>
      <c r="G3">
        <f>Confirmed!Y12+Daily!G3</f>
        <v>1</v>
      </c>
      <c r="H3">
        <f>Confirmed!Z12+Daily!H3</f>
        <v>1</v>
      </c>
      <c r="I3">
        <f>Confirmed!AA12+Daily!I3</f>
        <v>1</v>
      </c>
      <c r="J3">
        <f>Confirmed!AB12+Daily!J3</f>
        <v>1</v>
      </c>
      <c r="K3">
        <f>Confirmed!AC12+Daily!K3</f>
        <v>1</v>
      </c>
    </row>
    <row r="4" spans="1:11" x14ac:dyDescent="0.3">
      <c r="A4">
        <v>313</v>
      </c>
      <c r="B4">
        <f>Confirmed!T13+Daily!B4</f>
        <v>0</v>
      </c>
      <c r="C4">
        <f>Confirmed!U13+Daily!C4</f>
        <v>0</v>
      </c>
      <c r="D4">
        <f>Confirmed!V13+Daily!D4</f>
        <v>0</v>
      </c>
      <c r="E4">
        <f>Confirmed!W13+Daily!E4</f>
        <v>0</v>
      </c>
      <c r="F4">
        <f>Confirmed!X13+Daily!F4</f>
        <v>0</v>
      </c>
      <c r="G4">
        <f>Confirmed!Y13+Daily!G4</f>
        <v>0</v>
      </c>
      <c r="H4">
        <f>Confirmed!Z13+Daily!H4</f>
        <v>0</v>
      </c>
      <c r="I4">
        <f>Confirmed!AA13+Daily!I4</f>
        <v>0</v>
      </c>
      <c r="J4">
        <f>Confirmed!AB13+Daily!J4</f>
        <v>0</v>
      </c>
      <c r="K4">
        <f>Confirmed!AC13+Daily!K4</f>
        <v>0</v>
      </c>
    </row>
    <row r="5" spans="1:11" x14ac:dyDescent="0.3">
      <c r="A5">
        <v>314</v>
      </c>
      <c r="B5">
        <f>Confirmed!T14+Daily!B5</f>
        <v>2</v>
      </c>
      <c r="C5">
        <f>Confirmed!U14+Daily!C5</f>
        <v>2</v>
      </c>
      <c r="D5">
        <f>Confirmed!V14+Daily!D5</f>
        <v>2</v>
      </c>
      <c r="E5">
        <f>Confirmed!W14+Daily!E5</f>
        <v>2</v>
      </c>
      <c r="F5">
        <f>Confirmed!X14+Daily!F5</f>
        <v>2</v>
      </c>
      <c r="G5">
        <f>Confirmed!Y14+Daily!G5</f>
        <v>2</v>
      </c>
      <c r="H5">
        <f>Confirmed!Z14+Daily!H5</f>
        <v>3</v>
      </c>
      <c r="I5">
        <f>Confirmed!AA14+Daily!I5</f>
        <v>3</v>
      </c>
      <c r="J5">
        <f>Confirmed!AB14+Daily!J5</f>
        <v>3</v>
      </c>
      <c r="K5">
        <f>Confirmed!AC14+Daily!K5</f>
        <v>3</v>
      </c>
    </row>
    <row r="6" spans="1:11" x14ac:dyDescent="0.3">
      <c r="A6">
        <v>315</v>
      </c>
      <c r="B6">
        <f>Confirmed!T15+Daily!B6</f>
        <v>6</v>
      </c>
      <c r="C6">
        <f>Confirmed!U15+Daily!C6</f>
        <v>6</v>
      </c>
      <c r="D6">
        <f>Confirmed!V15+Daily!D6</f>
        <v>6</v>
      </c>
      <c r="E6">
        <f>Confirmed!W15+Daily!E6</f>
        <v>6</v>
      </c>
      <c r="F6">
        <f>Confirmed!X15+Daily!F6</f>
        <v>6</v>
      </c>
      <c r="G6">
        <f>Confirmed!Y15+Daily!G6</f>
        <v>6</v>
      </c>
      <c r="H6">
        <f>Confirmed!Z15+Daily!H6</f>
        <v>6</v>
      </c>
      <c r="I6">
        <f>Confirmed!AA15+Daily!I6</f>
        <v>6</v>
      </c>
      <c r="J6">
        <f>Confirmed!AB15+Daily!J6</f>
        <v>6</v>
      </c>
      <c r="K6">
        <f>Confirmed!AC15+Daily!K6</f>
        <v>6</v>
      </c>
    </row>
    <row r="7" spans="1:11" x14ac:dyDescent="0.3">
      <c r="A7">
        <v>316</v>
      </c>
      <c r="B7">
        <f>Confirmed!T16+Daily!B7</f>
        <v>9</v>
      </c>
      <c r="C7">
        <f>Confirmed!U16+Daily!C7</f>
        <v>9</v>
      </c>
      <c r="D7">
        <f>Confirmed!V16+Daily!D7</f>
        <v>9</v>
      </c>
      <c r="E7">
        <f>Confirmed!W16+Daily!E7</f>
        <v>9</v>
      </c>
      <c r="F7">
        <f>Confirmed!X16+Daily!F7</f>
        <v>9</v>
      </c>
      <c r="G7">
        <f>Confirmed!Y16+Daily!G7</f>
        <v>9</v>
      </c>
      <c r="H7">
        <f>Confirmed!Z16+Daily!H7</f>
        <v>9</v>
      </c>
      <c r="I7">
        <f>Confirmed!AA16+Daily!I7</f>
        <v>9</v>
      </c>
      <c r="J7">
        <f>Confirmed!AB16+Daily!J7</f>
        <v>10</v>
      </c>
      <c r="K7">
        <f>Confirmed!AC16+Daily!K7</f>
        <v>10</v>
      </c>
    </row>
    <row r="8" spans="1:11" x14ac:dyDescent="0.3">
      <c r="A8">
        <v>317</v>
      </c>
      <c r="B8">
        <f>Confirmed!T17+Daily!B8</f>
        <v>11.408902301018482</v>
      </c>
      <c r="C8">
        <f>Confirmed!U17+Daily!C8</f>
        <v>11.408902301018482</v>
      </c>
      <c r="D8">
        <f>Confirmed!V17+Daily!D8</f>
        <v>11.409577668150643</v>
      </c>
      <c r="E8">
        <f>Confirmed!W17+Daily!E8</f>
        <v>11.475423972405864</v>
      </c>
      <c r="F8">
        <f>Confirmed!X17+Daily!F8</f>
        <v>11.477738515901059</v>
      </c>
      <c r="G8">
        <f>Confirmed!Y17+Daily!G8</f>
        <v>11.473572938689218</v>
      </c>
      <c r="H8">
        <f>Confirmed!Z17+Daily!H8</f>
        <v>11</v>
      </c>
      <c r="I8">
        <f>Confirmed!AA17+Daily!I8</f>
        <v>11</v>
      </c>
      <c r="J8">
        <f>Confirmed!AB17+Daily!J8</f>
        <v>11</v>
      </c>
      <c r="K8">
        <f>Confirmed!AC17+Daily!K8</f>
        <v>11</v>
      </c>
    </row>
    <row r="9" spans="1:11" x14ac:dyDescent="0.3">
      <c r="A9">
        <v>318</v>
      </c>
      <c r="B9">
        <f>Confirmed!T18+Daily!B9</f>
        <v>25.408902301018482</v>
      </c>
      <c r="C9">
        <f>Confirmed!U18+Daily!C9</f>
        <v>25.408902301018482</v>
      </c>
      <c r="D9">
        <f>Confirmed!V18+Daily!D9</f>
        <v>25.409577668150643</v>
      </c>
      <c r="E9">
        <f>Confirmed!W18+Daily!E9</f>
        <v>25.475423972405864</v>
      </c>
      <c r="F9">
        <f>Confirmed!X18+Daily!F9</f>
        <v>25.477738515901059</v>
      </c>
      <c r="G9">
        <f>Confirmed!Y18+Daily!G9</f>
        <v>25.473572938689216</v>
      </c>
      <c r="H9">
        <f>Confirmed!Z18+Daily!H9</f>
        <v>25</v>
      </c>
      <c r="I9">
        <f>Confirmed!AA18+Daily!I9</f>
        <v>25</v>
      </c>
      <c r="J9">
        <f>Confirmed!AB18+Daily!J9</f>
        <v>25</v>
      </c>
      <c r="K9">
        <f>Confirmed!AC18+Daily!K9</f>
        <v>25</v>
      </c>
    </row>
    <row r="10" spans="1:11" x14ac:dyDescent="0.3">
      <c r="A10">
        <v>319</v>
      </c>
      <c r="B10">
        <f>Confirmed!T19+Daily!B10</f>
        <v>27.939268200678988</v>
      </c>
      <c r="C10">
        <f>Confirmed!U19+Daily!C10</f>
        <v>27.939268200678988</v>
      </c>
      <c r="D10">
        <f>Confirmed!V19+Daily!D10</f>
        <v>27.939718445433762</v>
      </c>
      <c r="E10">
        <f>Confirmed!W19+Daily!E10</f>
        <v>27.983615981603908</v>
      </c>
      <c r="F10">
        <f>Confirmed!X19+Daily!F10</f>
        <v>27.985159010600707</v>
      </c>
      <c r="G10">
        <f>Confirmed!Y19+Daily!G10</f>
        <v>27.982381959126144</v>
      </c>
      <c r="H10">
        <f>Confirmed!Z19+Daily!H10</f>
        <v>27</v>
      </c>
      <c r="I10">
        <f>Confirmed!AA19+Daily!I10</f>
        <v>27</v>
      </c>
      <c r="J10">
        <f>Confirmed!AB19+Daily!J10</f>
        <v>27</v>
      </c>
      <c r="K10">
        <f>Confirmed!AC19+Daily!K10</f>
        <v>27</v>
      </c>
    </row>
    <row r="11" spans="1:11" x14ac:dyDescent="0.3">
      <c r="A11">
        <v>320</v>
      </c>
      <c r="B11">
        <f>Confirmed!T20+Daily!B11</f>
        <v>50.817301647177167</v>
      </c>
      <c r="C11">
        <f>Confirmed!U20+Daily!C11</f>
        <v>50.817301647177167</v>
      </c>
      <c r="D11">
        <f>Confirmed!V20+Daily!D11</f>
        <v>50.409577668150646</v>
      </c>
      <c r="E11">
        <f>Confirmed!W20+Daily!E11</f>
        <v>50.475423972405864</v>
      </c>
      <c r="F11">
        <f>Confirmed!X20+Daily!F11</f>
        <v>50.477738515901059</v>
      </c>
      <c r="G11">
        <f>Confirmed!Y20+Daily!G11</f>
        <v>50.473572938689216</v>
      </c>
      <c r="H11">
        <f>Confirmed!Z20+Daily!H11</f>
        <v>51</v>
      </c>
      <c r="I11">
        <f>Confirmed!AA20+Daily!I11</f>
        <v>51</v>
      </c>
      <c r="J11">
        <f>Confirmed!AB20+Daily!J11</f>
        <v>51</v>
      </c>
      <c r="K11">
        <f>Confirmed!AC20+Daily!K11</f>
        <v>50</v>
      </c>
    </row>
    <row r="12" spans="1:11" x14ac:dyDescent="0.3">
      <c r="A12">
        <v>321</v>
      </c>
      <c r="B12">
        <f>Confirmed!T21+Daily!B12</f>
        <v>43.348170501697474</v>
      </c>
      <c r="C12">
        <f>Confirmed!U21+Daily!C12</f>
        <v>43.348170501697474</v>
      </c>
      <c r="D12">
        <f>Confirmed!V21+Daily!D12</f>
        <v>43.409577668150646</v>
      </c>
      <c r="E12">
        <f>Confirmed!W21+Daily!E12</f>
        <v>45.967231963207816</v>
      </c>
      <c r="F12">
        <f>Confirmed!X21+Daily!F12</f>
        <v>45.970318021201415</v>
      </c>
      <c r="G12">
        <f>Confirmed!Y21+Daily!G12</f>
        <v>45.964763918252288</v>
      </c>
      <c r="H12">
        <f>Confirmed!Z21+Daily!H12</f>
        <v>45</v>
      </c>
      <c r="I12">
        <f>Confirmed!AA21+Daily!I12</f>
        <v>46</v>
      </c>
      <c r="J12">
        <f>Confirmed!AB21+Daily!J12</f>
        <v>46</v>
      </c>
      <c r="K12">
        <f>Confirmed!AC21+Daily!K12</f>
        <v>46</v>
      </c>
    </row>
    <row r="13" spans="1:11" x14ac:dyDescent="0.3">
      <c r="A13">
        <v>322</v>
      </c>
      <c r="B13">
        <f>Confirmed!T22+Daily!B13</f>
        <v>49.408902301018486</v>
      </c>
      <c r="C13">
        <f>Confirmed!U22+Daily!C13</f>
        <v>49.408902301018486</v>
      </c>
      <c r="D13">
        <f>Confirmed!V22+Daily!D13</f>
        <v>49.409577668150646</v>
      </c>
      <c r="E13">
        <f>Confirmed!W22+Daily!E13</f>
        <v>50.475423972405864</v>
      </c>
      <c r="F13">
        <f>Confirmed!X22+Daily!F13</f>
        <v>52.477738515901059</v>
      </c>
      <c r="G13">
        <f>Confirmed!Y22+Daily!G13</f>
        <v>52.473572938689216</v>
      </c>
      <c r="H13">
        <f>Confirmed!Z22+Daily!H13</f>
        <v>52</v>
      </c>
      <c r="I13">
        <f>Confirmed!AA22+Daily!I13</f>
        <v>52</v>
      </c>
      <c r="J13">
        <f>Confirmed!AB22+Daily!J13</f>
        <v>52</v>
      </c>
      <c r="K13">
        <f>Confirmed!AC22+Daily!K13</f>
        <v>52</v>
      </c>
    </row>
    <row r="14" spans="1:11" x14ac:dyDescent="0.3">
      <c r="A14">
        <v>323</v>
      </c>
      <c r="B14">
        <f>Confirmed!T23+Daily!B14</f>
        <v>94.573871495033316</v>
      </c>
      <c r="C14">
        <f>Confirmed!U23+Daily!C14</f>
        <v>94.573871495033316</v>
      </c>
      <c r="D14">
        <f>Confirmed!V23+Daily!D14</f>
        <v>95.576103958609067</v>
      </c>
      <c r="E14">
        <f>Confirmed!W23+Daily!E14</f>
        <v>95.545127910319053</v>
      </c>
      <c r="F14">
        <f>Confirmed!X23+Daily!F14</f>
        <v>97.045229681978796</v>
      </c>
      <c r="G14">
        <f>Confirmed!Y23+Daily!G14</f>
        <v>97.030303030303031</v>
      </c>
      <c r="H14">
        <f>Confirmed!Z23+Daily!H14</f>
        <v>97</v>
      </c>
      <c r="I14">
        <f>Confirmed!AA23+Daily!I14</f>
        <v>97</v>
      </c>
      <c r="J14">
        <f>Confirmed!AB23+Daily!J14</f>
        <v>97</v>
      </c>
      <c r="K14">
        <f>Confirmed!AC23+Daily!K14</f>
        <v>97</v>
      </c>
    </row>
    <row r="15" spans="1:11" x14ac:dyDescent="0.3">
      <c r="A15">
        <v>324</v>
      </c>
      <c r="B15">
        <f>Confirmed!T24+Daily!B15</f>
        <v>103.16547214887464</v>
      </c>
      <c r="C15">
        <f>Confirmed!U24+Daily!C15</f>
        <v>103.16547214887464</v>
      </c>
      <c r="D15">
        <f>Confirmed!V24+Daily!D15</f>
        <v>105.16748887017206</v>
      </c>
      <c r="E15">
        <f>Confirmed!W24+Daily!E15</f>
        <v>105.20250071859729</v>
      </c>
      <c r="F15">
        <f>Confirmed!X24+Daily!F15</f>
        <v>105.20932862190813</v>
      </c>
      <c r="G15">
        <f>Confirmed!Y24+Daily!G15</f>
        <v>105.19704016913319</v>
      </c>
      <c r="H15">
        <f>Confirmed!Z24+Daily!H15</f>
        <v>105</v>
      </c>
      <c r="I15">
        <f>Confirmed!AA24+Daily!I15</f>
        <v>105</v>
      </c>
      <c r="J15">
        <f>Confirmed!AB24+Daily!J15</f>
        <v>105</v>
      </c>
      <c r="K15">
        <f>Confirmed!AC24+Daily!K15</f>
        <v>105</v>
      </c>
    </row>
    <row r="16" spans="1:11" x14ac:dyDescent="0.3">
      <c r="A16">
        <v>325</v>
      </c>
      <c r="B16">
        <f>Confirmed!T25+Daily!B16</f>
        <v>134.9220419967308</v>
      </c>
      <c r="C16">
        <f>Confirmed!U25+Daily!C16</f>
        <v>134.9220419967308</v>
      </c>
      <c r="D16">
        <f>Confirmed!V25+Daily!D16</f>
        <v>132.51582240404284</v>
      </c>
      <c r="E16">
        <f>Confirmed!W25+Daily!E16</f>
        <v>138.02055188272493</v>
      </c>
      <c r="F16">
        <f>Confirmed!X25+Daily!F16</f>
        <v>139.03038869257949</v>
      </c>
      <c r="G16">
        <f>Confirmed!Y25+Daily!G16</f>
        <v>139.01268498942918</v>
      </c>
      <c r="H16">
        <f>Confirmed!Z25+Daily!H16</f>
        <v>139</v>
      </c>
      <c r="I16">
        <f>Confirmed!AA25+Daily!I16</f>
        <v>139</v>
      </c>
      <c r="J16">
        <f>Confirmed!AB25+Daily!J16</f>
        <v>140</v>
      </c>
      <c r="K16">
        <f>Confirmed!AC25+Daily!K16</f>
        <v>140</v>
      </c>
    </row>
    <row r="17" spans="1:11" x14ac:dyDescent="0.3">
      <c r="A17">
        <v>326</v>
      </c>
      <c r="B17">
        <f>Confirmed!T26+Daily!B17</f>
        <v>218.25248333962026</v>
      </c>
      <c r="C17">
        <f>Confirmed!U26+Daily!C17</f>
        <v>218.25248333962026</v>
      </c>
      <c r="D17">
        <f>Confirmed!V26+Daily!D17</f>
        <v>214.50150403080255</v>
      </c>
      <c r="E17">
        <f>Confirmed!W26+Daily!E17</f>
        <v>220.17634377694739</v>
      </c>
      <c r="F17">
        <f>Confirmed!X26+Daily!F17</f>
        <v>221.19505300353356</v>
      </c>
      <c r="G17">
        <f>Confirmed!Y26+Daily!G17</f>
        <v>221.16138125440452</v>
      </c>
      <c r="H17">
        <f>Confirmed!Z26+Daily!H17</f>
        <v>223</v>
      </c>
      <c r="I17">
        <f>Confirmed!AA26+Daily!I17</f>
        <v>223</v>
      </c>
      <c r="J17">
        <f>Confirmed!AB26+Daily!J17</f>
        <v>224</v>
      </c>
      <c r="K17">
        <f>Confirmed!AC26+Daily!K17</f>
        <v>225</v>
      </c>
    </row>
    <row r="18" spans="1:11" x14ac:dyDescent="0.3">
      <c r="A18">
        <v>327</v>
      </c>
      <c r="B18">
        <f>Confirmed!T27+Daily!B18</f>
        <v>248.17402238149126</v>
      </c>
      <c r="C18">
        <f>Confirmed!U27+Daily!C18</f>
        <v>248.17402238149126</v>
      </c>
      <c r="D18">
        <f>Confirmed!V27+Daily!D18</f>
        <v>243.25941523282398</v>
      </c>
      <c r="E18">
        <f>Confirmed!W27+Daily!E18</f>
        <v>244.84521414199483</v>
      </c>
      <c r="F18">
        <f>Confirmed!X27+Daily!F18</f>
        <v>248.80720848056538</v>
      </c>
      <c r="G18">
        <f>Confirmed!Y27+Daily!G18</f>
        <v>248.76645525017619</v>
      </c>
      <c r="H18">
        <f>Confirmed!Z27+Daily!H18</f>
        <v>252</v>
      </c>
      <c r="I18">
        <f>Confirmed!AA27+Daily!I18</f>
        <v>252</v>
      </c>
      <c r="J18">
        <f>Confirmed!AB27+Daily!J18</f>
        <v>252</v>
      </c>
      <c r="K18">
        <f>Confirmed!AC27+Daily!K18</f>
        <v>251</v>
      </c>
    </row>
    <row r="19" spans="1:11" x14ac:dyDescent="0.3">
      <c r="A19">
        <v>328</v>
      </c>
      <c r="B19">
        <f>Confirmed!T28+Daily!B19</f>
        <v>314.74789387652459</v>
      </c>
      <c r="C19">
        <f>Confirmed!U28+Daily!C19</f>
        <v>313.33949453036587</v>
      </c>
      <c r="D19">
        <f>Confirmed!V28+Daily!D19</f>
        <v>312.65371194802071</v>
      </c>
      <c r="E19">
        <f>Confirmed!W28+Daily!E19</f>
        <v>318.63955159528598</v>
      </c>
      <c r="F19">
        <f>Confirmed!X28+Daily!F19</f>
        <v>318.76296819787984</v>
      </c>
      <c r="G19">
        <f>Confirmed!Y28+Daily!G19</f>
        <v>318.77914023960534</v>
      </c>
      <c r="H19">
        <f>Confirmed!Z28+Daily!H19</f>
        <v>319</v>
      </c>
      <c r="I19">
        <f>Confirmed!AA28+Daily!I19</f>
        <v>324</v>
      </c>
      <c r="J19">
        <f>Confirmed!AB28+Daily!J19</f>
        <v>326</v>
      </c>
      <c r="K19">
        <f>Confirmed!AC28+Daily!K19</f>
        <v>325</v>
      </c>
    </row>
    <row r="20" spans="1:11" x14ac:dyDescent="0.3">
      <c r="A20">
        <v>329</v>
      </c>
      <c r="B20">
        <f>Confirmed!T29+Daily!B20</f>
        <v>342.50446372438074</v>
      </c>
      <c r="C20">
        <f>Confirmed!U29+Daily!C20</f>
        <v>342.50446372438074</v>
      </c>
      <c r="D20">
        <f>Confirmed!V29+Daily!D20</f>
        <v>334.53314883888822</v>
      </c>
      <c r="E20">
        <f>Confirmed!W29+Daily!E20</f>
        <v>345.5321931589537</v>
      </c>
      <c r="F20">
        <f>Confirmed!X29+Daily!F20</f>
        <v>345.56918727915195</v>
      </c>
      <c r="G20">
        <f>Confirmed!Y29+Daily!G20</f>
        <v>346.84467935165611</v>
      </c>
      <c r="H20">
        <f>Confirmed!Z29+Daily!H20</f>
        <v>347</v>
      </c>
      <c r="I20">
        <f>Confirmed!AA29+Daily!I20</f>
        <v>350</v>
      </c>
      <c r="J20">
        <f>Confirmed!AB29+Daily!J20</f>
        <v>352</v>
      </c>
      <c r="K20">
        <f>Confirmed!AC29+Daily!K20</f>
        <v>351</v>
      </c>
    </row>
    <row r="21" spans="1:11" x14ac:dyDescent="0.3">
      <c r="A21">
        <v>330</v>
      </c>
      <c r="B21">
        <f>Confirmed!T30+Daily!B21</f>
        <v>387.8349050672702</v>
      </c>
      <c r="C21">
        <f>Confirmed!U30+Daily!C21</f>
        <v>387.8349050672702</v>
      </c>
      <c r="D21">
        <f>Confirmed!V30+Daily!D21</f>
        <v>383.2757790879557</v>
      </c>
      <c r="E21">
        <f>Confirmed!W30+Daily!E21</f>
        <v>394.20523138832999</v>
      </c>
      <c r="F21">
        <f>Confirmed!X30+Daily!F21</f>
        <v>393.77879858657241</v>
      </c>
      <c r="G21">
        <f>Confirmed!Y30+Daily!G21</f>
        <v>396.18181818181819</v>
      </c>
      <c r="H21">
        <f>Confirmed!Z30+Daily!H21</f>
        <v>396</v>
      </c>
      <c r="I21">
        <f>Confirmed!AA30+Daily!I21</f>
        <v>396</v>
      </c>
      <c r="J21">
        <f>Confirmed!AB30+Daily!J21</f>
        <v>398</v>
      </c>
      <c r="K21">
        <f>Confirmed!AC30+Daily!K21</f>
        <v>398</v>
      </c>
    </row>
    <row r="22" spans="1:11" x14ac:dyDescent="0.3">
      <c r="A22">
        <v>331</v>
      </c>
      <c r="B22">
        <f>Confirmed!T31+Daily!B22</f>
        <v>445.6522067144474</v>
      </c>
      <c r="C22">
        <f>Confirmed!U31+Daily!C22</f>
        <v>445.6522067144474</v>
      </c>
      <c r="D22">
        <f>Confirmed!V31+Daily!D22</f>
        <v>438.2757790879557</v>
      </c>
      <c r="E22">
        <f>Confirmed!W31+Daily!E22</f>
        <v>451.22161540672607</v>
      </c>
      <c r="F22">
        <f>Confirmed!X31+Daily!F22</f>
        <v>450.77879858657241</v>
      </c>
      <c r="G22">
        <f>Confirmed!Y31+Daily!G22</f>
        <v>452.18181818181819</v>
      </c>
      <c r="H22">
        <f>Confirmed!Z31+Daily!H22</f>
        <v>454</v>
      </c>
      <c r="I22">
        <f>Confirmed!AA31+Daily!I22</f>
        <v>456</v>
      </c>
      <c r="J22">
        <f>Confirmed!AB31+Daily!J22</f>
        <v>460</v>
      </c>
      <c r="K22">
        <f>Confirmed!AC31+Daily!K22</f>
        <v>461</v>
      </c>
    </row>
    <row r="23" spans="1:11" x14ac:dyDescent="0.3">
      <c r="A23">
        <v>401</v>
      </c>
      <c r="B23">
        <f>Confirmed!T32+Daily!B23</f>
        <v>517.67848610587203</v>
      </c>
      <c r="C23">
        <f>Confirmed!U32+Daily!C23</f>
        <v>511.79994970451401</v>
      </c>
      <c r="D23">
        <f>Confirmed!V32+Daily!D23</f>
        <v>504.07965347130312</v>
      </c>
      <c r="E23">
        <f>Confirmed!W32+Daily!E23</f>
        <v>517.06021845357861</v>
      </c>
      <c r="F23">
        <f>Confirmed!X32+Daily!F23</f>
        <v>520.12282685512366</v>
      </c>
      <c r="G23">
        <f>Confirmed!Y32+Daily!G23</f>
        <v>523.50133897110641</v>
      </c>
      <c r="H23">
        <f>Confirmed!Z32+Daily!H23</f>
        <v>522</v>
      </c>
      <c r="I23">
        <f>Confirmed!AA32+Daily!I23</f>
        <v>526</v>
      </c>
      <c r="J23">
        <f>Confirmed!AB32+Daily!J23</f>
        <v>528</v>
      </c>
      <c r="K23">
        <f>Confirmed!AC32+Daily!K23</f>
        <v>526</v>
      </c>
    </row>
    <row r="24" spans="1:11" x14ac:dyDescent="0.3">
      <c r="A24">
        <v>402</v>
      </c>
      <c r="B24">
        <f>Confirmed!T33+Daily!B24</f>
        <v>621.13944423487987</v>
      </c>
      <c r="C24">
        <f>Confirmed!U33+Daily!C24</f>
        <v>616.32214258770273</v>
      </c>
      <c r="D24">
        <f>Confirmed!V33+Daily!D24</f>
        <v>606.43003248706532</v>
      </c>
      <c r="E24">
        <f>Confirmed!W33+Daily!E24</f>
        <v>625.26128197757976</v>
      </c>
      <c r="F24">
        <f>Confirmed!X33+Daily!F24</f>
        <v>625.03533568904595</v>
      </c>
      <c r="G24">
        <f>Confirmed!Y33+Daily!G24</f>
        <v>628.34601832276257</v>
      </c>
      <c r="H24">
        <f>Confirmed!Z33+Daily!H24</f>
        <v>628</v>
      </c>
      <c r="I24">
        <f>Confirmed!AA33+Daily!I24</f>
        <v>628</v>
      </c>
      <c r="J24">
        <f>Confirmed!AB33+Daily!J24</f>
        <v>632</v>
      </c>
      <c r="K24">
        <f>Confirmed!AC33+Daily!K24</f>
        <v>635</v>
      </c>
    </row>
    <row r="25" spans="1:11" x14ac:dyDescent="0.3">
      <c r="A25">
        <v>403</v>
      </c>
      <c r="B25">
        <f>Confirmed!T34+Daily!B25</f>
        <v>625.62630453916768</v>
      </c>
      <c r="C25">
        <f>Confirmed!U34+Daily!C25</f>
        <v>628.03470388532628</v>
      </c>
      <c r="D25">
        <f>Confirmed!V34+Daily!D25</f>
        <v>623.02141739862827</v>
      </c>
      <c r="E25">
        <f>Confirmed!W34+Daily!E25</f>
        <v>631.42684679505601</v>
      </c>
      <c r="F25">
        <f>Confirmed!X34+Daily!F25</f>
        <v>633.03533568904595</v>
      </c>
      <c r="G25">
        <f>Confirmed!Y34+Daily!G25</f>
        <v>636.34601832276257</v>
      </c>
      <c r="H25">
        <f>Confirmed!Z34+Daily!H25</f>
        <v>633</v>
      </c>
      <c r="I25">
        <f>Confirmed!AA34+Daily!I25</f>
        <v>640</v>
      </c>
      <c r="J25">
        <f>Confirmed!AB34+Daily!J25</f>
        <v>643</v>
      </c>
      <c r="K25">
        <f>Confirmed!AC34+Daily!K25</f>
        <v>642</v>
      </c>
    </row>
    <row r="26" spans="1:11" x14ac:dyDescent="0.3">
      <c r="A26">
        <v>404</v>
      </c>
      <c r="B26">
        <f>Confirmed!T35+Daily!B26</f>
        <v>651.36514522821574</v>
      </c>
      <c r="C26">
        <f>Confirmed!U35+Daily!C26</f>
        <v>647.07871243555894</v>
      </c>
      <c r="D26">
        <f>Confirmed!V35+Daily!D26</f>
        <v>644.00613644567443</v>
      </c>
      <c r="E26">
        <f>Confirmed!W35+Daily!E26</f>
        <v>654.38919229663702</v>
      </c>
      <c r="F26">
        <f>Confirmed!X35+Daily!F26</f>
        <v>656.15519434628982</v>
      </c>
      <c r="G26">
        <f>Confirmed!Y35+Daily!G26</f>
        <v>655.95968992248061</v>
      </c>
      <c r="H26">
        <f>Confirmed!Z35+Daily!H26</f>
        <v>661</v>
      </c>
      <c r="I26">
        <f>Confirmed!AA35+Daily!I26</f>
        <v>665</v>
      </c>
      <c r="J26">
        <f>Confirmed!AB35+Daily!J26</f>
        <v>676</v>
      </c>
      <c r="K26">
        <f>Confirmed!AC35+Daily!K26</f>
        <v>675</v>
      </c>
    </row>
    <row r="27" spans="1:11" x14ac:dyDescent="0.3">
      <c r="A27">
        <v>405</v>
      </c>
      <c r="B27">
        <f>Confirmed!T36+Daily!B27</f>
        <v>704.89601408273609</v>
      </c>
      <c r="C27">
        <f>Confirmed!U36+Daily!C27</f>
        <v>699.48711178171766</v>
      </c>
      <c r="D27">
        <f>Confirmed!V36+Daily!D27</f>
        <v>698.00613644567443</v>
      </c>
      <c r="E27">
        <f>Confirmed!W36+Daily!E27</f>
        <v>710.37280827824088</v>
      </c>
      <c r="F27">
        <f>Confirmed!X36+Daily!F27</f>
        <v>711.49851590106005</v>
      </c>
      <c r="G27">
        <f>Confirmed!Y36+Daily!G27</f>
        <v>713.95968992248061</v>
      </c>
      <c r="H27">
        <f>Confirmed!Z36+Daily!H27</f>
        <v>713</v>
      </c>
      <c r="I27">
        <f>Confirmed!AA36+Daily!I27</f>
        <v>719</v>
      </c>
      <c r="J27">
        <f>Confirmed!AB36+Daily!J27</f>
        <v>727</v>
      </c>
      <c r="K27">
        <f>Confirmed!AC36+Daily!K27</f>
        <v>726</v>
      </c>
    </row>
    <row r="28" spans="1:11" x14ac:dyDescent="0.3">
      <c r="A28">
        <v>406</v>
      </c>
      <c r="B28">
        <f>Confirmed!T37+Daily!B28</f>
        <v>764.88733811140446</v>
      </c>
      <c r="C28">
        <f>Confirmed!U37+Daily!C28</f>
        <v>760.47843581038603</v>
      </c>
      <c r="D28">
        <f>Confirmed!V37+Daily!D28</f>
        <v>764.18998917097815</v>
      </c>
      <c r="E28">
        <f>Confirmed!W37+Daily!E28</f>
        <v>775.95415349238283</v>
      </c>
      <c r="F28">
        <f>Confirmed!X37+Daily!F28</f>
        <v>774.44042402826858</v>
      </c>
      <c r="G28">
        <f>Confirmed!Y37+Daily!G28</f>
        <v>775.28287526427061</v>
      </c>
      <c r="H28">
        <f>Confirmed!Z37+Daily!H28</f>
        <v>776</v>
      </c>
      <c r="I28">
        <f>Confirmed!AA37+Daily!I28</f>
        <v>782</v>
      </c>
      <c r="J28">
        <f>Confirmed!AB37+Daily!J28</f>
        <v>790</v>
      </c>
      <c r="K28">
        <f>Confirmed!AC37+Daily!K28</f>
        <v>788</v>
      </c>
    </row>
    <row r="29" spans="1:11" x14ac:dyDescent="0.3">
      <c r="A29">
        <v>407</v>
      </c>
      <c r="B29">
        <f>Confirmed!T38+Daily!B29</f>
        <v>784.47843581038603</v>
      </c>
      <c r="C29">
        <f>Confirmed!U38+Daily!C29</f>
        <v>784.47843581038603</v>
      </c>
      <c r="D29">
        <f>Confirmed!V38+Daily!D29</f>
        <v>783.18998917097815</v>
      </c>
      <c r="E29">
        <f>Confirmed!W38+Daily!E29</f>
        <v>793.11971830985908</v>
      </c>
      <c r="F29">
        <f>Confirmed!X38+Daily!F29</f>
        <v>794.94784452296813</v>
      </c>
      <c r="G29">
        <f>Confirmed!Y38+Daily!G29</f>
        <v>795.77406624383366</v>
      </c>
      <c r="H29">
        <f>Confirmed!Z38+Daily!H29</f>
        <v>799</v>
      </c>
      <c r="I29">
        <f>Confirmed!AA38+Daily!I29</f>
        <v>804</v>
      </c>
      <c r="J29">
        <f>Confirmed!AB38+Daily!J29</f>
        <v>810</v>
      </c>
      <c r="K29">
        <f>Confirmed!AC38+Daily!K29</f>
        <v>809</v>
      </c>
    </row>
    <row r="30" spans="1:11" x14ac:dyDescent="0.3">
      <c r="A30">
        <v>408</v>
      </c>
      <c r="B30">
        <f>Confirmed!T39+Daily!B30</f>
        <v>696.78259776185087</v>
      </c>
      <c r="C30">
        <f>Confirmed!U39+Daily!C30</f>
        <v>696.78259776185087</v>
      </c>
      <c r="D30">
        <f>Confirmed!V39+Daily!D30</f>
        <v>692.49235952352296</v>
      </c>
      <c r="E30">
        <f>Confirmed!W39+Daily!E30</f>
        <v>704.0663983903421</v>
      </c>
      <c r="F30">
        <f>Confirmed!X39+Daily!F30</f>
        <v>709.2310954063604</v>
      </c>
      <c r="G30">
        <f>Confirmed!Y39+Daily!G30</f>
        <v>712.65158562367867</v>
      </c>
      <c r="H30">
        <f>Confirmed!Z39+Daily!H30</f>
        <v>713</v>
      </c>
      <c r="I30">
        <f>Confirmed!AA39+Daily!I30</f>
        <v>717</v>
      </c>
      <c r="J30">
        <f>Confirmed!AB39+Daily!J30</f>
        <v>724</v>
      </c>
      <c r="K30">
        <f>Confirmed!AC39+Daily!K30</f>
        <v>721</v>
      </c>
    </row>
    <row r="31" spans="1:11" x14ac:dyDescent="0.3">
      <c r="A31">
        <v>409</v>
      </c>
      <c r="B31">
        <f>Confirmed!T40+Daily!B31</f>
        <v>678.80887715327549</v>
      </c>
      <c r="C31">
        <f>Confirmed!U40+Daily!C31</f>
        <v>666.29573745756318</v>
      </c>
      <c r="D31">
        <f>Confirmed!V40+Daily!D31</f>
        <v>673.94790037299958</v>
      </c>
      <c r="E31">
        <f>Confirmed!W40+Daily!E31</f>
        <v>684.61152630066113</v>
      </c>
      <c r="F31">
        <f>Confirmed!X40+Daily!F31</f>
        <v>692.44042402826858</v>
      </c>
      <c r="G31">
        <f>Confirmed!Y40+Daily!G31</f>
        <v>691.95842142353763</v>
      </c>
      <c r="H31">
        <f>Confirmed!Z40+Daily!H31</f>
        <v>692</v>
      </c>
      <c r="I31">
        <f>Confirmed!AA40+Daily!I31</f>
        <v>706</v>
      </c>
      <c r="J31">
        <f>Confirmed!AB40+Daily!J31</f>
        <v>720</v>
      </c>
      <c r="K31">
        <f>Confirmed!AC40+Daily!K31</f>
        <v>724</v>
      </c>
    </row>
    <row r="32" spans="1:11" x14ac:dyDescent="0.3">
      <c r="A32">
        <v>410</v>
      </c>
      <c r="B32">
        <f>Confirmed!T41+Daily!B32</f>
        <v>612.07003646422731</v>
      </c>
      <c r="C32">
        <f>Confirmed!U41+Daily!C32</f>
        <v>632.82660631208341</v>
      </c>
      <c r="D32">
        <f>Confirmed!V41+Daily!D32</f>
        <v>635.94790037299958</v>
      </c>
      <c r="E32">
        <f>Confirmed!W41+Daily!E32</f>
        <v>645.62791031905726</v>
      </c>
      <c r="F32">
        <f>Confirmed!X41+Daily!F32</f>
        <v>652.72367491166074</v>
      </c>
      <c r="G32">
        <f>Confirmed!Y41+Daily!G32</f>
        <v>662.66920366455247</v>
      </c>
      <c r="H32">
        <f>Confirmed!Z41+Daily!H32</f>
        <v>661</v>
      </c>
      <c r="I32">
        <f>Confirmed!AA41+Daily!I32</f>
        <v>675</v>
      </c>
      <c r="J32">
        <f>Confirmed!AB41+Daily!J32</f>
        <v>687</v>
      </c>
      <c r="K32">
        <f>Confirmed!AC41+Daily!K32</f>
        <v>686</v>
      </c>
    </row>
    <row r="33" spans="1:11" x14ac:dyDescent="0.3">
      <c r="A33">
        <v>411</v>
      </c>
      <c r="B33">
        <f>Confirmed!T42+Daily!B33</f>
        <v>567.29573745756318</v>
      </c>
      <c r="C33">
        <f>Confirmed!U42+Daily!C33</f>
        <v>587.82660631208341</v>
      </c>
      <c r="D33">
        <f>Confirmed!V42+Daily!D33</f>
        <v>604.65984839369503</v>
      </c>
      <c r="E33">
        <f>Confirmed!W42+Daily!E33</f>
        <v>616.88444955446971</v>
      </c>
      <c r="F33">
        <f>Confirmed!X42+Daily!F33</f>
        <v>636.2310954063604</v>
      </c>
      <c r="G33">
        <f>Confirmed!Y42+Daily!G33</f>
        <v>642.17801268498943</v>
      </c>
      <c r="H33">
        <f>Confirmed!Z42+Daily!H33</f>
        <v>639</v>
      </c>
      <c r="I33">
        <f>Confirmed!AA42+Daily!I33</f>
        <v>657</v>
      </c>
      <c r="J33">
        <f>Confirmed!AB42+Daily!J33</f>
        <v>667</v>
      </c>
      <c r="K33">
        <f>Confirmed!AC42+Daily!K33</f>
        <v>674</v>
      </c>
    </row>
    <row r="34" spans="1:11" x14ac:dyDescent="0.3">
      <c r="A34">
        <v>412</v>
      </c>
      <c r="B34">
        <f>Confirmed!T43+Daily!B34</f>
        <v>492.47843581038603</v>
      </c>
      <c r="C34">
        <f>Confirmed!U43+Daily!C34</f>
        <v>561.80887715327549</v>
      </c>
      <c r="D34">
        <f>Confirmed!V43+Daily!D34</f>
        <v>593.29719648658397</v>
      </c>
      <c r="E34">
        <f>Confirmed!W43+Daily!E34</f>
        <v>619.24762862891635</v>
      </c>
      <c r="F34">
        <f>Confirmed!X43+Daily!F34</f>
        <v>647.52989399293278</v>
      </c>
      <c r="G34">
        <f>Confirmed!Y43+Daily!G34</f>
        <v>659.97603946441154</v>
      </c>
      <c r="H34">
        <f>Confirmed!Z43+Daily!H34</f>
        <v>665</v>
      </c>
      <c r="I34">
        <f>Confirmed!AA43+Daily!I34</f>
        <v>679</v>
      </c>
      <c r="J34">
        <f>Confirmed!AB43+Daily!J34</f>
        <v>701</v>
      </c>
      <c r="K34">
        <f>Confirmed!AC43+Daily!K34</f>
        <v>701</v>
      </c>
    </row>
    <row r="35" spans="1:11" x14ac:dyDescent="0.3">
      <c r="A35">
        <v>413</v>
      </c>
      <c r="B35">
        <f>Confirmed!T44+Daily!B35</f>
        <v>29</v>
      </c>
      <c r="C35">
        <f>Confirmed!U44+Daily!C35</f>
        <v>443.31346661637116</v>
      </c>
      <c r="D35">
        <f>Confirmed!V44+Daily!D35</f>
        <v>561.94790037299958</v>
      </c>
      <c r="E35">
        <f>Confirmed!W44+Daily!E35</f>
        <v>630.41247484909456</v>
      </c>
      <c r="F35">
        <f>Confirmed!X44+Daily!F35</f>
        <v>637.06770318021199</v>
      </c>
      <c r="G35">
        <f>Confirmed!Y44+Daily!G35</f>
        <v>659.00634249471454</v>
      </c>
      <c r="H35">
        <f>Confirmed!Z44+Daily!H35</f>
        <v>660</v>
      </c>
      <c r="I35">
        <f>Confirmed!AA44+Daily!I35</f>
        <v>684</v>
      </c>
      <c r="J35">
        <f>Confirmed!AB44+Daily!J35</f>
        <v>699</v>
      </c>
      <c r="K35">
        <f>Confirmed!AC44+Daily!K35</f>
        <v>706</v>
      </c>
    </row>
    <row r="36" spans="1:11" x14ac:dyDescent="0.3">
      <c r="A36">
        <v>414</v>
      </c>
      <c r="B36">
        <f>Confirmed!T45+Daily!B36</f>
        <v>0</v>
      </c>
      <c r="C36">
        <f>Confirmed!U45+Daily!C36</f>
        <v>43</v>
      </c>
      <c r="D36">
        <f>Confirmed!V45+Daily!D36</f>
        <v>391.15834436289254</v>
      </c>
      <c r="E36">
        <f>Confirmed!W45+Daily!E36</f>
        <v>531.9042828398965</v>
      </c>
      <c r="F36">
        <f>Confirmed!X45+Daily!F36</f>
        <v>556.09738515901063</v>
      </c>
      <c r="G36">
        <f>Confirmed!Y45+Daily!G36</f>
        <v>576.28287526427061</v>
      </c>
      <c r="H36">
        <f>Confirmed!Z45+Daily!H36</f>
        <v>585</v>
      </c>
      <c r="I36">
        <f>Confirmed!AA45+Daily!I36</f>
        <v>606</v>
      </c>
      <c r="J36">
        <f>Confirmed!AB45+Daily!J36</f>
        <v>627</v>
      </c>
      <c r="K36">
        <f>Confirmed!AC45+Daily!K36</f>
        <v>630</v>
      </c>
    </row>
    <row r="37" spans="1:11" x14ac:dyDescent="0.3">
      <c r="A37">
        <v>415</v>
      </c>
      <c r="B37">
        <f>Confirmed!T46+Daily!B37</f>
        <v>0</v>
      </c>
      <c r="C37">
        <f>Confirmed!U46+Daily!C37</f>
        <v>0</v>
      </c>
      <c r="D37">
        <f>Confirmed!V46+Daily!D37</f>
        <v>13</v>
      </c>
      <c r="E37">
        <f>Confirmed!W46+Daily!E37</f>
        <v>315.44596148318482</v>
      </c>
      <c r="F37">
        <f>Confirmed!X46+Daily!F37</f>
        <v>421.90162544169613</v>
      </c>
      <c r="G37">
        <f>Confirmed!Y46+Daily!G37</f>
        <v>460.67047216349545</v>
      </c>
      <c r="H37">
        <f>Confirmed!Z46+Daily!H37</f>
        <v>477</v>
      </c>
      <c r="I37">
        <f>Confirmed!AA46+Daily!I37</f>
        <v>492</v>
      </c>
      <c r="J37">
        <f>Confirmed!AB46+Daily!J37</f>
        <v>507</v>
      </c>
      <c r="K37">
        <f>Confirmed!AC46+Daily!K37</f>
        <v>506</v>
      </c>
    </row>
    <row r="38" spans="1:11" x14ac:dyDescent="0.3">
      <c r="A38">
        <v>416</v>
      </c>
      <c r="B38">
        <f>Confirmed!T47+Daily!B38</f>
        <v>0</v>
      </c>
      <c r="C38">
        <f>Confirmed!U47+Daily!C38</f>
        <v>0</v>
      </c>
      <c r="D38">
        <f>Confirmed!V47+Daily!D38</f>
        <v>0</v>
      </c>
      <c r="E38">
        <f>Confirmed!W47+Daily!E38</f>
        <v>0</v>
      </c>
      <c r="F38">
        <f>Confirmed!X47+Daily!F38</f>
        <v>336.39420494699647</v>
      </c>
      <c r="G38">
        <f>Confirmed!Y47+Daily!G38</f>
        <v>445.17801268498943</v>
      </c>
      <c r="H38">
        <f>Confirmed!Z47+Daily!H38</f>
        <v>469</v>
      </c>
      <c r="I38">
        <f>Confirmed!AA47+Daily!I38</f>
        <v>494</v>
      </c>
      <c r="J38">
        <f>Confirmed!AB47+Daily!J38</f>
        <v>499</v>
      </c>
      <c r="K38">
        <f>Confirmed!AC47+Daily!K38</f>
        <v>504</v>
      </c>
    </row>
    <row r="39" spans="1:11" x14ac:dyDescent="0.3">
      <c r="A39">
        <v>417</v>
      </c>
      <c r="B39">
        <f>Confirmed!T48+Daily!B39</f>
        <v>0</v>
      </c>
      <c r="C39">
        <f>Confirmed!U48+Daily!C39</f>
        <v>0</v>
      </c>
      <c r="D39">
        <f>Confirmed!V48+Daily!D39</f>
        <v>0</v>
      </c>
      <c r="E39">
        <f>Confirmed!W48+Daily!E39</f>
        <v>0</v>
      </c>
      <c r="F39">
        <f>Confirmed!X48+Daily!F39</f>
        <v>14</v>
      </c>
      <c r="G39">
        <f>Confirmed!Y48+Daily!G39</f>
        <v>273.31571529245946</v>
      </c>
      <c r="H39">
        <f>Confirmed!Z48+Daily!H39</f>
        <v>373</v>
      </c>
      <c r="I39">
        <f>Confirmed!AA48+Daily!I39</f>
        <v>418</v>
      </c>
      <c r="J39">
        <f>Confirmed!AB48+Daily!J39</f>
        <v>442</v>
      </c>
      <c r="K39">
        <f>Confirmed!AC48+Daily!K39</f>
        <v>448</v>
      </c>
    </row>
    <row r="40" spans="1:11" x14ac:dyDescent="0.3">
      <c r="A40">
        <v>418</v>
      </c>
      <c r="G40">
        <f>Confirmed!Y49+Daily!G40</f>
        <v>23</v>
      </c>
      <c r="H40">
        <f>Confirmed!Z49+Daily!H40</f>
        <v>297</v>
      </c>
      <c r="I40">
        <f>Confirmed!AA49+Daily!I40</f>
        <v>412</v>
      </c>
      <c r="J40">
        <f>Confirmed!AB49+Daily!J40</f>
        <v>449</v>
      </c>
      <c r="K40">
        <f>Confirmed!AC49+Daily!K40</f>
        <v>456</v>
      </c>
    </row>
    <row r="41" spans="1:11" x14ac:dyDescent="0.3">
      <c r="A41">
        <v>419</v>
      </c>
      <c r="G41">
        <f>Confirmed!Y50+Daily!G41</f>
        <v>0</v>
      </c>
      <c r="H41">
        <f>Confirmed!Z50+Daily!H41</f>
        <v>18</v>
      </c>
      <c r="I41">
        <f>Confirmed!AA50+Daily!I41</f>
        <v>330</v>
      </c>
      <c r="J41">
        <f>Confirmed!AB50+Daily!J41</f>
        <v>416</v>
      </c>
      <c r="K41">
        <f>Confirmed!AC50+Daily!K41</f>
        <v>426</v>
      </c>
    </row>
    <row r="42" spans="1:11" x14ac:dyDescent="0.3">
      <c r="A42">
        <v>420</v>
      </c>
      <c r="I42">
        <f>Confirmed!AA51+Daily!I42</f>
        <v>12</v>
      </c>
      <c r="J42">
        <f>Confirmed!AB51+Daily!J42</f>
        <v>342</v>
      </c>
      <c r="K42">
        <f>Confirmed!AC51+Daily!K42</f>
        <v>421</v>
      </c>
    </row>
    <row r="43" spans="1:11" x14ac:dyDescent="0.3">
      <c r="A43">
        <v>421</v>
      </c>
      <c r="J43">
        <f>Confirmed!AB52+Daily!J43</f>
        <v>30</v>
      </c>
      <c r="K43">
        <f>Confirmed!AC52+Daily!K43</f>
        <v>296</v>
      </c>
    </row>
    <row r="44" spans="1:11" x14ac:dyDescent="0.3">
      <c r="A44">
        <v>422</v>
      </c>
      <c r="J44">
        <f>Confirmed!AB53+Daily!J44</f>
        <v>0</v>
      </c>
      <c r="K44">
        <f>Confirmed!AC53+Daily!K44</f>
        <v>45</v>
      </c>
    </row>
    <row r="45" spans="1:11" x14ac:dyDescent="0.3">
      <c r="A45">
        <v>423</v>
      </c>
      <c r="K45">
        <f>Confirmed!AC54+Daily!K45</f>
        <v>0</v>
      </c>
    </row>
    <row r="46" spans="1:11" x14ac:dyDescent="0.3">
      <c r="A46">
        <v>424</v>
      </c>
      <c r="K46">
        <f>Confirmed!AC55+Daily!K46</f>
        <v>0</v>
      </c>
    </row>
    <row r="47" spans="1:11" x14ac:dyDescent="0.3">
      <c r="A47">
        <v>425</v>
      </c>
      <c r="K47">
        <f>Confirmed!AC56+Daily!K47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O2" sqref="O2"/>
    </sheetView>
  </sheetViews>
  <sheetFormatPr defaultRowHeight="14.4" x14ac:dyDescent="0.3"/>
  <sheetData>
    <row r="1" spans="1:15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H1" t="s">
        <v>25</v>
      </c>
      <c r="I1" t="s">
        <v>26</v>
      </c>
      <c r="J1" t="s">
        <v>27</v>
      </c>
      <c r="M1" t="s">
        <v>30</v>
      </c>
      <c r="N1" t="s">
        <v>32</v>
      </c>
      <c r="O1" t="s">
        <v>31</v>
      </c>
    </row>
    <row r="2" spans="1:15" x14ac:dyDescent="0.3">
      <c r="A2">
        <v>415</v>
      </c>
      <c r="B2">
        <v>111424</v>
      </c>
      <c r="C2">
        <v>29741</v>
      </c>
      <c r="D2">
        <v>6840</v>
      </c>
      <c r="E2">
        <v>4059</v>
      </c>
      <c r="F2" t="s">
        <v>21</v>
      </c>
      <c r="H2">
        <f>SUM(Daily!C$8:C$50)</f>
        <v>4006.283792279643</v>
      </c>
      <c r="I2">
        <f>E2-H2</f>
        <v>52.716207720357033</v>
      </c>
      <c r="J2" s="3">
        <f>(I2)/E2</f>
        <v>1.2987486504153002E-2</v>
      </c>
      <c r="L2">
        <v>311</v>
      </c>
      <c r="M2">
        <v>0</v>
      </c>
      <c r="N2">
        <v>0</v>
      </c>
    </row>
    <row r="3" spans="1:15" x14ac:dyDescent="0.3">
      <c r="A3">
        <v>416</v>
      </c>
      <c r="B3">
        <v>117565</v>
      </c>
      <c r="C3">
        <v>30903</v>
      </c>
      <c r="D3">
        <v>7563</v>
      </c>
      <c r="E3">
        <v>3914</v>
      </c>
      <c r="F3" t="s">
        <v>22</v>
      </c>
      <c r="H3">
        <f>SUM(Daily!D$8:D$50)</f>
        <v>3877.1211647214541</v>
      </c>
      <c r="I3">
        <f>E3-H3</f>
        <v>36.878835278545921</v>
      </c>
      <c r="J3" s="3">
        <f>(I3)/E3</f>
        <v>9.4222880118921618E-3</v>
      </c>
      <c r="L3">
        <v>312</v>
      </c>
      <c r="M3">
        <v>0</v>
      </c>
      <c r="N3">
        <v>0</v>
      </c>
    </row>
    <row r="4" spans="1:15" x14ac:dyDescent="0.3">
      <c r="A4">
        <v>417</v>
      </c>
      <c r="B4">
        <v>122148</v>
      </c>
      <c r="C4">
        <v>32843</v>
      </c>
      <c r="D4">
        <v>7890</v>
      </c>
      <c r="E4">
        <v>4309</v>
      </c>
      <c r="F4" t="s">
        <v>23</v>
      </c>
      <c r="H4">
        <f>SUM(Daily!E$8:E$50)</f>
        <v>4252.02572578327</v>
      </c>
      <c r="I4">
        <f>E4-H4</f>
        <v>56.974274216730009</v>
      </c>
      <c r="J4" s="3">
        <f>(I4)/E4</f>
        <v>1.3222156931243911E-2</v>
      </c>
      <c r="L4">
        <v>313</v>
      </c>
      <c r="M4">
        <v>0</v>
      </c>
      <c r="N4">
        <v>0</v>
      </c>
    </row>
    <row r="5" spans="1:15" x14ac:dyDescent="0.3">
      <c r="A5">
        <v>418</v>
      </c>
      <c r="B5">
        <v>126368</v>
      </c>
      <c r="C5">
        <v>33079</v>
      </c>
      <c r="D5">
        <v>8448</v>
      </c>
      <c r="E5">
        <v>4264</v>
      </c>
      <c r="F5" t="s">
        <v>24</v>
      </c>
      <c r="H5">
        <f>SUM(Daily!F$8:F$50)</f>
        <v>4239.8959717314483</v>
      </c>
      <c r="I5">
        <f>E5-H5</f>
        <v>24.104028268551701</v>
      </c>
      <c r="J5" s="3">
        <f>(I5)/E5</f>
        <v>5.6529146971275096E-3</v>
      </c>
      <c r="L5">
        <v>314</v>
      </c>
      <c r="M5">
        <v>0</v>
      </c>
      <c r="N5">
        <v>0</v>
      </c>
    </row>
    <row r="6" spans="1:15" x14ac:dyDescent="0.3">
      <c r="L6">
        <v>315</v>
      </c>
      <c r="M6">
        <v>0</v>
      </c>
      <c r="N6">
        <v>0</v>
      </c>
    </row>
    <row r="7" spans="1:15" x14ac:dyDescent="0.3">
      <c r="L7">
        <v>316</v>
      </c>
      <c r="M7">
        <v>0</v>
      </c>
      <c r="N7">
        <f>ROUND(M7,0)</f>
        <v>0</v>
      </c>
    </row>
    <row r="8" spans="1:15" x14ac:dyDescent="0.3">
      <c r="L8">
        <v>317</v>
      </c>
      <c r="M8">
        <v>4.4735729386892178</v>
      </c>
      <c r="N8">
        <f t="shared" ref="N8:N40" si="0">ROUND(M8,0)</f>
        <v>4</v>
      </c>
    </row>
    <row r="9" spans="1:15" x14ac:dyDescent="0.3">
      <c r="L9">
        <v>318</v>
      </c>
      <c r="M9">
        <v>4.4735729386892178</v>
      </c>
      <c r="N9">
        <f t="shared" si="0"/>
        <v>4</v>
      </c>
    </row>
    <row r="10" spans="1:15" x14ac:dyDescent="0.3">
      <c r="L10">
        <v>319</v>
      </c>
      <c r="M10">
        <v>2.9823819591261453</v>
      </c>
      <c r="N10">
        <f t="shared" si="0"/>
        <v>3</v>
      </c>
    </row>
    <row r="11" spans="1:15" x14ac:dyDescent="0.3">
      <c r="L11">
        <v>320</v>
      </c>
      <c r="M11">
        <v>4.4735729386892178</v>
      </c>
      <c r="N11">
        <f t="shared" si="0"/>
        <v>4</v>
      </c>
    </row>
    <row r="12" spans="1:15" x14ac:dyDescent="0.3">
      <c r="L12">
        <v>321</v>
      </c>
      <c r="M12">
        <v>5.9647639182522907</v>
      </c>
      <c r="N12">
        <f t="shared" si="0"/>
        <v>6</v>
      </c>
    </row>
    <row r="13" spans="1:15" x14ac:dyDescent="0.3">
      <c r="L13">
        <v>322</v>
      </c>
      <c r="M13">
        <v>4.4735729386892178</v>
      </c>
      <c r="N13">
        <f t="shared" si="0"/>
        <v>4</v>
      </c>
    </row>
    <row r="14" spans="1:15" x14ac:dyDescent="0.3">
      <c r="L14">
        <v>323</v>
      </c>
      <c r="M14">
        <v>16.030303030303031</v>
      </c>
      <c r="N14">
        <f t="shared" si="0"/>
        <v>16</v>
      </c>
    </row>
    <row r="15" spans="1:15" x14ac:dyDescent="0.3">
      <c r="L15">
        <v>324</v>
      </c>
      <c r="M15">
        <v>13.197040169133192</v>
      </c>
      <c r="N15">
        <f t="shared" si="0"/>
        <v>13</v>
      </c>
    </row>
    <row r="16" spans="1:15" x14ac:dyDescent="0.3">
      <c r="L16">
        <v>325</v>
      </c>
      <c r="M16">
        <v>19.012684989429175</v>
      </c>
      <c r="N16">
        <f t="shared" si="0"/>
        <v>19</v>
      </c>
    </row>
    <row r="17" spans="12:14" x14ac:dyDescent="0.3">
      <c r="L17">
        <v>326</v>
      </c>
      <c r="M17">
        <v>36.16138125440451</v>
      </c>
      <c r="N17">
        <f t="shared" si="0"/>
        <v>36</v>
      </c>
    </row>
    <row r="18" spans="12:14" x14ac:dyDescent="0.3">
      <c r="L18">
        <v>327</v>
      </c>
      <c r="M18">
        <v>43.766455250176179</v>
      </c>
      <c r="N18">
        <f t="shared" si="0"/>
        <v>44</v>
      </c>
    </row>
    <row r="19" spans="12:14" x14ac:dyDescent="0.3">
      <c r="L19">
        <v>328</v>
      </c>
      <c r="M19">
        <v>62.779140239605354</v>
      </c>
      <c r="N19">
        <f t="shared" si="0"/>
        <v>63</v>
      </c>
    </row>
    <row r="20" spans="12:14" x14ac:dyDescent="0.3">
      <c r="L20">
        <v>329</v>
      </c>
      <c r="M20">
        <v>72.844679351656097</v>
      </c>
      <c r="N20">
        <f t="shared" si="0"/>
        <v>73</v>
      </c>
    </row>
    <row r="21" spans="12:14" x14ac:dyDescent="0.3">
      <c r="L21">
        <v>330</v>
      </c>
      <c r="M21">
        <v>96.181818181818187</v>
      </c>
      <c r="N21">
        <f t="shared" si="0"/>
        <v>96</v>
      </c>
    </row>
    <row r="22" spans="12:14" x14ac:dyDescent="0.3">
      <c r="L22">
        <v>331</v>
      </c>
      <c r="M22">
        <v>96.181818181818187</v>
      </c>
      <c r="N22">
        <f t="shared" si="0"/>
        <v>96</v>
      </c>
    </row>
    <row r="23" spans="12:14" x14ac:dyDescent="0.3">
      <c r="L23">
        <v>401</v>
      </c>
      <c r="M23">
        <v>122.50133897110641</v>
      </c>
      <c r="N23">
        <f t="shared" si="0"/>
        <v>123</v>
      </c>
    </row>
    <row r="24" spans="12:14" x14ac:dyDescent="0.3">
      <c r="L24">
        <v>402</v>
      </c>
      <c r="M24">
        <v>195.34601832276252</v>
      </c>
      <c r="N24">
        <f t="shared" si="0"/>
        <v>195</v>
      </c>
    </row>
    <row r="25" spans="12:14" x14ac:dyDescent="0.3">
      <c r="L25">
        <v>403</v>
      </c>
      <c r="M25">
        <v>195.34601832276252</v>
      </c>
      <c r="N25">
        <f t="shared" si="0"/>
        <v>195</v>
      </c>
    </row>
    <row r="26" spans="12:14" x14ac:dyDescent="0.3">
      <c r="L26">
        <v>404</v>
      </c>
      <c r="M26">
        <v>209.95968992248061</v>
      </c>
      <c r="N26">
        <f t="shared" si="0"/>
        <v>210</v>
      </c>
    </row>
    <row r="27" spans="12:14" x14ac:dyDescent="0.3">
      <c r="L27">
        <v>405</v>
      </c>
      <c r="M27">
        <v>209.95968992248061</v>
      </c>
      <c r="N27">
        <f t="shared" si="0"/>
        <v>210</v>
      </c>
    </row>
    <row r="28" spans="12:14" x14ac:dyDescent="0.3">
      <c r="L28">
        <v>406</v>
      </c>
      <c r="M28">
        <v>265.28287526427061</v>
      </c>
      <c r="N28">
        <f t="shared" si="0"/>
        <v>265</v>
      </c>
    </row>
    <row r="29" spans="12:14" x14ac:dyDescent="0.3">
      <c r="L29">
        <v>407</v>
      </c>
      <c r="M29">
        <v>266.77406624383366</v>
      </c>
      <c r="N29">
        <f t="shared" si="0"/>
        <v>267</v>
      </c>
    </row>
    <row r="30" spans="12:14" x14ac:dyDescent="0.3">
      <c r="L30">
        <v>408</v>
      </c>
      <c r="M30">
        <v>253.65158562367864</v>
      </c>
      <c r="N30">
        <f t="shared" si="0"/>
        <v>254</v>
      </c>
    </row>
    <row r="31" spans="12:14" x14ac:dyDescent="0.3">
      <c r="L31">
        <v>409</v>
      </c>
      <c r="M31">
        <v>260.95842142353769</v>
      </c>
      <c r="N31">
        <f t="shared" si="0"/>
        <v>261</v>
      </c>
    </row>
    <row r="32" spans="12:14" x14ac:dyDescent="0.3">
      <c r="L32">
        <v>410</v>
      </c>
      <c r="M32">
        <v>250.6692036645525</v>
      </c>
      <c r="N32">
        <f t="shared" si="0"/>
        <v>251</v>
      </c>
    </row>
    <row r="33" spans="12:14" x14ac:dyDescent="0.3">
      <c r="L33">
        <v>411</v>
      </c>
      <c r="M33">
        <v>249.17801268498943</v>
      </c>
      <c r="N33">
        <f t="shared" si="0"/>
        <v>249</v>
      </c>
    </row>
    <row r="34" spans="12:14" x14ac:dyDescent="0.3">
      <c r="L34">
        <v>412</v>
      </c>
      <c r="M34">
        <v>257.97603946441154</v>
      </c>
      <c r="N34">
        <f t="shared" si="0"/>
        <v>258</v>
      </c>
    </row>
    <row r="35" spans="12:14" x14ac:dyDescent="0.3">
      <c r="L35">
        <v>413</v>
      </c>
      <c r="M35">
        <v>274.0063424947146</v>
      </c>
      <c r="N35">
        <f t="shared" si="0"/>
        <v>274</v>
      </c>
    </row>
    <row r="36" spans="12:14" x14ac:dyDescent="0.3">
      <c r="L36">
        <v>414</v>
      </c>
      <c r="M36">
        <v>265.28287526427061</v>
      </c>
      <c r="N36">
        <f t="shared" si="0"/>
        <v>265</v>
      </c>
    </row>
    <row r="37" spans="12:14" x14ac:dyDescent="0.3">
      <c r="L37">
        <v>415</v>
      </c>
      <c r="M37">
        <v>199.67047216349542</v>
      </c>
      <c r="N37">
        <f t="shared" si="0"/>
        <v>200</v>
      </c>
    </row>
    <row r="38" spans="12:14" x14ac:dyDescent="0.3">
      <c r="L38">
        <v>416</v>
      </c>
      <c r="M38">
        <v>249.17801268498943</v>
      </c>
      <c r="N38">
        <f t="shared" si="0"/>
        <v>249</v>
      </c>
    </row>
    <row r="39" spans="12:14" x14ac:dyDescent="0.3">
      <c r="L39">
        <v>417</v>
      </c>
      <c r="M39">
        <v>179.31571529245949</v>
      </c>
      <c r="N39">
        <f t="shared" si="0"/>
        <v>179</v>
      </c>
    </row>
    <row r="40" spans="12:14" x14ac:dyDescent="0.3">
      <c r="L40">
        <v>418</v>
      </c>
      <c r="M40">
        <v>0</v>
      </c>
      <c r="N40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36" workbookViewId="0">
      <selection activeCell="D11" sqref="D11:D50"/>
    </sheetView>
  </sheetViews>
  <sheetFormatPr defaultRowHeight="14.4" x14ac:dyDescent="0.3"/>
  <cols>
    <col min="5" max="5" width="9.5546875" bestFit="1" customWidth="1"/>
  </cols>
  <sheetData>
    <row r="1" spans="1:5" x14ac:dyDescent="0.3">
      <c r="A1" t="s">
        <v>0</v>
      </c>
      <c r="B1" t="s">
        <v>4</v>
      </c>
      <c r="C1" t="s">
        <v>1</v>
      </c>
      <c r="D1" t="s">
        <v>3</v>
      </c>
      <c r="E1" t="s">
        <v>2</v>
      </c>
    </row>
    <row r="2" spans="1:5" x14ac:dyDescent="0.3">
      <c r="A2" s="1">
        <v>44089</v>
      </c>
      <c r="B2">
        <v>13</v>
      </c>
    </row>
    <row r="3" spans="1:5" x14ac:dyDescent="0.3">
      <c r="A3" s="1">
        <f>A2+1</f>
        <v>44090</v>
      </c>
      <c r="B3">
        <v>16</v>
      </c>
    </row>
    <row r="4" spans="1:5" x14ac:dyDescent="0.3">
      <c r="A4" s="1">
        <f t="shared" ref="A4:A67" si="0">A3+1</f>
        <v>44091</v>
      </c>
      <c r="B4">
        <v>18</v>
      </c>
      <c r="E4" s="2"/>
    </row>
    <row r="5" spans="1:5" x14ac:dyDescent="0.3">
      <c r="A5" s="1">
        <f t="shared" si="0"/>
        <v>44092</v>
      </c>
      <c r="B5">
        <v>25</v>
      </c>
      <c r="E5" s="2"/>
    </row>
    <row r="6" spans="1:5" x14ac:dyDescent="0.3">
      <c r="A6" s="1">
        <f t="shared" si="0"/>
        <v>44093</v>
      </c>
      <c r="B6">
        <v>25</v>
      </c>
      <c r="E6" s="2"/>
    </row>
    <row r="7" spans="1:5" x14ac:dyDescent="0.3">
      <c r="A7" s="1">
        <f t="shared" si="0"/>
        <v>44094</v>
      </c>
      <c r="B7">
        <v>15</v>
      </c>
      <c r="E7" s="2"/>
    </row>
    <row r="8" spans="1:5" x14ac:dyDescent="0.3">
      <c r="A8" s="1">
        <f t="shared" si="0"/>
        <v>44095</v>
      </c>
      <c r="B8">
        <v>15</v>
      </c>
      <c r="C8">
        <v>1</v>
      </c>
      <c r="E8" s="2">
        <v>43901</v>
      </c>
    </row>
    <row r="9" spans="1:5" x14ac:dyDescent="0.3">
      <c r="A9" s="1">
        <f t="shared" si="0"/>
        <v>44096</v>
      </c>
      <c r="B9">
        <v>23</v>
      </c>
      <c r="C9">
        <v>1</v>
      </c>
      <c r="E9" s="2">
        <f t="shared" ref="E9:E52" si="1">E8+1</f>
        <v>43902</v>
      </c>
    </row>
    <row r="10" spans="1:5" x14ac:dyDescent="0.3">
      <c r="A10" s="1">
        <f t="shared" si="0"/>
        <v>44097</v>
      </c>
      <c r="B10">
        <v>25</v>
      </c>
      <c r="C10">
        <v>0</v>
      </c>
      <c r="E10" s="2">
        <f t="shared" si="1"/>
        <v>43903</v>
      </c>
    </row>
    <row r="11" spans="1:5" x14ac:dyDescent="0.3">
      <c r="A11" s="1">
        <f t="shared" si="0"/>
        <v>44098</v>
      </c>
      <c r="B11">
        <v>38</v>
      </c>
      <c r="C11">
        <v>2</v>
      </c>
      <c r="D11">
        <v>1</v>
      </c>
      <c r="E11" s="2">
        <f t="shared" si="1"/>
        <v>43904</v>
      </c>
    </row>
    <row r="12" spans="1:5" x14ac:dyDescent="0.3">
      <c r="A12" s="1">
        <f t="shared" si="0"/>
        <v>44099</v>
      </c>
      <c r="B12">
        <v>45</v>
      </c>
      <c r="C12">
        <v>6</v>
      </c>
      <c r="D12">
        <v>0</v>
      </c>
      <c r="E12" s="2">
        <f t="shared" si="1"/>
        <v>43905</v>
      </c>
    </row>
    <row r="13" spans="1:5" x14ac:dyDescent="0.3">
      <c r="A13" s="1">
        <f t="shared" si="0"/>
        <v>44100</v>
      </c>
      <c r="B13">
        <v>50</v>
      </c>
      <c r="C13">
        <v>9</v>
      </c>
      <c r="D13">
        <v>1</v>
      </c>
      <c r="E13" s="2">
        <f t="shared" si="1"/>
        <v>43906</v>
      </c>
    </row>
    <row r="14" spans="1:5" x14ac:dyDescent="0.3">
      <c r="A14" s="1">
        <f t="shared" si="0"/>
        <v>44101</v>
      </c>
      <c r="B14">
        <v>45</v>
      </c>
      <c r="C14">
        <v>7</v>
      </c>
      <c r="D14">
        <v>4</v>
      </c>
      <c r="E14" s="2">
        <f t="shared" si="1"/>
        <v>43907</v>
      </c>
    </row>
    <row r="15" spans="1:5" x14ac:dyDescent="0.3">
      <c r="A15" s="1">
        <f t="shared" si="0"/>
        <v>44102</v>
      </c>
      <c r="B15">
        <v>80</v>
      </c>
      <c r="C15">
        <v>21</v>
      </c>
      <c r="D15">
        <v>4</v>
      </c>
      <c r="E15" s="2">
        <f t="shared" si="1"/>
        <v>43908</v>
      </c>
    </row>
    <row r="16" spans="1:5" x14ac:dyDescent="0.3">
      <c r="A16" s="1">
        <f t="shared" si="0"/>
        <v>44103</v>
      </c>
      <c r="B16">
        <v>91</v>
      </c>
      <c r="C16">
        <v>25</v>
      </c>
      <c r="D16">
        <v>2</v>
      </c>
      <c r="E16" s="2">
        <f t="shared" si="1"/>
        <v>43909</v>
      </c>
    </row>
    <row r="17" spans="1:5" x14ac:dyDescent="0.3">
      <c r="A17" s="1">
        <f t="shared" si="0"/>
        <v>44104</v>
      </c>
      <c r="B17">
        <v>116</v>
      </c>
      <c r="C17">
        <v>46</v>
      </c>
      <c r="D17">
        <v>4</v>
      </c>
      <c r="E17" s="2">
        <f t="shared" si="1"/>
        <v>43910</v>
      </c>
    </row>
    <row r="18" spans="1:5" x14ac:dyDescent="0.3">
      <c r="A18" s="1">
        <f t="shared" si="0"/>
        <v>44105</v>
      </c>
      <c r="B18">
        <v>109</v>
      </c>
      <c r="C18">
        <v>41</v>
      </c>
      <c r="D18">
        <v>5</v>
      </c>
      <c r="E18" s="2">
        <f t="shared" si="1"/>
        <v>43911</v>
      </c>
    </row>
    <row r="19" spans="1:5" x14ac:dyDescent="0.3">
      <c r="A19" s="1">
        <f t="shared" si="0"/>
        <v>44106</v>
      </c>
      <c r="B19">
        <v>149</v>
      </c>
      <c r="C19">
        <v>48</v>
      </c>
      <c r="D19">
        <v>4</v>
      </c>
      <c r="E19" s="2">
        <f t="shared" si="1"/>
        <v>43912</v>
      </c>
    </row>
    <row r="20" spans="1:5" x14ac:dyDescent="0.3">
      <c r="A20" s="1">
        <f t="shared" si="0"/>
        <v>44107</v>
      </c>
      <c r="B20">
        <v>129</v>
      </c>
      <c r="C20">
        <v>81</v>
      </c>
      <c r="D20">
        <v>16</v>
      </c>
      <c r="E20" s="2">
        <f t="shared" si="1"/>
        <v>43913</v>
      </c>
    </row>
    <row r="21" spans="1:5" x14ac:dyDescent="0.3">
      <c r="A21" s="1">
        <f t="shared" si="0"/>
        <v>44108</v>
      </c>
      <c r="B21">
        <v>190</v>
      </c>
      <c r="C21">
        <v>92</v>
      </c>
      <c r="D21">
        <v>13</v>
      </c>
      <c r="E21" s="2">
        <f t="shared" si="1"/>
        <v>43914</v>
      </c>
    </row>
    <row r="22" spans="1:5" x14ac:dyDescent="0.3">
      <c r="A22" s="1">
        <f t="shared" si="0"/>
        <v>44109</v>
      </c>
      <c r="B22">
        <v>223</v>
      </c>
      <c r="C22">
        <v>121</v>
      </c>
      <c r="D22">
        <v>19</v>
      </c>
      <c r="E22" s="2">
        <f t="shared" si="1"/>
        <v>43915</v>
      </c>
    </row>
    <row r="23" spans="1:5" x14ac:dyDescent="0.3">
      <c r="A23" s="1">
        <f t="shared" si="0"/>
        <v>44110</v>
      </c>
      <c r="B23">
        <v>270</v>
      </c>
      <c r="C23">
        <v>185</v>
      </c>
      <c r="D23">
        <v>40</v>
      </c>
      <c r="E23" s="2">
        <f t="shared" si="1"/>
        <v>43916</v>
      </c>
    </row>
    <row r="24" spans="1:5" x14ac:dyDescent="0.3">
      <c r="A24" s="1">
        <f t="shared" si="0"/>
        <v>44111</v>
      </c>
      <c r="B24">
        <v>289</v>
      </c>
      <c r="C24">
        <v>206</v>
      </c>
      <c r="D24">
        <v>45</v>
      </c>
      <c r="E24" s="2">
        <f t="shared" si="1"/>
        <v>43917</v>
      </c>
    </row>
    <row r="25" spans="1:5" x14ac:dyDescent="0.3">
      <c r="A25" s="1">
        <f t="shared" si="0"/>
        <v>44112</v>
      </c>
      <c r="B25">
        <v>319</v>
      </c>
      <c r="C25">
        <v>261</v>
      </c>
      <c r="D25">
        <v>64</v>
      </c>
      <c r="E25" s="2">
        <f t="shared" si="1"/>
        <v>43918</v>
      </c>
    </row>
    <row r="26" spans="1:5" x14ac:dyDescent="0.3">
      <c r="A26" s="1">
        <f t="shared" si="0"/>
        <v>44113</v>
      </c>
      <c r="B26">
        <v>374</v>
      </c>
      <c r="C26">
        <v>277</v>
      </c>
      <c r="D26">
        <v>74</v>
      </c>
      <c r="E26" s="2">
        <f t="shared" si="1"/>
        <v>43919</v>
      </c>
    </row>
    <row r="27" spans="1:5" x14ac:dyDescent="0.3">
      <c r="A27" s="1">
        <f t="shared" si="0"/>
        <v>44114</v>
      </c>
      <c r="B27">
        <v>450</v>
      </c>
      <c r="C27">
        <v>303</v>
      </c>
      <c r="D27">
        <v>95</v>
      </c>
      <c r="E27" s="2">
        <f t="shared" si="1"/>
        <v>43920</v>
      </c>
    </row>
    <row r="28" spans="1:5" x14ac:dyDescent="0.3">
      <c r="A28" s="1">
        <f t="shared" si="0"/>
        <v>44115</v>
      </c>
      <c r="B28">
        <v>514</v>
      </c>
      <c r="C28">
        <v>362</v>
      </c>
      <c r="D28">
        <v>99</v>
      </c>
      <c r="E28" s="2">
        <f t="shared" si="1"/>
        <v>43921</v>
      </c>
    </row>
    <row r="29" spans="1:5" x14ac:dyDescent="0.3">
      <c r="A29" s="1">
        <f t="shared" si="0"/>
        <v>44116</v>
      </c>
      <c r="B29">
        <v>549</v>
      </c>
      <c r="C29">
        <v>402</v>
      </c>
      <c r="D29">
        <v>124</v>
      </c>
      <c r="E29" s="2">
        <f t="shared" si="1"/>
        <v>43922</v>
      </c>
    </row>
    <row r="30" spans="1:5" x14ac:dyDescent="0.3">
      <c r="A30" s="1">
        <f t="shared" si="0"/>
        <v>44117</v>
      </c>
      <c r="B30">
        <v>624</v>
      </c>
      <c r="C30">
        <v>441</v>
      </c>
      <c r="D30">
        <v>194</v>
      </c>
      <c r="E30" s="2">
        <f t="shared" si="1"/>
        <v>43923</v>
      </c>
    </row>
    <row r="31" spans="1:5" x14ac:dyDescent="0.3">
      <c r="A31" s="1">
        <f t="shared" si="0"/>
        <v>44118</v>
      </c>
      <c r="B31">
        <v>599</v>
      </c>
      <c r="C31">
        <v>449</v>
      </c>
      <c r="D31">
        <v>193</v>
      </c>
      <c r="E31" s="2">
        <f t="shared" si="1"/>
        <v>43924</v>
      </c>
    </row>
    <row r="32" spans="1:5" x14ac:dyDescent="0.3">
      <c r="A32" s="1">
        <f t="shared" si="0"/>
        <v>44119</v>
      </c>
      <c r="B32">
        <v>628</v>
      </c>
      <c r="C32">
        <v>463</v>
      </c>
      <c r="D32">
        <v>212</v>
      </c>
      <c r="E32" s="2">
        <f t="shared" si="1"/>
        <v>43925</v>
      </c>
    </row>
    <row r="33" spans="1:5" x14ac:dyDescent="0.3">
      <c r="A33" s="1">
        <f t="shared" si="0"/>
        <v>44120</v>
      </c>
      <c r="B33">
        <v>757</v>
      </c>
      <c r="C33">
        <v>517</v>
      </c>
      <c r="D33">
        <v>209</v>
      </c>
      <c r="E33" s="2">
        <f t="shared" si="1"/>
        <v>43926</v>
      </c>
    </row>
    <row r="34" spans="1:5" x14ac:dyDescent="0.3">
      <c r="A34" s="1">
        <f t="shared" si="0"/>
        <v>44121</v>
      </c>
      <c r="B34">
        <v>789</v>
      </c>
      <c r="C34">
        <v>523</v>
      </c>
      <c r="D34">
        <v>265</v>
      </c>
      <c r="E34" s="2">
        <f t="shared" si="1"/>
        <v>43927</v>
      </c>
    </row>
    <row r="35" spans="1:5" x14ac:dyDescent="0.3">
      <c r="A35" s="1">
        <f t="shared" si="0"/>
        <v>44122</v>
      </c>
      <c r="B35">
        <v>797</v>
      </c>
      <c r="C35">
        <v>546</v>
      </c>
      <c r="D35">
        <v>263</v>
      </c>
      <c r="E35" s="2">
        <f t="shared" si="1"/>
        <v>43928</v>
      </c>
    </row>
    <row r="36" spans="1:5" x14ac:dyDescent="0.3">
      <c r="A36" s="1">
        <f t="shared" si="0"/>
        <v>44123</v>
      </c>
      <c r="B36">
        <v>729</v>
      </c>
      <c r="C36">
        <v>474</v>
      </c>
      <c r="D36">
        <v>247</v>
      </c>
      <c r="E36" s="2">
        <f t="shared" si="1"/>
        <v>43929</v>
      </c>
    </row>
    <row r="37" spans="1:5" x14ac:dyDescent="0.3">
      <c r="A37" s="1">
        <f t="shared" si="0"/>
        <v>44124</v>
      </c>
      <c r="B37">
        <v>804</v>
      </c>
      <c r="C37">
        <v>481</v>
      </c>
      <c r="D37">
        <v>243</v>
      </c>
      <c r="E37" s="2">
        <f t="shared" si="1"/>
        <v>43930</v>
      </c>
    </row>
    <row r="38" spans="1:5" x14ac:dyDescent="0.3">
      <c r="A38" s="1">
        <f t="shared" si="0"/>
        <v>44125</v>
      </c>
      <c r="B38">
        <v>755</v>
      </c>
      <c r="C38">
        <v>453</v>
      </c>
      <c r="D38">
        <v>233</v>
      </c>
      <c r="E38" s="2">
        <f t="shared" si="1"/>
        <v>43931</v>
      </c>
    </row>
    <row r="39" spans="1:5" x14ac:dyDescent="0.3">
      <c r="A39" s="1">
        <f t="shared" si="0"/>
        <v>44126</v>
      </c>
      <c r="B39">
        <v>742</v>
      </c>
      <c r="C39">
        <v>448</v>
      </c>
      <c r="D39">
        <v>226</v>
      </c>
      <c r="E39" s="2">
        <f t="shared" si="1"/>
        <v>43932</v>
      </c>
    </row>
    <row r="40" spans="1:5" x14ac:dyDescent="0.3">
      <c r="A40" s="1">
        <f t="shared" si="0"/>
        <v>44127</v>
      </c>
      <c r="B40">
        <v>754</v>
      </c>
      <c r="C40">
        <v>455</v>
      </c>
      <c r="D40">
        <v>246</v>
      </c>
      <c r="E40" s="2">
        <f t="shared" si="1"/>
        <v>43933</v>
      </c>
    </row>
    <row r="41" spans="1:5" x14ac:dyDescent="0.3">
      <c r="A41" s="1">
        <f t="shared" si="0"/>
        <v>44128</v>
      </c>
      <c r="B41">
        <v>757</v>
      </c>
      <c r="C41">
        <v>453</v>
      </c>
      <c r="D41">
        <v>253</v>
      </c>
      <c r="E41" s="2">
        <f t="shared" si="1"/>
        <v>43934</v>
      </c>
    </row>
    <row r="42" spans="1:5" x14ac:dyDescent="0.3">
      <c r="A42" s="1">
        <f t="shared" si="0"/>
        <v>44129</v>
      </c>
      <c r="B42">
        <v>777</v>
      </c>
      <c r="C42">
        <v>389</v>
      </c>
      <c r="D42">
        <v>241</v>
      </c>
      <c r="E42" s="2">
        <f t="shared" si="1"/>
        <v>43935</v>
      </c>
    </row>
    <row r="43" spans="1:5" x14ac:dyDescent="0.3">
      <c r="A43" s="1">
        <f t="shared" si="0"/>
        <v>44130</v>
      </c>
      <c r="B43">
        <v>683</v>
      </c>
      <c r="C43">
        <v>335</v>
      </c>
      <c r="D43">
        <v>171</v>
      </c>
      <c r="E43" s="2">
        <f t="shared" si="1"/>
        <v>43936</v>
      </c>
    </row>
    <row r="44" spans="1:5" x14ac:dyDescent="0.3">
      <c r="A44" s="1">
        <f t="shared" si="0"/>
        <v>44131</v>
      </c>
      <c r="B44">
        <v>623</v>
      </c>
      <c r="C44">
        <v>274</v>
      </c>
      <c r="D44">
        <v>230</v>
      </c>
      <c r="E44" s="2">
        <f t="shared" si="1"/>
        <v>43937</v>
      </c>
    </row>
    <row r="45" spans="1:5" x14ac:dyDescent="0.3">
      <c r="A45" s="1">
        <f t="shared" si="0"/>
        <v>44132</v>
      </c>
      <c r="B45">
        <v>568</v>
      </c>
      <c r="C45">
        <v>268</v>
      </c>
      <c r="D45">
        <v>180</v>
      </c>
      <c r="E45" s="2">
        <f t="shared" si="1"/>
        <v>43938</v>
      </c>
    </row>
    <row r="46" spans="1:5" x14ac:dyDescent="0.3">
      <c r="A46" s="1">
        <f t="shared" si="0"/>
        <v>44133</v>
      </c>
      <c r="B46">
        <v>527</v>
      </c>
      <c r="C46">
        <v>246</v>
      </c>
      <c r="D46">
        <v>210</v>
      </c>
      <c r="E46" s="2">
        <f t="shared" si="1"/>
        <v>43939</v>
      </c>
    </row>
    <row r="47" spans="1:5" x14ac:dyDescent="0.3">
      <c r="A47" s="1">
        <f t="shared" si="0"/>
        <v>44134</v>
      </c>
      <c r="B47">
        <v>522</v>
      </c>
      <c r="C47">
        <v>221</v>
      </c>
      <c r="D47">
        <v>205</v>
      </c>
      <c r="E47" s="2">
        <f t="shared" si="1"/>
        <v>43940</v>
      </c>
    </row>
    <row r="48" spans="1:5" x14ac:dyDescent="0.3">
      <c r="A48" s="1">
        <f t="shared" si="0"/>
        <v>44135</v>
      </c>
      <c r="B48">
        <v>459</v>
      </c>
      <c r="C48">
        <v>185</v>
      </c>
      <c r="D48">
        <v>236</v>
      </c>
      <c r="E48" s="2">
        <f t="shared" si="1"/>
        <v>43941</v>
      </c>
    </row>
    <row r="49" spans="1:5" x14ac:dyDescent="0.3">
      <c r="A49" s="1">
        <f t="shared" si="0"/>
        <v>44136</v>
      </c>
      <c r="B49">
        <v>378</v>
      </c>
      <c r="C49">
        <v>76</v>
      </c>
      <c r="D49">
        <v>220</v>
      </c>
      <c r="E49" s="2">
        <f t="shared" si="1"/>
        <v>43942</v>
      </c>
    </row>
    <row r="50" spans="1:5" x14ac:dyDescent="0.3">
      <c r="A50" s="1">
        <f t="shared" si="0"/>
        <v>44137</v>
      </c>
      <c r="B50">
        <v>365</v>
      </c>
      <c r="C50">
        <v>15</v>
      </c>
      <c r="D50">
        <v>30</v>
      </c>
      <c r="E50" s="2">
        <f t="shared" si="1"/>
        <v>43943</v>
      </c>
    </row>
    <row r="51" spans="1:5" x14ac:dyDescent="0.3">
      <c r="A51" s="1">
        <f t="shared" si="0"/>
        <v>44138</v>
      </c>
      <c r="B51">
        <v>328</v>
      </c>
      <c r="E51" s="2">
        <f t="shared" si="1"/>
        <v>43944</v>
      </c>
    </row>
    <row r="52" spans="1:5" x14ac:dyDescent="0.3">
      <c r="A52" s="1">
        <f t="shared" si="0"/>
        <v>44139</v>
      </c>
      <c r="B52">
        <v>323</v>
      </c>
      <c r="E52" s="2">
        <f t="shared" si="1"/>
        <v>43945</v>
      </c>
    </row>
    <row r="53" spans="1:5" x14ac:dyDescent="0.3">
      <c r="A53" s="1">
        <f t="shared" si="0"/>
        <v>44140</v>
      </c>
      <c r="B53">
        <v>353</v>
      </c>
    </row>
    <row r="54" spans="1:5" x14ac:dyDescent="0.3">
      <c r="A54" s="1">
        <f t="shared" si="0"/>
        <v>44141</v>
      </c>
      <c r="B54">
        <v>221</v>
      </c>
    </row>
    <row r="55" spans="1:5" x14ac:dyDescent="0.3">
      <c r="A55" s="1">
        <f t="shared" si="0"/>
        <v>44142</v>
      </c>
      <c r="B55">
        <v>214</v>
      </c>
    </row>
    <row r="56" spans="1:5" x14ac:dyDescent="0.3">
      <c r="A56" s="1">
        <f t="shared" si="0"/>
        <v>44143</v>
      </c>
      <c r="B56">
        <v>190</v>
      </c>
    </row>
    <row r="57" spans="1:5" x14ac:dyDescent="0.3">
      <c r="A57" s="1">
        <f t="shared" si="0"/>
        <v>44144</v>
      </c>
      <c r="B57">
        <v>160</v>
      </c>
    </row>
    <row r="58" spans="1:5" x14ac:dyDescent="0.3">
      <c r="A58" s="1">
        <f t="shared" si="0"/>
        <v>44145</v>
      </c>
      <c r="B58">
        <v>150</v>
      </c>
    </row>
    <row r="59" spans="1:5" x14ac:dyDescent="0.3">
      <c r="A59" s="1">
        <f t="shared" si="0"/>
        <v>44146</v>
      </c>
      <c r="B59">
        <v>145</v>
      </c>
    </row>
    <row r="60" spans="1:5" x14ac:dyDescent="0.3">
      <c r="A60" s="1">
        <f t="shared" si="0"/>
        <v>44147</v>
      </c>
      <c r="B60">
        <v>117</v>
      </c>
    </row>
    <row r="61" spans="1:5" x14ac:dyDescent="0.3">
      <c r="A61" s="1">
        <f t="shared" si="0"/>
        <v>44148</v>
      </c>
      <c r="B61">
        <v>110</v>
      </c>
    </row>
    <row r="62" spans="1:5" x14ac:dyDescent="0.3">
      <c r="A62" s="1">
        <f t="shared" si="0"/>
        <v>44149</v>
      </c>
      <c r="B62">
        <v>100</v>
      </c>
    </row>
    <row r="63" spans="1:5" x14ac:dyDescent="0.3">
      <c r="A63" s="1">
        <f t="shared" si="0"/>
        <v>44150</v>
      </c>
      <c r="B63">
        <v>105</v>
      </c>
    </row>
    <row r="64" spans="1:5" x14ac:dyDescent="0.3">
      <c r="A64" s="1">
        <f t="shared" si="0"/>
        <v>44151</v>
      </c>
      <c r="B64">
        <v>115</v>
      </c>
    </row>
    <row r="65" spans="1:2" x14ac:dyDescent="0.3">
      <c r="A65" s="1">
        <f t="shared" si="0"/>
        <v>44152</v>
      </c>
      <c r="B65">
        <v>90</v>
      </c>
    </row>
    <row r="66" spans="1:2" x14ac:dyDescent="0.3">
      <c r="A66" s="1">
        <f t="shared" si="0"/>
        <v>44153</v>
      </c>
      <c r="B66">
        <v>80</v>
      </c>
    </row>
    <row r="67" spans="1:2" x14ac:dyDescent="0.3">
      <c r="A67" s="1">
        <f t="shared" si="0"/>
        <v>44154</v>
      </c>
      <c r="B67">
        <v>67</v>
      </c>
    </row>
    <row r="68" spans="1:2" x14ac:dyDescent="0.3">
      <c r="A68" s="1">
        <f t="shared" ref="A68:A73" si="2">A67+1</f>
        <v>44155</v>
      </c>
      <c r="B68">
        <v>95</v>
      </c>
    </row>
    <row r="69" spans="1:2" x14ac:dyDescent="0.3">
      <c r="A69" s="1">
        <f t="shared" si="2"/>
        <v>44156</v>
      </c>
      <c r="B69">
        <v>63</v>
      </c>
    </row>
    <row r="70" spans="1:2" x14ac:dyDescent="0.3">
      <c r="A70" s="1">
        <f t="shared" si="2"/>
        <v>44157</v>
      </c>
      <c r="B70">
        <v>67</v>
      </c>
    </row>
    <row r="71" spans="1:2" x14ac:dyDescent="0.3">
      <c r="A71" s="1">
        <f t="shared" si="2"/>
        <v>44158</v>
      </c>
      <c r="B71">
        <v>58</v>
      </c>
    </row>
    <row r="72" spans="1:2" x14ac:dyDescent="0.3">
      <c r="A72" s="1">
        <f t="shared" si="2"/>
        <v>44159</v>
      </c>
      <c r="B72">
        <v>65</v>
      </c>
    </row>
    <row r="73" spans="1:2" x14ac:dyDescent="0.3">
      <c r="A73" s="1">
        <f t="shared" si="2"/>
        <v>44160</v>
      </c>
      <c r="B7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Notes</vt:lpstr>
      <vt:lpstr>Raw</vt:lpstr>
      <vt:lpstr>Daily</vt:lpstr>
      <vt:lpstr>Confirmed</vt:lpstr>
      <vt:lpstr>Sum</vt:lpstr>
      <vt:lpstr>Errors</vt:lpstr>
      <vt:lpstr>Plotter</vt:lpstr>
      <vt:lpstr>FluvCovid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S</dc:creator>
  <cp:lastModifiedBy>Charles S</cp:lastModifiedBy>
  <dcterms:created xsi:type="dcterms:W3CDTF">2020-04-18T03:18:00Z</dcterms:created>
  <dcterms:modified xsi:type="dcterms:W3CDTF">2020-04-24T00:55:32Z</dcterms:modified>
</cp:coreProperties>
</file>