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6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F53" i="9" s="1"/>
  <c r="E55" i="9"/>
  <c r="F54" i="9" s="1"/>
  <c r="F55" i="9" l="1"/>
  <c r="A55" i="9" l="1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F43" i="9" s="1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F41" i="9" s="1"/>
  <c r="E23" i="9"/>
  <c r="E34" i="9"/>
  <c r="E16" i="9"/>
  <c r="C47" i="9"/>
  <c r="C23" i="9"/>
  <c r="C7" i="9"/>
  <c r="E10" i="9"/>
  <c r="E51" i="9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11" i="9" l="1"/>
  <c r="F10" i="9"/>
  <c r="F50" i="9"/>
  <c r="F12" i="9"/>
  <c r="F28" i="9"/>
  <c r="F51" i="9"/>
  <c r="F46" i="9"/>
  <c r="F52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<sst xmlns="http://schemas.openxmlformats.org/spreadsheetml/2006/main" count="41" uniqueCount="41">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</sst>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45</c:v>
                </c:pt>
                <c:pt idx="16">
                  <c:v>41</c:v>
                </c:pt>
                <c:pt idx="17">
                  <c:v>48</c:v>
                </c:pt>
                <c:pt idx="18">
                  <c:v>83</c:v>
                </c:pt>
                <c:pt idx="19">
                  <c:v>93</c:v>
                </c:pt>
                <c:pt idx="20">
                  <c:v>121</c:v>
                </c:pt>
                <c:pt idx="21">
                  <c:v>185</c:v>
                </c:pt>
                <c:pt idx="22">
                  <c:v>209</c:v>
                </c:pt>
                <c:pt idx="23">
                  <c:v>265</c:v>
                </c:pt>
                <c:pt idx="24">
                  <c:v>282</c:v>
                </c:pt>
                <c:pt idx="25">
                  <c:v>313</c:v>
                </c:pt>
                <c:pt idx="26">
                  <c:v>369</c:v>
                </c:pt>
                <c:pt idx="27">
                  <c:v>419</c:v>
                </c:pt>
                <c:pt idx="28">
                  <c:v>455</c:v>
                </c:pt>
                <c:pt idx="29">
                  <c:v>464</c:v>
                </c:pt>
                <c:pt idx="30">
                  <c:v>475</c:v>
                </c:pt>
                <c:pt idx="31">
                  <c:v>531</c:v>
                </c:pt>
                <c:pt idx="32">
                  <c:v>546</c:v>
                </c:pt>
                <c:pt idx="33">
                  <c:v>572</c:v>
                </c:pt>
                <c:pt idx="34">
                  <c:v>516</c:v>
                </c:pt>
                <c:pt idx="35">
                  <c:v>520</c:v>
                </c:pt>
                <c:pt idx="36">
                  <c:v>496</c:v>
                </c:pt>
                <c:pt idx="37">
                  <c:v>498</c:v>
                </c:pt>
                <c:pt idx="38">
                  <c:v>526</c:v>
                </c:pt>
                <c:pt idx="39">
                  <c:v>519</c:v>
                </c:pt>
                <c:pt idx="40">
                  <c:v>475</c:v>
                </c:pt>
                <c:pt idx="41">
                  <c:v>419</c:v>
                </c:pt>
                <c:pt idx="42">
                  <c:v>378</c:v>
                </c:pt>
                <c:pt idx="43">
                  <c:v>342</c:v>
                </c:pt>
                <c:pt idx="44">
                  <c:v>344</c:v>
                </c:pt>
                <c:pt idx="45">
                  <c:v>338</c:v>
                </c:pt>
                <c:pt idx="46">
                  <c:v>314</c:v>
                </c:pt>
                <c:pt idx="47">
                  <c:v>270</c:v>
                </c:pt>
                <c:pt idx="48">
                  <c:v>277</c:v>
                </c:pt>
                <c:pt idx="49">
                  <c:v>274</c:v>
                </c:pt>
                <c:pt idx="50">
                  <c:v>252</c:v>
                </c:pt>
                <c:pt idx="51">
                  <c:v>202</c:v>
                </c:pt>
                <c:pt idx="52">
                  <c:v>194</c:v>
                </c:pt>
                <c:pt idx="53">
                  <c:v>184</c:v>
                </c:pt>
                <c:pt idx="54">
                  <c:v>152</c:v>
                </c:pt>
                <c:pt idx="55">
                  <c:v>129</c:v>
                </c:pt>
                <c:pt idx="56">
                  <c:v>95</c:v>
                </c:pt>
                <c:pt idx="57">
                  <c:v>61</c:v>
                </c:pt>
                <c:pt idx="58">
                  <c:v>46</c:v>
                </c:pt>
                <c:pt idx="59">
                  <c:v>1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40</c:v>
                </c:pt>
                <c:pt idx="22">
                  <c:v>43</c:v>
                </c:pt>
                <c:pt idx="23">
                  <c:v>61</c:v>
                </c:pt>
                <c:pt idx="24">
                  <c:v>72</c:v>
                </c:pt>
                <c:pt idx="25">
                  <c:v>89</c:v>
                </c:pt>
                <c:pt idx="26">
                  <c:v>93</c:v>
                </c:pt>
                <c:pt idx="27">
                  <c:v>112</c:v>
                </c:pt>
                <c:pt idx="28">
                  <c:v>191</c:v>
                </c:pt>
                <c:pt idx="29">
                  <c:v>187</c:v>
                </c:pt>
                <c:pt idx="30">
                  <c:v>200</c:v>
                </c:pt>
                <c:pt idx="31">
                  <c:v>195</c:v>
                </c:pt>
                <c:pt idx="32">
                  <c:v>246</c:v>
                </c:pt>
                <c:pt idx="33">
                  <c:v>240</c:v>
                </c:pt>
                <c:pt idx="34">
                  <c:v>223</c:v>
                </c:pt>
                <c:pt idx="35">
                  <c:v>211</c:v>
                </c:pt>
                <c:pt idx="36">
                  <c:v>206</c:v>
                </c:pt>
                <c:pt idx="37">
                  <c:v>191</c:v>
                </c:pt>
                <c:pt idx="38">
                  <c:v>197</c:v>
                </c:pt>
                <c:pt idx="39">
                  <c:v>215</c:v>
                </c:pt>
                <c:pt idx="40">
                  <c:v>177</c:v>
                </c:pt>
                <c:pt idx="41">
                  <c:v>115</c:v>
                </c:pt>
                <c:pt idx="42">
                  <c:v>160</c:v>
                </c:pt>
                <c:pt idx="43">
                  <c:v>114</c:v>
                </c:pt>
                <c:pt idx="44">
                  <c:v>129</c:v>
                </c:pt>
                <c:pt idx="45">
                  <c:v>123</c:v>
                </c:pt>
                <c:pt idx="46">
                  <c:v>131</c:v>
                </c:pt>
                <c:pt idx="47">
                  <c:v>117</c:v>
                </c:pt>
                <c:pt idx="48">
                  <c:v>101</c:v>
                </c:pt>
                <c:pt idx="49">
                  <c:v>105</c:v>
                </c:pt>
                <c:pt idx="50">
                  <c:v>99</c:v>
                </c:pt>
                <c:pt idx="51">
                  <c:v>85</c:v>
                </c:pt>
                <c:pt idx="52">
                  <c:v>89</c:v>
                </c:pt>
                <c:pt idx="53">
                  <c:v>114</c:v>
                </c:pt>
                <c:pt idx="54">
                  <c:v>89</c:v>
                </c:pt>
                <c:pt idx="55">
                  <c:v>124</c:v>
                </c:pt>
                <c:pt idx="56">
                  <c:v>129</c:v>
                </c:pt>
                <c:pt idx="57">
                  <c:v>158</c:v>
                </c:pt>
                <c:pt idx="58">
                  <c:v>111</c:v>
                </c:pt>
                <c:pt idx="5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78480928"/>
        <c:axId val="278481488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480928"/>
        <c:axId val="278481488"/>
      </c:lineChart>
      <c:dateAx>
        <c:axId val="278480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81488"/>
        <c:crosses val="autoZero"/>
        <c:auto val="1"/>
        <c:lblOffset val="100"/>
        <c:baseTimeUnit val="days"/>
        <c:majorUnit val="7"/>
        <c:majorTimeUnit val="days"/>
      </c:dateAx>
      <c:valAx>
        <c:axId val="278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smootheddeaths!$A$2:$A$51</c:f>
              <c:numCache>
                <c:formatCode>m/d/yyyy</c:formatCode>
                <c:ptCount val="5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</c:numCache>
            </c:numRef>
          </c:cat>
          <c:val>
            <c:numRef>
              <c:f>smootheddeaths!$F$2:$F$49</c:f>
              <c:numCache>
                <c:formatCode>General</c:formatCode>
                <c:ptCount val="48"/>
                <c:pt idx="3">
                  <c:v>1.8</c:v>
                </c:pt>
                <c:pt idx="4">
                  <c:v>2</c:v>
                </c:pt>
                <c:pt idx="5">
                  <c:v>5</c:v>
                </c:pt>
                <c:pt idx="6">
                  <c:v>4.8</c:v>
                </c:pt>
                <c:pt idx="7">
                  <c:v>8.6</c:v>
                </c:pt>
                <c:pt idx="8">
                  <c:v>7.2</c:v>
                </c:pt>
                <c:pt idx="9">
                  <c:v>8.1999999999999993</c:v>
                </c:pt>
                <c:pt idx="10">
                  <c:v>14.4</c:v>
                </c:pt>
                <c:pt idx="11">
                  <c:v>15.8</c:v>
                </c:pt>
                <c:pt idx="12">
                  <c:v>18.2</c:v>
                </c:pt>
                <c:pt idx="13">
                  <c:v>35.799999999999997</c:v>
                </c:pt>
                <c:pt idx="14">
                  <c:v>40</c:v>
                </c:pt>
                <c:pt idx="15">
                  <c:v>46</c:v>
                </c:pt>
                <c:pt idx="16">
                  <c:v>50</c:v>
                </c:pt>
                <c:pt idx="17">
                  <c:v>52.4</c:v>
                </c:pt>
                <c:pt idx="18">
                  <c:v>47.4</c:v>
                </c:pt>
                <c:pt idx="19">
                  <c:v>55.8</c:v>
                </c:pt>
                <c:pt idx="20">
                  <c:v>63.8</c:v>
                </c:pt>
                <c:pt idx="21">
                  <c:v>58.8</c:v>
                </c:pt>
                <c:pt idx="22">
                  <c:v>54.2</c:v>
                </c:pt>
                <c:pt idx="23">
                  <c:v>53</c:v>
                </c:pt>
                <c:pt idx="24">
                  <c:v>52.4</c:v>
                </c:pt>
                <c:pt idx="25">
                  <c:v>33.200000000000003</c:v>
                </c:pt>
                <c:pt idx="26">
                  <c:v>17.8</c:v>
                </c:pt>
                <c:pt idx="27">
                  <c:v>12</c:v>
                </c:pt>
                <c:pt idx="28">
                  <c:v>-5</c:v>
                </c:pt>
                <c:pt idx="29">
                  <c:v>-21</c:v>
                </c:pt>
                <c:pt idx="30">
                  <c:v>-18</c:v>
                </c:pt>
                <c:pt idx="31">
                  <c:v>-1</c:v>
                </c:pt>
                <c:pt idx="32">
                  <c:v>-17</c:v>
                </c:pt>
                <c:pt idx="33">
                  <c:v>-33.4</c:v>
                </c:pt>
                <c:pt idx="34">
                  <c:v>-30</c:v>
                </c:pt>
                <c:pt idx="35">
                  <c:v>-53.2</c:v>
                </c:pt>
                <c:pt idx="36">
                  <c:v>-52.2</c:v>
                </c:pt>
                <c:pt idx="37">
                  <c:v>-37.6</c:v>
                </c:pt>
                <c:pt idx="38">
                  <c:v>-18.2</c:v>
                </c:pt>
                <c:pt idx="39">
                  <c:v>-30</c:v>
                </c:pt>
                <c:pt idx="40">
                  <c:v>-15.6</c:v>
                </c:pt>
                <c:pt idx="41">
                  <c:v>-18.399999999999999</c:v>
                </c:pt>
                <c:pt idx="42">
                  <c:v>-22</c:v>
                </c:pt>
                <c:pt idx="43">
                  <c:v>-32.200000000000003</c:v>
                </c:pt>
                <c:pt idx="44">
                  <c:v>-21</c:v>
                </c:pt>
                <c:pt idx="45">
                  <c:v>-16</c:v>
                </c:pt>
                <c:pt idx="46">
                  <c:v>-28.4</c:v>
                </c:pt>
                <c:pt idx="47">
                  <c:v>-19.8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smootheddeaths!$G$1</c:f>
              <c:strCache>
                <c:ptCount val="1"/>
                <c:pt idx="0">
                  <c:v>adjusted 5-day deriv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smootheddeaths!$A$2:$A$51</c:f>
              <c:numCache>
                <c:formatCode>m/d/yyyy</c:formatCode>
                <c:ptCount val="5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</c:numCache>
            </c:numRef>
          </c:cat>
          <c:val>
            <c:numRef>
              <c:f>smootheddeaths!$G$2:$G$49</c:f>
              <c:numCache>
                <c:formatCode>General</c:formatCode>
                <c:ptCount val="48"/>
                <c:pt idx="3">
                  <c:v>1.7999999999999998</c:v>
                </c:pt>
                <c:pt idx="4">
                  <c:v>2</c:v>
                </c:pt>
                <c:pt idx="5">
                  <c:v>5.0000000000000009</c:v>
                </c:pt>
                <c:pt idx="6">
                  <c:v>4.7999999999999989</c:v>
                </c:pt>
                <c:pt idx="7">
                  <c:v>8.6</c:v>
                </c:pt>
                <c:pt idx="8">
                  <c:v>7.1999999999999993</c:v>
                </c:pt>
                <c:pt idx="9">
                  <c:v>8.2000000000000028</c:v>
                </c:pt>
                <c:pt idx="10">
                  <c:v>14.399999999999999</c:v>
                </c:pt>
                <c:pt idx="11">
                  <c:v>15.799999999999997</c:v>
                </c:pt>
                <c:pt idx="12">
                  <c:v>18.200000000000003</c:v>
                </c:pt>
                <c:pt idx="13">
                  <c:v>35.799999999999997</c:v>
                </c:pt>
                <c:pt idx="14">
                  <c:v>40.000000000000014</c:v>
                </c:pt>
                <c:pt idx="15">
                  <c:v>46</c:v>
                </c:pt>
                <c:pt idx="16">
                  <c:v>50</c:v>
                </c:pt>
                <c:pt idx="17">
                  <c:v>52.399999999999977</c:v>
                </c:pt>
                <c:pt idx="18">
                  <c:v>47.400000000000034</c:v>
                </c:pt>
                <c:pt idx="19">
                  <c:v>55.799999999999955</c:v>
                </c:pt>
                <c:pt idx="20">
                  <c:v>63.800000000000011</c:v>
                </c:pt>
                <c:pt idx="21">
                  <c:v>58.800000000000011</c:v>
                </c:pt>
                <c:pt idx="22">
                  <c:v>54.200000000000045</c:v>
                </c:pt>
                <c:pt idx="23">
                  <c:v>53</c:v>
                </c:pt>
                <c:pt idx="24">
                  <c:v>52.399999999999977</c:v>
                </c:pt>
                <c:pt idx="25">
                  <c:v>33.199999999999932</c:v>
                </c:pt>
                <c:pt idx="26">
                  <c:v>17.800000000000068</c:v>
                </c:pt>
                <c:pt idx="27">
                  <c:v>12</c:v>
                </c:pt>
                <c:pt idx="28">
                  <c:v>-5</c:v>
                </c:pt>
                <c:pt idx="29">
                  <c:v>-21</c:v>
                </c:pt>
                <c:pt idx="30">
                  <c:v>-18</c:v>
                </c:pt>
                <c:pt idx="31">
                  <c:v>-1</c:v>
                </c:pt>
                <c:pt idx="32">
                  <c:v>-17</c:v>
                </c:pt>
                <c:pt idx="33">
                  <c:v>-33.399999999999977</c:v>
                </c:pt>
                <c:pt idx="34">
                  <c:v>-30</c:v>
                </c:pt>
                <c:pt idx="35">
                  <c:v>-53.200000000000045</c:v>
                </c:pt>
                <c:pt idx="36">
                  <c:v>-52.200000000000045</c:v>
                </c:pt>
                <c:pt idx="37">
                  <c:v>-37.599999999999966</c:v>
                </c:pt>
                <c:pt idx="38">
                  <c:v>-17.262446014732518</c:v>
                </c:pt>
                <c:pt idx="39">
                  <c:v>-28.604047838686427</c:v>
                </c:pt>
                <c:pt idx="40">
                  <c:v>-13.231078079481563</c:v>
                </c:pt>
                <c:pt idx="41">
                  <c:v>-14.236833723762459</c:v>
                </c:pt>
                <c:pt idx="42">
                  <c:v>-15.206918935879742</c:v>
                </c:pt>
                <c:pt idx="43">
                  <c:v>-25.950686203685109</c:v>
                </c:pt>
                <c:pt idx="44">
                  <c:v>-11.436348305645026</c:v>
                </c:pt>
                <c:pt idx="45">
                  <c:v>-2.4368577356079868</c:v>
                </c:pt>
                <c:pt idx="46">
                  <c:v>-16.185846901758168</c:v>
                </c:pt>
                <c:pt idx="47">
                  <c:v>-4.0468319763452314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87088"/>
        <c:axId val="27848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smootheddeaths!$A$2:$A$51</c15:sqref>
                        </c15:formulaRef>
                      </c:ext>
                    </c:extLst>
                    <c:numCache>
                      <c:formatCode>m/d/yyyy</c:formatCode>
                      <c:ptCount val="50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46</c:v>
                      </c:pt>
                      <c:pt idx="11">
                        <c:v>52</c:v>
                      </c:pt>
                      <c:pt idx="12">
                        <c:v>97</c:v>
                      </c:pt>
                      <c:pt idx="13">
                        <c:v>105</c:v>
                      </c:pt>
                      <c:pt idx="14">
                        <c:v>140</c:v>
                      </c:pt>
                      <c:pt idx="15">
                        <c:v>225</c:v>
                      </c:pt>
                      <c:pt idx="16">
                        <c:v>252</c:v>
                      </c:pt>
                      <c:pt idx="17">
                        <c:v>327</c:v>
                      </c:pt>
                      <c:pt idx="18">
                        <c:v>355</c:v>
                      </c:pt>
                      <c:pt idx="19">
                        <c:v>402</c:v>
                      </c:pt>
                      <c:pt idx="20">
                        <c:v>462</c:v>
                      </c:pt>
                      <c:pt idx="21">
                        <c:v>531</c:v>
                      </c:pt>
                      <c:pt idx="22">
                        <c:v>646</c:v>
                      </c:pt>
                      <c:pt idx="23">
                        <c:v>649</c:v>
                      </c:pt>
                      <c:pt idx="24">
                        <c:v>673</c:v>
                      </c:pt>
                      <c:pt idx="25">
                        <c:v>727</c:v>
                      </c:pt>
                      <c:pt idx="26">
                        <c:v>793</c:v>
                      </c:pt>
                      <c:pt idx="27">
                        <c:v>812</c:v>
                      </c:pt>
                      <c:pt idx="28">
                        <c:v>738</c:v>
                      </c:pt>
                      <c:pt idx="29">
                        <c:v>733</c:v>
                      </c:pt>
                      <c:pt idx="30">
                        <c:v>702</c:v>
                      </c:pt>
                      <c:pt idx="31">
                        <c:v>688</c:v>
                      </c:pt>
                      <c:pt idx="32">
                        <c:v>722</c:v>
                      </c:pt>
                      <c:pt idx="33">
                        <c:v>733</c:v>
                      </c:pt>
                      <c:pt idx="34">
                        <c:v>648</c:v>
                      </c:pt>
                      <c:pt idx="35">
                        <c:v>535</c:v>
                      </c:pt>
                      <c:pt idx="36">
                        <c:v>538</c:v>
                      </c:pt>
                      <c:pt idx="37">
                        <c:v>456</c:v>
                      </c:pt>
                      <c:pt idx="38">
                        <c:v>472</c:v>
                      </c:pt>
                      <c:pt idx="39">
                        <c:v>460</c:v>
                      </c:pt>
                      <c:pt idx="40">
                        <c:v>444</c:v>
                      </c:pt>
                      <c:pt idx="41">
                        <c:v>388</c:v>
                      </c:pt>
                      <c:pt idx="42">
                        <c:v>378</c:v>
                      </c:pt>
                      <c:pt idx="43">
                        <c:v>380</c:v>
                      </c:pt>
                      <c:pt idx="44">
                        <c:v>350</c:v>
                      </c:pt>
                      <c:pt idx="45">
                        <c:v>283</c:v>
                      </c:pt>
                      <c:pt idx="46">
                        <c:v>283</c:v>
                      </c:pt>
                      <c:pt idx="47">
                        <c:v>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smootheddeaths!$A$2:$A$51</c15:sqref>
                        </c15:formulaRef>
                      </c:ext>
                    </c:extLst>
                    <c:numCache>
                      <c:formatCode>m/d/yyyy</c:formatCode>
                      <c:ptCount val="50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69.8</c:v>
                      </c:pt>
                      <c:pt idx="12">
                        <c:v>88</c:v>
                      </c:pt>
                      <c:pt idx="13">
                        <c:v>123.8</c:v>
                      </c:pt>
                      <c:pt idx="14">
                        <c:v>163.80000000000001</c:v>
                      </c:pt>
                      <c:pt idx="15">
                        <c:v>209.8</c:v>
                      </c:pt>
                      <c:pt idx="16">
                        <c:v>259.8</c:v>
                      </c:pt>
                      <c:pt idx="17">
                        <c:v>312.2</c:v>
                      </c:pt>
                      <c:pt idx="18">
                        <c:v>359.6</c:v>
                      </c:pt>
                      <c:pt idx="19">
                        <c:v>415.4</c:v>
                      </c:pt>
                      <c:pt idx="20">
                        <c:v>479.2</c:v>
                      </c:pt>
                      <c:pt idx="21">
                        <c:v>538</c:v>
                      </c:pt>
                      <c:pt idx="22">
                        <c:v>592.20000000000005</c:v>
                      </c:pt>
                      <c:pt idx="23">
                        <c:v>645.20000000000005</c:v>
                      </c:pt>
                      <c:pt idx="24">
                        <c:v>697.6</c:v>
                      </c:pt>
                      <c:pt idx="25">
                        <c:v>730.8</c:v>
                      </c:pt>
                      <c:pt idx="26">
                        <c:v>748.6</c:v>
                      </c:pt>
                      <c:pt idx="27">
                        <c:v>760.6</c:v>
                      </c:pt>
                      <c:pt idx="28">
                        <c:v>755.6</c:v>
                      </c:pt>
                      <c:pt idx="29">
                        <c:v>734.6</c:v>
                      </c:pt>
                      <c:pt idx="30">
                        <c:v>716.6</c:v>
                      </c:pt>
                      <c:pt idx="31">
                        <c:v>715.6</c:v>
                      </c:pt>
                      <c:pt idx="32">
                        <c:v>698.6</c:v>
                      </c:pt>
                      <c:pt idx="33">
                        <c:v>665.2</c:v>
                      </c:pt>
                      <c:pt idx="34">
                        <c:v>635.20000000000005</c:v>
                      </c:pt>
                      <c:pt idx="35">
                        <c:v>582</c:v>
                      </c:pt>
                      <c:pt idx="36">
                        <c:v>529.79999999999995</c:v>
                      </c:pt>
                      <c:pt idx="37">
                        <c:v>492.2</c:v>
                      </c:pt>
                      <c:pt idx="38">
                        <c:v>474</c:v>
                      </c:pt>
                      <c:pt idx="39">
                        <c:v>444</c:v>
                      </c:pt>
                      <c:pt idx="40">
                        <c:v>428.4</c:v>
                      </c:pt>
                      <c:pt idx="41">
                        <c:v>410</c:v>
                      </c:pt>
                      <c:pt idx="42">
                        <c:v>388</c:v>
                      </c:pt>
                      <c:pt idx="43">
                        <c:v>355.8</c:v>
                      </c:pt>
                      <c:pt idx="44">
                        <c:v>334.8</c:v>
                      </c:pt>
                      <c:pt idx="45">
                        <c:v>318.8</c:v>
                      </c:pt>
                      <c:pt idx="46">
                        <c:v>290.39999999999998</c:v>
                      </c:pt>
                      <c:pt idx="47">
                        <c:v>270.60000000000002</c:v>
                      </c:pt>
                      <c:pt idx="48">
                        <c:v>258</c:v>
                      </c:pt>
                      <c:pt idx="49">
                        <c:v>238.2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smootheddeaths!$A$2:$A$51</c15:sqref>
                        </c15:formulaRef>
                      </c:ext>
                    </c:extLst>
                    <c:numCache>
                      <c:formatCode>m/d/yyyy</c:formatCode>
                      <c:ptCount val="50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14</c:v>
                      </c:pt>
                      <c:pt idx="8">
                        <c:v>1</c:v>
                      </c:pt>
                      <c:pt idx="9">
                        <c:v>23</c:v>
                      </c:pt>
                      <c:pt idx="10">
                        <c:v>-3</c:v>
                      </c:pt>
                      <c:pt idx="11">
                        <c:v>6</c:v>
                      </c:pt>
                      <c:pt idx="12">
                        <c:v>45</c:v>
                      </c:pt>
                      <c:pt idx="13">
                        <c:v>8</c:v>
                      </c:pt>
                      <c:pt idx="14">
                        <c:v>35</c:v>
                      </c:pt>
                      <c:pt idx="15">
                        <c:v>85</c:v>
                      </c:pt>
                      <c:pt idx="16">
                        <c:v>27</c:v>
                      </c:pt>
                      <c:pt idx="17">
                        <c:v>75</c:v>
                      </c:pt>
                      <c:pt idx="18">
                        <c:v>28</c:v>
                      </c:pt>
                      <c:pt idx="19">
                        <c:v>47</c:v>
                      </c:pt>
                      <c:pt idx="20">
                        <c:v>60</c:v>
                      </c:pt>
                      <c:pt idx="21">
                        <c:v>69</c:v>
                      </c:pt>
                      <c:pt idx="22">
                        <c:v>115</c:v>
                      </c:pt>
                      <c:pt idx="23">
                        <c:v>3</c:v>
                      </c:pt>
                      <c:pt idx="24">
                        <c:v>24</c:v>
                      </c:pt>
                      <c:pt idx="25">
                        <c:v>54</c:v>
                      </c:pt>
                      <c:pt idx="26">
                        <c:v>66</c:v>
                      </c:pt>
                      <c:pt idx="27">
                        <c:v>19</c:v>
                      </c:pt>
                      <c:pt idx="28">
                        <c:v>-74</c:v>
                      </c:pt>
                      <c:pt idx="29">
                        <c:v>-5</c:v>
                      </c:pt>
                      <c:pt idx="30">
                        <c:v>-31</c:v>
                      </c:pt>
                      <c:pt idx="31">
                        <c:v>-14</c:v>
                      </c:pt>
                      <c:pt idx="32">
                        <c:v>34</c:v>
                      </c:pt>
                      <c:pt idx="33">
                        <c:v>11</c:v>
                      </c:pt>
                      <c:pt idx="34">
                        <c:v>-85</c:v>
                      </c:pt>
                      <c:pt idx="35">
                        <c:v>-113</c:v>
                      </c:pt>
                      <c:pt idx="36">
                        <c:v>3</c:v>
                      </c:pt>
                      <c:pt idx="37">
                        <c:v>-82</c:v>
                      </c:pt>
                      <c:pt idx="38">
                        <c:v>16</c:v>
                      </c:pt>
                      <c:pt idx="39">
                        <c:v>-12</c:v>
                      </c:pt>
                      <c:pt idx="40">
                        <c:v>-16</c:v>
                      </c:pt>
                      <c:pt idx="41">
                        <c:v>-56</c:v>
                      </c:pt>
                      <c:pt idx="42">
                        <c:v>-10</c:v>
                      </c:pt>
                      <c:pt idx="43">
                        <c:v>2</c:v>
                      </c:pt>
                      <c:pt idx="44">
                        <c:v>-30</c:v>
                      </c:pt>
                      <c:pt idx="45">
                        <c:v>-67</c:v>
                      </c:pt>
                      <c:pt idx="46">
                        <c:v>0</c:v>
                      </c:pt>
                      <c:pt idx="47">
                        <c:v>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smootheddeaths!$A$2:$A$51</c15:sqref>
                        </c15:formulaRef>
                      </c:ext>
                    </c:extLst>
                    <c:numCache>
                      <c:formatCode>m/d/yyyy</c:formatCode>
                      <c:ptCount val="50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69.8</c:v>
                      </c:pt>
                      <c:pt idx="12">
                        <c:v>88</c:v>
                      </c:pt>
                      <c:pt idx="13">
                        <c:v>123.8</c:v>
                      </c:pt>
                      <c:pt idx="14">
                        <c:v>163.80000000000001</c:v>
                      </c:pt>
                      <c:pt idx="15">
                        <c:v>209.8</c:v>
                      </c:pt>
                      <c:pt idx="16">
                        <c:v>259.8</c:v>
                      </c:pt>
                      <c:pt idx="17">
                        <c:v>312.2</c:v>
                      </c:pt>
                      <c:pt idx="18">
                        <c:v>359.6</c:v>
                      </c:pt>
                      <c:pt idx="19">
                        <c:v>415.4</c:v>
                      </c:pt>
                      <c:pt idx="20">
                        <c:v>479.2</c:v>
                      </c:pt>
                      <c:pt idx="21">
                        <c:v>538</c:v>
                      </c:pt>
                      <c:pt idx="22">
                        <c:v>592.20000000000005</c:v>
                      </c:pt>
                      <c:pt idx="23">
                        <c:v>645.20000000000005</c:v>
                      </c:pt>
                      <c:pt idx="24">
                        <c:v>697.6</c:v>
                      </c:pt>
                      <c:pt idx="25">
                        <c:v>730.8</c:v>
                      </c:pt>
                      <c:pt idx="26">
                        <c:v>748.6</c:v>
                      </c:pt>
                      <c:pt idx="27">
                        <c:v>760.6</c:v>
                      </c:pt>
                      <c:pt idx="28">
                        <c:v>755.6</c:v>
                      </c:pt>
                      <c:pt idx="29">
                        <c:v>734.6</c:v>
                      </c:pt>
                      <c:pt idx="30">
                        <c:v>716.6</c:v>
                      </c:pt>
                      <c:pt idx="31">
                        <c:v>715.6</c:v>
                      </c:pt>
                      <c:pt idx="32">
                        <c:v>698.6</c:v>
                      </c:pt>
                      <c:pt idx="33">
                        <c:v>665.2</c:v>
                      </c:pt>
                      <c:pt idx="34">
                        <c:v>635.20000000000005</c:v>
                      </c:pt>
                      <c:pt idx="35">
                        <c:v>582</c:v>
                      </c:pt>
                      <c:pt idx="36">
                        <c:v>529.79999999999995</c:v>
                      </c:pt>
                      <c:pt idx="37">
                        <c:v>492.2</c:v>
                      </c:pt>
                      <c:pt idx="38">
                        <c:v>474.93755398526747</c:v>
                      </c:pt>
                      <c:pt idx="39">
                        <c:v>446.33350614658104</c:v>
                      </c:pt>
                      <c:pt idx="40">
                        <c:v>433.10242806709948</c:v>
                      </c:pt>
                      <c:pt idx="41">
                        <c:v>418.86559434333702</c:v>
                      </c:pt>
                      <c:pt idx="42">
                        <c:v>403.65867540745728</c:v>
                      </c:pt>
                      <c:pt idx="43">
                        <c:v>377.70798920377217</c:v>
                      </c:pt>
                      <c:pt idx="44">
                        <c:v>366.27164089812715</c:v>
                      </c:pt>
                      <c:pt idx="45">
                        <c:v>363.83478316251916</c:v>
                      </c:pt>
                      <c:pt idx="46">
                        <c:v>347.64893626076099</c:v>
                      </c:pt>
                      <c:pt idx="47">
                        <c:v>343.60210428441576</c:v>
                      </c:pt>
                      <c:pt idx="48">
                        <c:v>349.40065219560205</c:v>
                      </c:pt>
                      <c:pt idx="49">
                        <c:v>345.42191750314203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78487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87648"/>
        <c:crosses val="autoZero"/>
        <c:auto val="1"/>
        <c:lblOffset val="100"/>
        <c:baseTimeUnit val="days"/>
        <c:majorUnit val="7"/>
        <c:majorTimeUnit val="days"/>
      </c:dateAx>
      <c:valAx>
        <c:axId val="2784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N43" workbookViewId="0">
      <selection activeCell="V7" sqref="V7:V55"/>
    </sheetView>
  </sheetViews>
  <sheetFormatPr defaultRowHeight="14.4" x14ac:dyDescent="0.3"/>
  <sheetData>
    <row r="1" spans="1:22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</row>
    <row r="2" spans="1:22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22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22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22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</row>
    <row r="6" spans="1:22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</row>
    <row r="7" spans="1:22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</row>
    <row r="9" spans="1:22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</row>
    <row r="10" spans="1:22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</row>
    <row r="11" spans="1:22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</row>
    <row r="12" spans="1:22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</row>
    <row r="13" spans="1:22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</row>
    <row r="14" spans="1:22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</row>
    <row r="15" spans="1:22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</row>
    <row r="16" spans="1:22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</row>
    <row r="17" spans="1:22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</row>
    <row r="18" spans="1:22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</row>
    <row r="19" spans="1:22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</row>
    <row r="20" spans="1:22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</row>
    <row r="21" spans="1:22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</row>
    <row r="22" spans="1:22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</row>
    <row r="23" spans="1:22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</row>
    <row r="24" spans="1:22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</row>
    <row r="25" spans="1:22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</row>
    <row r="26" spans="1:22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</row>
    <row r="27" spans="1:22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</row>
    <row r="28" spans="1:22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</row>
    <row r="29" spans="1:22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</row>
    <row r="30" spans="1:22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</row>
    <row r="31" spans="1:22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</row>
    <row r="32" spans="1:22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</row>
    <row r="33" spans="1:22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</row>
    <row r="34" spans="1:22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</row>
    <row r="35" spans="1:22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</row>
    <row r="36" spans="1:22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</row>
    <row r="37" spans="1:22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</row>
    <row r="38" spans="1:22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</row>
    <row r="39" spans="1:22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</row>
    <row r="40" spans="1:22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</row>
    <row r="41" spans="1:22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</row>
    <row r="42" spans="1:22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</row>
    <row r="43" spans="1:22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</row>
    <row r="44" spans="1:22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</row>
    <row r="45" spans="1:22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</row>
    <row r="46" spans="1:22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</row>
    <row r="47" spans="1:22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</row>
    <row r="48" spans="1:22" x14ac:dyDescent="0.3"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</row>
    <row r="49" spans="16:22" x14ac:dyDescent="0.3"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</row>
    <row r="50" spans="16:22" x14ac:dyDescent="0.3"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</row>
    <row r="51" spans="16:22" x14ac:dyDescent="0.3">
      <c r="R51">
        <v>22</v>
      </c>
      <c r="S51">
        <v>150</v>
      </c>
      <c r="T51">
        <v>142</v>
      </c>
      <c r="U51">
        <v>146</v>
      </c>
      <c r="V51">
        <v>124</v>
      </c>
    </row>
    <row r="52" spans="16:22" x14ac:dyDescent="0.3">
      <c r="S52">
        <v>15</v>
      </c>
      <c r="T52">
        <v>14</v>
      </c>
      <c r="U52">
        <v>152</v>
      </c>
      <c r="V52">
        <v>129</v>
      </c>
    </row>
    <row r="53" spans="16:22" x14ac:dyDescent="0.3">
      <c r="T53">
        <v>0</v>
      </c>
      <c r="U53">
        <v>155</v>
      </c>
      <c r="V53">
        <v>158</v>
      </c>
    </row>
    <row r="54" spans="16:22" x14ac:dyDescent="0.3">
      <c r="U54">
        <v>20</v>
      </c>
      <c r="V54">
        <v>111</v>
      </c>
    </row>
    <row r="55" spans="16:22" x14ac:dyDescent="0.3">
      <c r="V55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opLeftCell="AD1" workbookViewId="0">
      <selection activeCell="AN11" sqref="AN11:AN64"/>
    </sheetView>
  </sheetViews>
  <sheetFormatPr defaultRowHeight="14.4" x14ac:dyDescent="0.3"/>
  <sheetData>
    <row r="1" spans="1:40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</row>
    <row r="2" spans="1:40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40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40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40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40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40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40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40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40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40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</row>
    <row r="15" spans="1:40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</row>
    <row r="16" spans="1:40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</row>
    <row r="17" spans="1:40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</row>
    <row r="18" spans="1:40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</row>
    <row r="19" spans="1:40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</row>
    <row r="20" spans="1:40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</row>
    <row r="21" spans="1:40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</row>
    <row r="22" spans="1:40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</row>
    <row r="23" spans="1:40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</row>
    <row r="24" spans="1:40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</row>
    <row r="25" spans="1:40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</row>
    <row r="26" spans="1:40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</row>
    <row r="27" spans="1:40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</row>
    <row r="28" spans="1:40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</row>
    <row r="29" spans="1:40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</row>
    <row r="30" spans="1:40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</row>
    <row r="31" spans="1:40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</row>
    <row r="32" spans="1:40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</row>
    <row r="33" spans="1:40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</row>
    <row r="34" spans="1:40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</row>
    <row r="35" spans="1:40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</row>
    <row r="36" spans="1:40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</row>
    <row r="37" spans="1:40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</row>
    <row r="38" spans="1:40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</row>
    <row r="39" spans="1:40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</row>
    <row r="40" spans="1:40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</row>
    <row r="41" spans="1:40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</row>
    <row r="42" spans="1:40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</row>
    <row r="43" spans="1:40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</row>
    <row r="44" spans="1:40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</row>
    <row r="45" spans="1:40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</row>
    <row r="46" spans="1:40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</row>
    <row r="47" spans="1:40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</row>
    <row r="48" spans="1:40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</row>
    <row r="49" spans="1:40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</row>
    <row r="50" spans="1:40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</row>
    <row r="51" spans="1:40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</row>
    <row r="52" spans="1:40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</row>
    <row r="53" spans="1:40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</row>
    <row r="54" spans="1:40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</row>
    <row r="55" spans="1:40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</row>
    <row r="56" spans="1:40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</row>
    <row r="57" spans="1:40" x14ac:dyDescent="0.3"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</row>
    <row r="58" spans="1:40" x14ac:dyDescent="0.3"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</row>
    <row r="59" spans="1:40" x14ac:dyDescent="0.3"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</row>
    <row r="60" spans="1:40" x14ac:dyDescent="0.3">
      <c r="AJ60">
        <v>3</v>
      </c>
      <c r="AK60">
        <v>56</v>
      </c>
      <c r="AL60">
        <v>77</v>
      </c>
      <c r="AM60">
        <v>105</v>
      </c>
      <c r="AN60">
        <v>129</v>
      </c>
    </row>
    <row r="61" spans="1:40" x14ac:dyDescent="0.3">
      <c r="AK61">
        <v>6</v>
      </c>
      <c r="AL61">
        <v>41</v>
      </c>
      <c r="AM61">
        <v>68</v>
      </c>
      <c r="AN61">
        <v>95</v>
      </c>
    </row>
    <row r="62" spans="1:40" x14ac:dyDescent="0.3">
      <c r="AL62">
        <v>4</v>
      </c>
      <c r="AM62">
        <v>29</v>
      </c>
      <c r="AN62">
        <v>61</v>
      </c>
    </row>
    <row r="63" spans="1:40" x14ac:dyDescent="0.3">
      <c r="AM63">
        <v>3</v>
      </c>
      <c r="AN63">
        <v>46</v>
      </c>
    </row>
    <row r="64" spans="1:40" x14ac:dyDescent="0.3">
      <c r="AN6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I1" workbookViewId="0">
      <selection activeCell="V2" sqref="V2:V55"/>
    </sheetView>
  </sheetViews>
  <sheetFormatPr defaultRowHeight="14.4" x14ac:dyDescent="0.3"/>
  <sheetData>
    <row r="1" spans="1:22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</row>
    <row r="2" spans="1:22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</row>
    <row r="3" spans="1:22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</row>
    <row r="4" spans="1:22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</row>
    <row r="5" spans="1:22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</row>
    <row r="6" spans="1:22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</row>
    <row r="7" spans="1:22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</row>
    <row r="8" spans="1:22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</row>
    <row r="9" spans="1:22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</row>
    <row r="10" spans="1:22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</row>
    <row r="11" spans="1:22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</row>
    <row r="12" spans="1:22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</row>
    <row r="13" spans="1:22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</row>
    <row r="14" spans="1:22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</row>
    <row r="15" spans="1:22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</row>
    <row r="16" spans="1:22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</row>
    <row r="17" spans="1:22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</row>
    <row r="18" spans="1:22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</row>
    <row r="19" spans="1:22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</row>
    <row r="20" spans="1:22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</row>
    <row r="21" spans="1:22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</row>
    <row r="22" spans="1:22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</row>
    <row r="23" spans="1:22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</row>
    <row r="24" spans="1:22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</row>
    <row r="25" spans="1:22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</row>
    <row r="26" spans="1:22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</row>
    <row r="27" spans="1:22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</row>
    <row r="28" spans="1:22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</row>
    <row r="29" spans="1:22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</row>
    <row r="30" spans="1:22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</row>
    <row r="31" spans="1:22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</row>
    <row r="32" spans="1:22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</row>
    <row r="33" spans="1:22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</row>
    <row r="34" spans="1:22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</row>
    <row r="35" spans="1:22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</row>
    <row r="36" spans="1:22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</row>
    <row r="37" spans="1:22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</row>
    <row r="38" spans="1:22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</row>
    <row r="39" spans="1:22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</row>
    <row r="40" spans="1:22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</row>
    <row r="41" spans="1:22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</row>
    <row r="42" spans="1:22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</row>
    <row r="43" spans="1:22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</row>
    <row r="44" spans="1:22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</row>
    <row r="45" spans="1:22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</row>
    <row r="46" spans="1:22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</row>
    <row r="47" spans="1:22" x14ac:dyDescent="0.3">
      <c r="A47">
        <v>425</v>
      </c>
      <c r="K47">
        <f>Confirmed!AC56+Daily!K47</f>
        <v>0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</row>
    <row r="48" spans="1:22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</row>
    <row r="49" spans="1:22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</row>
    <row r="50" spans="1:22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</row>
    <row r="51" spans="1:22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</row>
    <row r="52" spans="1:22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</row>
    <row r="53" spans="1:22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</row>
    <row r="54" spans="1:22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</row>
    <row r="55" spans="1:22" x14ac:dyDescent="0.3">
      <c r="U55">
        <f>Confirmed!AM64+Daily!U55</f>
        <v>0</v>
      </c>
      <c r="V55">
        <f>Confirmed!AN64+Daily!V55</f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47" workbookViewId="0">
      <selection activeCell="C61" sqref="C49:D61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45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83</v>
      </c>
      <c r="D20">
        <v>14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93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209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265</v>
      </c>
      <c r="D25">
        <v>61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282</v>
      </c>
      <c r="D26">
        <v>72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313</v>
      </c>
      <c r="D27">
        <v>89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369</v>
      </c>
      <c r="D28">
        <v>93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419</v>
      </c>
      <c r="D29">
        <v>112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455</v>
      </c>
      <c r="D30">
        <v>191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464</v>
      </c>
      <c r="D31">
        <v>187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475</v>
      </c>
      <c r="D32">
        <v>200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531</v>
      </c>
      <c r="D33">
        <v>195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546</v>
      </c>
      <c r="D34">
        <v>246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572</v>
      </c>
      <c r="D35">
        <v>240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516</v>
      </c>
      <c r="D36">
        <v>223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520</v>
      </c>
      <c r="D37">
        <v>211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496</v>
      </c>
      <c r="D38">
        <v>206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498</v>
      </c>
      <c r="D39">
        <v>191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526</v>
      </c>
      <c r="D40">
        <v>197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519</v>
      </c>
      <c r="D41">
        <v>215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475</v>
      </c>
      <c r="D42">
        <v>177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419</v>
      </c>
      <c r="D43">
        <v>115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378</v>
      </c>
      <c r="D44">
        <v>160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342</v>
      </c>
      <c r="D45">
        <v>114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344</v>
      </c>
      <c r="D46">
        <v>129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338</v>
      </c>
      <c r="D47">
        <v>123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314</v>
      </c>
      <c r="D48">
        <v>131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270</v>
      </c>
      <c r="D49">
        <v>117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277</v>
      </c>
      <c r="D50">
        <v>101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274</v>
      </c>
      <c r="D51">
        <v>105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252</v>
      </c>
      <c r="D52">
        <v>99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202</v>
      </c>
      <c r="D53">
        <v>85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194</v>
      </c>
      <c r="D54">
        <v>89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184</v>
      </c>
      <c r="D55">
        <v>114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152</v>
      </c>
      <c r="D56">
        <v>89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129</v>
      </c>
      <c r="D57">
        <v>124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95</v>
      </c>
      <c r="D58">
        <v>129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61</v>
      </c>
      <c r="D59">
        <v>158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46</v>
      </c>
      <c r="D60">
        <v>111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</v>
      </c>
      <c r="D61">
        <v>21</v>
      </c>
      <c r="E61" s="2">
        <f>E60+1</f>
        <v>43954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36" workbookViewId="0">
      <selection activeCell="G49" sqref="G49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55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5.8</v>
      </c>
      <c r="D6">
        <v>5.8</v>
      </c>
      <c r="E6">
        <f t="shared" si="0"/>
        <v>4</v>
      </c>
      <c r="F6">
        <f t="shared" ref="F6:F52" si="3">SUM(E4:E8)/5</f>
        <v>2</v>
      </c>
      <c r="G6">
        <f t="shared" ref="G6:G49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10.8</v>
      </c>
      <c r="D7">
        <v>10.8</v>
      </c>
      <c r="E7">
        <f t="shared" si="0"/>
        <v>4</v>
      </c>
      <c r="F7">
        <f t="shared" si="3"/>
        <v>5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15.6</v>
      </c>
      <c r="D8">
        <v>15.6</v>
      </c>
      <c r="E8">
        <f t="shared" si="0"/>
        <v>1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25</v>
      </c>
      <c r="C9">
        <f t="shared" si="2"/>
        <v>24.2</v>
      </c>
      <c r="D9">
        <v>24.2</v>
      </c>
      <c r="E9">
        <f t="shared" si="0"/>
        <v>14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31.4</v>
      </c>
      <c r="D10">
        <v>31.4</v>
      </c>
      <c r="E10">
        <f t="shared" si="0"/>
        <v>1</v>
      </c>
      <c r="F10">
        <f t="shared" si="3"/>
        <v>7.2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39.6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46</v>
      </c>
      <c r="C12">
        <f t="shared" si="2"/>
        <v>54</v>
      </c>
      <c r="D12">
        <v>54</v>
      </c>
      <c r="E12">
        <f t="shared" si="0"/>
        <v>-3</v>
      </c>
      <c r="F12">
        <f t="shared" si="3"/>
        <v>14.4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52</v>
      </c>
      <c r="C13">
        <f t="shared" si="2"/>
        <v>69.8</v>
      </c>
      <c r="D13">
        <v>69.8</v>
      </c>
      <c r="E13">
        <f t="shared" si="0"/>
        <v>6</v>
      </c>
      <c r="F13">
        <f t="shared" si="3"/>
        <v>15.8</v>
      </c>
      <c r="G13">
        <f t="shared" si="4"/>
        <v>15.799999999999997</v>
      </c>
    </row>
    <row r="14" spans="1:7" x14ac:dyDescent="0.3">
      <c r="A14" s="2">
        <f t="shared" si="1"/>
        <v>43913</v>
      </c>
      <c r="B14">
        <v>97</v>
      </c>
      <c r="C14">
        <f t="shared" si="2"/>
        <v>88</v>
      </c>
      <c r="D14">
        <v>88</v>
      </c>
      <c r="E14">
        <f t="shared" si="0"/>
        <v>45</v>
      </c>
      <c r="F14">
        <f t="shared" si="3"/>
        <v>18.2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105</v>
      </c>
      <c r="C15">
        <f t="shared" si="2"/>
        <v>123.8</v>
      </c>
      <c r="D15">
        <v>123.8</v>
      </c>
      <c r="E15">
        <f t="shared" si="0"/>
        <v>8</v>
      </c>
      <c r="F15">
        <f t="shared" si="3"/>
        <v>35.799999999999997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140</v>
      </c>
      <c r="C16">
        <f t="shared" si="2"/>
        <v>163.80000000000001</v>
      </c>
      <c r="D16">
        <v>163.80000000000001</v>
      </c>
      <c r="E16">
        <f t="shared" si="0"/>
        <v>35</v>
      </c>
      <c r="F16">
        <f t="shared" si="3"/>
        <v>40</v>
      </c>
      <c r="G16">
        <f t="shared" si="4"/>
        <v>40.000000000000014</v>
      </c>
    </row>
    <row r="17" spans="1:7" x14ac:dyDescent="0.3">
      <c r="A17" s="2">
        <f t="shared" si="1"/>
        <v>43916</v>
      </c>
      <c r="B17">
        <v>225</v>
      </c>
      <c r="C17">
        <f t="shared" si="2"/>
        <v>209.8</v>
      </c>
      <c r="D17">
        <v>209.8</v>
      </c>
      <c r="E17">
        <f t="shared" si="0"/>
        <v>85</v>
      </c>
      <c r="F17">
        <f t="shared" si="3"/>
        <v>46</v>
      </c>
      <c r="G17">
        <f t="shared" si="4"/>
        <v>46</v>
      </c>
    </row>
    <row r="18" spans="1:7" x14ac:dyDescent="0.3">
      <c r="A18" s="2">
        <f t="shared" si="1"/>
        <v>43917</v>
      </c>
      <c r="B18">
        <v>252</v>
      </c>
      <c r="C18">
        <f t="shared" si="2"/>
        <v>259.8</v>
      </c>
      <c r="D18">
        <v>259.8</v>
      </c>
      <c r="E18">
        <f t="shared" si="0"/>
        <v>27</v>
      </c>
      <c r="F18">
        <f t="shared" si="3"/>
        <v>50</v>
      </c>
      <c r="G18">
        <f t="shared" si="4"/>
        <v>50</v>
      </c>
    </row>
    <row r="19" spans="1:7" x14ac:dyDescent="0.3">
      <c r="A19" s="2">
        <f t="shared" si="1"/>
        <v>43918</v>
      </c>
      <c r="B19">
        <v>327</v>
      </c>
      <c r="C19">
        <f t="shared" si="2"/>
        <v>312.2</v>
      </c>
      <c r="D19">
        <v>312.2</v>
      </c>
      <c r="E19">
        <f t="shared" si="0"/>
        <v>75</v>
      </c>
      <c r="F19">
        <f t="shared" si="3"/>
        <v>52.4</v>
      </c>
      <c r="G19">
        <f t="shared" si="4"/>
        <v>52.399999999999977</v>
      </c>
    </row>
    <row r="20" spans="1:7" x14ac:dyDescent="0.3">
      <c r="A20" s="2">
        <f t="shared" si="1"/>
        <v>43919</v>
      </c>
      <c r="B20">
        <v>355</v>
      </c>
      <c r="C20">
        <f t="shared" si="2"/>
        <v>359.6</v>
      </c>
      <c r="D20">
        <v>359.6</v>
      </c>
      <c r="E20">
        <f t="shared" si="0"/>
        <v>28</v>
      </c>
      <c r="F20">
        <f t="shared" si="3"/>
        <v>47.4</v>
      </c>
      <c r="G20">
        <f t="shared" si="4"/>
        <v>47.400000000000034</v>
      </c>
    </row>
    <row r="21" spans="1:7" x14ac:dyDescent="0.3">
      <c r="A21" s="2">
        <f t="shared" si="1"/>
        <v>43920</v>
      </c>
      <c r="B21">
        <v>402</v>
      </c>
      <c r="C21">
        <f t="shared" si="2"/>
        <v>415.4</v>
      </c>
      <c r="D21">
        <v>415.4</v>
      </c>
      <c r="E21">
        <f t="shared" si="0"/>
        <v>47</v>
      </c>
      <c r="F21">
        <f t="shared" si="3"/>
        <v>55.8</v>
      </c>
      <c r="G21">
        <f t="shared" si="4"/>
        <v>55.799999999999955</v>
      </c>
    </row>
    <row r="22" spans="1:7" x14ac:dyDescent="0.3">
      <c r="A22" s="2">
        <f t="shared" si="1"/>
        <v>43921</v>
      </c>
      <c r="B22">
        <v>462</v>
      </c>
      <c r="C22">
        <f t="shared" si="2"/>
        <v>479.2</v>
      </c>
      <c r="D22">
        <v>479.2</v>
      </c>
      <c r="E22">
        <f t="shared" si="0"/>
        <v>60</v>
      </c>
      <c r="F22">
        <f t="shared" si="3"/>
        <v>63.8</v>
      </c>
      <c r="G22">
        <f t="shared" si="4"/>
        <v>63.800000000000011</v>
      </c>
    </row>
    <row r="23" spans="1:7" x14ac:dyDescent="0.3">
      <c r="A23" s="2">
        <f t="shared" si="1"/>
        <v>43922</v>
      </c>
      <c r="B23">
        <v>531</v>
      </c>
      <c r="C23">
        <f t="shared" si="2"/>
        <v>538</v>
      </c>
      <c r="D23">
        <v>538</v>
      </c>
      <c r="E23">
        <f t="shared" si="0"/>
        <v>69</v>
      </c>
      <c r="F23">
        <f t="shared" si="3"/>
        <v>58.8</v>
      </c>
      <c r="G23">
        <f t="shared" si="4"/>
        <v>58.800000000000011</v>
      </c>
    </row>
    <row r="24" spans="1:7" x14ac:dyDescent="0.3">
      <c r="A24" s="2">
        <f t="shared" si="1"/>
        <v>43923</v>
      </c>
      <c r="B24">
        <v>646</v>
      </c>
      <c r="C24">
        <f t="shared" si="2"/>
        <v>592.20000000000005</v>
      </c>
      <c r="D24">
        <v>592.20000000000005</v>
      </c>
      <c r="E24">
        <f t="shared" si="0"/>
        <v>115</v>
      </c>
      <c r="F24">
        <f t="shared" si="3"/>
        <v>54.2</v>
      </c>
      <c r="G24">
        <f t="shared" si="4"/>
        <v>54.200000000000045</v>
      </c>
    </row>
    <row r="25" spans="1:7" x14ac:dyDescent="0.3">
      <c r="A25" s="2">
        <f t="shared" si="1"/>
        <v>43924</v>
      </c>
      <c r="B25">
        <v>649</v>
      </c>
      <c r="C25">
        <f t="shared" si="2"/>
        <v>645.20000000000005</v>
      </c>
      <c r="D25">
        <v>645.20000000000005</v>
      </c>
      <c r="E25">
        <f t="shared" si="0"/>
        <v>3</v>
      </c>
      <c r="F25">
        <f t="shared" si="3"/>
        <v>53</v>
      </c>
      <c r="G25">
        <f t="shared" si="4"/>
        <v>53</v>
      </c>
    </row>
    <row r="26" spans="1:7" x14ac:dyDescent="0.3">
      <c r="A26" s="2">
        <f t="shared" si="1"/>
        <v>43925</v>
      </c>
      <c r="B26">
        <v>673</v>
      </c>
      <c r="C26">
        <f t="shared" si="2"/>
        <v>697.6</v>
      </c>
      <c r="D26">
        <v>697.6</v>
      </c>
      <c r="E26">
        <f t="shared" si="0"/>
        <v>24</v>
      </c>
      <c r="F26">
        <f t="shared" si="3"/>
        <v>52.4</v>
      </c>
      <c r="G26">
        <f t="shared" si="4"/>
        <v>52.399999999999977</v>
      </c>
    </row>
    <row r="27" spans="1:7" x14ac:dyDescent="0.3">
      <c r="A27" s="2">
        <f t="shared" si="1"/>
        <v>43926</v>
      </c>
      <c r="B27">
        <v>727</v>
      </c>
      <c r="C27">
        <f t="shared" si="2"/>
        <v>730.8</v>
      </c>
      <c r="D27">
        <v>730.8</v>
      </c>
      <c r="E27">
        <f t="shared" si="0"/>
        <v>54</v>
      </c>
      <c r="F27">
        <f t="shared" si="3"/>
        <v>33.200000000000003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793</v>
      </c>
      <c r="C28">
        <f t="shared" si="2"/>
        <v>748.6</v>
      </c>
      <c r="D28">
        <v>748.6</v>
      </c>
      <c r="E28">
        <f t="shared" si="0"/>
        <v>66</v>
      </c>
      <c r="F28">
        <f t="shared" si="3"/>
        <v>17.8</v>
      </c>
      <c r="G28">
        <f t="shared" si="4"/>
        <v>17.800000000000068</v>
      </c>
    </row>
    <row r="29" spans="1:7" x14ac:dyDescent="0.3">
      <c r="A29" s="2">
        <f t="shared" si="1"/>
        <v>43928</v>
      </c>
      <c r="B29">
        <v>812</v>
      </c>
      <c r="C29">
        <f t="shared" si="2"/>
        <v>760.6</v>
      </c>
      <c r="D29">
        <v>760.6</v>
      </c>
      <c r="E29">
        <f t="shared" si="0"/>
        <v>19</v>
      </c>
      <c r="F29">
        <f t="shared" si="3"/>
        <v>12</v>
      </c>
      <c r="G29">
        <f t="shared" si="4"/>
        <v>12</v>
      </c>
    </row>
    <row r="30" spans="1:7" x14ac:dyDescent="0.3">
      <c r="A30" s="2">
        <f t="shared" si="1"/>
        <v>43929</v>
      </c>
      <c r="B30">
        <v>738</v>
      </c>
      <c r="C30">
        <f t="shared" si="2"/>
        <v>755.6</v>
      </c>
      <c r="D30">
        <v>755.6</v>
      </c>
      <c r="E30">
        <f t="shared" si="0"/>
        <v>-74</v>
      </c>
      <c r="F30">
        <f t="shared" si="3"/>
        <v>-5</v>
      </c>
      <c r="G30">
        <f t="shared" si="4"/>
        <v>-5</v>
      </c>
    </row>
    <row r="31" spans="1:7" x14ac:dyDescent="0.3">
      <c r="A31" s="2">
        <f t="shared" si="1"/>
        <v>43930</v>
      </c>
      <c r="B31">
        <v>733</v>
      </c>
      <c r="C31">
        <f t="shared" si="2"/>
        <v>734.6</v>
      </c>
      <c r="D31">
        <v>734.6</v>
      </c>
      <c r="E31">
        <f t="shared" si="0"/>
        <v>-5</v>
      </c>
      <c r="F31">
        <f t="shared" si="3"/>
        <v>-21</v>
      </c>
      <c r="G31">
        <f t="shared" si="4"/>
        <v>-21</v>
      </c>
    </row>
    <row r="32" spans="1:7" x14ac:dyDescent="0.3">
      <c r="A32" s="2">
        <f t="shared" si="1"/>
        <v>43931</v>
      </c>
      <c r="B32">
        <v>702</v>
      </c>
      <c r="C32">
        <f t="shared" si="2"/>
        <v>716.6</v>
      </c>
      <c r="D32">
        <v>716.6</v>
      </c>
      <c r="E32">
        <f t="shared" si="0"/>
        <v>-31</v>
      </c>
      <c r="F32">
        <f t="shared" si="3"/>
        <v>-18</v>
      </c>
      <c r="G32">
        <f t="shared" si="4"/>
        <v>-18</v>
      </c>
    </row>
    <row r="33" spans="1:7" x14ac:dyDescent="0.3">
      <c r="A33" s="2">
        <f t="shared" si="1"/>
        <v>43932</v>
      </c>
      <c r="B33">
        <v>688</v>
      </c>
      <c r="C33">
        <f t="shared" si="2"/>
        <v>715.6</v>
      </c>
      <c r="D33">
        <v>715.6</v>
      </c>
      <c r="E33">
        <f t="shared" si="0"/>
        <v>-14</v>
      </c>
      <c r="F33">
        <f t="shared" si="3"/>
        <v>-1</v>
      </c>
      <c r="G33">
        <f t="shared" si="4"/>
        <v>-1</v>
      </c>
    </row>
    <row r="34" spans="1:7" x14ac:dyDescent="0.3">
      <c r="A34" s="2">
        <f t="shared" si="1"/>
        <v>43933</v>
      </c>
      <c r="B34">
        <v>722</v>
      </c>
      <c r="C34">
        <f t="shared" si="2"/>
        <v>698.6</v>
      </c>
      <c r="D34">
        <v>698.6</v>
      </c>
      <c r="E34">
        <f t="shared" si="0"/>
        <v>34</v>
      </c>
      <c r="F34">
        <f t="shared" si="3"/>
        <v>-17</v>
      </c>
      <c r="G34">
        <f t="shared" si="4"/>
        <v>-17</v>
      </c>
    </row>
    <row r="35" spans="1:7" x14ac:dyDescent="0.3">
      <c r="A35" s="2">
        <f t="shared" si="1"/>
        <v>43934</v>
      </c>
      <c r="B35">
        <v>733</v>
      </c>
      <c r="C35">
        <f t="shared" si="2"/>
        <v>665.2</v>
      </c>
      <c r="D35">
        <v>665.2</v>
      </c>
      <c r="E35">
        <f t="shared" si="0"/>
        <v>11</v>
      </c>
      <c r="F35">
        <f t="shared" si="3"/>
        <v>-33.4</v>
      </c>
      <c r="G35">
        <f t="shared" si="4"/>
        <v>-33.399999999999977</v>
      </c>
    </row>
    <row r="36" spans="1:7" x14ac:dyDescent="0.3">
      <c r="A36" s="2">
        <f t="shared" si="1"/>
        <v>43935</v>
      </c>
      <c r="B36">
        <v>648</v>
      </c>
      <c r="C36">
        <f t="shared" ref="C36:C51" si="5">SUM(B34:B38)/5</f>
        <v>635.20000000000005</v>
      </c>
      <c r="D36">
        <v>635.20000000000005</v>
      </c>
      <c r="E36">
        <f t="shared" si="0"/>
        <v>-85</v>
      </c>
      <c r="F36">
        <f t="shared" si="3"/>
        <v>-30</v>
      </c>
      <c r="G36">
        <f t="shared" si="4"/>
        <v>-30</v>
      </c>
    </row>
    <row r="37" spans="1:7" x14ac:dyDescent="0.3">
      <c r="A37" s="2">
        <f t="shared" si="1"/>
        <v>43936</v>
      </c>
      <c r="B37">
        <v>535</v>
      </c>
      <c r="C37">
        <f t="shared" si="5"/>
        <v>582</v>
      </c>
      <c r="D37">
        <v>582</v>
      </c>
      <c r="E37">
        <f t="shared" si="0"/>
        <v>-113</v>
      </c>
      <c r="F37">
        <f t="shared" si="3"/>
        <v>-53.2</v>
      </c>
      <c r="G37">
        <f t="shared" si="4"/>
        <v>-53.200000000000045</v>
      </c>
    </row>
    <row r="38" spans="1:7" x14ac:dyDescent="0.3">
      <c r="A38" s="2">
        <f t="shared" si="1"/>
        <v>43937</v>
      </c>
      <c r="B38">
        <v>538</v>
      </c>
      <c r="C38">
        <f t="shared" si="5"/>
        <v>529.79999999999995</v>
      </c>
      <c r="D38">
        <v>529.79999999999995</v>
      </c>
      <c r="E38">
        <f t="shared" si="0"/>
        <v>3</v>
      </c>
      <c r="F38">
        <f t="shared" si="3"/>
        <v>-52.2</v>
      </c>
      <c r="G38">
        <f t="shared" si="4"/>
        <v>-52.200000000000045</v>
      </c>
    </row>
    <row r="39" spans="1:7" x14ac:dyDescent="0.3">
      <c r="A39" s="2">
        <f t="shared" si="1"/>
        <v>43938</v>
      </c>
      <c r="B39">
        <v>456</v>
      </c>
      <c r="C39">
        <f t="shared" si="5"/>
        <v>492.2</v>
      </c>
      <c r="D39">
        <v>492.2</v>
      </c>
      <c r="E39">
        <f t="shared" si="0"/>
        <v>-82</v>
      </c>
      <c r="F39">
        <f t="shared" si="3"/>
        <v>-37.6</v>
      </c>
      <c r="G39">
        <f t="shared" si="4"/>
        <v>-37.599999999999966</v>
      </c>
    </row>
    <row r="40" spans="1:7" x14ac:dyDescent="0.3">
      <c r="A40" s="2">
        <f t="shared" si="1"/>
        <v>43939</v>
      </c>
      <c r="B40">
        <v>472</v>
      </c>
      <c r="C40">
        <f t="shared" si="5"/>
        <v>474</v>
      </c>
      <c r="D40">
        <v>474.93755398526747</v>
      </c>
      <c r="E40">
        <f t="shared" si="0"/>
        <v>16</v>
      </c>
      <c r="F40">
        <f t="shared" si="3"/>
        <v>-18.2</v>
      </c>
      <c r="G40">
        <f t="shared" si="4"/>
        <v>-17.262446014732518</v>
      </c>
    </row>
    <row r="41" spans="1:7" x14ac:dyDescent="0.3">
      <c r="A41" s="2">
        <f t="shared" si="1"/>
        <v>43940</v>
      </c>
      <c r="B41">
        <v>460</v>
      </c>
      <c r="C41">
        <f t="shared" si="5"/>
        <v>444</v>
      </c>
      <c r="D41">
        <v>446.33350614658104</v>
      </c>
      <c r="E41">
        <f t="shared" si="0"/>
        <v>-12</v>
      </c>
      <c r="F41">
        <f t="shared" si="3"/>
        <v>-30</v>
      </c>
      <c r="G41">
        <f t="shared" si="4"/>
        <v>-28.604047838686427</v>
      </c>
    </row>
    <row r="42" spans="1:7" x14ac:dyDescent="0.3">
      <c r="A42" s="2">
        <f t="shared" si="1"/>
        <v>43941</v>
      </c>
      <c r="B42">
        <v>444</v>
      </c>
      <c r="C42">
        <f t="shared" si="5"/>
        <v>428.4</v>
      </c>
      <c r="D42">
        <v>433.10242806709948</v>
      </c>
      <c r="E42">
        <f t="shared" si="0"/>
        <v>-16</v>
      </c>
      <c r="F42">
        <f t="shared" si="3"/>
        <v>-15.6</v>
      </c>
      <c r="G42">
        <f t="shared" si="4"/>
        <v>-13.231078079481563</v>
      </c>
    </row>
    <row r="43" spans="1:7" x14ac:dyDescent="0.3">
      <c r="A43" s="2">
        <f t="shared" si="1"/>
        <v>43942</v>
      </c>
      <c r="B43">
        <v>388</v>
      </c>
      <c r="C43">
        <f t="shared" si="5"/>
        <v>410</v>
      </c>
      <c r="D43">
        <v>418.86559434333702</v>
      </c>
      <c r="E43">
        <f t="shared" si="0"/>
        <v>-56</v>
      </c>
      <c r="F43">
        <f t="shared" si="3"/>
        <v>-18.399999999999999</v>
      </c>
      <c r="G43">
        <f t="shared" si="4"/>
        <v>-14.236833723762459</v>
      </c>
    </row>
    <row r="44" spans="1:7" x14ac:dyDescent="0.3">
      <c r="A44" s="2">
        <f t="shared" si="1"/>
        <v>43943</v>
      </c>
      <c r="B44">
        <v>378</v>
      </c>
      <c r="C44">
        <f t="shared" si="5"/>
        <v>388</v>
      </c>
      <c r="D44">
        <v>403.65867540745728</v>
      </c>
      <c r="E44">
        <f t="shared" si="0"/>
        <v>-10</v>
      </c>
      <c r="F44">
        <f t="shared" si="3"/>
        <v>-22</v>
      </c>
      <c r="G44">
        <f t="shared" si="4"/>
        <v>-15.206918935879742</v>
      </c>
    </row>
    <row r="45" spans="1:7" x14ac:dyDescent="0.3">
      <c r="A45" s="2">
        <f t="shared" si="1"/>
        <v>43944</v>
      </c>
      <c r="B45">
        <v>380</v>
      </c>
      <c r="C45">
        <f t="shared" si="5"/>
        <v>355.8</v>
      </c>
      <c r="D45">
        <v>377.70798920377217</v>
      </c>
      <c r="E45">
        <f t="shared" si="0"/>
        <v>2</v>
      </c>
      <c r="F45">
        <f t="shared" si="3"/>
        <v>-32.200000000000003</v>
      </c>
      <c r="G45">
        <f t="shared" si="4"/>
        <v>-25.950686203685109</v>
      </c>
    </row>
    <row r="46" spans="1:7" x14ac:dyDescent="0.3">
      <c r="A46" s="2">
        <f t="shared" si="1"/>
        <v>43945</v>
      </c>
      <c r="B46">
        <v>350</v>
      </c>
      <c r="C46">
        <f t="shared" si="5"/>
        <v>334.8</v>
      </c>
      <c r="D46">
        <v>366.27164089812715</v>
      </c>
      <c r="E46">
        <f t="shared" si="0"/>
        <v>-30</v>
      </c>
      <c r="F46">
        <f t="shared" si="3"/>
        <v>-21</v>
      </c>
      <c r="G46">
        <f t="shared" si="4"/>
        <v>-11.436348305645026</v>
      </c>
    </row>
    <row r="47" spans="1:7" x14ac:dyDescent="0.3">
      <c r="A47" s="2">
        <f t="shared" si="1"/>
        <v>43946</v>
      </c>
      <c r="B47">
        <v>283</v>
      </c>
      <c r="C47">
        <f t="shared" si="5"/>
        <v>318.8</v>
      </c>
      <c r="D47">
        <v>363.83478316251916</v>
      </c>
      <c r="E47">
        <f t="shared" si="0"/>
        <v>-67</v>
      </c>
      <c r="F47">
        <f t="shared" si="3"/>
        <v>-16</v>
      </c>
      <c r="G47">
        <f t="shared" si="4"/>
        <v>-2.4368577356079868</v>
      </c>
    </row>
    <row r="48" spans="1:7" x14ac:dyDescent="0.3">
      <c r="A48" s="2">
        <f t="shared" si="1"/>
        <v>43947</v>
      </c>
      <c r="B48">
        <v>283</v>
      </c>
      <c r="C48">
        <f t="shared" si="5"/>
        <v>290.39999999999998</v>
      </c>
      <c r="D48">
        <v>347.64893626076099</v>
      </c>
      <c r="E48">
        <f t="shared" si="0"/>
        <v>0</v>
      </c>
      <c r="F48">
        <f>SUM(E46:E50)/5</f>
        <v>-28.4</v>
      </c>
      <c r="G48">
        <f t="shared" si="4"/>
        <v>-16.185846901758168</v>
      </c>
    </row>
    <row r="49" spans="1:7" x14ac:dyDescent="0.3">
      <c r="A49" s="2">
        <f t="shared" si="1"/>
        <v>43948</v>
      </c>
      <c r="B49">
        <v>298</v>
      </c>
      <c r="C49">
        <f t="shared" si="5"/>
        <v>270.60000000000002</v>
      </c>
      <c r="D49">
        <v>343.60210428441576</v>
      </c>
      <c r="E49">
        <f t="shared" si="0"/>
        <v>15</v>
      </c>
      <c r="F49">
        <f>SUM(E47:E51)/5</f>
        <v>-19.8</v>
      </c>
      <c r="G49">
        <f t="shared" si="4"/>
        <v>-4.0468319763452314</v>
      </c>
    </row>
    <row r="50" spans="1:7" x14ac:dyDescent="0.3">
      <c r="A50" s="2">
        <f t="shared" si="1"/>
        <v>43949</v>
      </c>
      <c r="B50">
        <v>238</v>
      </c>
      <c r="C50">
        <f t="shared" si="5"/>
        <v>258</v>
      </c>
      <c r="D50">
        <v>349.40065219560205</v>
      </c>
      <c r="E50">
        <f t="shared" ref="E50:E52" si="6">B50-B49</f>
        <v>-60</v>
      </c>
      <c r="F50">
        <f t="shared" si="3"/>
        <v>-12.6</v>
      </c>
    </row>
    <row r="51" spans="1:7" x14ac:dyDescent="0.3">
      <c r="A51" s="2">
        <f t="shared" si="1"/>
        <v>43950</v>
      </c>
      <c r="B51">
        <v>251</v>
      </c>
      <c r="C51">
        <f t="shared" si="5"/>
        <v>238.2</v>
      </c>
      <c r="D51">
        <v>345.42191750314203</v>
      </c>
      <c r="E51">
        <f t="shared" si="6"/>
        <v>13</v>
      </c>
      <c r="F51">
        <f t="shared" si="3"/>
        <v>-19.8</v>
      </c>
    </row>
    <row r="52" spans="1:7" x14ac:dyDescent="0.3">
      <c r="A52" s="2">
        <f t="shared" si="1"/>
        <v>43951</v>
      </c>
      <c r="B52">
        <v>220</v>
      </c>
      <c r="E52">
        <f t="shared" si="6"/>
        <v>-31</v>
      </c>
      <c r="F52">
        <f t="shared" si="3"/>
        <v>-55</v>
      </c>
    </row>
    <row r="53" spans="1:7" x14ac:dyDescent="0.3">
      <c r="A53" s="2">
        <f t="shared" si="1"/>
        <v>43952</v>
      </c>
      <c r="B53">
        <v>184</v>
      </c>
      <c r="E53">
        <f t="shared" ref="E53:E55" si="7">B53-B52</f>
        <v>-36</v>
      </c>
      <c r="F53">
        <f t="shared" ref="F53:F55" si="8">SUM(E51:E55)/5</f>
        <v>-47.6</v>
      </c>
    </row>
    <row r="54" spans="1:7" x14ac:dyDescent="0.3">
      <c r="A54" s="2">
        <f t="shared" si="1"/>
        <v>43953</v>
      </c>
      <c r="B54">
        <v>23</v>
      </c>
      <c r="E54">
        <f t="shared" si="7"/>
        <v>-161</v>
      </c>
      <c r="F54">
        <f t="shared" si="8"/>
        <v>-50.2</v>
      </c>
    </row>
    <row r="55" spans="1:7" x14ac:dyDescent="0.3">
      <c r="A55" s="2">
        <f t="shared" si="1"/>
        <v>43954</v>
      </c>
      <c r="B55">
        <v>0</v>
      </c>
      <c r="E55">
        <f t="shared" si="7"/>
        <v>-23</v>
      </c>
      <c r="F55">
        <f t="shared" si="8"/>
        <v>-44</v>
      </c>
    </row>
    <row r="56" spans="1:7" x14ac:dyDescent="0.3">
      <c r="A56" s="2"/>
    </row>
    <row r="57" spans="1:7" x14ac:dyDescent="0.3">
      <c r="A57" s="2"/>
    </row>
    <row r="58" spans="1:7" x14ac:dyDescent="0.3">
      <c r="A58" s="2"/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2020-05-04T17:27:45Z</dcterms:modified>
</cp:coreProperties>
</file>