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C52" i="9"/>
  <c r="E52" i="9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F43" i="9" s="1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F41" i="9" s="1"/>
  <c r="E23" i="9"/>
  <c r="E34" i="9"/>
  <c r="E16" i="9"/>
  <c r="C47" i="9"/>
  <c r="C23" i="9"/>
  <c r="C7" i="9"/>
  <c r="E10" i="9"/>
  <c r="E51" i="9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11" i="9" l="1"/>
  <c r="F10" i="9"/>
  <c r="F50" i="9"/>
  <c r="F12" i="9"/>
  <c r="F28" i="9"/>
  <c r="F51" i="9"/>
  <c r="F46" i="9"/>
  <c r="F52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<sst xmlns="http://schemas.openxmlformats.org/spreadsheetml/2006/main" count="41" uniqueCount="41">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</sst>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24</c:v>
                </c:pt>
                <c:pt idx="15">
                  <c:v>45</c:v>
                </c:pt>
                <c:pt idx="16">
                  <c:v>41</c:v>
                </c:pt>
                <c:pt idx="17">
                  <c:v>48</c:v>
                </c:pt>
                <c:pt idx="18">
                  <c:v>83</c:v>
                </c:pt>
                <c:pt idx="19">
                  <c:v>93</c:v>
                </c:pt>
                <c:pt idx="20">
                  <c:v>120</c:v>
                </c:pt>
                <c:pt idx="21">
                  <c:v>185</c:v>
                </c:pt>
                <c:pt idx="22">
                  <c:v>209</c:v>
                </c:pt>
                <c:pt idx="23">
                  <c:v>264</c:v>
                </c:pt>
                <c:pt idx="24">
                  <c:v>280</c:v>
                </c:pt>
                <c:pt idx="25">
                  <c:v>310</c:v>
                </c:pt>
                <c:pt idx="26">
                  <c:v>366</c:v>
                </c:pt>
                <c:pt idx="27">
                  <c:v>414</c:v>
                </c:pt>
                <c:pt idx="28">
                  <c:v>452</c:v>
                </c:pt>
                <c:pt idx="29">
                  <c:v>462</c:v>
                </c:pt>
                <c:pt idx="30">
                  <c:v>471</c:v>
                </c:pt>
                <c:pt idx="31">
                  <c:v>529</c:v>
                </c:pt>
                <c:pt idx="32">
                  <c:v>544</c:v>
                </c:pt>
                <c:pt idx="33">
                  <c:v>564</c:v>
                </c:pt>
                <c:pt idx="34">
                  <c:v>510</c:v>
                </c:pt>
                <c:pt idx="35">
                  <c:v>514</c:v>
                </c:pt>
                <c:pt idx="36">
                  <c:v>485</c:v>
                </c:pt>
                <c:pt idx="37">
                  <c:v>487</c:v>
                </c:pt>
                <c:pt idx="38">
                  <c:v>506</c:v>
                </c:pt>
                <c:pt idx="39">
                  <c:v>500</c:v>
                </c:pt>
                <c:pt idx="40">
                  <c:v>463</c:v>
                </c:pt>
                <c:pt idx="41">
                  <c:v>408</c:v>
                </c:pt>
                <c:pt idx="42">
                  <c:v>364</c:v>
                </c:pt>
                <c:pt idx="43">
                  <c:v>324</c:v>
                </c:pt>
                <c:pt idx="44">
                  <c:v>322</c:v>
                </c:pt>
                <c:pt idx="45">
                  <c:v>310</c:v>
                </c:pt>
                <c:pt idx="46">
                  <c:v>298</c:v>
                </c:pt>
                <c:pt idx="47">
                  <c:v>254</c:v>
                </c:pt>
                <c:pt idx="48">
                  <c:v>249</c:v>
                </c:pt>
                <c:pt idx="49">
                  <c:v>250</c:v>
                </c:pt>
                <c:pt idx="50">
                  <c:v>218</c:v>
                </c:pt>
                <c:pt idx="51">
                  <c:v>165</c:v>
                </c:pt>
                <c:pt idx="52">
                  <c:v>146</c:v>
                </c:pt>
                <c:pt idx="53">
                  <c:v>104</c:v>
                </c:pt>
                <c:pt idx="54">
                  <c:v>58</c:v>
                </c:pt>
                <c:pt idx="55">
                  <c:v>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14</c:v>
                </c:pt>
                <c:pt idx="19">
                  <c:v>12</c:v>
                </c:pt>
                <c:pt idx="20">
                  <c:v>20</c:v>
                </c:pt>
                <c:pt idx="21">
                  <c:v>40</c:v>
                </c:pt>
                <c:pt idx="22">
                  <c:v>43</c:v>
                </c:pt>
                <c:pt idx="23">
                  <c:v>62</c:v>
                </c:pt>
                <c:pt idx="24">
                  <c:v>73</c:v>
                </c:pt>
                <c:pt idx="25">
                  <c:v>91</c:v>
                </c:pt>
                <c:pt idx="26">
                  <c:v>95</c:v>
                </c:pt>
                <c:pt idx="27">
                  <c:v>116</c:v>
                </c:pt>
                <c:pt idx="28">
                  <c:v>191</c:v>
                </c:pt>
                <c:pt idx="29">
                  <c:v>186</c:v>
                </c:pt>
                <c:pt idx="30">
                  <c:v>207</c:v>
                </c:pt>
                <c:pt idx="31">
                  <c:v>198</c:v>
                </c:pt>
                <c:pt idx="32">
                  <c:v>250</c:v>
                </c:pt>
                <c:pt idx="33">
                  <c:v>248</c:v>
                </c:pt>
                <c:pt idx="34">
                  <c:v>229</c:v>
                </c:pt>
                <c:pt idx="35">
                  <c:v>219</c:v>
                </c:pt>
                <c:pt idx="36">
                  <c:v>214</c:v>
                </c:pt>
                <c:pt idx="37">
                  <c:v>199</c:v>
                </c:pt>
                <c:pt idx="38">
                  <c:v>211</c:v>
                </c:pt>
                <c:pt idx="39">
                  <c:v>225</c:v>
                </c:pt>
                <c:pt idx="40">
                  <c:v>184</c:v>
                </c:pt>
                <c:pt idx="41">
                  <c:v>126</c:v>
                </c:pt>
                <c:pt idx="42">
                  <c:v>174</c:v>
                </c:pt>
                <c:pt idx="43">
                  <c:v>128</c:v>
                </c:pt>
                <c:pt idx="44">
                  <c:v>145</c:v>
                </c:pt>
                <c:pt idx="45">
                  <c:v>141</c:v>
                </c:pt>
                <c:pt idx="46">
                  <c:v>147</c:v>
                </c:pt>
                <c:pt idx="47">
                  <c:v>133</c:v>
                </c:pt>
                <c:pt idx="48">
                  <c:v>127</c:v>
                </c:pt>
                <c:pt idx="49">
                  <c:v>125</c:v>
                </c:pt>
                <c:pt idx="50">
                  <c:v>130</c:v>
                </c:pt>
                <c:pt idx="51">
                  <c:v>111</c:v>
                </c:pt>
                <c:pt idx="52">
                  <c:v>126</c:v>
                </c:pt>
                <c:pt idx="53">
                  <c:v>175</c:v>
                </c:pt>
                <c:pt idx="54">
                  <c:v>133</c:v>
                </c:pt>
                <c:pt idx="5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89296208"/>
        <c:axId val="289296768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96208"/>
        <c:axId val="289296768"/>
      </c:lineChart>
      <c:dateAx>
        <c:axId val="289296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96768"/>
        <c:crosses val="autoZero"/>
        <c:auto val="1"/>
        <c:lblOffset val="100"/>
        <c:baseTimeUnit val="days"/>
        <c:majorUnit val="7"/>
        <c:majorTimeUnit val="days"/>
      </c:dateAx>
      <c:valAx>
        <c:axId val="2892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smootheddeaths!$A$2:$A$49</c:f>
              <c:numCache>
                <c:formatCode>m/d/yyyy</c:formatCode>
                <c:ptCount val="48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</c:numCache>
            </c:numRef>
          </c:cat>
          <c:val>
            <c:numRef>
              <c:f>smootheddeaths!$F$2:$F$49</c:f>
              <c:numCache>
                <c:formatCode>General</c:formatCode>
                <c:ptCount val="48"/>
                <c:pt idx="3">
                  <c:v>1.8</c:v>
                </c:pt>
                <c:pt idx="4">
                  <c:v>2</c:v>
                </c:pt>
                <c:pt idx="5">
                  <c:v>5</c:v>
                </c:pt>
                <c:pt idx="6">
                  <c:v>4.8</c:v>
                </c:pt>
                <c:pt idx="7">
                  <c:v>8.6</c:v>
                </c:pt>
                <c:pt idx="8">
                  <c:v>7.2</c:v>
                </c:pt>
                <c:pt idx="9">
                  <c:v>8.1999999999999993</c:v>
                </c:pt>
                <c:pt idx="10">
                  <c:v>14.4</c:v>
                </c:pt>
                <c:pt idx="11">
                  <c:v>15.8</c:v>
                </c:pt>
                <c:pt idx="12">
                  <c:v>18.2</c:v>
                </c:pt>
                <c:pt idx="13">
                  <c:v>35.799999999999997</c:v>
                </c:pt>
                <c:pt idx="14">
                  <c:v>40</c:v>
                </c:pt>
                <c:pt idx="15">
                  <c:v>45.8</c:v>
                </c:pt>
                <c:pt idx="16">
                  <c:v>49.8</c:v>
                </c:pt>
                <c:pt idx="17">
                  <c:v>52.4</c:v>
                </c:pt>
                <c:pt idx="18">
                  <c:v>47.2</c:v>
                </c:pt>
                <c:pt idx="19">
                  <c:v>55.8</c:v>
                </c:pt>
                <c:pt idx="20">
                  <c:v>63.4</c:v>
                </c:pt>
                <c:pt idx="21">
                  <c:v>59</c:v>
                </c:pt>
                <c:pt idx="22">
                  <c:v>54.4</c:v>
                </c:pt>
                <c:pt idx="23">
                  <c:v>53.2</c:v>
                </c:pt>
                <c:pt idx="24">
                  <c:v>52.6</c:v>
                </c:pt>
                <c:pt idx="25">
                  <c:v>34</c:v>
                </c:pt>
                <c:pt idx="26">
                  <c:v>18</c:v>
                </c:pt>
                <c:pt idx="27">
                  <c:v>11.2</c:v>
                </c:pt>
                <c:pt idx="28">
                  <c:v>-5.6</c:v>
                </c:pt>
                <c:pt idx="29">
                  <c:v>-21</c:v>
                </c:pt>
                <c:pt idx="30">
                  <c:v>-19</c:v>
                </c:pt>
                <c:pt idx="31">
                  <c:v>-2.2000000000000002</c:v>
                </c:pt>
                <c:pt idx="32">
                  <c:v>-16.8</c:v>
                </c:pt>
                <c:pt idx="33">
                  <c:v>-33.4</c:v>
                </c:pt>
                <c:pt idx="34">
                  <c:v>-30.6</c:v>
                </c:pt>
                <c:pt idx="35">
                  <c:v>-53.4</c:v>
                </c:pt>
                <c:pt idx="36">
                  <c:v>-51.8</c:v>
                </c:pt>
                <c:pt idx="37">
                  <c:v>-38</c:v>
                </c:pt>
                <c:pt idx="38">
                  <c:v>-17.8</c:v>
                </c:pt>
                <c:pt idx="39">
                  <c:v>-29.6</c:v>
                </c:pt>
                <c:pt idx="40">
                  <c:v>-14.2</c:v>
                </c:pt>
                <c:pt idx="41">
                  <c:v>-18.399999999999999</c:v>
                </c:pt>
                <c:pt idx="42">
                  <c:v>-21</c:v>
                </c:pt>
                <c:pt idx="43">
                  <c:v>-33.200000000000003</c:v>
                </c:pt>
                <c:pt idx="44">
                  <c:v>-22.4</c:v>
                </c:pt>
                <c:pt idx="45">
                  <c:v>-18.2</c:v>
                </c:pt>
                <c:pt idx="46">
                  <c:v>-30</c:v>
                </c:pt>
                <c:pt idx="47">
                  <c:v>-29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smootheddeaths!$G$1</c:f>
              <c:strCache>
                <c:ptCount val="1"/>
                <c:pt idx="0">
                  <c:v>adjusted 5-day deriv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smootheddeaths!$G$2:$G$49</c:f>
              <c:numCache>
                <c:formatCode>General</c:formatCode>
                <c:ptCount val="48"/>
                <c:pt idx="3">
                  <c:v>1.7999999999999998</c:v>
                </c:pt>
                <c:pt idx="4">
                  <c:v>2</c:v>
                </c:pt>
                <c:pt idx="5">
                  <c:v>5.0000000000000009</c:v>
                </c:pt>
                <c:pt idx="6">
                  <c:v>4.7999999999999989</c:v>
                </c:pt>
                <c:pt idx="7">
                  <c:v>8.6</c:v>
                </c:pt>
                <c:pt idx="8">
                  <c:v>7.1999999999999993</c:v>
                </c:pt>
                <c:pt idx="9">
                  <c:v>8.2000000000000028</c:v>
                </c:pt>
                <c:pt idx="10">
                  <c:v>14.399999999999999</c:v>
                </c:pt>
                <c:pt idx="11">
                  <c:v>15.799999999999997</c:v>
                </c:pt>
                <c:pt idx="12">
                  <c:v>18.200000000000003</c:v>
                </c:pt>
                <c:pt idx="13">
                  <c:v>35.799999999999997</c:v>
                </c:pt>
                <c:pt idx="14">
                  <c:v>40.000000000000014</c:v>
                </c:pt>
                <c:pt idx="15">
                  <c:v>45.799999999999983</c:v>
                </c:pt>
                <c:pt idx="16">
                  <c:v>49.799999999999983</c:v>
                </c:pt>
                <c:pt idx="17">
                  <c:v>52.400000000000034</c:v>
                </c:pt>
                <c:pt idx="18">
                  <c:v>47.199999999999989</c:v>
                </c:pt>
                <c:pt idx="19">
                  <c:v>55.800000000000011</c:v>
                </c:pt>
                <c:pt idx="20">
                  <c:v>63.399999999999977</c:v>
                </c:pt>
                <c:pt idx="21">
                  <c:v>59.000000000000057</c:v>
                </c:pt>
                <c:pt idx="22">
                  <c:v>54.399999999999977</c:v>
                </c:pt>
                <c:pt idx="23">
                  <c:v>53.199999999999932</c:v>
                </c:pt>
                <c:pt idx="24">
                  <c:v>52.600000000000023</c:v>
                </c:pt>
                <c:pt idx="25">
                  <c:v>34</c:v>
                </c:pt>
                <c:pt idx="26">
                  <c:v>18</c:v>
                </c:pt>
                <c:pt idx="27">
                  <c:v>11.200000000000045</c:v>
                </c:pt>
                <c:pt idx="28">
                  <c:v>-5.6000000000000227</c:v>
                </c:pt>
                <c:pt idx="29">
                  <c:v>-21</c:v>
                </c:pt>
                <c:pt idx="30">
                  <c:v>-19</c:v>
                </c:pt>
                <c:pt idx="31">
                  <c:v>-2.2000000000000455</c:v>
                </c:pt>
                <c:pt idx="32">
                  <c:v>-16.799999999999955</c:v>
                </c:pt>
                <c:pt idx="33">
                  <c:v>-33.399999999999977</c:v>
                </c:pt>
                <c:pt idx="34">
                  <c:v>-30.600000000000023</c:v>
                </c:pt>
                <c:pt idx="35">
                  <c:v>-53.399999999999977</c:v>
                </c:pt>
                <c:pt idx="36">
                  <c:v>-50.820150346224182</c:v>
                </c:pt>
                <c:pt idx="37">
                  <c:v>-36.412855945280398</c:v>
                </c:pt>
                <c:pt idx="38">
                  <c:v>-14.865074205104236</c:v>
                </c:pt>
                <c:pt idx="39">
                  <c:v>-25.170262585297507</c:v>
                </c:pt>
                <c:pt idx="40">
                  <c:v>-6.8747505456085491</c:v>
                </c:pt>
                <c:pt idx="41">
                  <c:v>-9.8490790270965363</c:v>
                </c:pt>
                <c:pt idx="42">
                  <c:v>-8.8224778276365328</c:v>
                </c:pt>
                <c:pt idx="43">
                  <c:v>-21.876564773767313</c:v>
                </c:pt>
                <c:pt idx="44">
                  <c:v>-8.0318287115708813</c:v>
                </c:pt>
                <c:pt idx="45">
                  <c:v>0.26226333959050407</c:v>
                </c:pt>
                <c:pt idx="46">
                  <c:v>-12.246744010496514</c:v>
                </c:pt>
                <c:pt idx="47">
                  <c:v>-5.4361418307171334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81744"/>
        <c:axId val="388477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46</c:v>
                      </c:pt>
                      <c:pt idx="11">
                        <c:v>52</c:v>
                      </c:pt>
                      <c:pt idx="12">
                        <c:v>97</c:v>
                      </c:pt>
                      <c:pt idx="13">
                        <c:v>105</c:v>
                      </c:pt>
                      <c:pt idx="14">
                        <c:v>140</c:v>
                      </c:pt>
                      <c:pt idx="15">
                        <c:v>225</c:v>
                      </c:pt>
                      <c:pt idx="16">
                        <c:v>252</c:v>
                      </c:pt>
                      <c:pt idx="17">
                        <c:v>326</c:v>
                      </c:pt>
                      <c:pt idx="18">
                        <c:v>354</c:v>
                      </c:pt>
                      <c:pt idx="19">
                        <c:v>402</c:v>
                      </c:pt>
                      <c:pt idx="20">
                        <c:v>461</c:v>
                      </c:pt>
                      <c:pt idx="21">
                        <c:v>531</c:v>
                      </c:pt>
                      <c:pt idx="22">
                        <c:v>643</c:v>
                      </c:pt>
                      <c:pt idx="23">
                        <c:v>649</c:v>
                      </c:pt>
                      <c:pt idx="24">
                        <c:v>674</c:v>
                      </c:pt>
                      <c:pt idx="25">
                        <c:v>727</c:v>
                      </c:pt>
                      <c:pt idx="26">
                        <c:v>794</c:v>
                      </c:pt>
                      <c:pt idx="27">
                        <c:v>813</c:v>
                      </c:pt>
                      <c:pt idx="28">
                        <c:v>739</c:v>
                      </c:pt>
                      <c:pt idx="29">
                        <c:v>730</c:v>
                      </c:pt>
                      <c:pt idx="30">
                        <c:v>699</c:v>
                      </c:pt>
                      <c:pt idx="31">
                        <c:v>689</c:v>
                      </c:pt>
                      <c:pt idx="32">
                        <c:v>718</c:v>
                      </c:pt>
                      <c:pt idx="33">
                        <c:v>728</c:v>
                      </c:pt>
                      <c:pt idx="34">
                        <c:v>646</c:v>
                      </c:pt>
                      <c:pt idx="35">
                        <c:v>532</c:v>
                      </c:pt>
                      <c:pt idx="36">
                        <c:v>536</c:v>
                      </c:pt>
                      <c:pt idx="37">
                        <c:v>451</c:v>
                      </c:pt>
                      <c:pt idx="38">
                        <c:v>469</c:v>
                      </c:pt>
                      <c:pt idx="39">
                        <c:v>456</c:v>
                      </c:pt>
                      <c:pt idx="40">
                        <c:v>443</c:v>
                      </c:pt>
                      <c:pt idx="41">
                        <c:v>388</c:v>
                      </c:pt>
                      <c:pt idx="42">
                        <c:v>380</c:v>
                      </c:pt>
                      <c:pt idx="43">
                        <c:v>377</c:v>
                      </c:pt>
                      <c:pt idx="44">
                        <c:v>351</c:v>
                      </c:pt>
                      <c:pt idx="45">
                        <c:v>277</c:v>
                      </c:pt>
                      <c:pt idx="46">
                        <c:v>276</c:v>
                      </c:pt>
                      <c:pt idx="47">
                        <c:v>289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smootheddeaths!$C$2:$C$49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69.8</c:v>
                      </c:pt>
                      <c:pt idx="12">
                        <c:v>88</c:v>
                      </c:pt>
                      <c:pt idx="13">
                        <c:v>123.8</c:v>
                      </c:pt>
                      <c:pt idx="14">
                        <c:v>163.80000000000001</c:v>
                      </c:pt>
                      <c:pt idx="15">
                        <c:v>209.6</c:v>
                      </c:pt>
                      <c:pt idx="16">
                        <c:v>259.39999999999998</c:v>
                      </c:pt>
                      <c:pt idx="17">
                        <c:v>311.8</c:v>
                      </c:pt>
                      <c:pt idx="18">
                        <c:v>359</c:v>
                      </c:pt>
                      <c:pt idx="19">
                        <c:v>414.8</c:v>
                      </c:pt>
                      <c:pt idx="20">
                        <c:v>478.2</c:v>
                      </c:pt>
                      <c:pt idx="21">
                        <c:v>537.20000000000005</c:v>
                      </c:pt>
                      <c:pt idx="22">
                        <c:v>591.6</c:v>
                      </c:pt>
                      <c:pt idx="23">
                        <c:v>644.79999999999995</c:v>
                      </c:pt>
                      <c:pt idx="24">
                        <c:v>697.4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</c:v>
                      </c:pt>
                      <c:pt idx="29">
                        <c:v>734</c:v>
                      </c:pt>
                      <c:pt idx="30">
                        <c:v>715</c:v>
                      </c:pt>
                      <c:pt idx="31">
                        <c:v>712.8</c:v>
                      </c:pt>
                      <c:pt idx="32">
                        <c:v>696</c:v>
                      </c:pt>
                      <c:pt idx="33">
                        <c:v>662.6</c:v>
                      </c:pt>
                      <c:pt idx="34">
                        <c:v>632</c:v>
                      </c:pt>
                      <c:pt idx="35">
                        <c:v>578.6</c:v>
                      </c:pt>
                      <c:pt idx="36">
                        <c:v>526.79999999999995</c:v>
                      </c:pt>
                      <c:pt idx="37">
                        <c:v>488.8</c:v>
                      </c:pt>
                      <c:pt idx="38">
                        <c:v>471</c:v>
                      </c:pt>
                      <c:pt idx="39">
                        <c:v>441.4</c:v>
                      </c:pt>
                      <c:pt idx="40">
                        <c:v>427.2</c:v>
                      </c:pt>
                      <c:pt idx="41">
                        <c:v>408.8</c:v>
                      </c:pt>
                      <c:pt idx="42">
                        <c:v>387.8</c:v>
                      </c:pt>
                      <c:pt idx="43">
                        <c:v>354.6</c:v>
                      </c:pt>
                      <c:pt idx="44">
                        <c:v>332.2</c:v>
                      </c:pt>
                      <c:pt idx="45">
                        <c:v>314</c:v>
                      </c:pt>
                      <c:pt idx="46">
                        <c:v>284</c:v>
                      </c:pt>
                      <c:pt idx="47">
                        <c:v>255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14</c:v>
                      </c:pt>
                      <c:pt idx="8">
                        <c:v>1</c:v>
                      </c:pt>
                      <c:pt idx="9">
                        <c:v>23</c:v>
                      </c:pt>
                      <c:pt idx="10">
                        <c:v>-3</c:v>
                      </c:pt>
                      <c:pt idx="11">
                        <c:v>6</c:v>
                      </c:pt>
                      <c:pt idx="12">
                        <c:v>45</c:v>
                      </c:pt>
                      <c:pt idx="13">
                        <c:v>8</c:v>
                      </c:pt>
                      <c:pt idx="14">
                        <c:v>35</c:v>
                      </c:pt>
                      <c:pt idx="15">
                        <c:v>85</c:v>
                      </c:pt>
                      <c:pt idx="16">
                        <c:v>27</c:v>
                      </c:pt>
                      <c:pt idx="17">
                        <c:v>74</c:v>
                      </c:pt>
                      <c:pt idx="18">
                        <c:v>28</c:v>
                      </c:pt>
                      <c:pt idx="19">
                        <c:v>48</c:v>
                      </c:pt>
                      <c:pt idx="20">
                        <c:v>59</c:v>
                      </c:pt>
                      <c:pt idx="21">
                        <c:v>70</c:v>
                      </c:pt>
                      <c:pt idx="22">
                        <c:v>112</c:v>
                      </c:pt>
                      <c:pt idx="23">
                        <c:v>6</c:v>
                      </c:pt>
                      <c:pt idx="24">
                        <c:v>25</c:v>
                      </c:pt>
                      <c:pt idx="25">
                        <c:v>53</c:v>
                      </c:pt>
                      <c:pt idx="26">
                        <c:v>67</c:v>
                      </c:pt>
                      <c:pt idx="27">
                        <c:v>19</c:v>
                      </c:pt>
                      <c:pt idx="28">
                        <c:v>-74</c:v>
                      </c:pt>
                      <c:pt idx="29">
                        <c:v>-9</c:v>
                      </c:pt>
                      <c:pt idx="30">
                        <c:v>-31</c:v>
                      </c:pt>
                      <c:pt idx="31">
                        <c:v>-10</c:v>
                      </c:pt>
                      <c:pt idx="32">
                        <c:v>29</c:v>
                      </c:pt>
                      <c:pt idx="33">
                        <c:v>10</c:v>
                      </c:pt>
                      <c:pt idx="34">
                        <c:v>-82</c:v>
                      </c:pt>
                      <c:pt idx="35">
                        <c:v>-114</c:v>
                      </c:pt>
                      <c:pt idx="36">
                        <c:v>4</c:v>
                      </c:pt>
                      <c:pt idx="37">
                        <c:v>-85</c:v>
                      </c:pt>
                      <c:pt idx="38">
                        <c:v>18</c:v>
                      </c:pt>
                      <c:pt idx="39">
                        <c:v>-13</c:v>
                      </c:pt>
                      <c:pt idx="40">
                        <c:v>-13</c:v>
                      </c:pt>
                      <c:pt idx="41">
                        <c:v>-55</c:v>
                      </c:pt>
                      <c:pt idx="42">
                        <c:v>-8</c:v>
                      </c:pt>
                      <c:pt idx="43">
                        <c:v>-3</c:v>
                      </c:pt>
                      <c:pt idx="44">
                        <c:v>-26</c:v>
                      </c:pt>
                      <c:pt idx="45">
                        <c:v>-74</c:v>
                      </c:pt>
                      <c:pt idx="46">
                        <c:v>-1</c:v>
                      </c:pt>
                      <c:pt idx="47">
                        <c:v>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smootheddeaths!$D$2:$D$49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69.8</c:v>
                      </c:pt>
                      <c:pt idx="12">
                        <c:v>88</c:v>
                      </c:pt>
                      <c:pt idx="13">
                        <c:v>123.8</c:v>
                      </c:pt>
                      <c:pt idx="14">
                        <c:v>163.80000000000001</c:v>
                      </c:pt>
                      <c:pt idx="15">
                        <c:v>209.6</c:v>
                      </c:pt>
                      <c:pt idx="16">
                        <c:v>259.39999999999998</c:v>
                      </c:pt>
                      <c:pt idx="17">
                        <c:v>311.8</c:v>
                      </c:pt>
                      <c:pt idx="18">
                        <c:v>359</c:v>
                      </c:pt>
                      <c:pt idx="19">
                        <c:v>414.8</c:v>
                      </c:pt>
                      <c:pt idx="20">
                        <c:v>478.2</c:v>
                      </c:pt>
                      <c:pt idx="21">
                        <c:v>537.20000000000005</c:v>
                      </c:pt>
                      <c:pt idx="22">
                        <c:v>591.6</c:v>
                      </c:pt>
                      <c:pt idx="23">
                        <c:v>644.79999999999995</c:v>
                      </c:pt>
                      <c:pt idx="24">
                        <c:v>697.4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</c:v>
                      </c:pt>
                      <c:pt idx="29">
                        <c:v>734</c:v>
                      </c:pt>
                      <c:pt idx="30">
                        <c:v>715</c:v>
                      </c:pt>
                      <c:pt idx="31">
                        <c:v>712.8</c:v>
                      </c:pt>
                      <c:pt idx="32">
                        <c:v>696</c:v>
                      </c:pt>
                      <c:pt idx="33">
                        <c:v>662.6</c:v>
                      </c:pt>
                      <c:pt idx="34">
                        <c:v>632</c:v>
                      </c:pt>
                      <c:pt idx="35">
                        <c:v>578.6</c:v>
                      </c:pt>
                      <c:pt idx="36">
                        <c:v>527.77984965377584</c:v>
                      </c:pt>
                      <c:pt idx="37">
                        <c:v>491.36699370849544</c:v>
                      </c:pt>
                      <c:pt idx="38">
                        <c:v>476.50191950339121</c:v>
                      </c:pt>
                      <c:pt idx="39">
                        <c:v>451.3316569180937</c:v>
                      </c:pt>
                      <c:pt idx="40">
                        <c:v>444.45690637248515</c:v>
                      </c:pt>
                      <c:pt idx="41">
                        <c:v>434.60782734538861</c:v>
                      </c:pt>
                      <c:pt idx="42">
                        <c:v>425.78534951775208</c:v>
                      </c:pt>
                      <c:pt idx="43">
                        <c:v>403.90878474398477</c:v>
                      </c:pt>
                      <c:pt idx="44">
                        <c:v>395.87695603241389</c:v>
                      </c:pt>
                      <c:pt idx="45">
                        <c:v>396.13921937200439</c:v>
                      </c:pt>
                      <c:pt idx="46">
                        <c:v>383.89247536150788</c:v>
                      </c:pt>
                      <c:pt idx="47">
                        <c:v>378.45633353079074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8848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77824"/>
        <c:crosses val="autoZero"/>
        <c:auto val="1"/>
        <c:lblOffset val="100"/>
        <c:baseTimeUnit val="days"/>
        <c:majorUnit val="7"/>
        <c:majorTimeUnit val="days"/>
      </c:dateAx>
      <c:valAx>
        <c:axId val="388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N37" workbookViewId="0">
      <selection activeCell="S7" sqref="S7:S52"/>
    </sheetView>
  </sheetViews>
  <sheetFormatPr defaultRowHeight="14.4" x14ac:dyDescent="0.3"/>
  <sheetData>
    <row r="1" spans="1:19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</row>
    <row r="2" spans="1:19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19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19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19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</row>
    <row r="6" spans="1:19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</row>
    <row r="7" spans="1:19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</row>
    <row r="9" spans="1:19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</row>
    <row r="10" spans="1:19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</row>
    <row r="11" spans="1:19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</row>
    <row r="12" spans="1:19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</row>
    <row r="13" spans="1:19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</row>
    <row r="14" spans="1:19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</row>
    <row r="15" spans="1:19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</row>
    <row r="16" spans="1:19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</row>
    <row r="17" spans="1:19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</row>
    <row r="18" spans="1:19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</row>
    <row r="19" spans="1:19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</row>
    <row r="20" spans="1:19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</row>
    <row r="21" spans="1:19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</row>
    <row r="22" spans="1:19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</row>
    <row r="23" spans="1:19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</row>
    <row r="24" spans="1:19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</row>
    <row r="25" spans="1:19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</row>
    <row r="26" spans="1:19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</row>
    <row r="27" spans="1:19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</row>
    <row r="28" spans="1:19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</row>
    <row r="29" spans="1:19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</row>
    <row r="30" spans="1:19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</row>
    <row r="31" spans="1:19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</row>
    <row r="32" spans="1:19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</row>
    <row r="33" spans="1:19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</row>
    <row r="34" spans="1:19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</row>
    <row r="35" spans="1:19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</row>
    <row r="36" spans="1:19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</row>
    <row r="37" spans="1:19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</row>
    <row r="38" spans="1:19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</row>
    <row r="39" spans="1:19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</row>
    <row r="40" spans="1:19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</row>
    <row r="41" spans="1:19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</row>
    <row r="42" spans="1:19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</row>
    <row r="43" spans="1:19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</row>
    <row r="44" spans="1:19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</row>
    <row r="45" spans="1:19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</row>
    <row r="46" spans="1:19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</row>
    <row r="47" spans="1:19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</row>
    <row r="48" spans="1:19" x14ac:dyDescent="0.3">
      <c r="O48">
        <v>17</v>
      </c>
      <c r="P48">
        <v>151</v>
      </c>
      <c r="Q48">
        <v>136</v>
      </c>
      <c r="R48">
        <v>126</v>
      </c>
      <c r="S48">
        <v>111</v>
      </c>
    </row>
    <row r="49" spans="16:19" x14ac:dyDescent="0.3">
      <c r="P49">
        <v>19</v>
      </c>
      <c r="Q49">
        <v>171</v>
      </c>
      <c r="R49">
        <v>175</v>
      </c>
      <c r="S49">
        <v>140</v>
      </c>
    </row>
    <row r="50" spans="16:19" x14ac:dyDescent="0.3">
      <c r="Q50">
        <v>11</v>
      </c>
      <c r="R50">
        <v>133</v>
      </c>
      <c r="S50">
        <v>134</v>
      </c>
    </row>
    <row r="51" spans="16:19" x14ac:dyDescent="0.3">
      <c r="R51">
        <v>22</v>
      </c>
      <c r="S51">
        <v>150</v>
      </c>
    </row>
    <row r="52" spans="16:19" x14ac:dyDescent="0.3">
      <c r="S5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V1" workbookViewId="0">
      <selection activeCell="AK11" sqref="AK11:AK61"/>
    </sheetView>
  </sheetViews>
  <sheetFormatPr defaultRowHeight="14.4" x14ac:dyDescent="0.3"/>
  <sheetData>
    <row r="1" spans="1:37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</row>
    <row r="2" spans="1:37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37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37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37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37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37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37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37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37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37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1:37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</row>
    <row r="16" spans="1:37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</row>
    <row r="17" spans="1:37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</row>
    <row r="18" spans="1:37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</row>
    <row r="19" spans="1:37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</row>
    <row r="20" spans="1:37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</row>
    <row r="21" spans="1:37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</row>
    <row r="22" spans="1:37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</row>
    <row r="23" spans="1:37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</row>
    <row r="24" spans="1:37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</row>
    <row r="25" spans="1:37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</row>
    <row r="26" spans="1:37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</row>
    <row r="27" spans="1:37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</row>
    <row r="28" spans="1:37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</row>
    <row r="29" spans="1:37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</row>
    <row r="30" spans="1:37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</row>
    <row r="31" spans="1:37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</row>
    <row r="32" spans="1:37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</row>
    <row r="33" spans="1:37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</row>
    <row r="34" spans="1:37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</row>
    <row r="35" spans="1:37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</row>
    <row r="36" spans="1:37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</row>
    <row r="37" spans="1:37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</row>
    <row r="38" spans="1:37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</row>
    <row r="39" spans="1:37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</row>
    <row r="40" spans="1:37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</row>
    <row r="41" spans="1:37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</row>
    <row r="42" spans="1:37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</row>
    <row r="43" spans="1:37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</row>
    <row r="44" spans="1:37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</row>
    <row r="45" spans="1:37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</row>
    <row r="46" spans="1:37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</row>
    <row r="47" spans="1:37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</row>
    <row r="48" spans="1:37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</row>
    <row r="49" spans="1:37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</row>
    <row r="50" spans="1:37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</row>
    <row r="51" spans="1:37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</row>
    <row r="52" spans="1:37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</row>
    <row r="53" spans="1:37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</row>
    <row r="54" spans="1:37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</row>
    <row r="55" spans="1:37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</row>
    <row r="56" spans="1:37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</row>
    <row r="57" spans="1:37" x14ac:dyDescent="0.3">
      <c r="AG57">
        <v>7</v>
      </c>
      <c r="AH57">
        <v>68</v>
      </c>
      <c r="AI57">
        <v>123</v>
      </c>
      <c r="AJ57">
        <v>146</v>
      </c>
      <c r="AK57">
        <v>165</v>
      </c>
    </row>
    <row r="58" spans="1:37" x14ac:dyDescent="0.3">
      <c r="AH58">
        <v>10</v>
      </c>
      <c r="AI58">
        <v>64</v>
      </c>
      <c r="AJ58">
        <v>104</v>
      </c>
      <c r="AK58">
        <v>149</v>
      </c>
    </row>
    <row r="59" spans="1:37" x14ac:dyDescent="0.3">
      <c r="AI59">
        <v>7</v>
      </c>
      <c r="AJ59">
        <v>58</v>
      </c>
      <c r="AK59">
        <v>93</v>
      </c>
    </row>
    <row r="60" spans="1:37" x14ac:dyDescent="0.3">
      <c r="AJ60">
        <v>3</v>
      </c>
      <c r="AK60">
        <v>56</v>
      </c>
    </row>
    <row r="61" spans="1:37" x14ac:dyDescent="0.3">
      <c r="AK6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topLeftCell="I1" workbookViewId="0">
      <selection activeCell="S1" sqref="S1:S53"/>
    </sheetView>
  </sheetViews>
  <sheetFormatPr defaultRowHeight="14.4" x14ac:dyDescent="0.3"/>
  <sheetData>
    <row r="1" spans="1:19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</row>
    <row r="2" spans="1:19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</row>
    <row r="3" spans="1:19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</row>
    <row r="4" spans="1:19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</row>
    <row r="5" spans="1:19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</row>
    <row r="6" spans="1:19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</row>
    <row r="7" spans="1:19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</row>
    <row r="8" spans="1:19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</row>
    <row r="9" spans="1:19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</row>
    <row r="10" spans="1:19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</row>
    <row r="11" spans="1:19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</row>
    <row r="12" spans="1:19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</row>
    <row r="13" spans="1:19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</row>
    <row r="14" spans="1:19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</row>
    <row r="15" spans="1:19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</row>
    <row r="16" spans="1:19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</row>
    <row r="17" spans="1:19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</row>
    <row r="18" spans="1:19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</row>
    <row r="19" spans="1:19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</row>
    <row r="20" spans="1:19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</row>
    <row r="21" spans="1:19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</row>
    <row r="22" spans="1:19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</row>
    <row r="23" spans="1:19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</row>
    <row r="24" spans="1:19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</row>
    <row r="25" spans="1:19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</row>
    <row r="26" spans="1:19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</row>
    <row r="27" spans="1:19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</row>
    <row r="28" spans="1:19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</row>
    <row r="29" spans="1:19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</row>
    <row r="30" spans="1:19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</row>
    <row r="31" spans="1:19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</row>
    <row r="32" spans="1:19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</row>
    <row r="33" spans="1:19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</row>
    <row r="34" spans="1:19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</row>
    <row r="35" spans="1:19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</row>
    <row r="36" spans="1:19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</row>
    <row r="37" spans="1:19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</row>
    <row r="38" spans="1:19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</row>
    <row r="39" spans="1:19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</row>
    <row r="40" spans="1:19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</row>
    <row r="41" spans="1:19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</row>
    <row r="42" spans="1:19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</row>
    <row r="43" spans="1:19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</row>
    <row r="44" spans="1:19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</row>
    <row r="45" spans="1:19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</row>
    <row r="46" spans="1:19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</row>
    <row r="47" spans="1:19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</row>
    <row r="48" spans="1:19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</row>
    <row r="49" spans="1:19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</row>
    <row r="50" spans="1:19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</row>
    <row r="51" spans="1:19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</row>
    <row r="52" spans="1:19" x14ac:dyDescent="0.3">
      <c r="R52">
        <f>Confirmed!AJ61+Daily!R52</f>
        <v>0</v>
      </c>
      <c r="S52">
        <f>Confirmed!AK61+Daily!S52</f>
        <v>21</v>
      </c>
    </row>
    <row r="53" spans="1:19" x14ac:dyDescent="0.3">
      <c r="S53">
        <f>Confirmed!AK62+Daily!S53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0" workbookViewId="0">
      <selection activeCell="B56" sqref="B2:B56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7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45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83</v>
      </c>
      <c r="D20">
        <v>14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93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120</v>
      </c>
      <c r="D22">
        <v>20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209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264</v>
      </c>
      <c r="D25">
        <v>62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280</v>
      </c>
      <c r="D26">
        <v>73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310</v>
      </c>
      <c r="D27">
        <v>91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366</v>
      </c>
      <c r="D28">
        <v>95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414</v>
      </c>
      <c r="D29">
        <v>116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452</v>
      </c>
      <c r="D30">
        <v>191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462</v>
      </c>
      <c r="D31">
        <v>186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471</v>
      </c>
      <c r="D32">
        <v>207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529</v>
      </c>
      <c r="D33">
        <v>198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544</v>
      </c>
      <c r="D34">
        <v>250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564</v>
      </c>
      <c r="D35">
        <v>248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510</v>
      </c>
      <c r="D36">
        <v>229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514</v>
      </c>
      <c r="D37">
        <v>219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485</v>
      </c>
      <c r="D38">
        <v>214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487</v>
      </c>
      <c r="D39">
        <v>199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506</v>
      </c>
      <c r="D40">
        <v>211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500</v>
      </c>
      <c r="D41">
        <v>225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463</v>
      </c>
      <c r="D42">
        <v>184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408</v>
      </c>
      <c r="D43">
        <v>126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364</v>
      </c>
      <c r="D44">
        <v>174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324</v>
      </c>
      <c r="D45">
        <v>128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322</v>
      </c>
      <c r="D46">
        <v>145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310</v>
      </c>
      <c r="D47">
        <v>141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298</v>
      </c>
      <c r="D48">
        <v>147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254</v>
      </c>
      <c r="D49">
        <v>133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249</v>
      </c>
      <c r="D50">
        <v>127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250</v>
      </c>
      <c r="D51">
        <v>125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218</v>
      </c>
      <c r="D52">
        <v>130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165</v>
      </c>
      <c r="D53">
        <v>111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146</v>
      </c>
      <c r="D54">
        <v>126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104</v>
      </c>
      <c r="D55">
        <v>175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58</v>
      </c>
      <c r="D56">
        <v>133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3</v>
      </c>
      <c r="D57">
        <v>22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36" workbookViewId="0">
      <selection activeCell="G50" sqref="G50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>B3-B2</f>
        <v>0</v>
      </c>
    </row>
    <row r="4" spans="1:7" x14ac:dyDescent="0.3">
      <c r="A4" s="2">
        <f t="shared" ref="A4:A53" si="0">A3+1</f>
        <v>43903</v>
      </c>
      <c r="B4">
        <v>0</v>
      </c>
      <c r="C4">
        <f t="shared" ref="C4:C35" si="1">SUM(B2:B6)/5</f>
        <v>2</v>
      </c>
      <c r="D4">
        <v>2</v>
      </c>
      <c r="E4">
        <f>B4-B3</f>
        <v>-1</v>
      </c>
    </row>
    <row r="5" spans="1:7" x14ac:dyDescent="0.3">
      <c r="A5" s="2">
        <f t="shared" si="0"/>
        <v>43904</v>
      </c>
      <c r="B5">
        <v>2</v>
      </c>
      <c r="C5">
        <f t="shared" si="1"/>
        <v>3.8</v>
      </c>
      <c r="D5">
        <v>3.8</v>
      </c>
      <c r="E5">
        <f>B5-B4</f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0"/>
        <v>43905</v>
      </c>
      <c r="B6">
        <v>6</v>
      </c>
      <c r="C6">
        <f t="shared" si="1"/>
        <v>5.8</v>
      </c>
      <c r="D6">
        <v>5.8</v>
      </c>
      <c r="E6">
        <f>B6-B5</f>
        <v>4</v>
      </c>
      <c r="F6">
        <f t="shared" ref="F6:F52" si="2">SUM(E4:E8)/5</f>
        <v>2</v>
      </c>
      <c r="G6">
        <f t="shared" ref="G6:G53" si="3">D6-D5</f>
        <v>2</v>
      </c>
    </row>
    <row r="7" spans="1:7" x14ac:dyDescent="0.3">
      <c r="A7" s="2">
        <f t="shared" si="0"/>
        <v>43906</v>
      </c>
      <c r="B7">
        <v>10</v>
      </c>
      <c r="C7">
        <f t="shared" si="1"/>
        <v>10.8</v>
      </c>
      <c r="D7">
        <v>10.8</v>
      </c>
      <c r="E7">
        <f>B7-B6</f>
        <v>4</v>
      </c>
      <c r="F7">
        <f t="shared" si="2"/>
        <v>5</v>
      </c>
      <c r="G7">
        <f t="shared" si="3"/>
        <v>5.0000000000000009</v>
      </c>
    </row>
    <row r="8" spans="1:7" x14ac:dyDescent="0.3">
      <c r="A8" s="2">
        <f t="shared" si="0"/>
        <v>43907</v>
      </c>
      <c r="B8">
        <v>11</v>
      </c>
      <c r="C8">
        <f t="shared" si="1"/>
        <v>15.6</v>
      </c>
      <c r="D8">
        <v>15.6</v>
      </c>
      <c r="E8">
        <f>B8-B7</f>
        <v>1</v>
      </c>
      <c r="F8">
        <f t="shared" si="2"/>
        <v>4.8</v>
      </c>
      <c r="G8">
        <f t="shared" si="3"/>
        <v>4.7999999999999989</v>
      </c>
    </row>
    <row r="9" spans="1:7" x14ac:dyDescent="0.3">
      <c r="A9" s="2">
        <f t="shared" si="0"/>
        <v>43908</v>
      </c>
      <c r="B9">
        <v>25</v>
      </c>
      <c r="C9">
        <f t="shared" si="1"/>
        <v>24.2</v>
      </c>
      <c r="D9">
        <v>24.2</v>
      </c>
      <c r="E9">
        <f>B9-B8</f>
        <v>14</v>
      </c>
      <c r="F9">
        <f t="shared" si="2"/>
        <v>8.6</v>
      </c>
      <c r="G9">
        <f t="shared" si="3"/>
        <v>8.6</v>
      </c>
    </row>
    <row r="10" spans="1:7" x14ac:dyDescent="0.3">
      <c r="A10" s="2">
        <f t="shared" si="0"/>
        <v>43909</v>
      </c>
      <c r="B10">
        <v>26</v>
      </c>
      <c r="C10">
        <f t="shared" si="1"/>
        <v>31.4</v>
      </c>
      <c r="D10">
        <v>31.4</v>
      </c>
      <c r="E10">
        <f>B10-B9</f>
        <v>1</v>
      </c>
      <c r="F10">
        <f t="shared" si="2"/>
        <v>7.2</v>
      </c>
      <c r="G10">
        <f t="shared" si="3"/>
        <v>7.1999999999999993</v>
      </c>
    </row>
    <row r="11" spans="1:7" x14ac:dyDescent="0.3">
      <c r="A11" s="2">
        <f t="shared" si="0"/>
        <v>43910</v>
      </c>
      <c r="B11">
        <v>49</v>
      </c>
      <c r="C11">
        <f t="shared" si="1"/>
        <v>39.6</v>
      </c>
      <c r="D11">
        <v>39.6</v>
      </c>
      <c r="E11">
        <f>B11-B10</f>
        <v>23</v>
      </c>
      <c r="F11">
        <f t="shared" si="2"/>
        <v>8.1999999999999993</v>
      </c>
      <c r="G11">
        <f t="shared" si="3"/>
        <v>8.2000000000000028</v>
      </c>
    </row>
    <row r="12" spans="1:7" x14ac:dyDescent="0.3">
      <c r="A12" s="2">
        <f t="shared" si="0"/>
        <v>43911</v>
      </c>
      <c r="B12">
        <v>46</v>
      </c>
      <c r="C12">
        <f t="shared" si="1"/>
        <v>54</v>
      </c>
      <c r="D12">
        <v>54</v>
      </c>
      <c r="E12">
        <f>B12-B11</f>
        <v>-3</v>
      </c>
      <c r="F12">
        <f t="shared" si="2"/>
        <v>14.4</v>
      </c>
      <c r="G12">
        <f t="shared" si="3"/>
        <v>14.399999999999999</v>
      </c>
    </row>
    <row r="13" spans="1:7" x14ac:dyDescent="0.3">
      <c r="A13" s="2">
        <f t="shared" si="0"/>
        <v>43912</v>
      </c>
      <c r="B13">
        <v>52</v>
      </c>
      <c r="C13">
        <f t="shared" si="1"/>
        <v>69.8</v>
      </c>
      <c r="D13">
        <v>69.8</v>
      </c>
      <c r="E13">
        <f>B13-B12</f>
        <v>6</v>
      </c>
      <c r="F13">
        <f t="shared" si="2"/>
        <v>15.8</v>
      </c>
      <c r="G13">
        <f t="shared" si="3"/>
        <v>15.799999999999997</v>
      </c>
    </row>
    <row r="14" spans="1:7" x14ac:dyDescent="0.3">
      <c r="A14" s="2">
        <f t="shared" si="0"/>
        <v>43913</v>
      </c>
      <c r="B14">
        <v>97</v>
      </c>
      <c r="C14">
        <f t="shared" si="1"/>
        <v>88</v>
      </c>
      <c r="D14">
        <v>88</v>
      </c>
      <c r="E14">
        <f>B14-B13</f>
        <v>45</v>
      </c>
      <c r="F14">
        <f t="shared" si="2"/>
        <v>18.2</v>
      </c>
      <c r="G14">
        <f t="shared" si="3"/>
        <v>18.200000000000003</v>
      </c>
    </row>
    <row r="15" spans="1:7" x14ac:dyDescent="0.3">
      <c r="A15" s="2">
        <f t="shared" si="0"/>
        <v>43914</v>
      </c>
      <c r="B15">
        <v>105</v>
      </c>
      <c r="C15">
        <f t="shared" si="1"/>
        <v>123.8</v>
      </c>
      <c r="D15">
        <v>123.8</v>
      </c>
      <c r="E15">
        <f>B15-B14</f>
        <v>8</v>
      </c>
      <c r="F15">
        <f t="shared" si="2"/>
        <v>35.799999999999997</v>
      </c>
      <c r="G15">
        <f t="shared" si="3"/>
        <v>35.799999999999997</v>
      </c>
    </row>
    <row r="16" spans="1:7" x14ac:dyDescent="0.3">
      <c r="A16" s="2">
        <f t="shared" si="0"/>
        <v>43915</v>
      </c>
      <c r="B16">
        <v>140</v>
      </c>
      <c r="C16">
        <f t="shared" si="1"/>
        <v>163.80000000000001</v>
      </c>
      <c r="D16">
        <v>163.80000000000001</v>
      </c>
      <c r="E16">
        <f>B16-B15</f>
        <v>35</v>
      </c>
      <c r="F16">
        <f t="shared" si="2"/>
        <v>40</v>
      </c>
      <c r="G16">
        <f t="shared" si="3"/>
        <v>40.000000000000014</v>
      </c>
    </row>
    <row r="17" spans="1:7" x14ac:dyDescent="0.3">
      <c r="A17" s="2">
        <f t="shared" si="0"/>
        <v>43916</v>
      </c>
      <c r="B17">
        <v>225</v>
      </c>
      <c r="C17">
        <f t="shared" si="1"/>
        <v>209.6</v>
      </c>
      <c r="D17">
        <v>209.6</v>
      </c>
      <c r="E17">
        <f>B17-B16</f>
        <v>85</v>
      </c>
      <c r="F17">
        <f t="shared" si="2"/>
        <v>45.8</v>
      </c>
      <c r="G17">
        <f t="shared" si="3"/>
        <v>45.799999999999983</v>
      </c>
    </row>
    <row r="18" spans="1:7" x14ac:dyDescent="0.3">
      <c r="A18" s="2">
        <f t="shared" si="0"/>
        <v>43917</v>
      </c>
      <c r="B18">
        <v>252</v>
      </c>
      <c r="C18">
        <f t="shared" si="1"/>
        <v>259.39999999999998</v>
      </c>
      <c r="D18">
        <v>259.39999999999998</v>
      </c>
      <c r="E18">
        <f>B18-B17</f>
        <v>27</v>
      </c>
      <c r="F18">
        <f t="shared" si="2"/>
        <v>49.8</v>
      </c>
      <c r="G18">
        <f t="shared" si="3"/>
        <v>49.799999999999983</v>
      </c>
    </row>
    <row r="19" spans="1:7" x14ac:dyDescent="0.3">
      <c r="A19" s="2">
        <f t="shared" si="0"/>
        <v>43918</v>
      </c>
      <c r="B19">
        <v>326</v>
      </c>
      <c r="C19">
        <f t="shared" si="1"/>
        <v>311.8</v>
      </c>
      <c r="D19">
        <v>311.8</v>
      </c>
      <c r="E19">
        <f>B19-B18</f>
        <v>74</v>
      </c>
      <c r="F19">
        <f t="shared" si="2"/>
        <v>52.4</v>
      </c>
      <c r="G19">
        <f t="shared" si="3"/>
        <v>52.400000000000034</v>
      </c>
    </row>
    <row r="20" spans="1:7" x14ac:dyDescent="0.3">
      <c r="A20" s="2">
        <f t="shared" si="0"/>
        <v>43919</v>
      </c>
      <c r="B20">
        <v>354</v>
      </c>
      <c r="C20">
        <f t="shared" si="1"/>
        <v>359</v>
      </c>
      <c r="D20">
        <v>359</v>
      </c>
      <c r="E20">
        <f>B20-B19</f>
        <v>28</v>
      </c>
      <c r="F20">
        <f t="shared" si="2"/>
        <v>47.2</v>
      </c>
      <c r="G20">
        <f t="shared" si="3"/>
        <v>47.199999999999989</v>
      </c>
    </row>
    <row r="21" spans="1:7" x14ac:dyDescent="0.3">
      <c r="A21" s="2">
        <f t="shared" si="0"/>
        <v>43920</v>
      </c>
      <c r="B21">
        <v>402</v>
      </c>
      <c r="C21">
        <f t="shared" si="1"/>
        <v>414.8</v>
      </c>
      <c r="D21">
        <v>414.8</v>
      </c>
      <c r="E21">
        <f>B21-B20</f>
        <v>48</v>
      </c>
      <c r="F21">
        <f t="shared" si="2"/>
        <v>55.8</v>
      </c>
      <c r="G21">
        <f t="shared" si="3"/>
        <v>55.800000000000011</v>
      </c>
    </row>
    <row r="22" spans="1:7" x14ac:dyDescent="0.3">
      <c r="A22" s="2">
        <f t="shared" si="0"/>
        <v>43921</v>
      </c>
      <c r="B22">
        <v>461</v>
      </c>
      <c r="C22">
        <f t="shared" si="1"/>
        <v>478.2</v>
      </c>
      <c r="D22">
        <v>478.2</v>
      </c>
      <c r="E22">
        <f>B22-B21</f>
        <v>59</v>
      </c>
      <c r="F22">
        <f t="shared" si="2"/>
        <v>63.4</v>
      </c>
      <c r="G22">
        <f t="shared" si="3"/>
        <v>63.399999999999977</v>
      </c>
    </row>
    <row r="23" spans="1:7" x14ac:dyDescent="0.3">
      <c r="A23" s="2">
        <f t="shared" si="0"/>
        <v>43922</v>
      </c>
      <c r="B23">
        <v>531</v>
      </c>
      <c r="C23">
        <f t="shared" si="1"/>
        <v>537.20000000000005</v>
      </c>
      <c r="D23">
        <v>537.20000000000005</v>
      </c>
      <c r="E23">
        <f>B23-B22</f>
        <v>70</v>
      </c>
      <c r="F23">
        <f t="shared" si="2"/>
        <v>59</v>
      </c>
      <c r="G23">
        <f t="shared" si="3"/>
        <v>59.000000000000057</v>
      </c>
    </row>
    <row r="24" spans="1:7" x14ac:dyDescent="0.3">
      <c r="A24" s="2">
        <f t="shared" si="0"/>
        <v>43923</v>
      </c>
      <c r="B24">
        <v>643</v>
      </c>
      <c r="C24">
        <f t="shared" si="1"/>
        <v>591.6</v>
      </c>
      <c r="D24">
        <v>591.6</v>
      </c>
      <c r="E24">
        <f>B24-B23</f>
        <v>112</v>
      </c>
      <c r="F24">
        <f t="shared" si="2"/>
        <v>54.4</v>
      </c>
      <c r="G24">
        <f t="shared" si="3"/>
        <v>54.399999999999977</v>
      </c>
    </row>
    <row r="25" spans="1:7" x14ac:dyDescent="0.3">
      <c r="A25" s="2">
        <f t="shared" si="0"/>
        <v>43924</v>
      </c>
      <c r="B25">
        <v>649</v>
      </c>
      <c r="C25">
        <f t="shared" si="1"/>
        <v>644.79999999999995</v>
      </c>
      <c r="D25">
        <v>644.79999999999995</v>
      </c>
      <c r="E25">
        <f>B25-B24</f>
        <v>6</v>
      </c>
      <c r="F25">
        <f t="shared" si="2"/>
        <v>53.2</v>
      </c>
      <c r="G25">
        <f t="shared" si="3"/>
        <v>53.199999999999932</v>
      </c>
    </row>
    <row r="26" spans="1:7" x14ac:dyDescent="0.3">
      <c r="A26" s="2">
        <f t="shared" si="0"/>
        <v>43925</v>
      </c>
      <c r="B26">
        <v>674</v>
      </c>
      <c r="C26">
        <f t="shared" si="1"/>
        <v>697.4</v>
      </c>
      <c r="D26">
        <v>697.4</v>
      </c>
      <c r="E26">
        <f>B26-B25</f>
        <v>25</v>
      </c>
      <c r="F26">
        <f t="shared" si="2"/>
        <v>52.6</v>
      </c>
      <c r="G26">
        <f t="shared" si="3"/>
        <v>52.600000000000023</v>
      </c>
    </row>
    <row r="27" spans="1:7" x14ac:dyDescent="0.3">
      <c r="A27" s="2">
        <f t="shared" si="0"/>
        <v>43926</v>
      </c>
      <c r="B27">
        <v>727</v>
      </c>
      <c r="C27">
        <f t="shared" si="1"/>
        <v>731.4</v>
      </c>
      <c r="D27">
        <v>731.4</v>
      </c>
      <c r="E27">
        <f>B27-B26</f>
        <v>53</v>
      </c>
      <c r="F27">
        <f t="shared" si="2"/>
        <v>34</v>
      </c>
      <c r="G27">
        <f t="shared" si="3"/>
        <v>34</v>
      </c>
    </row>
    <row r="28" spans="1:7" x14ac:dyDescent="0.3">
      <c r="A28" s="2">
        <f t="shared" si="0"/>
        <v>43927</v>
      </c>
      <c r="B28">
        <v>794</v>
      </c>
      <c r="C28">
        <f t="shared" si="1"/>
        <v>749.4</v>
      </c>
      <c r="D28">
        <v>749.4</v>
      </c>
      <c r="E28">
        <f>B28-B27</f>
        <v>67</v>
      </c>
      <c r="F28">
        <f t="shared" si="2"/>
        <v>18</v>
      </c>
      <c r="G28">
        <f t="shared" si="3"/>
        <v>18</v>
      </c>
    </row>
    <row r="29" spans="1:7" x14ac:dyDescent="0.3">
      <c r="A29" s="2">
        <f t="shared" si="0"/>
        <v>43928</v>
      </c>
      <c r="B29">
        <v>813</v>
      </c>
      <c r="C29">
        <f t="shared" si="1"/>
        <v>760.6</v>
      </c>
      <c r="D29">
        <v>760.6</v>
      </c>
      <c r="E29">
        <f>B29-B28</f>
        <v>19</v>
      </c>
      <c r="F29">
        <f t="shared" si="2"/>
        <v>11.2</v>
      </c>
      <c r="G29">
        <f t="shared" si="3"/>
        <v>11.200000000000045</v>
      </c>
    </row>
    <row r="30" spans="1:7" x14ac:dyDescent="0.3">
      <c r="A30" s="2">
        <f t="shared" si="0"/>
        <v>43929</v>
      </c>
      <c r="B30">
        <v>739</v>
      </c>
      <c r="C30">
        <f t="shared" si="1"/>
        <v>755</v>
      </c>
      <c r="D30">
        <v>755</v>
      </c>
      <c r="E30">
        <f>B30-B29</f>
        <v>-74</v>
      </c>
      <c r="F30">
        <f t="shared" si="2"/>
        <v>-5.6</v>
      </c>
      <c r="G30">
        <f t="shared" si="3"/>
        <v>-5.6000000000000227</v>
      </c>
    </row>
    <row r="31" spans="1:7" x14ac:dyDescent="0.3">
      <c r="A31" s="2">
        <f t="shared" si="0"/>
        <v>43930</v>
      </c>
      <c r="B31">
        <v>730</v>
      </c>
      <c r="C31">
        <f t="shared" si="1"/>
        <v>734</v>
      </c>
      <c r="D31">
        <v>734</v>
      </c>
      <c r="E31">
        <f>B31-B30</f>
        <v>-9</v>
      </c>
      <c r="F31">
        <f t="shared" si="2"/>
        <v>-21</v>
      </c>
      <c r="G31">
        <f t="shared" si="3"/>
        <v>-21</v>
      </c>
    </row>
    <row r="32" spans="1:7" x14ac:dyDescent="0.3">
      <c r="A32" s="2">
        <f t="shared" si="0"/>
        <v>43931</v>
      </c>
      <c r="B32">
        <v>699</v>
      </c>
      <c r="C32">
        <f t="shared" si="1"/>
        <v>715</v>
      </c>
      <c r="D32">
        <v>715</v>
      </c>
      <c r="E32">
        <f>B32-B31</f>
        <v>-31</v>
      </c>
      <c r="F32">
        <f t="shared" si="2"/>
        <v>-19</v>
      </c>
      <c r="G32">
        <f t="shared" si="3"/>
        <v>-19</v>
      </c>
    </row>
    <row r="33" spans="1:7" x14ac:dyDescent="0.3">
      <c r="A33" s="2">
        <f t="shared" si="0"/>
        <v>43932</v>
      </c>
      <c r="B33">
        <v>689</v>
      </c>
      <c r="C33">
        <f t="shared" si="1"/>
        <v>712.8</v>
      </c>
      <c r="D33">
        <v>712.8</v>
      </c>
      <c r="E33">
        <f>B33-B32</f>
        <v>-10</v>
      </c>
      <c r="F33">
        <f t="shared" si="2"/>
        <v>-2.2000000000000002</v>
      </c>
      <c r="G33">
        <f t="shared" si="3"/>
        <v>-2.2000000000000455</v>
      </c>
    </row>
    <row r="34" spans="1:7" x14ac:dyDescent="0.3">
      <c r="A34" s="2">
        <f t="shared" si="0"/>
        <v>43933</v>
      </c>
      <c r="B34">
        <v>718</v>
      </c>
      <c r="C34">
        <f t="shared" si="1"/>
        <v>696</v>
      </c>
      <c r="D34">
        <v>696</v>
      </c>
      <c r="E34">
        <f>B34-B33</f>
        <v>29</v>
      </c>
      <c r="F34">
        <f t="shared" si="2"/>
        <v>-16.8</v>
      </c>
      <c r="G34">
        <f t="shared" si="3"/>
        <v>-16.799999999999955</v>
      </c>
    </row>
    <row r="35" spans="1:7" x14ac:dyDescent="0.3">
      <c r="A35" s="2">
        <f t="shared" si="0"/>
        <v>43934</v>
      </c>
      <c r="B35">
        <v>728</v>
      </c>
      <c r="C35">
        <f t="shared" si="1"/>
        <v>662.6</v>
      </c>
      <c r="D35">
        <v>662.6</v>
      </c>
      <c r="E35">
        <f>B35-B34</f>
        <v>10</v>
      </c>
      <c r="F35">
        <f t="shared" si="2"/>
        <v>-33.4</v>
      </c>
      <c r="G35">
        <f t="shared" si="3"/>
        <v>-33.399999999999977</v>
      </c>
    </row>
    <row r="36" spans="1:7" x14ac:dyDescent="0.3">
      <c r="A36" s="2">
        <f t="shared" si="0"/>
        <v>43935</v>
      </c>
      <c r="B36">
        <v>646</v>
      </c>
      <c r="C36">
        <f t="shared" ref="C36:C67" si="4">SUM(B34:B38)/5</f>
        <v>632</v>
      </c>
      <c r="D36">
        <v>632</v>
      </c>
      <c r="E36">
        <f>B36-B35</f>
        <v>-82</v>
      </c>
      <c r="F36">
        <f t="shared" si="2"/>
        <v>-30.6</v>
      </c>
      <c r="G36">
        <f t="shared" si="3"/>
        <v>-30.600000000000023</v>
      </c>
    </row>
    <row r="37" spans="1:7" x14ac:dyDescent="0.3">
      <c r="A37" s="2">
        <f t="shared" si="0"/>
        <v>43936</v>
      </c>
      <c r="B37">
        <v>532</v>
      </c>
      <c r="C37">
        <f t="shared" si="4"/>
        <v>578.6</v>
      </c>
      <c r="D37">
        <v>578.6</v>
      </c>
      <c r="E37">
        <f>B37-B36</f>
        <v>-114</v>
      </c>
      <c r="F37">
        <f t="shared" si="2"/>
        <v>-53.4</v>
      </c>
      <c r="G37">
        <f t="shared" si="3"/>
        <v>-53.399999999999977</v>
      </c>
    </row>
    <row r="38" spans="1:7" x14ac:dyDescent="0.3">
      <c r="A38" s="2">
        <f t="shared" si="0"/>
        <v>43937</v>
      </c>
      <c r="B38">
        <v>536</v>
      </c>
      <c r="C38">
        <f t="shared" si="4"/>
        <v>526.79999999999995</v>
      </c>
      <c r="D38">
        <v>527.77984965377584</v>
      </c>
      <c r="E38">
        <f>B38-B37</f>
        <v>4</v>
      </c>
      <c r="F38">
        <f t="shared" si="2"/>
        <v>-51.8</v>
      </c>
      <c r="G38">
        <f t="shared" si="3"/>
        <v>-50.820150346224182</v>
      </c>
    </row>
    <row r="39" spans="1:7" x14ac:dyDescent="0.3">
      <c r="A39" s="2">
        <f t="shared" si="0"/>
        <v>43938</v>
      </c>
      <c r="B39">
        <v>451</v>
      </c>
      <c r="C39">
        <f t="shared" si="4"/>
        <v>488.8</v>
      </c>
      <c r="D39">
        <v>491.36699370849544</v>
      </c>
      <c r="E39">
        <f>B39-B38</f>
        <v>-85</v>
      </c>
      <c r="F39">
        <f t="shared" si="2"/>
        <v>-38</v>
      </c>
      <c r="G39">
        <f t="shared" si="3"/>
        <v>-36.412855945280398</v>
      </c>
    </row>
    <row r="40" spans="1:7" x14ac:dyDescent="0.3">
      <c r="A40" s="2">
        <f t="shared" si="0"/>
        <v>43939</v>
      </c>
      <c r="B40">
        <v>469</v>
      </c>
      <c r="C40">
        <f t="shared" si="4"/>
        <v>471</v>
      </c>
      <c r="D40">
        <v>476.50191950339121</v>
      </c>
      <c r="E40">
        <f>B40-B39</f>
        <v>18</v>
      </c>
      <c r="F40">
        <f t="shared" si="2"/>
        <v>-17.8</v>
      </c>
      <c r="G40">
        <f t="shared" si="3"/>
        <v>-14.865074205104236</v>
      </c>
    </row>
    <row r="41" spans="1:7" x14ac:dyDescent="0.3">
      <c r="A41" s="2">
        <f t="shared" si="0"/>
        <v>43940</v>
      </c>
      <c r="B41">
        <v>456</v>
      </c>
      <c r="C41">
        <f t="shared" si="4"/>
        <v>441.4</v>
      </c>
      <c r="D41">
        <v>451.3316569180937</v>
      </c>
      <c r="E41">
        <f>B41-B40</f>
        <v>-13</v>
      </c>
      <c r="F41">
        <f t="shared" si="2"/>
        <v>-29.6</v>
      </c>
      <c r="G41">
        <f t="shared" si="3"/>
        <v>-25.170262585297507</v>
      </c>
    </row>
    <row r="42" spans="1:7" x14ac:dyDescent="0.3">
      <c r="A42" s="2">
        <f t="shared" si="0"/>
        <v>43941</v>
      </c>
      <c r="B42">
        <v>443</v>
      </c>
      <c r="C42">
        <f t="shared" si="4"/>
        <v>427.2</v>
      </c>
      <c r="D42">
        <v>444.45690637248515</v>
      </c>
      <c r="E42">
        <f>B42-B41</f>
        <v>-13</v>
      </c>
      <c r="F42">
        <f t="shared" si="2"/>
        <v>-14.2</v>
      </c>
      <c r="G42">
        <f t="shared" si="3"/>
        <v>-6.8747505456085491</v>
      </c>
    </row>
    <row r="43" spans="1:7" x14ac:dyDescent="0.3">
      <c r="A43" s="2">
        <f t="shared" si="0"/>
        <v>43942</v>
      </c>
      <c r="B43">
        <v>388</v>
      </c>
      <c r="C43">
        <f t="shared" si="4"/>
        <v>408.8</v>
      </c>
      <c r="D43">
        <v>434.60782734538861</v>
      </c>
      <c r="E43">
        <f>B43-B42</f>
        <v>-55</v>
      </c>
      <c r="F43">
        <f t="shared" si="2"/>
        <v>-18.399999999999999</v>
      </c>
      <c r="G43">
        <f t="shared" si="3"/>
        <v>-9.8490790270965363</v>
      </c>
    </row>
    <row r="44" spans="1:7" x14ac:dyDescent="0.3">
      <c r="A44" s="2">
        <f t="shared" si="0"/>
        <v>43943</v>
      </c>
      <c r="B44">
        <v>380</v>
      </c>
      <c r="C44">
        <f t="shared" si="4"/>
        <v>387.8</v>
      </c>
      <c r="D44">
        <v>425.78534951775208</v>
      </c>
      <c r="E44">
        <f>B44-B43</f>
        <v>-8</v>
      </c>
      <c r="F44">
        <f t="shared" si="2"/>
        <v>-21</v>
      </c>
      <c r="G44">
        <f t="shared" si="3"/>
        <v>-8.8224778276365328</v>
      </c>
    </row>
    <row r="45" spans="1:7" x14ac:dyDescent="0.3">
      <c r="A45" s="2">
        <f t="shared" si="0"/>
        <v>43944</v>
      </c>
      <c r="B45">
        <v>377</v>
      </c>
      <c r="C45">
        <f t="shared" si="4"/>
        <v>354.6</v>
      </c>
      <c r="D45">
        <v>403.90878474398477</v>
      </c>
      <c r="E45">
        <f>B45-B44</f>
        <v>-3</v>
      </c>
      <c r="F45">
        <f t="shared" si="2"/>
        <v>-33.200000000000003</v>
      </c>
      <c r="G45">
        <f t="shared" si="3"/>
        <v>-21.876564773767313</v>
      </c>
    </row>
    <row r="46" spans="1:7" x14ac:dyDescent="0.3">
      <c r="A46" s="2">
        <f t="shared" si="0"/>
        <v>43945</v>
      </c>
      <c r="B46">
        <v>351</v>
      </c>
      <c r="C46">
        <f t="shared" si="4"/>
        <v>332.2</v>
      </c>
      <c r="D46">
        <v>395.87695603241389</v>
      </c>
      <c r="E46">
        <f>B46-B45</f>
        <v>-26</v>
      </c>
      <c r="F46">
        <f t="shared" si="2"/>
        <v>-22.4</v>
      </c>
      <c r="G46">
        <f t="shared" si="3"/>
        <v>-8.0318287115708813</v>
      </c>
    </row>
    <row r="47" spans="1:7" x14ac:dyDescent="0.3">
      <c r="A47" s="2">
        <f t="shared" si="0"/>
        <v>43946</v>
      </c>
      <c r="B47">
        <v>277</v>
      </c>
      <c r="C47">
        <f t="shared" si="4"/>
        <v>314</v>
      </c>
      <c r="D47">
        <v>396.13921937200439</v>
      </c>
      <c r="E47">
        <f>B47-B46</f>
        <v>-74</v>
      </c>
      <c r="F47">
        <f t="shared" si="2"/>
        <v>-18.2</v>
      </c>
      <c r="G47">
        <f t="shared" si="3"/>
        <v>0.26226333959050407</v>
      </c>
    </row>
    <row r="48" spans="1:7" x14ac:dyDescent="0.3">
      <c r="A48" s="2">
        <f t="shared" si="0"/>
        <v>43947</v>
      </c>
      <c r="B48">
        <v>276</v>
      </c>
      <c r="C48">
        <f t="shared" si="4"/>
        <v>284</v>
      </c>
      <c r="D48">
        <v>383.89247536150788</v>
      </c>
      <c r="E48">
        <f>B48-B47</f>
        <v>-1</v>
      </c>
      <c r="F48">
        <f>SUM(E46:E50)/5</f>
        <v>-30</v>
      </c>
      <c r="G48">
        <f t="shared" si="3"/>
        <v>-12.246744010496514</v>
      </c>
    </row>
    <row r="49" spans="1:7" x14ac:dyDescent="0.3">
      <c r="A49" s="2">
        <f t="shared" si="0"/>
        <v>43948</v>
      </c>
      <c r="B49">
        <v>289</v>
      </c>
      <c r="C49">
        <f t="shared" si="4"/>
        <v>255</v>
      </c>
      <c r="D49">
        <v>378.45633353079074</v>
      </c>
      <c r="E49">
        <f>B49-B48</f>
        <v>13</v>
      </c>
      <c r="F49">
        <f>SUM(E47:E51)/5</f>
        <v>-29</v>
      </c>
      <c r="G49">
        <f t="shared" si="3"/>
        <v>-5.4361418307171334</v>
      </c>
    </row>
    <row r="50" spans="1:7" x14ac:dyDescent="0.3">
      <c r="A50" s="2">
        <f t="shared" si="0"/>
        <v>43949</v>
      </c>
      <c r="B50">
        <v>227</v>
      </c>
      <c r="C50">
        <f t="shared" si="4"/>
        <v>203.8</v>
      </c>
      <c r="E50">
        <f t="shared" ref="E50:E52" si="5">B50-B49</f>
        <v>-62</v>
      </c>
      <c r="F50">
        <f t="shared" si="2"/>
        <v>-51.2</v>
      </c>
    </row>
    <row r="51" spans="1:7" x14ac:dyDescent="0.3">
      <c r="A51" s="2">
        <f t="shared" si="0"/>
        <v>43950</v>
      </c>
      <c r="B51">
        <v>206</v>
      </c>
      <c r="C51">
        <f t="shared" si="4"/>
        <v>148.6</v>
      </c>
      <c r="E51">
        <f t="shared" si="5"/>
        <v>-21</v>
      </c>
      <c r="F51">
        <f t="shared" si="2"/>
        <v>-51</v>
      </c>
    </row>
    <row r="52" spans="1:7" x14ac:dyDescent="0.3">
      <c r="A52" s="2">
        <f t="shared" si="0"/>
        <v>43951</v>
      </c>
      <c r="B52">
        <v>21</v>
      </c>
      <c r="C52">
        <f t="shared" si="4"/>
        <v>90.8</v>
      </c>
      <c r="E52">
        <f t="shared" si="5"/>
        <v>-185</v>
      </c>
      <c r="F52">
        <f t="shared" si="2"/>
        <v>-53.6</v>
      </c>
    </row>
    <row r="53" spans="1:7" x14ac:dyDescent="0.3">
      <c r="A53" s="2">
        <f t="shared" si="0"/>
        <v>43952</v>
      </c>
      <c r="B53">
        <v>0</v>
      </c>
    </row>
    <row r="54" spans="1:7" x14ac:dyDescent="0.3">
      <c r="A54" s="2"/>
    </row>
    <row r="55" spans="1:7" x14ac:dyDescent="0.3">
      <c r="A55" s="2"/>
    </row>
    <row r="56" spans="1:7" x14ac:dyDescent="0.3">
      <c r="A56" s="2"/>
    </row>
    <row r="57" spans="1:7" x14ac:dyDescent="0.3">
      <c r="A57" s="2"/>
    </row>
    <row r="58" spans="1:7" x14ac:dyDescent="0.3">
      <c r="A58" s="2"/>
    </row>
    <row r="59" spans="1:7" x14ac:dyDescent="0.3">
      <c r="A59" s="2"/>
    </row>
    <row r="60" spans="1:7" x14ac:dyDescent="0.3">
      <c r="A60" s="2"/>
    </row>
    <row r="61" spans="1:7" x14ac:dyDescent="0.3">
      <c r="A61" s="2"/>
    </row>
    <row r="62" spans="1:7" x14ac:dyDescent="0.3">
      <c r="A62" s="2"/>
    </row>
    <row r="63" spans="1:7" x14ac:dyDescent="0.3">
      <c r="A63" s="2"/>
    </row>
    <row r="64" spans="1:7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2020-05-01T18:54:22Z</dcterms:modified>
</cp:coreProperties>
</file>