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4"/>
  <workbookPr/>
  <mc:AlternateContent xmlns:mc="http://schemas.openxmlformats.org/markup-compatibility/2006">
    <mc:Choice Requires="x15">
      <x15ac:absPath xmlns:x15ac="http://schemas.microsoft.com/office/spreadsheetml/2010/11/ac" url="C:\Users\ahunt\Downloads\"/>
    </mc:Choice>
  </mc:AlternateContent>
  <xr:revisionPtr revIDLastSave="0" documentId="8_{9969367C-B63A-4F04-B948-5F37F80B5EC4}" xr6:coauthVersionLast="47" xr6:coauthVersionMax="47" xr10:uidLastSave="{00000000-0000-0000-0000-000000000000}"/>
  <bookViews>
    <workbookView xWindow="-120" yWindow="-18120" windowWidth="29040" windowHeight="17640" xr2:uid="{70ACE23A-D533-44C6-8EB6-FDAF158EC076}"/>
  </bookViews>
  <sheets>
    <sheet name="TES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1" i="1" l="1"/>
  <c r="K221" i="1"/>
  <c r="L221" i="1"/>
  <c r="J220" i="1"/>
  <c r="K220" i="1"/>
  <c r="L220" i="1"/>
  <c r="J219" i="1"/>
  <c r="K219" i="1"/>
  <c r="L219" i="1"/>
  <c r="J218" i="1"/>
  <c r="K218" i="1"/>
  <c r="L218" i="1"/>
  <c r="J217" i="1"/>
  <c r="K217" i="1"/>
  <c r="L217" i="1"/>
  <c r="J216" i="1"/>
  <c r="K216" i="1"/>
  <c r="L216" i="1"/>
  <c r="J215" i="1"/>
  <c r="K215" i="1"/>
  <c r="L215" i="1"/>
  <c r="J214" i="1"/>
  <c r="K214" i="1"/>
  <c r="L214" i="1"/>
  <c r="J213" i="1"/>
  <c r="K213" i="1"/>
  <c r="L213" i="1"/>
  <c r="J212" i="1"/>
  <c r="K212" i="1"/>
  <c r="L212" i="1"/>
  <c r="J211" i="1"/>
  <c r="K211" i="1"/>
  <c r="L211" i="1"/>
  <c r="J210" i="1"/>
  <c r="K210" i="1"/>
  <c r="L210" i="1"/>
  <c r="J208" i="1"/>
  <c r="K208" i="1"/>
  <c r="L208" i="1"/>
  <c r="J207" i="1"/>
  <c r="K207" i="1"/>
  <c r="L207" i="1"/>
  <c r="J206" i="1"/>
  <c r="K206" i="1"/>
  <c r="L206" i="1"/>
  <c r="J205" i="1"/>
  <c r="K205" i="1"/>
  <c r="L205" i="1"/>
  <c r="J204" i="1"/>
  <c r="K204" i="1"/>
  <c r="L204" i="1"/>
  <c r="J203" i="1"/>
  <c r="K203" i="1"/>
  <c r="L203" i="1"/>
  <c r="J202" i="1"/>
  <c r="K202" i="1"/>
  <c r="L202" i="1"/>
  <c r="J201" i="1"/>
  <c r="K201" i="1"/>
  <c r="L201" i="1"/>
  <c r="J200" i="1"/>
  <c r="K200" i="1"/>
  <c r="L200" i="1"/>
  <c r="J199" i="1"/>
  <c r="K199" i="1"/>
  <c r="L199" i="1"/>
  <c r="J198" i="1"/>
  <c r="K198" i="1"/>
  <c r="L198" i="1"/>
  <c r="J197" i="1"/>
  <c r="K197" i="1"/>
  <c r="L197" i="1"/>
  <c r="J396" i="1"/>
  <c r="K396" i="1"/>
  <c r="J395" i="1"/>
  <c r="K395" i="1"/>
  <c r="J394" i="1"/>
  <c r="K394" i="1"/>
  <c r="J393" i="1"/>
  <c r="K393" i="1"/>
  <c r="J392" i="1"/>
  <c r="K392" i="1"/>
  <c r="J391" i="1"/>
  <c r="K391" i="1"/>
  <c r="J390" i="1"/>
  <c r="K390" i="1"/>
  <c r="J389" i="1"/>
  <c r="K389" i="1"/>
  <c r="J388" i="1"/>
  <c r="K388" i="1"/>
  <c r="J387" i="1"/>
  <c r="K387" i="1"/>
  <c r="J386" i="1"/>
  <c r="K386" i="1"/>
  <c r="L386" i="1"/>
  <c r="I386" i="1"/>
  <c r="J385" i="1"/>
  <c r="K385" i="1"/>
  <c r="L385" i="1"/>
  <c r="I385" i="1"/>
  <c r="J383" i="1"/>
  <c r="K383" i="1"/>
  <c r="L383" i="1"/>
  <c r="J382" i="1"/>
  <c r="K382" i="1"/>
  <c r="L382" i="1"/>
  <c r="J381" i="1"/>
  <c r="K381" i="1"/>
  <c r="L381" i="1"/>
  <c r="J380" i="1"/>
  <c r="K380" i="1"/>
  <c r="L380" i="1"/>
  <c r="J379" i="1"/>
  <c r="K379" i="1"/>
  <c r="L379" i="1"/>
  <c r="J378" i="1"/>
  <c r="K378" i="1"/>
  <c r="L378" i="1"/>
  <c r="J377" i="1"/>
  <c r="K377" i="1"/>
  <c r="L377" i="1"/>
  <c r="J376" i="1"/>
  <c r="K376" i="1"/>
  <c r="L376" i="1"/>
  <c r="J375" i="1"/>
  <c r="K375" i="1"/>
  <c r="L375" i="1"/>
  <c r="J374" i="1"/>
  <c r="K374" i="1"/>
  <c r="L374" i="1"/>
  <c r="J373" i="1"/>
  <c r="K373" i="1"/>
  <c r="L373" i="1"/>
  <c r="J372" i="1"/>
  <c r="K372" i="1"/>
  <c r="L372" i="1"/>
  <c r="K370" i="1"/>
  <c r="L370" i="1"/>
  <c r="J370" i="1"/>
  <c r="J369" i="1"/>
  <c r="K369" i="1"/>
  <c r="L369" i="1"/>
  <c r="J368" i="1"/>
  <c r="K368" i="1"/>
  <c r="L368" i="1"/>
  <c r="J367" i="1"/>
  <c r="K367" i="1"/>
  <c r="L367" i="1"/>
  <c r="J366" i="1"/>
  <c r="K366" i="1"/>
  <c r="L366" i="1"/>
  <c r="J365" i="1"/>
  <c r="K365" i="1"/>
  <c r="L365" i="1"/>
  <c r="J364" i="1"/>
  <c r="K364" i="1"/>
  <c r="L364" i="1"/>
  <c r="J363" i="1"/>
  <c r="K363" i="1"/>
  <c r="L363" i="1"/>
  <c r="J362" i="1"/>
  <c r="K362" i="1"/>
  <c r="L362" i="1"/>
  <c r="J361" i="1"/>
  <c r="K361" i="1"/>
  <c r="L361" i="1"/>
  <c r="J360" i="1"/>
  <c r="K360" i="1"/>
  <c r="L360" i="1"/>
  <c r="J359" i="1"/>
  <c r="K359" i="1"/>
  <c r="L359" i="1"/>
  <c r="J355" i="1"/>
  <c r="K355" i="1"/>
  <c r="J354" i="1"/>
  <c r="K354" i="1"/>
  <c r="J353" i="1"/>
  <c r="K353" i="1"/>
  <c r="J352" i="1"/>
  <c r="K352" i="1"/>
  <c r="J351" i="1"/>
  <c r="K351" i="1"/>
  <c r="J350" i="1"/>
  <c r="K350" i="1"/>
  <c r="J349" i="1"/>
  <c r="K349" i="1"/>
  <c r="J348" i="1"/>
  <c r="K348" i="1"/>
  <c r="J347" i="1"/>
  <c r="K347" i="1"/>
  <c r="J346" i="1"/>
  <c r="K346" i="1"/>
  <c r="J345" i="1"/>
  <c r="K345" i="1"/>
  <c r="L345" i="1"/>
  <c r="I345" i="1"/>
  <c r="J344" i="1"/>
  <c r="K344" i="1"/>
  <c r="L344" i="1"/>
  <c r="I344" i="1"/>
  <c r="J342" i="1"/>
  <c r="K342" i="1"/>
  <c r="L342" i="1"/>
  <c r="J341" i="1"/>
  <c r="K341" i="1"/>
  <c r="L341" i="1"/>
  <c r="J340" i="1"/>
  <c r="K340" i="1"/>
  <c r="L340" i="1"/>
  <c r="J339" i="1"/>
  <c r="K339" i="1"/>
  <c r="L339" i="1"/>
  <c r="J338" i="1"/>
  <c r="K338" i="1"/>
  <c r="L338" i="1"/>
  <c r="J337" i="1"/>
  <c r="K337" i="1"/>
  <c r="L337" i="1"/>
  <c r="J336" i="1"/>
  <c r="K336" i="1"/>
  <c r="L336" i="1"/>
  <c r="J335" i="1"/>
  <c r="K335" i="1"/>
  <c r="L335" i="1"/>
  <c r="J334" i="1"/>
  <c r="K334" i="1"/>
  <c r="L334" i="1"/>
  <c r="J333" i="1"/>
  <c r="K333" i="1"/>
  <c r="L333" i="1"/>
  <c r="J332" i="1"/>
  <c r="K332" i="1"/>
  <c r="L332" i="1"/>
  <c r="J331" i="1"/>
  <c r="K331" i="1"/>
  <c r="L331" i="1"/>
  <c r="J329" i="1"/>
  <c r="K329" i="1"/>
  <c r="L329" i="1"/>
  <c r="K328" i="1"/>
  <c r="L328" i="1"/>
  <c r="J328" i="1"/>
  <c r="J327" i="1"/>
  <c r="K327" i="1"/>
  <c r="L327" i="1"/>
  <c r="J326" i="1"/>
  <c r="K326" i="1"/>
  <c r="L326" i="1"/>
  <c r="J325" i="1"/>
  <c r="K325" i="1"/>
  <c r="L325" i="1"/>
  <c r="J324" i="1"/>
  <c r="K324" i="1"/>
  <c r="L324" i="1"/>
  <c r="J323" i="1"/>
  <c r="K323" i="1"/>
  <c r="L323" i="1"/>
  <c r="J322" i="1"/>
  <c r="K322" i="1"/>
  <c r="L322" i="1"/>
  <c r="J321" i="1"/>
  <c r="K321" i="1"/>
  <c r="L321" i="1"/>
  <c r="J320" i="1"/>
  <c r="K320" i="1"/>
  <c r="L320" i="1"/>
  <c r="J319" i="1"/>
  <c r="K319" i="1"/>
  <c r="L319" i="1"/>
  <c r="K318" i="1"/>
  <c r="L318" i="1"/>
  <c r="J318" i="1"/>
  <c r="J314" i="1"/>
  <c r="K314" i="1"/>
  <c r="J313" i="1"/>
  <c r="K313" i="1"/>
  <c r="J312" i="1"/>
  <c r="K312" i="1"/>
  <c r="J311" i="1"/>
  <c r="K311" i="1"/>
  <c r="J310" i="1"/>
  <c r="K310" i="1"/>
  <c r="K309" i="1"/>
  <c r="J309" i="1"/>
  <c r="J308" i="1"/>
  <c r="K308" i="1"/>
  <c r="J307" i="1"/>
  <c r="K307" i="1"/>
  <c r="J306" i="1"/>
  <c r="K306" i="1"/>
  <c r="K305" i="1"/>
  <c r="J305" i="1"/>
  <c r="K304" i="1"/>
  <c r="L304" i="1"/>
  <c r="J304" i="1"/>
  <c r="I304" i="1"/>
  <c r="J303" i="1"/>
  <c r="K303" i="1"/>
  <c r="L303" i="1"/>
  <c r="I303" i="1"/>
  <c r="J301" i="1"/>
  <c r="K301" i="1"/>
  <c r="L301" i="1"/>
  <c r="J300" i="1"/>
  <c r="K300" i="1"/>
  <c r="L300" i="1"/>
  <c r="K299" i="1"/>
  <c r="L299" i="1"/>
  <c r="J299" i="1"/>
  <c r="J298" i="1"/>
  <c r="K298" i="1"/>
  <c r="L298" i="1"/>
  <c r="J297" i="1"/>
  <c r="K297" i="1"/>
  <c r="L297" i="1"/>
  <c r="J296" i="1"/>
  <c r="K296" i="1"/>
  <c r="L296" i="1"/>
  <c r="J295" i="1"/>
  <c r="K295" i="1"/>
  <c r="L295" i="1"/>
  <c r="J294" i="1"/>
  <c r="K294" i="1"/>
  <c r="L294" i="1"/>
  <c r="J293" i="1"/>
  <c r="K293" i="1"/>
  <c r="L293" i="1"/>
  <c r="J292" i="1"/>
  <c r="K292" i="1"/>
  <c r="L292" i="1"/>
  <c r="K291" i="1"/>
  <c r="L291" i="1"/>
  <c r="J291" i="1"/>
  <c r="K290" i="1"/>
  <c r="L290" i="1"/>
  <c r="J290" i="1"/>
  <c r="J288" i="1"/>
  <c r="K288" i="1"/>
  <c r="L288" i="1"/>
  <c r="J287" i="1"/>
  <c r="K287" i="1"/>
  <c r="L287" i="1"/>
  <c r="J286" i="1"/>
  <c r="K286" i="1"/>
  <c r="L286" i="1"/>
  <c r="J285" i="1"/>
  <c r="K285" i="1"/>
  <c r="L285" i="1"/>
  <c r="J284" i="1"/>
  <c r="K284" i="1"/>
  <c r="L284" i="1"/>
  <c r="J283" i="1"/>
  <c r="K283" i="1"/>
  <c r="L283" i="1"/>
  <c r="J282" i="1"/>
  <c r="K282" i="1"/>
  <c r="L282" i="1"/>
  <c r="J281" i="1"/>
  <c r="K281" i="1"/>
  <c r="L281" i="1"/>
  <c r="J280" i="1"/>
  <c r="K280" i="1"/>
  <c r="L280" i="1"/>
  <c r="J279" i="1"/>
  <c r="K279" i="1"/>
  <c r="L279" i="1"/>
  <c r="J278" i="1"/>
  <c r="K278" i="1"/>
  <c r="L278" i="1"/>
  <c r="K277" i="1"/>
  <c r="L277" i="1"/>
  <c r="J277" i="1"/>
  <c r="J275" i="1"/>
  <c r="K275" i="1"/>
  <c r="L275" i="1"/>
  <c r="J274" i="1"/>
  <c r="K274" i="1"/>
  <c r="L274" i="1"/>
  <c r="J273" i="1"/>
  <c r="K273" i="1"/>
  <c r="L273" i="1"/>
  <c r="J272" i="1"/>
  <c r="K272" i="1"/>
  <c r="L272" i="1"/>
  <c r="J271" i="1"/>
  <c r="K271" i="1"/>
  <c r="L271" i="1"/>
  <c r="J270" i="1"/>
  <c r="K270" i="1"/>
  <c r="L270" i="1"/>
  <c r="J269" i="1"/>
  <c r="K269" i="1"/>
  <c r="L269" i="1"/>
  <c r="J268" i="1"/>
  <c r="K268" i="1"/>
  <c r="L268" i="1"/>
  <c r="J267" i="1"/>
  <c r="K267" i="1"/>
  <c r="L267" i="1"/>
  <c r="J266" i="1"/>
  <c r="K266" i="1"/>
  <c r="L266" i="1"/>
  <c r="J265" i="1"/>
  <c r="K265" i="1"/>
  <c r="L265" i="1"/>
  <c r="J264" i="1"/>
  <c r="K264" i="1"/>
  <c r="L264" i="1"/>
  <c r="J262" i="1"/>
  <c r="K262" i="1"/>
  <c r="L262" i="1"/>
  <c r="J261" i="1"/>
  <c r="K261" i="1"/>
  <c r="L261" i="1"/>
  <c r="K260" i="1"/>
  <c r="L260" i="1"/>
  <c r="J260" i="1"/>
  <c r="J259" i="1"/>
  <c r="K259" i="1"/>
  <c r="L259" i="1"/>
  <c r="J258" i="1"/>
  <c r="K258" i="1"/>
  <c r="L258" i="1"/>
  <c r="J257" i="1"/>
  <c r="K257" i="1"/>
  <c r="L257" i="1"/>
  <c r="J256" i="1"/>
  <c r="K256" i="1"/>
  <c r="L256" i="1"/>
  <c r="J255" i="1"/>
  <c r="K255" i="1"/>
  <c r="L255" i="1"/>
  <c r="J254" i="1"/>
  <c r="K254" i="1"/>
  <c r="L254" i="1"/>
  <c r="J253" i="1"/>
  <c r="K253" i="1"/>
  <c r="L253" i="1"/>
  <c r="J252" i="1"/>
  <c r="K252" i="1"/>
  <c r="L252" i="1"/>
  <c r="J251" i="1"/>
  <c r="K251" i="1"/>
  <c r="L251" i="1"/>
  <c r="J249" i="1"/>
  <c r="K249" i="1"/>
  <c r="L249" i="1"/>
  <c r="J248" i="1"/>
  <c r="K248" i="1"/>
  <c r="L248" i="1"/>
  <c r="J247" i="1"/>
  <c r="K247" i="1"/>
  <c r="L247" i="1"/>
  <c r="J246" i="1"/>
  <c r="K246" i="1"/>
  <c r="L246" i="1"/>
  <c r="J245" i="1"/>
  <c r="K245" i="1"/>
  <c r="L245" i="1"/>
  <c r="J244" i="1"/>
  <c r="K244" i="1"/>
  <c r="L244" i="1"/>
  <c r="J243" i="1"/>
  <c r="K243" i="1"/>
  <c r="L243" i="1"/>
  <c r="J242" i="1"/>
  <c r="K242" i="1"/>
  <c r="L242" i="1"/>
  <c r="J241" i="1"/>
  <c r="K241" i="1"/>
  <c r="L241" i="1"/>
  <c r="J240" i="1"/>
  <c r="K240" i="1"/>
  <c r="L240" i="1"/>
  <c r="J239" i="1"/>
  <c r="K239" i="1"/>
  <c r="L239" i="1"/>
  <c r="J238" i="1"/>
  <c r="K238" i="1"/>
  <c r="L238" i="1"/>
  <c r="J195" i="1"/>
  <c r="K195" i="1"/>
  <c r="L195" i="1"/>
  <c r="J194" i="1"/>
  <c r="K194" i="1"/>
  <c r="L194" i="1"/>
  <c r="J193" i="1"/>
  <c r="K193" i="1"/>
  <c r="L193" i="1"/>
  <c r="J192" i="1"/>
  <c r="K192" i="1"/>
  <c r="L192" i="1"/>
  <c r="J191" i="1"/>
  <c r="K191" i="1"/>
  <c r="L191" i="1"/>
  <c r="J190" i="1"/>
  <c r="K190" i="1"/>
  <c r="L190" i="1"/>
  <c r="J189" i="1"/>
  <c r="K189" i="1"/>
  <c r="L189" i="1"/>
  <c r="J188" i="1"/>
  <c r="K188" i="1"/>
  <c r="L188" i="1"/>
  <c r="J187" i="1"/>
  <c r="K187" i="1"/>
  <c r="L187" i="1"/>
  <c r="J186" i="1"/>
  <c r="K186" i="1"/>
  <c r="L186" i="1"/>
  <c r="J185" i="1"/>
  <c r="K185" i="1"/>
  <c r="L185" i="1"/>
  <c r="J184" i="1"/>
  <c r="K184" i="1"/>
  <c r="L184" i="1"/>
  <c r="J182" i="1"/>
  <c r="K182" i="1"/>
  <c r="L182" i="1"/>
  <c r="J181" i="1"/>
  <c r="K181" i="1"/>
  <c r="L181" i="1"/>
  <c r="J180" i="1"/>
  <c r="K180" i="1"/>
  <c r="L180" i="1"/>
  <c r="J179" i="1"/>
  <c r="K179" i="1"/>
  <c r="L179" i="1"/>
  <c r="J178" i="1"/>
  <c r="K178" i="1"/>
  <c r="L178" i="1"/>
  <c r="J177" i="1"/>
  <c r="K177" i="1"/>
  <c r="L177" i="1"/>
  <c r="J176" i="1"/>
  <c r="K176" i="1"/>
  <c r="L176" i="1"/>
  <c r="J175" i="1"/>
  <c r="K175" i="1"/>
  <c r="L175" i="1"/>
  <c r="J174" i="1"/>
  <c r="K174" i="1"/>
  <c r="L174" i="1"/>
  <c r="J173" i="1"/>
  <c r="K173" i="1"/>
  <c r="L173" i="1"/>
  <c r="J172" i="1"/>
  <c r="K172" i="1"/>
  <c r="L172" i="1"/>
  <c r="J171" i="1"/>
  <c r="K171" i="1"/>
  <c r="L171" i="1"/>
  <c r="J169" i="1"/>
  <c r="K169" i="1"/>
  <c r="L169" i="1"/>
  <c r="J168" i="1"/>
  <c r="K168" i="1"/>
  <c r="L168" i="1"/>
  <c r="J167" i="1"/>
  <c r="K167" i="1"/>
  <c r="L167" i="1"/>
  <c r="J166" i="1"/>
  <c r="K166" i="1"/>
  <c r="L166" i="1"/>
  <c r="J165" i="1"/>
  <c r="K165" i="1"/>
  <c r="L165" i="1"/>
  <c r="J164" i="1"/>
  <c r="K164" i="1"/>
  <c r="L164" i="1"/>
  <c r="J163" i="1"/>
  <c r="K163" i="1"/>
  <c r="L163" i="1"/>
  <c r="J162" i="1"/>
  <c r="K162" i="1"/>
  <c r="L162" i="1"/>
  <c r="J161" i="1"/>
  <c r="K161" i="1"/>
  <c r="L161" i="1"/>
  <c r="J160" i="1"/>
  <c r="K160" i="1"/>
  <c r="L160" i="1"/>
  <c r="J159" i="1"/>
  <c r="K159" i="1"/>
  <c r="L159" i="1"/>
  <c r="J158" i="1"/>
  <c r="K158" i="1"/>
  <c r="L158" i="1"/>
  <c r="J234" i="1"/>
  <c r="K234" i="1"/>
  <c r="J233" i="1"/>
  <c r="K233" i="1"/>
  <c r="J232" i="1"/>
  <c r="K232" i="1"/>
  <c r="J231" i="1"/>
  <c r="K231" i="1"/>
  <c r="J230" i="1"/>
  <c r="K230" i="1"/>
  <c r="J229" i="1"/>
  <c r="K229" i="1"/>
  <c r="J228" i="1"/>
  <c r="K228" i="1"/>
  <c r="J227" i="1"/>
  <c r="K227" i="1"/>
  <c r="J226" i="1"/>
  <c r="K226" i="1"/>
  <c r="J225" i="1"/>
  <c r="K225" i="1"/>
  <c r="J224" i="1"/>
  <c r="K224" i="1"/>
  <c r="L224" i="1"/>
  <c r="I224" i="1"/>
  <c r="J223" i="1"/>
  <c r="K223" i="1"/>
  <c r="L223" i="1"/>
  <c r="I223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I144" i="1"/>
  <c r="I143" i="1"/>
  <c r="J130" i="1"/>
  <c r="K130" i="1"/>
  <c r="L130" i="1"/>
  <c r="J144" i="1"/>
  <c r="K144" i="1"/>
  <c r="L144" i="1"/>
  <c r="J143" i="1"/>
  <c r="K143" i="1"/>
  <c r="L143" i="1"/>
  <c r="J141" i="1"/>
  <c r="K141" i="1"/>
  <c r="L141" i="1"/>
  <c r="J140" i="1"/>
  <c r="K140" i="1"/>
  <c r="L140" i="1"/>
  <c r="J139" i="1"/>
  <c r="K139" i="1"/>
  <c r="L139" i="1"/>
  <c r="J138" i="1"/>
  <c r="K138" i="1"/>
  <c r="L138" i="1"/>
  <c r="J137" i="1"/>
  <c r="K137" i="1"/>
  <c r="L137" i="1"/>
  <c r="J136" i="1"/>
  <c r="K136" i="1"/>
  <c r="L136" i="1"/>
  <c r="J135" i="1"/>
  <c r="K135" i="1"/>
  <c r="L135" i="1"/>
  <c r="J134" i="1"/>
  <c r="K134" i="1"/>
  <c r="L134" i="1"/>
  <c r="J133" i="1"/>
  <c r="K133" i="1"/>
  <c r="L133" i="1"/>
  <c r="J132" i="1"/>
  <c r="K132" i="1"/>
  <c r="L132" i="1"/>
  <c r="J131" i="1"/>
  <c r="K131" i="1"/>
  <c r="L131" i="1"/>
  <c r="J128" i="1"/>
  <c r="K128" i="1"/>
  <c r="L128" i="1"/>
  <c r="J127" i="1"/>
  <c r="K127" i="1"/>
  <c r="L127" i="1"/>
  <c r="J126" i="1"/>
  <c r="K126" i="1"/>
  <c r="L126" i="1"/>
  <c r="J125" i="1"/>
  <c r="K125" i="1"/>
  <c r="L125" i="1"/>
  <c r="J124" i="1"/>
  <c r="K124" i="1"/>
  <c r="L124" i="1"/>
  <c r="J123" i="1"/>
  <c r="K123" i="1"/>
  <c r="L123" i="1"/>
  <c r="J122" i="1"/>
  <c r="K122" i="1"/>
  <c r="L122" i="1"/>
  <c r="J121" i="1"/>
  <c r="K121" i="1"/>
  <c r="L121" i="1"/>
  <c r="J120" i="1"/>
  <c r="K120" i="1"/>
  <c r="L120" i="1"/>
  <c r="J119" i="1"/>
  <c r="K119" i="1"/>
  <c r="L119" i="1"/>
  <c r="J118" i="1"/>
  <c r="K118" i="1"/>
  <c r="L118" i="1"/>
  <c r="J117" i="1"/>
  <c r="K117" i="1"/>
  <c r="L117" i="1"/>
  <c r="J76" i="1"/>
  <c r="K76" i="1"/>
  <c r="J75" i="1"/>
  <c r="K75" i="1"/>
  <c r="J74" i="1"/>
  <c r="K74" i="1"/>
  <c r="J73" i="1"/>
  <c r="K73" i="1"/>
  <c r="J72" i="1"/>
  <c r="K72" i="1"/>
  <c r="J71" i="1"/>
  <c r="K71" i="1"/>
  <c r="J70" i="1"/>
  <c r="K70" i="1"/>
  <c r="J69" i="1"/>
  <c r="K69" i="1"/>
  <c r="J68" i="1"/>
  <c r="K68" i="1"/>
  <c r="J67" i="1"/>
  <c r="K67" i="1"/>
  <c r="J66" i="1"/>
  <c r="K66" i="1"/>
  <c r="L66" i="1"/>
  <c r="J65" i="1"/>
  <c r="K65" i="1"/>
  <c r="L65" i="1"/>
  <c r="I66" i="1"/>
  <c r="I65" i="1"/>
  <c r="J63" i="1"/>
  <c r="K63" i="1"/>
  <c r="L63" i="1"/>
  <c r="J62" i="1"/>
  <c r="K62" i="1"/>
  <c r="L62" i="1"/>
  <c r="J61" i="1"/>
  <c r="K61" i="1"/>
  <c r="L61" i="1"/>
  <c r="J60" i="1"/>
  <c r="K60" i="1"/>
  <c r="L60" i="1"/>
  <c r="J59" i="1"/>
  <c r="K59" i="1"/>
  <c r="L59" i="1"/>
  <c r="J58" i="1"/>
  <c r="K58" i="1"/>
  <c r="L58" i="1"/>
  <c r="J57" i="1"/>
  <c r="K57" i="1"/>
  <c r="L57" i="1"/>
  <c r="J56" i="1"/>
  <c r="K56" i="1"/>
  <c r="L56" i="1"/>
  <c r="J55" i="1"/>
  <c r="K55" i="1"/>
  <c r="L55" i="1"/>
  <c r="J54" i="1"/>
  <c r="K54" i="1"/>
  <c r="L54" i="1"/>
  <c r="J53" i="1"/>
  <c r="K53" i="1"/>
  <c r="L53" i="1"/>
  <c r="J52" i="1"/>
  <c r="K52" i="1"/>
  <c r="L52" i="1"/>
  <c r="J50" i="1"/>
  <c r="K50" i="1"/>
  <c r="L50" i="1"/>
  <c r="J49" i="1"/>
  <c r="K49" i="1"/>
  <c r="L49" i="1"/>
  <c r="J48" i="1"/>
  <c r="K48" i="1"/>
  <c r="L48" i="1"/>
  <c r="J47" i="1"/>
  <c r="K47" i="1"/>
  <c r="L47" i="1"/>
  <c r="J46" i="1"/>
  <c r="K46" i="1"/>
  <c r="L46" i="1"/>
  <c r="J45" i="1"/>
  <c r="K45" i="1"/>
  <c r="L45" i="1"/>
  <c r="J44" i="1"/>
  <c r="K44" i="1"/>
  <c r="L44" i="1"/>
  <c r="J43" i="1"/>
  <c r="K43" i="1"/>
  <c r="L43" i="1"/>
  <c r="J42" i="1"/>
  <c r="K42" i="1"/>
  <c r="L42" i="1"/>
  <c r="J41" i="1"/>
  <c r="K41" i="1"/>
  <c r="L41" i="1"/>
  <c r="J40" i="1"/>
  <c r="K40" i="1"/>
  <c r="L40" i="1"/>
  <c r="J39" i="1"/>
  <c r="K39" i="1"/>
  <c r="L39" i="1"/>
  <c r="J115" i="1"/>
  <c r="K115" i="1"/>
  <c r="J114" i="1"/>
  <c r="K114" i="1"/>
  <c r="J113" i="1"/>
  <c r="K113" i="1"/>
  <c r="J112" i="1"/>
  <c r="K112" i="1"/>
  <c r="J111" i="1"/>
  <c r="K111" i="1"/>
  <c r="J110" i="1"/>
  <c r="K110" i="1"/>
  <c r="J109" i="1"/>
  <c r="K109" i="1"/>
  <c r="J108" i="1"/>
  <c r="K108" i="1"/>
  <c r="J107" i="1"/>
  <c r="K107" i="1"/>
  <c r="J106" i="1"/>
  <c r="K106" i="1"/>
  <c r="J105" i="1"/>
  <c r="K105" i="1"/>
  <c r="J104" i="1"/>
  <c r="K104" i="1"/>
  <c r="J103" i="1"/>
  <c r="K103" i="1"/>
  <c r="J102" i="1"/>
  <c r="K102" i="1"/>
  <c r="J101" i="1"/>
  <c r="K101" i="1"/>
  <c r="J100" i="1"/>
  <c r="K100" i="1"/>
  <c r="J99" i="1"/>
  <c r="K99" i="1"/>
  <c r="J98" i="1"/>
  <c r="K98" i="1"/>
  <c r="J97" i="1"/>
  <c r="K97" i="1"/>
  <c r="J96" i="1"/>
  <c r="K96" i="1"/>
  <c r="J95" i="1"/>
  <c r="K95" i="1"/>
  <c r="J94" i="1"/>
  <c r="K94" i="1"/>
  <c r="J93" i="1"/>
  <c r="K93" i="1"/>
  <c r="J92" i="1"/>
  <c r="K92" i="1"/>
  <c r="J91" i="1"/>
  <c r="K91" i="1"/>
  <c r="J90" i="1"/>
  <c r="K90" i="1"/>
  <c r="J89" i="1"/>
  <c r="K89" i="1"/>
  <c r="J88" i="1"/>
  <c r="K88" i="1"/>
  <c r="J87" i="1"/>
  <c r="K87" i="1"/>
  <c r="J86" i="1"/>
  <c r="K86" i="1"/>
  <c r="J85" i="1"/>
  <c r="K85" i="1"/>
  <c r="J84" i="1"/>
  <c r="K84" i="1"/>
  <c r="J83" i="1"/>
  <c r="K83" i="1"/>
  <c r="J82" i="1"/>
  <c r="K82" i="1"/>
  <c r="E82" i="1"/>
  <c r="E85" i="1"/>
  <c r="E88" i="1"/>
  <c r="E91" i="1"/>
  <c r="E94" i="1"/>
  <c r="E97" i="1"/>
  <c r="E100" i="1"/>
  <c r="E103" i="1"/>
  <c r="E106" i="1"/>
  <c r="E109" i="1"/>
  <c r="E112" i="1"/>
  <c r="E115" i="1"/>
  <c r="J81" i="1"/>
  <c r="K81" i="1"/>
  <c r="E81" i="1"/>
  <c r="E84" i="1"/>
  <c r="E87" i="1"/>
  <c r="E90" i="1"/>
  <c r="E93" i="1"/>
  <c r="E96" i="1"/>
  <c r="E99" i="1"/>
  <c r="E102" i="1"/>
  <c r="E105" i="1"/>
  <c r="E108" i="1"/>
  <c r="E111" i="1"/>
  <c r="E114" i="1"/>
  <c r="J80" i="1"/>
  <c r="K80" i="1"/>
  <c r="E80" i="1"/>
  <c r="E83" i="1"/>
  <c r="E86" i="1"/>
  <c r="E89" i="1"/>
  <c r="E92" i="1"/>
  <c r="E95" i="1"/>
  <c r="E98" i="1"/>
  <c r="E101" i="1"/>
  <c r="E104" i="1"/>
  <c r="E107" i="1"/>
  <c r="E110" i="1"/>
  <c r="E113" i="1"/>
  <c r="J37" i="1"/>
  <c r="K37" i="1"/>
  <c r="J36" i="1"/>
  <c r="K36" i="1"/>
  <c r="J35" i="1"/>
  <c r="K35" i="1"/>
  <c r="J34" i="1"/>
  <c r="K34" i="1"/>
  <c r="J33" i="1"/>
  <c r="K33" i="1"/>
  <c r="J32" i="1"/>
  <c r="K32" i="1"/>
  <c r="J31" i="1"/>
  <c r="K31" i="1"/>
  <c r="J30" i="1"/>
  <c r="K30" i="1"/>
  <c r="J29" i="1"/>
  <c r="K29" i="1"/>
  <c r="J28" i="1"/>
  <c r="K28" i="1"/>
  <c r="J27" i="1"/>
  <c r="K27" i="1"/>
  <c r="J26" i="1"/>
  <c r="K26" i="1"/>
  <c r="J25" i="1"/>
  <c r="K25" i="1"/>
  <c r="J24" i="1"/>
  <c r="K24" i="1"/>
  <c r="J23" i="1"/>
  <c r="K23" i="1"/>
  <c r="J22" i="1"/>
  <c r="K22" i="1"/>
  <c r="J21" i="1"/>
  <c r="K21" i="1"/>
  <c r="J20" i="1"/>
  <c r="K20" i="1"/>
  <c r="J19" i="1"/>
  <c r="K19" i="1"/>
  <c r="J18" i="1"/>
  <c r="K18" i="1"/>
  <c r="J17" i="1"/>
  <c r="K17" i="1"/>
  <c r="J16" i="1"/>
  <c r="K16" i="1"/>
  <c r="J15" i="1"/>
  <c r="K15" i="1"/>
  <c r="J14" i="1"/>
  <c r="K14" i="1"/>
  <c r="J13" i="1"/>
  <c r="K13" i="1"/>
  <c r="J12" i="1"/>
  <c r="K12" i="1"/>
  <c r="J11" i="1"/>
  <c r="K11" i="1"/>
  <c r="J10" i="1"/>
  <c r="K10" i="1"/>
  <c r="J9" i="1"/>
  <c r="K9" i="1"/>
  <c r="J8" i="1"/>
  <c r="K8" i="1"/>
  <c r="J7" i="1"/>
  <c r="K7" i="1"/>
  <c r="J6" i="1"/>
  <c r="K6" i="1"/>
  <c r="J5" i="1"/>
  <c r="K5" i="1"/>
  <c r="J4" i="1"/>
  <c r="K4" i="1"/>
  <c r="E4" i="1"/>
  <c r="E7" i="1"/>
  <c r="E10" i="1"/>
  <c r="E13" i="1"/>
  <c r="E16" i="1"/>
  <c r="E19" i="1"/>
  <c r="E22" i="1"/>
  <c r="E25" i="1"/>
  <c r="E28" i="1"/>
  <c r="E31" i="1"/>
  <c r="E34" i="1"/>
  <c r="E37" i="1"/>
  <c r="J3" i="1"/>
  <c r="K3" i="1"/>
  <c r="E3" i="1"/>
  <c r="E6" i="1"/>
  <c r="E9" i="1"/>
  <c r="E12" i="1"/>
  <c r="E15" i="1"/>
  <c r="E18" i="1"/>
  <c r="E21" i="1"/>
  <c r="E24" i="1"/>
  <c r="E27" i="1"/>
  <c r="E30" i="1"/>
  <c r="E33" i="1"/>
  <c r="E36" i="1"/>
  <c r="J2" i="1"/>
  <c r="K2" i="1"/>
  <c r="E2" i="1"/>
  <c r="E5" i="1"/>
  <c r="E8" i="1"/>
  <c r="E11" i="1"/>
  <c r="E14" i="1"/>
  <c r="E17" i="1"/>
  <c r="E20" i="1"/>
  <c r="E23" i="1"/>
  <c r="E26" i="1"/>
  <c r="E29" i="1"/>
  <c r="E32" i="1"/>
  <c r="E35" i="1"/>
  <c r="L82" i="1"/>
  <c r="L7" i="1"/>
  <c r="L2" i="1"/>
  <c r="L22" i="1"/>
  <c r="L3" i="1"/>
  <c r="L10" i="1"/>
  <c r="L6" i="1"/>
  <c r="L14" i="1"/>
  <c r="L81" i="1"/>
  <c r="L9" i="1"/>
  <c r="L15" i="1"/>
  <c r="L84" i="1"/>
  <c r="L85" i="1"/>
  <c r="L18" i="1"/>
  <c r="L110" i="1"/>
  <c r="L27" i="1"/>
  <c r="L89" i="1"/>
  <c r="L105" i="1"/>
  <c r="L80" i="1"/>
  <c r="L95" i="1"/>
  <c r="L11" i="1"/>
  <c r="L23" i="1"/>
  <c r="L28" i="1"/>
  <c r="L90" i="1"/>
  <c r="L106" i="1"/>
  <c r="L29" i="1"/>
  <c r="L34" i="1"/>
  <c r="L91" i="1"/>
  <c r="L96" i="1"/>
  <c r="L107" i="1"/>
  <c r="L112" i="1"/>
  <c r="L24" i="1"/>
  <c r="L35" i="1"/>
  <c r="L86" i="1"/>
  <c r="L97" i="1"/>
  <c r="L102" i="1"/>
  <c r="L113" i="1"/>
  <c r="L94" i="1"/>
  <c r="L33" i="1"/>
  <c r="L100" i="1"/>
  <c r="L111" i="1"/>
  <c r="L19" i="1"/>
  <c r="L101" i="1"/>
  <c r="L4" i="1"/>
  <c r="L8" i="1"/>
  <c r="L12" i="1"/>
  <c r="L16" i="1"/>
  <c r="L20" i="1"/>
  <c r="L25" i="1"/>
  <c r="L30" i="1"/>
  <c r="L87" i="1"/>
  <c r="L92" i="1"/>
  <c r="L103" i="1"/>
  <c r="L108" i="1"/>
  <c r="L32" i="1"/>
  <c r="L5" i="1"/>
  <c r="L13" i="1"/>
  <c r="L17" i="1"/>
  <c r="L21" i="1"/>
  <c r="L31" i="1"/>
  <c r="L36" i="1"/>
  <c r="L83" i="1"/>
  <c r="L93" i="1"/>
  <c r="L98" i="1"/>
  <c r="L109" i="1"/>
  <c r="L114" i="1"/>
  <c r="L26" i="1"/>
  <c r="L37" i="1"/>
  <c r="L88" i="1"/>
  <c r="L99" i="1"/>
  <c r="L104" i="1"/>
  <c r="L115" i="1"/>
</calcChain>
</file>

<file path=xl/sharedStrings.xml><?xml version="1.0" encoding="utf-8"?>
<sst xmlns="http://schemas.openxmlformats.org/spreadsheetml/2006/main" count="405" uniqueCount="33">
  <si>
    <t>Run</t>
  </si>
  <si>
    <t>Operator</t>
  </si>
  <si>
    <t>Sample</t>
  </si>
  <si>
    <t xml:space="preserve">Dilution </t>
  </si>
  <si>
    <t>Input</t>
  </si>
  <si>
    <t>LiveCells</t>
  </si>
  <si>
    <t>LiveCellsPerc</t>
  </si>
  <si>
    <t>GFPpercent</t>
  </si>
  <si>
    <t>TU_mL</t>
  </si>
  <si>
    <t>GFP</t>
  </si>
  <si>
    <t>MOI</t>
  </si>
  <si>
    <t>TU_ml_adj</t>
  </si>
  <si>
    <t>Comments</t>
  </si>
  <si>
    <t>Operator 1:</t>
  </si>
  <si>
    <t>Omaymah Belhaj-Fahsi</t>
  </si>
  <si>
    <t>AAV8-GFP-1.6X</t>
  </si>
  <si>
    <t xml:space="preserve">Operator 2: </t>
  </si>
  <si>
    <t>Anthea Chan</t>
  </si>
  <si>
    <t>AAV8-GFP</t>
  </si>
  <si>
    <t>AAV2-GFP Internal Control</t>
  </si>
  <si>
    <t>GFP+ L/D+</t>
  </si>
  <si>
    <t>GFP+ L/D-</t>
  </si>
  <si>
    <t>GFP- L/D+</t>
  </si>
  <si>
    <t>GFP- L/D-</t>
  </si>
  <si>
    <t>AAV8-GFP spiked in TFF2 buffer</t>
  </si>
  <si>
    <t>Dilution is in TFF2 buffer NOT DMEM like subsequent dilutions</t>
  </si>
  <si>
    <t>AAV8-GFP spiked in post-polishing  buffer</t>
  </si>
  <si>
    <t>Dilution is in post-polishing buffer NOT DMEM like subsequent dilutions. Deviation: Protocol stated to stop gate flow acquisition at 10000 live cells, for this well the GFP+ gate was used so more than 10000 live cells are used for analysis here</t>
  </si>
  <si>
    <t>AAV8-GFP spiked in lysis buffer in BalanCD</t>
  </si>
  <si>
    <t>Dilution is in Lysis buffer in BalanCD buffer NOT DMEM like subsequent dilutions</t>
  </si>
  <si>
    <t>Cells looked abnormal by Flow Cytometry - would not include in TU analysis</t>
  </si>
  <si>
    <t>Deviation: Protocol stated to stop gate flow acquisition at 10000 live cells, for this well the GFP+ gate was used so more than 10000 live cells are used for analysis here</t>
  </si>
  <si>
    <t>&lt;- funky looking well, low number of live cells and %viability below the 70%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</si>
</sst>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2" borderId="0" xfId="0" applyNumberFormat="1" applyFill="1"/>
    <xf numFmtId="11" fontId="0" fillId="0" borderId="0" xfId="0" applyNumberFormat="1"/>
    <xf numFmtId="164" fontId="0" fillId="0" borderId="0" xfId="0" applyNumberFormat="1"/>
    <xf numFmtId="11" fontId="1" fillId="0" borderId="0" xfId="0" applyNumberFormat="1" applyFont="1"/>
    <xf numFmtId="0" fontId="0" fillId="3" borderId="0" xfId="0" applyFill="1" applyAlignment="1">
      <alignment horizontal="fill"/>
    </xf>
    <xf numFmtId="0" fontId="0" fillId="4" borderId="0" xfId="0" applyFill="1" applyAlignment="1">
      <alignment horizontal="fill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93C08-9E05-4B70-A42B-8E734630E724}">
  <dimension ref="A1:Q396"/>
  <sheetViews>
    <sheetView tabSelected="1" topLeftCell="G1" workbookViewId="0">
      <pane ySplit="1" topLeftCell="G378" activePane="bottomLeft" state="frozen"/>
      <selection pane="bottomLeft" activeCell="J210" sqref="J210:L221"/>
      <selection activeCell="G1" sqref="G1"/>
    </sheetView>
  </sheetViews>
  <sheetFormatPr defaultRowHeight="15"/>
  <cols>
    <col min="1" max="1" width="4.28515625" bestFit="1" customWidth="1"/>
    <col min="2" max="2" width="8.7109375" bestFit="1" customWidth="1"/>
    <col min="3" max="3" width="35.7109375" customWidth="1"/>
    <col min="4" max="4" width="8.28515625" bestFit="1" customWidth="1"/>
    <col min="5" max="5" width="7.5703125" bestFit="1" customWidth="1"/>
    <col min="6" max="6" width="8.5703125" bestFit="1" customWidth="1"/>
    <col min="7" max="7" width="12.28515625" bestFit="1" customWidth="1"/>
    <col min="8" max="8" width="11.140625" bestFit="1" customWidth="1"/>
    <col min="9" max="9" width="8.5703125" style="3" bestFit="1" customWidth="1"/>
    <col min="10" max="10" width="7" bestFit="1" customWidth="1"/>
    <col min="11" max="11" width="5.7109375" customWidth="1"/>
    <col min="12" max="12" width="10.140625" style="3" bestFit="1" customWidth="1"/>
    <col min="14" max="14" width="10.28515625" customWidth="1"/>
    <col min="16" max="16" width="12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5" t="s">
        <v>8</v>
      </c>
      <c r="J1" s="1" t="s">
        <v>9</v>
      </c>
      <c r="K1" s="1" t="s">
        <v>10</v>
      </c>
      <c r="L1" s="5" t="s">
        <v>11</v>
      </c>
      <c r="N1" s="1" t="s">
        <v>12</v>
      </c>
      <c r="P1" s="1" t="s">
        <v>13</v>
      </c>
      <c r="Q1" t="s">
        <v>14</v>
      </c>
    </row>
    <row r="2" spans="1:17">
      <c r="A2">
        <v>1</v>
      </c>
      <c r="B2">
        <v>1</v>
      </c>
      <c r="C2" t="s">
        <v>15</v>
      </c>
      <c r="D2">
        <v>10</v>
      </c>
      <c r="E2" s="2">
        <f>50/D2</f>
        <v>5</v>
      </c>
      <c r="F2">
        <v>9900</v>
      </c>
      <c r="G2">
        <v>96.3</v>
      </c>
      <c r="H2">
        <v>55</v>
      </c>
      <c r="I2" s="3">
        <v>11000000.000000002</v>
      </c>
      <c r="J2">
        <f>H2/100</f>
        <v>0.55000000000000004</v>
      </c>
      <c r="K2">
        <f t="shared" ref="K2:K37" si="0">-LOG(1-J2,EXP(1))</f>
        <v>0.79850769621777173</v>
      </c>
      <c r="L2" s="3">
        <f>100000*K2*1000/E2</f>
        <v>15970153.924355436</v>
      </c>
      <c r="M2" s="3"/>
      <c r="P2" s="1" t="s">
        <v>16</v>
      </c>
      <c r="Q2" t="s">
        <v>17</v>
      </c>
    </row>
    <row r="3" spans="1:17">
      <c r="A3">
        <v>1</v>
      </c>
      <c r="B3">
        <v>1</v>
      </c>
      <c r="C3" t="s">
        <v>15</v>
      </c>
      <c r="D3">
        <v>10</v>
      </c>
      <c r="E3" s="2">
        <f>50/D2</f>
        <v>5</v>
      </c>
      <c r="F3">
        <v>10106</v>
      </c>
      <c r="G3">
        <v>96.8</v>
      </c>
      <c r="H3">
        <v>57</v>
      </c>
      <c r="I3" s="3">
        <v>11399999.999999998</v>
      </c>
      <c r="J3">
        <f t="shared" ref="J3:J37" si="1">H3/100</f>
        <v>0.56999999999999995</v>
      </c>
      <c r="K3">
        <f t="shared" si="0"/>
        <v>0.84397007029452886</v>
      </c>
      <c r="L3" s="3">
        <f t="shared" ref="L3:L37" si="2">100000*K3*1000/E3</f>
        <v>16879401.405890577</v>
      </c>
      <c r="M3" s="3"/>
    </row>
    <row r="4" spans="1:17">
      <c r="A4">
        <v>1</v>
      </c>
      <c r="B4">
        <v>1</v>
      </c>
      <c r="C4" t="s">
        <v>15</v>
      </c>
      <c r="D4">
        <v>10</v>
      </c>
      <c r="E4" s="2">
        <f>50/D2</f>
        <v>5</v>
      </c>
      <c r="F4">
        <v>10046</v>
      </c>
      <c r="G4">
        <v>97</v>
      </c>
      <c r="H4">
        <v>57.3</v>
      </c>
      <c r="I4" s="3">
        <v>11459999.999999998</v>
      </c>
      <c r="J4">
        <f t="shared" si="1"/>
        <v>0.57299999999999995</v>
      </c>
      <c r="K4">
        <f t="shared" si="0"/>
        <v>0.85097126575351234</v>
      </c>
      <c r="L4" s="3">
        <f t="shared" si="2"/>
        <v>17019425.315070245</v>
      </c>
      <c r="M4" s="3"/>
    </row>
    <row r="5" spans="1:17">
      <c r="A5">
        <v>1</v>
      </c>
      <c r="B5">
        <v>1</v>
      </c>
      <c r="C5" t="s">
        <v>15</v>
      </c>
      <c r="D5">
        <v>16</v>
      </c>
      <c r="E5" s="4">
        <f>E2/1.6</f>
        <v>3.125</v>
      </c>
      <c r="F5">
        <v>10077</v>
      </c>
      <c r="G5">
        <v>96.1</v>
      </c>
      <c r="H5">
        <v>36.9</v>
      </c>
      <c r="I5" s="3">
        <v>11808000</v>
      </c>
      <c r="J5">
        <f t="shared" si="1"/>
        <v>0.36899999999999999</v>
      </c>
      <c r="K5">
        <f t="shared" si="0"/>
        <v>0.46044941644092391</v>
      </c>
      <c r="L5" s="3">
        <f t="shared" si="2"/>
        <v>14734381.326109564</v>
      </c>
      <c r="M5" s="3"/>
    </row>
    <row r="6" spans="1:17">
      <c r="A6">
        <v>1</v>
      </c>
      <c r="B6">
        <v>1</v>
      </c>
      <c r="C6" t="s">
        <v>15</v>
      </c>
      <c r="D6">
        <v>16</v>
      </c>
      <c r="E6" s="4">
        <f t="shared" ref="E6:E7" si="3">E3/1.6</f>
        <v>3.125</v>
      </c>
      <c r="F6">
        <v>10112</v>
      </c>
      <c r="G6">
        <v>96.2</v>
      </c>
      <c r="H6">
        <v>39</v>
      </c>
      <c r="I6" s="3">
        <v>12480000</v>
      </c>
      <c r="J6">
        <f t="shared" si="1"/>
        <v>0.39</v>
      </c>
      <c r="K6">
        <f t="shared" si="0"/>
        <v>0.49429632181478012</v>
      </c>
      <c r="L6" s="3">
        <f t="shared" si="2"/>
        <v>15817482.298072962</v>
      </c>
      <c r="M6" s="3"/>
    </row>
    <row r="7" spans="1:17">
      <c r="A7">
        <v>1</v>
      </c>
      <c r="B7">
        <v>1</v>
      </c>
      <c r="C7" t="s">
        <v>15</v>
      </c>
      <c r="D7">
        <v>16</v>
      </c>
      <c r="E7" s="4">
        <f t="shared" si="3"/>
        <v>3.125</v>
      </c>
      <c r="F7">
        <v>10094</v>
      </c>
      <c r="G7">
        <v>96.1</v>
      </c>
      <c r="H7">
        <v>39.4</v>
      </c>
      <c r="I7" s="3">
        <v>12607999.999999998</v>
      </c>
      <c r="J7">
        <f t="shared" si="1"/>
        <v>0.39399999999999996</v>
      </c>
      <c r="K7">
        <f t="shared" si="0"/>
        <v>0.5008752929128224</v>
      </c>
      <c r="L7" s="3">
        <f t="shared" si="2"/>
        <v>16028009.373210318</v>
      </c>
      <c r="M7" s="3"/>
    </row>
    <row r="8" spans="1:17">
      <c r="A8">
        <v>1</v>
      </c>
      <c r="B8">
        <v>1</v>
      </c>
      <c r="C8" t="s">
        <v>15</v>
      </c>
      <c r="D8">
        <v>26</v>
      </c>
      <c r="E8" s="4">
        <f>E5/1.6</f>
        <v>1.953125</v>
      </c>
      <c r="F8">
        <v>10076</v>
      </c>
      <c r="G8">
        <v>95.9</v>
      </c>
      <c r="H8">
        <v>26</v>
      </c>
      <c r="I8" s="3">
        <v>13312000</v>
      </c>
      <c r="J8">
        <f t="shared" si="1"/>
        <v>0.26</v>
      </c>
      <c r="K8">
        <f t="shared" si="0"/>
        <v>0.30110509278392161</v>
      </c>
      <c r="L8" s="3">
        <f t="shared" si="2"/>
        <v>15416580.750536786</v>
      </c>
      <c r="M8" s="3"/>
    </row>
    <row r="9" spans="1:17">
      <c r="A9">
        <v>1</v>
      </c>
      <c r="B9">
        <v>1</v>
      </c>
      <c r="C9" t="s">
        <v>15</v>
      </c>
      <c r="D9">
        <v>26</v>
      </c>
      <c r="E9" s="4">
        <f>E6/1.6</f>
        <v>1.953125</v>
      </c>
      <c r="F9">
        <v>10104</v>
      </c>
      <c r="G9">
        <v>96</v>
      </c>
      <c r="H9">
        <v>26.8</v>
      </c>
      <c r="I9" s="3">
        <v>13721600</v>
      </c>
      <c r="J9">
        <f t="shared" si="1"/>
        <v>0.26800000000000002</v>
      </c>
      <c r="K9">
        <f t="shared" si="0"/>
        <v>0.3119747650208255</v>
      </c>
      <c r="L9" s="3">
        <f t="shared" si="2"/>
        <v>15973107.969066266</v>
      </c>
      <c r="M9" s="3"/>
    </row>
    <row r="10" spans="1:17">
      <c r="A10">
        <v>1</v>
      </c>
      <c r="B10">
        <v>1</v>
      </c>
      <c r="C10" t="s">
        <v>15</v>
      </c>
      <c r="D10">
        <v>26</v>
      </c>
      <c r="E10" s="4">
        <f t="shared" ref="E10:E37" si="4">E7/1.6</f>
        <v>1.953125</v>
      </c>
      <c r="F10">
        <v>10139</v>
      </c>
      <c r="G10">
        <v>96.3</v>
      </c>
      <c r="H10">
        <v>27.2</v>
      </c>
      <c r="I10" s="3">
        <v>13926400.000000002</v>
      </c>
      <c r="J10">
        <f t="shared" si="1"/>
        <v>0.27200000000000002</v>
      </c>
      <c r="K10">
        <f t="shared" si="0"/>
        <v>0.3174542307854511</v>
      </c>
      <c r="L10" s="3">
        <f t="shared" si="2"/>
        <v>16253656.616215097</v>
      </c>
      <c r="M10" s="3"/>
    </row>
    <row r="11" spans="1:17">
      <c r="A11">
        <v>1</v>
      </c>
      <c r="B11">
        <v>1</v>
      </c>
      <c r="C11" t="s">
        <v>15</v>
      </c>
      <c r="D11">
        <v>41</v>
      </c>
      <c r="E11" s="4">
        <f>E8/1.6</f>
        <v>1.220703125</v>
      </c>
      <c r="F11">
        <v>9884</v>
      </c>
      <c r="G11">
        <v>96.5</v>
      </c>
      <c r="H11">
        <v>20.9</v>
      </c>
      <c r="I11" s="3">
        <v>17121280</v>
      </c>
      <c r="J11">
        <f t="shared" si="1"/>
        <v>0.20899999999999999</v>
      </c>
      <c r="K11">
        <f t="shared" si="0"/>
        <v>0.23445731121448313</v>
      </c>
      <c r="L11" s="3">
        <f t="shared" si="2"/>
        <v>19206742.934690457</v>
      </c>
      <c r="M11" s="3"/>
    </row>
    <row r="12" spans="1:17">
      <c r="A12">
        <v>1</v>
      </c>
      <c r="B12">
        <v>1</v>
      </c>
      <c r="C12" t="s">
        <v>15</v>
      </c>
      <c r="D12">
        <v>41</v>
      </c>
      <c r="E12" s="4">
        <f>E9/1.6</f>
        <v>1.220703125</v>
      </c>
      <c r="F12">
        <v>7431</v>
      </c>
      <c r="G12">
        <v>96.5</v>
      </c>
      <c r="H12">
        <v>20.7</v>
      </c>
      <c r="I12" s="3">
        <v>16957440</v>
      </c>
      <c r="J12">
        <f t="shared" si="1"/>
        <v>0.20699999999999999</v>
      </c>
      <c r="K12">
        <f t="shared" si="0"/>
        <v>0.23193205734728903</v>
      </c>
      <c r="L12" s="3">
        <f t="shared" si="2"/>
        <v>18999874.137889918</v>
      </c>
      <c r="M12" s="3"/>
    </row>
    <row r="13" spans="1:17">
      <c r="A13">
        <v>1</v>
      </c>
      <c r="B13">
        <v>1</v>
      </c>
      <c r="C13" t="s">
        <v>15</v>
      </c>
      <c r="D13">
        <v>41</v>
      </c>
      <c r="E13" s="4">
        <f t="shared" si="4"/>
        <v>1.220703125</v>
      </c>
      <c r="F13">
        <v>10002</v>
      </c>
      <c r="G13">
        <v>96.2</v>
      </c>
      <c r="H13">
        <v>19.8</v>
      </c>
      <c r="I13" s="3">
        <v>16220160</v>
      </c>
      <c r="J13">
        <f t="shared" si="1"/>
        <v>0.19800000000000001</v>
      </c>
      <c r="K13">
        <f t="shared" si="0"/>
        <v>0.2206466711156225</v>
      </c>
      <c r="L13" s="3">
        <f t="shared" si="2"/>
        <v>18075375.297791794</v>
      </c>
      <c r="M13" s="3"/>
    </row>
    <row r="14" spans="1:17">
      <c r="A14">
        <v>1</v>
      </c>
      <c r="B14">
        <v>1</v>
      </c>
      <c r="C14" t="s">
        <v>15</v>
      </c>
      <c r="D14">
        <v>66</v>
      </c>
      <c r="E14" s="4">
        <f>E11/1.6</f>
        <v>0.762939453125</v>
      </c>
      <c r="F14">
        <v>10105</v>
      </c>
      <c r="G14">
        <v>96.2</v>
      </c>
      <c r="H14">
        <v>13</v>
      </c>
      <c r="I14" s="3">
        <v>17039360</v>
      </c>
      <c r="J14">
        <f t="shared" si="1"/>
        <v>0.13</v>
      </c>
      <c r="K14">
        <f t="shared" si="0"/>
        <v>0.13926206733350766</v>
      </c>
      <c r="L14" s="3">
        <f t="shared" si="2"/>
        <v>18253357.689537514</v>
      </c>
      <c r="M14" s="3"/>
    </row>
    <row r="15" spans="1:17">
      <c r="A15">
        <v>1</v>
      </c>
      <c r="B15">
        <v>1</v>
      </c>
      <c r="C15" t="s">
        <v>15</v>
      </c>
      <c r="D15">
        <v>66</v>
      </c>
      <c r="E15" s="4">
        <f t="shared" si="4"/>
        <v>0.762939453125</v>
      </c>
      <c r="F15">
        <v>10099</v>
      </c>
      <c r="G15">
        <v>96.3</v>
      </c>
      <c r="H15">
        <v>13</v>
      </c>
      <c r="I15" s="3">
        <v>17039360</v>
      </c>
      <c r="J15">
        <f t="shared" si="1"/>
        <v>0.13</v>
      </c>
      <c r="K15">
        <f t="shared" si="0"/>
        <v>0.13926206733350766</v>
      </c>
      <c r="L15" s="3">
        <f t="shared" si="2"/>
        <v>18253357.689537514</v>
      </c>
      <c r="M15" s="3"/>
    </row>
    <row r="16" spans="1:17">
      <c r="A16">
        <v>1</v>
      </c>
      <c r="B16">
        <v>1</v>
      </c>
      <c r="C16" t="s">
        <v>15</v>
      </c>
      <c r="D16">
        <v>66</v>
      </c>
      <c r="E16" s="4">
        <f t="shared" si="4"/>
        <v>0.762939453125</v>
      </c>
      <c r="F16">
        <v>10007</v>
      </c>
      <c r="G16">
        <v>96.1</v>
      </c>
      <c r="H16">
        <v>13.1</v>
      </c>
      <c r="I16" s="3">
        <v>17170432</v>
      </c>
      <c r="J16">
        <f t="shared" si="1"/>
        <v>0.13100000000000001</v>
      </c>
      <c r="K16">
        <f t="shared" si="0"/>
        <v>0.14041215371674501</v>
      </c>
      <c r="L16" s="3">
        <f t="shared" si="2"/>
        <v>18404101.811961204</v>
      </c>
      <c r="M16" s="3"/>
    </row>
    <row r="17" spans="1:13">
      <c r="A17">
        <v>1</v>
      </c>
      <c r="B17">
        <v>1</v>
      </c>
      <c r="C17" t="s">
        <v>15</v>
      </c>
      <c r="D17">
        <v>105</v>
      </c>
      <c r="E17" s="4">
        <f>E14/1.6</f>
        <v>0.476837158203125</v>
      </c>
      <c r="F17">
        <v>10110</v>
      </c>
      <c r="G17">
        <v>96.3</v>
      </c>
      <c r="H17">
        <v>9.35</v>
      </c>
      <c r="I17" s="3">
        <v>19608371.200000003</v>
      </c>
      <c r="J17">
        <f t="shared" si="1"/>
        <v>9.35E-2</v>
      </c>
      <c r="K17">
        <f t="shared" si="0"/>
        <v>9.8164248787231331E-2</v>
      </c>
      <c r="L17" s="3">
        <f t="shared" si="2"/>
        <v>20586535.067263976</v>
      </c>
      <c r="M17" s="3"/>
    </row>
    <row r="18" spans="1:13">
      <c r="A18">
        <v>1</v>
      </c>
      <c r="B18">
        <v>1</v>
      </c>
      <c r="C18" t="s">
        <v>15</v>
      </c>
      <c r="D18">
        <v>105</v>
      </c>
      <c r="E18" s="4">
        <f t="shared" si="4"/>
        <v>0.476837158203125</v>
      </c>
      <c r="F18">
        <v>10123</v>
      </c>
      <c r="G18">
        <v>97</v>
      </c>
      <c r="H18">
        <v>10.1</v>
      </c>
      <c r="I18" s="3">
        <v>21181235.199999999</v>
      </c>
      <c r="J18">
        <f t="shared" si="1"/>
        <v>0.10099999999999999</v>
      </c>
      <c r="K18">
        <f t="shared" si="0"/>
        <v>0.10647224451051676</v>
      </c>
      <c r="L18" s="3">
        <f t="shared" si="2"/>
        <v>22328848.051971924</v>
      </c>
    </row>
    <row r="19" spans="1:13">
      <c r="A19">
        <v>1</v>
      </c>
      <c r="B19">
        <v>1</v>
      </c>
      <c r="C19" t="s">
        <v>15</v>
      </c>
      <c r="D19">
        <v>105</v>
      </c>
      <c r="E19" s="4">
        <f t="shared" si="4"/>
        <v>0.476837158203125</v>
      </c>
      <c r="F19">
        <v>10069</v>
      </c>
      <c r="G19">
        <v>96.7</v>
      </c>
      <c r="H19">
        <v>8.92</v>
      </c>
      <c r="I19" s="3">
        <v>18706595.840000004</v>
      </c>
      <c r="J19">
        <f t="shared" si="1"/>
        <v>8.9200000000000002E-2</v>
      </c>
      <c r="K19">
        <f t="shared" si="0"/>
        <v>9.3431944792552443E-2</v>
      </c>
      <c r="L19" s="3">
        <f t="shared" si="2"/>
        <v>19594098.988559093</v>
      </c>
    </row>
    <row r="20" spans="1:13">
      <c r="A20">
        <v>1</v>
      </c>
      <c r="B20">
        <v>1</v>
      </c>
      <c r="C20" t="s">
        <v>15</v>
      </c>
      <c r="D20">
        <v>168</v>
      </c>
      <c r="E20" s="4">
        <f>E17/1.6</f>
        <v>0.29802322387695313</v>
      </c>
      <c r="F20">
        <v>10092</v>
      </c>
      <c r="G20">
        <v>96.3</v>
      </c>
      <c r="H20">
        <v>5.72</v>
      </c>
      <c r="I20" s="3">
        <v>19193135.104000002</v>
      </c>
      <c r="J20">
        <f t="shared" si="1"/>
        <v>5.7200000000000001E-2</v>
      </c>
      <c r="K20">
        <f t="shared" si="0"/>
        <v>5.8901107920161032E-2</v>
      </c>
      <c r="L20" s="3">
        <f t="shared" si="2"/>
        <v>19763932.204317048</v>
      </c>
    </row>
    <row r="21" spans="1:13">
      <c r="A21">
        <v>1</v>
      </c>
      <c r="B21">
        <v>1</v>
      </c>
      <c r="C21" t="s">
        <v>15</v>
      </c>
      <c r="D21">
        <v>168</v>
      </c>
      <c r="E21" s="4">
        <f t="shared" si="4"/>
        <v>0.29802322387695313</v>
      </c>
      <c r="F21">
        <v>10091</v>
      </c>
      <c r="G21">
        <v>94.1</v>
      </c>
      <c r="H21">
        <v>5.81</v>
      </c>
      <c r="I21" s="3">
        <v>19495124.992000002</v>
      </c>
      <c r="J21">
        <f t="shared" si="1"/>
        <v>5.8099999999999999E-2</v>
      </c>
      <c r="K21">
        <f t="shared" si="0"/>
        <v>5.9856167153365648E-2</v>
      </c>
      <c r="L21" s="3">
        <f t="shared" si="2"/>
        <v>20084396.905282412</v>
      </c>
    </row>
    <row r="22" spans="1:13">
      <c r="A22">
        <v>1</v>
      </c>
      <c r="B22">
        <v>1</v>
      </c>
      <c r="C22" t="s">
        <v>15</v>
      </c>
      <c r="D22">
        <v>168</v>
      </c>
      <c r="E22" s="4">
        <f t="shared" si="4"/>
        <v>0.29802322387695313</v>
      </c>
      <c r="F22">
        <v>10068</v>
      </c>
      <c r="G22">
        <v>95.2</v>
      </c>
      <c r="H22">
        <v>5.66</v>
      </c>
      <c r="I22" s="3">
        <v>18991808.511999998</v>
      </c>
      <c r="J22">
        <f t="shared" si="1"/>
        <v>5.6600000000000004E-2</v>
      </c>
      <c r="K22">
        <f t="shared" si="0"/>
        <v>5.826490813197574E-2</v>
      </c>
      <c r="L22" s="3">
        <f t="shared" si="2"/>
        <v>19550458.979006272</v>
      </c>
    </row>
    <row r="23" spans="1:13">
      <c r="A23">
        <v>1</v>
      </c>
      <c r="B23">
        <v>1</v>
      </c>
      <c r="C23" t="s">
        <v>15</v>
      </c>
      <c r="D23">
        <v>268</v>
      </c>
      <c r="E23" s="4">
        <f>E20/1.6</f>
        <v>0.1862645149230957</v>
      </c>
      <c r="F23">
        <v>7025</v>
      </c>
      <c r="G23">
        <v>95.7</v>
      </c>
      <c r="H23">
        <v>3.42</v>
      </c>
      <c r="I23" s="3">
        <v>18360985.190400001</v>
      </c>
      <c r="J23">
        <f t="shared" si="1"/>
        <v>3.4200000000000001E-2</v>
      </c>
      <c r="K23">
        <f t="shared" si="0"/>
        <v>3.4798505542695542E-2</v>
      </c>
      <c r="L23" s="3">
        <f t="shared" si="2"/>
        <v>18682305.40694401</v>
      </c>
    </row>
    <row r="24" spans="1:13">
      <c r="A24">
        <v>1</v>
      </c>
      <c r="B24">
        <v>1</v>
      </c>
      <c r="C24" t="s">
        <v>15</v>
      </c>
      <c r="D24">
        <v>268</v>
      </c>
      <c r="E24" s="4">
        <f t="shared" si="4"/>
        <v>0.1862645149230957</v>
      </c>
      <c r="F24">
        <v>2204</v>
      </c>
      <c r="G24">
        <v>96.2</v>
      </c>
      <c r="H24">
        <v>3.81</v>
      </c>
      <c r="I24" s="3">
        <v>20454781.747199997</v>
      </c>
      <c r="J24">
        <f t="shared" si="1"/>
        <v>3.8100000000000002E-2</v>
      </c>
      <c r="K24">
        <f t="shared" si="0"/>
        <v>3.8844783823567187E-2</v>
      </c>
      <c r="L24" s="3">
        <f t="shared" si="2"/>
        <v>20854634.517801363</v>
      </c>
    </row>
    <row r="25" spans="1:13">
      <c r="A25">
        <v>1</v>
      </c>
      <c r="B25">
        <v>1</v>
      </c>
      <c r="C25" t="s">
        <v>15</v>
      </c>
      <c r="D25">
        <v>268</v>
      </c>
      <c r="E25" s="4">
        <f t="shared" si="4"/>
        <v>0.1862645149230957</v>
      </c>
      <c r="F25">
        <v>8050</v>
      </c>
      <c r="G25">
        <v>95.5</v>
      </c>
      <c r="H25">
        <v>2.86</v>
      </c>
      <c r="I25" s="3">
        <v>15354508.0832</v>
      </c>
      <c r="J25">
        <f t="shared" si="1"/>
        <v>2.86E-2</v>
      </c>
      <c r="K25">
        <f t="shared" si="0"/>
        <v>2.9016949070492563E-2</v>
      </c>
      <c r="L25" s="3">
        <f t="shared" si="2"/>
        <v>15578355.910932895</v>
      </c>
    </row>
    <row r="26" spans="1:13">
      <c r="A26">
        <v>1</v>
      </c>
      <c r="B26">
        <v>1</v>
      </c>
      <c r="C26" t="s">
        <v>15</v>
      </c>
      <c r="D26">
        <v>429</v>
      </c>
      <c r="E26" s="4">
        <f>E23/1.6</f>
        <v>0.11641532182693481</v>
      </c>
      <c r="F26">
        <v>10041</v>
      </c>
      <c r="G26">
        <v>96.3</v>
      </c>
      <c r="H26">
        <v>1.99</v>
      </c>
      <c r="I26" s="3">
        <v>17093969.83808</v>
      </c>
      <c r="J26">
        <f t="shared" si="1"/>
        <v>1.9900000000000001E-2</v>
      </c>
      <c r="K26">
        <f t="shared" si="0"/>
        <v>2.0100671707002912E-2</v>
      </c>
      <c r="L26" s="3">
        <f t="shared" si="2"/>
        <v>17266345.521841999</v>
      </c>
    </row>
    <row r="27" spans="1:13">
      <c r="A27">
        <v>1</v>
      </c>
      <c r="B27">
        <v>1</v>
      </c>
      <c r="C27" t="s">
        <v>15</v>
      </c>
      <c r="D27">
        <v>429</v>
      </c>
      <c r="E27" s="4">
        <f t="shared" si="4"/>
        <v>0.11641532182693481</v>
      </c>
      <c r="F27">
        <v>10055</v>
      </c>
      <c r="G27">
        <v>94.3</v>
      </c>
      <c r="H27">
        <v>1.98</v>
      </c>
      <c r="I27" s="3">
        <v>17008070.492159996</v>
      </c>
      <c r="J27">
        <f t="shared" si="1"/>
        <v>1.9799999999999998E-2</v>
      </c>
      <c r="K27">
        <f t="shared" si="0"/>
        <v>1.999864650668997E-2</v>
      </c>
      <c r="L27" s="3">
        <f t="shared" si="2"/>
        <v>17178706.542099614</v>
      </c>
    </row>
    <row r="28" spans="1:13">
      <c r="A28">
        <v>1</v>
      </c>
      <c r="B28">
        <v>1</v>
      </c>
      <c r="C28" t="s">
        <v>15</v>
      </c>
      <c r="D28">
        <v>429</v>
      </c>
      <c r="E28" s="4">
        <f t="shared" si="4"/>
        <v>0.11641532182693481</v>
      </c>
      <c r="F28">
        <v>10080</v>
      </c>
      <c r="G28">
        <v>95.8</v>
      </c>
      <c r="H28">
        <v>2.04</v>
      </c>
      <c r="I28" s="3">
        <v>17523466.567680005</v>
      </c>
      <c r="J28">
        <f t="shared" si="1"/>
        <v>2.0400000000000001E-2</v>
      </c>
      <c r="K28">
        <f t="shared" si="0"/>
        <v>2.061095390412435E-2</v>
      </c>
      <c r="L28" s="3">
        <f t="shared" si="2"/>
        <v>17704674.591515519</v>
      </c>
    </row>
    <row r="29" spans="1:13">
      <c r="A29">
        <v>1</v>
      </c>
      <c r="B29">
        <v>1</v>
      </c>
      <c r="C29" t="s">
        <v>15</v>
      </c>
      <c r="D29">
        <v>687</v>
      </c>
      <c r="E29" s="4">
        <f>E26/1.6</f>
        <v>7.2759576141834259E-2</v>
      </c>
      <c r="F29">
        <v>8104</v>
      </c>
      <c r="G29">
        <v>96</v>
      </c>
      <c r="H29">
        <v>1.6</v>
      </c>
      <c r="I29" s="3">
        <v>21990232.555520002</v>
      </c>
      <c r="J29">
        <f t="shared" si="1"/>
        <v>1.6E-2</v>
      </c>
      <c r="K29">
        <f t="shared" si="0"/>
        <v>1.6129381929883644E-2</v>
      </c>
      <c r="L29" s="3">
        <f t="shared" si="2"/>
        <v>22168053.725933954</v>
      </c>
    </row>
    <row r="30" spans="1:13">
      <c r="A30">
        <v>1</v>
      </c>
      <c r="B30">
        <v>1</v>
      </c>
      <c r="C30" t="s">
        <v>15</v>
      </c>
      <c r="D30">
        <v>687</v>
      </c>
      <c r="E30" s="4">
        <f t="shared" si="4"/>
        <v>7.2759576141834259E-2</v>
      </c>
      <c r="F30">
        <v>3524</v>
      </c>
      <c r="G30">
        <v>94.8</v>
      </c>
      <c r="H30">
        <v>1.5</v>
      </c>
      <c r="I30" s="3">
        <v>20615843.020799998</v>
      </c>
      <c r="J30">
        <f t="shared" si="1"/>
        <v>1.4999999999999999E-2</v>
      </c>
      <c r="K30">
        <f t="shared" si="0"/>
        <v>1.5113637810048184E-2</v>
      </c>
      <c r="L30" s="3">
        <f t="shared" si="2"/>
        <v>20772025.637678724</v>
      </c>
    </row>
    <row r="31" spans="1:13">
      <c r="A31">
        <v>1</v>
      </c>
      <c r="B31">
        <v>1</v>
      </c>
      <c r="C31" t="s">
        <v>15</v>
      </c>
      <c r="D31">
        <v>687</v>
      </c>
      <c r="E31" s="4">
        <f t="shared" si="4"/>
        <v>7.2759576141834259E-2</v>
      </c>
      <c r="F31">
        <v>8627</v>
      </c>
      <c r="G31">
        <v>95.6</v>
      </c>
      <c r="H31">
        <v>1.41</v>
      </c>
      <c r="I31" s="3">
        <v>19378892.439552002</v>
      </c>
      <c r="J31">
        <f t="shared" si="1"/>
        <v>1.41E-2</v>
      </c>
      <c r="K31">
        <f t="shared" si="0"/>
        <v>1.4200349401141401E-2</v>
      </c>
      <c r="L31" s="3">
        <f t="shared" si="2"/>
        <v>19516811.606296159</v>
      </c>
    </row>
    <row r="32" spans="1:13">
      <c r="A32">
        <v>1</v>
      </c>
      <c r="B32">
        <v>1</v>
      </c>
      <c r="C32" t="s">
        <v>15</v>
      </c>
      <c r="D32">
        <v>1100</v>
      </c>
      <c r="E32" s="4">
        <f>E29/1.6</f>
        <v>4.5474735088646412E-2</v>
      </c>
      <c r="F32">
        <v>10044</v>
      </c>
      <c r="G32">
        <v>95.6</v>
      </c>
      <c r="H32">
        <v>0.91</v>
      </c>
      <c r="I32" s="3">
        <v>20011111.625523202</v>
      </c>
      <c r="J32">
        <f t="shared" si="1"/>
        <v>9.1000000000000004E-3</v>
      </c>
      <c r="K32">
        <f t="shared" si="0"/>
        <v>9.1416579172833873E-3</v>
      </c>
      <c r="L32" s="3">
        <f t="shared" si="2"/>
        <v>20102718.354407229</v>
      </c>
    </row>
    <row r="33" spans="1:12">
      <c r="A33">
        <v>1</v>
      </c>
      <c r="B33">
        <v>1</v>
      </c>
      <c r="C33" t="s">
        <v>15</v>
      </c>
      <c r="D33">
        <v>1100</v>
      </c>
      <c r="E33" s="4">
        <f t="shared" si="4"/>
        <v>4.5474735088646412E-2</v>
      </c>
      <c r="F33">
        <v>5353</v>
      </c>
      <c r="G33">
        <v>93.9</v>
      </c>
      <c r="H33">
        <v>1.05</v>
      </c>
      <c r="I33" s="3">
        <v>23089744.183295999</v>
      </c>
      <c r="J33">
        <f t="shared" si="1"/>
        <v>1.0500000000000001E-2</v>
      </c>
      <c r="K33">
        <f t="shared" si="0"/>
        <v>1.0555513939516587E-2</v>
      </c>
      <c r="L33" s="3">
        <f t="shared" si="2"/>
        <v>23211820.627300281</v>
      </c>
    </row>
    <row r="34" spans="1:12">
      <c r="A34">
        <v>1</v>
      </c>
      <c r="B34">
        <v>1</v>
      </c>
      <c r="C34" t="s">
        <v>15</v>
      </c>
      <c r="D34">
        <v>1100</v>
      </c>
      <c r="E34" s="4">
        <f t="shared" si="4"/>
        <v>4.5474735088646412E-2</v>
      </c>
      <c r="F34">
        <v>10059</v>
      </c>
      <c r="G34">
        <v>94.2</v>
      </c>
      <c r="H34">
        <v>0.94</v>
      </c>
      <c r="I34" s="3">
        <v>20670818.602188796</v>
      </c>
      <c r="J34">
        <f t="shared" si="1"/>
        <v>9.3999999999999986E-3</v>
      </c>
      <c r="K34">
        <f t="shared" si="0"/>
        <v>9.444458827999689E-3</v>
      </c>
      <c r="L34" s="3">
        <f t="shared" si="2"/>
        <v>20768584.598874703</v>
      </c>
    </row>
    <row r="35" spans="1:12">
      <c r="A35">
        <v>1</v>
      </c>
      <c r="B35">
        <v>1</v>
      </c>
      <c r="C35" t="s">
        <v>15</v>
      </c>
      <c r="D35">
        <v>1759</v>
      </c>
      <c r="E35" s="4">
        <f>E32/1.6</f>
        <v>2.8421709430404007E-2</v>
      </c>
      <c r="F35">
        <v>10073</v>
      </c>
      <c r="G35">
        <v>96.6</v>
      </c>
      <c r="H35">
        <v>0.84</v>
      </c>
      <c r="I35" s="3">
        <v>29554872.55461888</v>
      </c>
      <c r="J35">
        <f t="shared" si="1"/>
        <v>8.3999999999999995E-3</v>
      </c>
      <c r="K35">
        <f t="shared" si="0"/>
        <v>8.4354788211015753E-3</v>
      </c>
      <c r="L35" s="3">
        <f t="shared" si="2"/>
        <v>29679702.558909971</v>
      </c>
    </row>
    <row r="36" spans="1:12">
      <c r="A36">
        <v>1</v>
      </c>
      <c r="B36">
        <v>1</v>
      </c>
      <c r="C36" t="s">
        <v>15</v>
      </c>
      <c r="D36">
        <v>1759</v>
      </c>
      <c r="E36" s="4">
        <f t="shared" si="4"/>
        <v>2.8421709430404007E-2</v>
      </c>
      <c r="F36">
        <v>10073</v>
      </c>
      <c r="G36">
        <v>92</v>
      </c>
      <c r="H36">
        <v>0.85</v>
      </c>
      <c r="I36" s="3">
        <v>29906716.275507201</v>
      </c>
      <c r="J36">
        <f t="shared" si="1"/>
        <v>8.5000000000000006E-3</v>
      </c>
      <c r="K36">
        <f t="shared" si="0"/>
        <v>8.5363310222863354E-3</v>
      </c>
      <c r="L36" s="3">
        <f t="shared" si="2"/>
        <v>30034544.696156207</v>
      </c>
    </row>
    <row r="37" spans="1:12">
      <c r="A37">
        <v>1</v>
      </c>
      <c r="B37">
        <v>1</v>
      </c>
      <c r="C37" t="s">
        <v>15</v>
      </c>
      <c r="D37">
        <v>1759</v>
      </c>
      <c r="E37" s="4">
        <f t="shared" si="4"/>
        <v>2.8421709430404007E-2</v>
      </c>
      <c r="F37">
        <v>9462</v>
      </c>
      <c r="G37">
        <v>95.1</v>
      </c>
      <c r="H37">
        <v>0.69</v>
      </c>
      <c r="I37" s="3">
        <v>24277216.741294079</v>
      </c>
      <c r="J37">
        <f t="shared" si="1"/>
        <v>6.8999999999999999E-3</v>
      </c>
      <c r="K37">
        <f t="shared" si="0"/>
        <v>6.9239150728241982E-3</v>
      </c>
      <c r="L37" s="3">
        <f t="shared" si="2"/>
        <v>24361360.423371892</v>
      </c>
    </row>
    <row r="39" spans="1:12">
      <c r="A39">
        <v>1</v>
      </c>
      <c r="B39">
        <v>1</v>
      </c>
      <c r="C39" t="s">
        <v>18</v>
      </c>
      <c r="D39">
        <v>5</v>
      </c>
      <c r="E39">
        <v>10</v>
      </c>
      <c r="F39">
        <v>10128</v>
      </c>
      <c r="G39">
        <v>96.5</v>
      </c>
      <c r="H39">
        <v>73.8</v>
      </c>
      <c r="I39" s="3">
        <v>7380000</v>
      </c>
      <c r="J39">
        <f t="shared" ref="J39:J50" si="5">H39/100</f>
        <v>0.73799999999999999</v>
      </c>
      <c r="K39">
        <f t="shared" ref="K39:K50" si="6">-LOG(1-J39,EXP(1))</f>
        <v>1.3394107752210402</v>
      </c>
      <c r="L39" s="3">
        <f t="shared" ref="L39:L50" si="7">100000*K39*1000/E39</f>
        <v>13394107.752210403</v>
      </c>
    </row>
    <row r="40" spans="1:12">
      <c r="A40">
        <v>1</v>
      </c>
      <c r="B40">
        <v>1</v>
      </c>
      <c r="C40" t="s">
        <v>18</v>
      </c>
      <c r="D40">
        <v>5</v>
      </c>
      <c r="E40">
        <v>10</v>
      </c>
      <c r="F40">
        <v>10127</v>
      </c>
      <c r="G40">
        <v>96.4</v>
      </c>
      <c r="H40">
        <v>74.8</v>
      </c>
      <c r="I40" s="3">
        <v>7480000</v>
      </c>
      <c r="J40">
        <f t="shared" si="5"/>
        <v>0.748</v>
      </c>
      <c r="K40">
        <f t="shared" si="6"/>
        <v>1.3783261914707137</v>
      </c>
      <c r="L40" s="3">
        <f t="shared" si="7"/>
        <v>13783261.914707135</v>
      </c>
    </row>
    <row r="41" spans="1:12">
      <c r="A41">
        <v>1</v>
      </c>
      <c r="B41">
        <v>1</v>
      </c>
      <c r="C41" t="s">
        <v>18</v>
      </c>
      <c r="D41">
        <v>5</v>
      </c>
      <c r="E41">
        <v>10</v>
      </c>
      <c r="F41">
        <v>10083</v>
      </c>
      <c r="G41">
        <v>92.3</v>
      </c>
      <c r="H41">
        <v>71.400000000000006</v>
      </c>
      <c r="I41" s="3">
        <v>7140000.0000000019</v>
      </c>
      <c r="J41">
        <f t="shared" si="5"/>
        <v>0.71400000000000008</v>
      </c>
      <c r="K41">
        <f t="shared" si="6"/>
        <v>1.2517634681622847</v>
      </c>
      <c r="L41" s="3">
        <f t="shared" si="7"/>
        <v>12517634.681622846</v>
      </c>
    </row>
    <row r="42" spans="1:12">
      <c r="A42">
        <v>1</v>
      </c>
      <c r="B42">
        <v>1</v>
      </c>
      <c r="C42" t="s">
        <v>18</v>
      </c>
      <c r="D42">
        <v>25</v>
      </c>
      <c r="E42">
        <v>2</v>
      </c>
      <c r="F42">
        <v>10115</v>
      </c>
      <c r="G42">
        <v>95.5</v>
      </c>
      <c r="H42">
        <v>28.6</v>
      </c>
      <c r="I42" s="3">
        <v>14300000.000000002</v>
      </c>
      <c r="J42">
        <f t="shared" si="5"/>
        <v>0.28600000000000003</v>
      </c>
      <c r="K42">
        <f t="shared" si="6"/>
        <v>0.33687231664255274</v>
      </c>
      <c r="L42" s="3">
        <f t="shared" si="7"/>
        <v>16843615.832127638</v>
      </c>
    </row>
    <row r="43" spans="1:12">
      <c r="A43">
        <v>1</v>
      </c>
      <c r="B43">
        <v>1</v>
      </c>
      <c r="C43" t="s">
        <v>18</v>
      </c>
      <c r="D43">
        <v>25</v>
      </c>
      <c r="E43">
        <v>2</v>
      </c>
      <c r="F43">
        <v>9834</v>
      </c>
      <c r="G43">
        <v>96.2</v>
      </c>
      <c r="H43">
        <v>29</v>
      </c>
      <c r="I43" s="3">
        <v>14499999.999999998</v>
      </c>
      <c r="J43">
        <f t="shared" si="5"/>
        <v>0.28999999999999998</v>
      </c>
      <c r="K43">
        <f t="shared" si="6"/>
        <v>0.34249030894677601</v>
      </c>
      <c r="L43" s="3">
        <f t="shared" si="7"/>
        <v>17124515.447338801</v>
      </c>
    </row>
    <row r="44" spans="1:12">
      <c r="A44">
        <v>1</v>
      </c>
      <c r="B44">
        <v>1</v>
      </c>
      <c r="C44" t="s">
        <v>18</v>
      </c>
      <c r="D44">
        <v>25</v>
      </c>
      <c r="E44">
        <v>2</v>
      </c>
      <c r="F44">
        <v>10081</v>
      </c>
      <c r="G44">
        <v>94.1</v>
      </c>
      <c r="H44">
        <v>30</v>
      </c>
      <c r="I44" s="3">
        <v>15000000</v>
      </c>
      <c r="J44">
        <f t="shared" si="5"/>
        <v>0.3</v>
      </c>
      <c r="K44">
        <f t="shared" si="6"/>
        <v>0.35667494393873245</v>
      </c>
      <c r="L44" s="3">
        <f t="shared" si="7"/>
        <v>17833747.196936622</v>
      </c>
    </row>
    <row r="45" spans="1:12">
      <c r="A45">
        <v>1</v>
      </c>
      <c r="B45">
        <v>1</v>
      </c>
      <c r="C45" t="s">
        <v>18</v>
      </c>
      <c r="D45">
        <v>125</v>
      </c>
      <c r="E45">
        <v>0.4</v>
      </c>
      <c r="F45">
        <v>10103</v>
      </c>
      <c r="G45">
        <v>96.6</v>
      </c>
      <c r="H45">
        <v>7.76</v>
      </c>
      <c r="I45" s="3">
        <v>19400000</v>
      </c>
      <c r="J45">
        <f t="shared" si="5"/>
        <v>7.7600000000000002E-2</v>
      </c>
      <c r="K45">
        <f t="shared" si="6"/>
        <v>8.0776310027287787E-2</v>
      </c>
      <c r="L45" s="3">
        <f t="shared" si="7"/>
        <v>20194077.506821945</v>
      </c>
    </row>
    <row r="46" spans="1:12">
      <c r="A46">
        <v>1</v>
      </c>
      <c r="B46">
        <v>1</v>
      </c>
      <c r="C46" t="s">
        <v>18</v>
      </c>
      <c r="D46">
        <v>125</v>
      </c>
      <c r="E46">
        <v>0.4</v>
      </c>
      <c r="F46">
        <v>10110</v>
      </c>
      <c r="G46">
        <v>96.7</v>
      </c>
      <c r="H46">
        <v>6.91</v>
      </c>
      <c r="I46" s="3">
        <v>17274999.999999996</v>
      </c>
      <c r="J46">
        <f t="shared" si="5"/>
        <v>6.9099999999999995E-2</v>
      </c>
      <c r="K46">
        <f t="shared" si="6"/>
        <v>7.1603418859692777E-2</v>
      </c>
      <c r="L46" s="3">
        <f t="shared" si="7"/>
        <v>17900854.714923192</v>
      </c>
    </row>
    <row r="47" spans="1:12">
      <c r="A47">
        <v>1</v>
      </c>
      <c r="B47">
        <v>1</v>
      </c>
      <c r="C47" t="s">
        <v>18</v>
      </c>
      <c r="D47">
        <v>125</v>
      </c>
      <c r="E47">
        <v>0.4</v>
      </c>
      <c r="F47">
        <v>10072</v>
      </c>
      <c r="G47">
        <v>96.2</v>
      </c>
      <c r="H47">
        <v>7.17</v>
      </c>
      <c r="I47" s="3">
        <v>17925000</v>
      </c>
      <c r="J47">
        <f t="shared" si="5"/>
        <v>7.17E-2</v>
      </c>
      <c r="K47">
        <f t="shared" si="6"/>
        <v>7.4400322576250164E-2</v>
      </c>
      <c r="L47" s="3">
        <f t="shared" si="7"/>
        <v>18600080.644062541</v>
      </c>
    </row>
    <row r="48" spans="1:12">
      <c r="A48">
        <v>1</v>
      </c>
      <c r="B48">
        <v>1</v>
      </c>
      <c r="C48" t="s">
        <v>18</v>
      </c>
      <c r="D48">
        <v>625</v>
      </c>
      <c r="E48">
        <v>0.08</v>
      </c>
      <c r="F48">
        <v>10143</v>
      </c>
      <c r="G48">
        <v>96.1</v>
      </c>
      <c r="H48">
        <v>1.46</v>
      </c>
      <c r="I48" s="3">
        <v>18250000</v>
      </c>
      <c r="J48">
        <f t="shared" si="5"/>
        <v>1.46E-2</v>
      </c>
      <c r="K48">
        <f t="shared" si="6"/>
        <v>1.4707628872274288E-2</v>
      </c>
      <c r="L48" s="3">
        <f t="shared" si="7"/>
        <v>18384536.090342861</v>
      </c>
    </row>
    <row r="49" spans="1:12">
      <c r="A49">
        <v>1</v>
      </c>
      <c r="B49">
        <v>1</v>
      </c>
      <c r="C49" t="s">
        <v>18</v>
      </c>
      <c r="D49">
        <v>625</v>
      </c>
      <c r="E49">
        <v>0.08</v>
      </c>
      <c r="F49">
        <v>10100</v>
      </c>
      <c r="G49">
        <v>96.5</v>
      </c>
      <c r="H49">
        <v>1.64</v>
      </c>
      <c r="I49" s="3">
        <v>20499999.999999996</v>
      </c>
      <c r="J49">
        <f t="shared" si="5"/>
        <v>1.6399999999999998E-2</v>
      </c>
      <c r="K49">
        <f t="shared" si="6"/>
        <v>1.653596864009952E-2</v>
      </c>
      <c r="L49" s="3">
        <f t="shared" si="7"/>
        <v>20669960.800124399</v>
      </c>
    </row>
    <row r="50" spans="1:12">
      <c r="A50">
        <v>1</v>
      </c>
      <c r="B50">
        <v>1</v>
      </c>
      <c r="C50" t="s">
        <v>18</v>
      </c>
      <c r="D50">
        <v>625</v>
      </c>
      <c r="E50">
        <v>0.08</v>
      </c>
      <c r="F50">
        <v>10077</v>
      </c>
      <c r="G50">
        <v>96.5</v>
      </c>
      <c r="H50">
        <v>1.47</v>
      </c>
      <c r="I50" s="3">
        <v>18375000</v>
      </c>
      <c r="J50">
        <f t="shared" si="5"/>
        <v>1.47E-2</v>
      </c>
      <c r="K50">
        <f t="shared" si="6"/>
        <v>1.4809115653708226E-2</v>
      </c>
      <c r="L50" s="3">
        <f t="shared" si="7"/>
        <v>18511394.567135286</v>
      </c>
    </row>
    <row r="52" spans="1:12">
      <c r="A52">
        <v>1</v>
      </c>
      <c r="B52">
        <v>1</v>
      </c>
      <c r="C52" t="s">
        <v>19</v>
      </c>
      <c r="D52">
        <v>5</v>
      </c>
      <c r="E52">
        <v>10</v>
      </c>
      <c r="F52">
        <v>10071</v>
      </c>
      <c r="G52">
        <v>87.3</v>
      </c>
      <c r="H52">
        <v>91.1</v>
      </c>
      <c r="I52" s="3">
        <v>9109999.9999999981</v>
      </c>
      <c r="J52">
        <f t="shared" ref="J52:J63" si="8">H52/100</f>
        <v>0.91099999999999992</v>
      </c>
      <c r="K52">
        <f t="shared" ref="K52:K63" si="9">-LOG(1-J52,EXP(1))</f>
        <v>2.4191189092499963</v>
      </c>
      <c r="L52" s="3">
        <f t="shared" ref="L52:L63" si="10">100000*K52*1000/E52</f>
        <v>24191189.092499964</v>
      </c>
    </row>
    <row r="53" spans="1:12">
      <c r="A53">
        <v>1</v>
      </c>
      <c r="B53">
        <v>1</v>
      </c>
      <c r="C53" t="s">
        <v>19</v>
      </c>
      <c r="D53">
        <v>5</v>
      </c>
      <c r="E53">
        <v>10</v>
      </c>
      <c r="F53">
        <v>7439</v>
      </c>
      <c r="G53">
        <v>95.6</v>
      </c>
      <c r="H53">
        <v>90.7</v>
      </c>
      <c r="I53" s="3">
        <v>9070000</v>
      </c>
      <c r="J53">
        <f t="shared" si="8"/>
        <v>0.90700000000000003</v>
      </c>
      <c r="K53">
        <f t="shared" si="9"/>
        <v>2.3751557858288814</v>
      </c>
      <c r="L53" s="3">
        <f t="shared" si="10"/>
        <v>23751557.858288817</v>
      </c>
    </row>
    <row r="54" spans="1:12">
      <c r="A54">
        <v>1</v>
      </c>
      <c r="B54">
        <v>1</v>
      </c>
      <c r="C54" t="s">
        <v>19</v>
      </c>
      <c r="D54">
        <v>5</v>
      </c>
      <c r="E54">
        <v>10</v>
      </c>
      <c r="F54">
        <v>10076</v>
      </c>
      <c r="G54">
        <v>90.7</v>
      </c>
      <c r="H54">
        <v>92.6</v>
      </c>
      <c r="I54" s="3">
        <v>9260000</v>
      </c>
      <c r="J54">
        <f t="shared" si="8"/>
        <v>0.92599999999999993</v>
      </c>
      <c r="K54">
        <f t="shared" si="9"/>
        <v>2.6036901857779666</v>
      </c>
      <c r="L54" s="3">
        <f t="shared" si="10"/>
        <v>26036901.857779667</v>
      </c>
    </row>
    <row r="55" spans="1:12">
      <c r="A55">
        <v>1</v>
      </c>
      <c r="B55">
        <v>1</v>
      </c>
      <c r="C55" t="s">
        <v>19</v>
      </c>
      <c r="D55">
        <v>25</v>
      </c>
      <c r="E55">
        <v>2</v>
      </c>
      <c r="F55">
        <v>10066</v>
      </c>
      <c r="G55">
        <v>92.1</v>
      </c>
      <c r="H55">
        <v>59.5</v>
      </c>
      <c r="I55" s="3">
        <v>29750000</v>
      </c>
      <c r="J55">
        <f t="shared" si="8"/>
        <v>0.59499999999999997</v>
      </c>
      <c r="K55">
        <f t="shared" si="9"/>
        <v>0.90386821187559785</v>
      </c>
      <c r="L55" s="3">
        <f t="shared" si="10"/>
        <v>45193410.593779899</v>
      </c>
    </row>
    <row r="56" spans="1:12">
      <c r="A56">
        <v>1</v>
      </c>
      <c r="B56">
        <v>1</v>
      </c>
      <c r="C56" t="s">
        <v>19</v>
      </c>
      <c r="D56">
        <v>25</v>
      </c>
      <c r="E56">
        <v>2</v>
      </c>
      <c r="F56">
        <v>10100</v>
      </c>
      <c r="G56">
        <v>96.6</v>
      </c>
      <c r="H56">
        <v>63.9</v>
      </c>
      <c r="I56" s="3">
        <v>31950000</v>
      </c>
      <c r="J56">
        <f t="shared" si="8"/>
        <v>0.63900000000000001</v>
      </c>
      <c r="K56">
        <f t="shared" si="9"/>
        <v>1.0188773206492561</v>
      </c>
      <c r="L56" s="3">
        <f t="shared" si="10"/>
        <v>50943866.032462798</v>
      </c>
    </row>
    <row r="57" spans="1:12">
      <c r="A57">
        <v>1</v>
      </c>
      <c r="B57">
        <v>1</v>
      </c>
      <c r="C57" t="s">
        <v>19</v>
      </c>
      <c r="D57">
        <v>25</v>
      </c>
      <c r="E57">
        <v>2</v>
      </c>
      <c r="F57">
        <v>5845</v>
      </c>
      <c r="G57">
        <v>90.7</v>
      </c>
      <c r="H57">
        <v>63.4</v>
      </c>
      <c r="I57" s="3">
        <v>31700000</v>
      </c>
      <c r="J57">
        <f t="shared" si="8"/>
        <v>0.63400000000000001</v>
      </c>
      <c r="K57">
        <f t="shared" si="9"/>
        <v>1.0051219455807707</v>
      </c>
      <c r="L57" s="3">
        <f t="shared" si="10"/>
        <v>50256097.279038534</v>
      </c>
    </row>
    <row r="58" spans="1:12">
      <c r="A58">
        <v>1</v>
      </c>
      <c r="B58">
        <v>1</v>
      </c>
      <c r="C58" t="s">
        <v>19</v>
      </c>
      <c r="D58">
        <v>125</v>
      </c>
      <c r="E58">
        <v>0.4</v>
      </c>
      <c r="F58">
        <v>6523</v>
      </c>
      <c r="G58">
        <v>92.6</v>
      </c>
      <c r="H58">
        <v>18.100000000000001</v>
      </c>
      <c r="I58" s="3">
        <v>45250000.000000007</v>
      </c>
      <c r="J58">
        <f t="shared" si="8"/>
        <v>0.18100000000000002</v>
      </c>
      <c r="K58">
        <f t="shared" si="9"/>
        <v>0.1996711951290677</v>
      </c>
      <c r="L58" s="3">
        <f t="shared" si="10"/>
        <v>49917798.782266922</v>
      </c>
    </row>
    <row r="59" spans="1:12">
      <c r="A59">
        <v>1</v>
      </c>
      <c r="B59">
        <v>1</v>
      </c>
      <c r="C59" t="s">
        <v>19</v>
      </c>
      <c r="D59">
        <v>125</v>
      </c>
      <c r="E59">
        <v>0.4</v>
      </c>
      <c r="F59">
        <v>5924</v>
      </c>
      <c r="G59">
        <v>96.3</v>
      </c>
      <c r="H59">
        <v>22.1</v>
      </c>
      <c r="I59" s="3">
        <v>55250000</v>
      </c>
      <c r="J59">
        <f t="shared" si="8"/>
        <v>0.221</v>
      </c>
      <c r="K59">
        <f t="shared" si="9"/>
        <v>0.24974423311138874</v>
      </c>
      <c r="L59" s="3">
        <f t="shared" si="10"/>
        <v>62436058.277847186</v>
      </c>
    </row>
    <row r="60" spans="1:12">
      <c r="A60">
        <v>1</v>
      </c>
      <c r="B60">
        <v>1</v>
      </c>
      <c r="C60" t="s">
        <v>19</v>
      </c>
      <c r="D60">
        <v>125</v>
      </c>
      <c r="E60">
        <v>0.4</v>
      </c>
      <c r="F60">
        <v>7269</v>
      </c>
      <c r="G60">
        <v>92.1</v>
      </c>
      <c r="H60">
        <v>21.9</v>
      </c>
      <c r="I60" s="3">
        <v>54749999.999999985</v>
      </c>
      <c r="J60">
        <f t="shared" si="8"/>
        <v>0.21899999999999997</v>
      </c>
      <c r="K60">
        <f t="shared" si="9"/>
        <v>0.24718012914245105</v>
      </c>
      <c r="L60" s="3">
        <f t="shared" si="10"/>
        <v>61795032.285612755</v>
      </c>
    </row>
    <row r="61" spans="1:12">
      <c r="A61">
        <v>1</v>
      </c>
      <c r="B61">
        <v>1</v>
      </c>
      <c r="C61" t="s">
        <v>19</v>
      </c>
      <c r="D61">
        <v>625</v>
      </c>
      <c r="E61">
        <v>0.08</v>
      </c>
      <c r="F61">
        <v>9934</v>
      </c>
      <c r="G61">
        <v>95.5</v>
      </c>
      <c r="H61">
        <v>4.57</v>
      </c>
      <c r="I61" s="3">
        <v>57125000</v>
      </c>
      <c r="J61">
        <f t="shared" si="8"/>
        <v>4.5700000000000005E-2</v>
      </c>
      <c r="K61">
        <f t="shared" si="9"/>
        <v>4.6777191558928899E-2</v>
      </c>
      <c r="L61" s="3">
        <f t="shared" si="10"/>
        <v>58471489.448661126</v>
      </c>
    </row>
    <row r="62" spans="1:12">
      <c r="A62">
        <v>1</v>
      </c>
      <c r="B62">
        <v>1</v>
      </c>
      <c r="C62" t="s">
        <v>19</v>
      </c>
      <c r="D62">
        <v>625</v>
      </c>
      <c r="E62">
        <v>0.08</v>
      </c>
      <c r="F62">
        <v>10054</v>
      </c>
      <c r="G62">
        <v>96.7</v>
      </c>
      <c r="H62">
        <v>4.9800000000000004</v>
      </c>
      <c r="I62" s="3">
        <v>62250000</v>
      </c>
      <c r="J62">
        <f t="shared" si="8"/>
        <v>4.9800000000000004E-2</v>
      </c>
      <c r="K62">
        <f t="shared" si="9"/>
        <v>5.1082790229316055E-2</v>
      </c>
      <c r="L62" s="3">
        <f t="shared" si="10"/>
        <v>63853487.78664507</v>
      </c>
    </row>
    <row r="63" spans="1:12">
      <c r="A63">
        <v>1</v>
      </c>
      <c r="B63">
        <v>1</v>
      </c>
      <c r="C63" t="s">
        <v>19</v>
      </c>
      <c r="D63">
        <v>625</v>
      </c>
      <c r="E63">
        <v>0.08</v>
      </c>
      <c r="F63">
        <v>6008</v>
      </c>
      <c r="G63">
        <v>91.4</v>
      </c>
      <c r="H63">
        <v>5.76</v>
      </c>
      <c r="I63" s="3">
        <v>72000000</v>
      </c>
      <c r="J63">
        <f t="shared" si="8"/>
        <v>5.7599999999999998E-2</v>
      </c>
      <c r="K63">
        <f t="shared" si="9"/>
        <v>5.9325466084814774E-2</v>
      </c>
      <c r="L63" s="3">
        <f t="shared" si="10"/>
        <v>74156832.606018454</v>
      </c>
    </row>
    <row r="65" spans="1:12">
      <c r="A65">
        <v>1</v>
      </c>
      <c r="B65">
        <v>1</v>
      </c>
      <c r="C65" t="s">
        <v>20</v>
      </c>
      <c r="D65">
        <v>5</v>
      </c>
      <c r="E65">
        <v>10</v>
      </c>
      <c r="F65">
        <v>6720</v>
      </c>
      <c r="G65">
        <v>93.2</v>
      </c>
      <c r="H65">
        <v>91.7</v>
      </c>
      <c r="I65" s="3">
        <f t="shared" ref="I65:I66" si="11">H65/E65*1000000</f>
        <v>9170000</v>
      </c>
      <c r="J65">
        <f t="shared" ref="J65" si="12">H65/100</f>
        <v>0.91700000000000004</v>
      </c>
      <c r="K65">
        <f t="shared" ref="K65" si="13">-LOG(1-J65,EXP(1))</f>
        <v>2.4889146711855394</v>
      </c>
      <c r="L65" s="3">
        <f t="shared" ref="L65" si="14">100000*K65*1000/E65</f>
        <v>24889146.711855393</v>
      </c>
    </row>
    <row r="66" spans="1:12">
      <c r="A66">
        <v>1</v>
      </c>
      <c r="B66">
        <v>1</v>
      </c>
      <c r="C66" t="s">
        <v>21</v>
      </c>
      <c r="D66">
        <v>5</v>
      </c>
      <c r="E66">
        <v>10</v>
      </c>
      <c r="F66">
        <v>2778</v>
      </c>
      <c r="G66">
        <v>99.9</v>
      </c>
      <c r="H66">
        <v>88.9</v>
      </c>
      <c r="I66" s="3">
        <f t="shared" si="11"/>
        <v>8890000</v>
      </c>
      <c r="J66">
        <f t="shared" ref="J66" si="15">H66/100</f>
        <v>0.88900000000000001</v>
      </c>
      <c r="K66">
        <f t="shared" ref="K66" si="16">-LOG(1-J66,EXP(1))</f>
        <v>2.1982250776698029</v>
      </c>
      <c r="L66" s="3">
        <f t="shared" ref="L66" si="17">100000*K66*1000/E66</f>
        <v>21982250.776698031</v>
      </c>
    </row>
    <row r="67" spans="1:12">
      <c r="A67">
        <v>1</v>
      </c>
      <c r="B67">
        <v>1</v>
      </c>
      <c r="C67" t="s">
        <v>22</v>
      </c>
      <c r="D67">
        <v>1</v>
      </c>
      <c r="E67">
        <v>0</v>
      </c>
      <c r="F67">
        <v>10085</v>
      </c>
      <c r="G67">
        <v>95.4</v>
      </c>
      <c r="H67">
        <v>0.31</v>
      </c>
      <c r="J67">
        <f t="shared" ref="J67:J76" si="18">H67/100</f>
        <v>3.0999999999999999E-3</v>
      </c>
      <c r="K67">
        <f t="shared" ref="K67:K76" si="19">-LOG(1-J67,EXP(1))</f>
        <v>3.1048149534787565E-3</v>
      </c>
    </row>
    <row r="68" spans="1:12">
      <c r="A68">
        <v>1</v>
      </c>
      <c r="B68">
        <v>1</v>
      </c>
      <c r="C68" t="s">
        <v>23</v>
      </c>
      <c r="D68">
        <v>1</v>
      </c>
      <c r="E68">
        <v>0</v>
      </c>
      <c r="F68">
        <v>5809</v>
      </c>
      <c r="G68">
        <v>100</v>
      </c>
      <c r="H68">
        <v>0.24</v>
      </c>
      <c r="J68">
        <f t="shared" si="18"/>
        <v>2.3999999999999998E-3</v>
      </c>
      <c r="K68">
        <f t="shared" si="19"/>
        <v>2.4028846163103149E-3</v>
      </c>
    </row>
    <row r="69" spans="1:12">
      <c r="A69">
        <v>1</v>
      </c>
      <c r="B69">
        <v>1</v>
      </c>
      <c r="C69" t="s">
        <v>22</v>
      </c>
      <c r="D69">
        <v>1</v>
      </c>
      <c r="E69">
        <v>0</v>
      </c>
      <c r="F69">
        <v>10060</v>
      </c>
      <c r="G69">
        <v>96.6</v>
      </c>
      <c r="H69">
        <v>0.23</v>
      </c>
      <c r="J69">
        <f t="shared" si="18"/>
        <v>2.3E-3</v>
      </c>
      <c r="K69">
        <f t="shared" si="19"/>
        <v>2.3026490626755578E-3</v>
      </c>
    </row>
    <row r="70" spans="1:12">
      <c r="A70">
        <v>1</v>
      </c>
      <c r="B70">
        <v>1</v>
      </c>
      <c r="C70" t="s">
        <v>22</v>
      </c>
      <c r="D70">
        <v>1</v>
      </c>
      <c r="E70">
        <v>0</v>
      </c>
      <c r="F70">
        <v>3913</v>
      </c>
      <c r="G70">
        <v>96.6</v>
      </c>
      <c r="H70">
        <v>0.26</v>
      </c>
      <c r="J70">
        <f t="shared" si="18"/>
        <v>2.5999999999999999E-3</v>
      </c>
      <c r="K70">
        <f t="shared" si="19"/>
        <v>2.6033858701149278E-3</v>
      </c>
    </row>
    <row r="71" spans="1:12">
      <c r="A71">
        <v>1</v>
      </c>
      <c r="B71">
        <v>1</v>
      </c>
      <c r="C71" t="s">
        <v>22</v>
      </c>
      <c r="D71">
        <v>1</v>
      </c>
      <c r="E71">
        <v>0</v>
      </c>
      <c r="F71">
        <v>10054</v>
      </c>
      <c r="G71">
        <v>96.1</v>
      </c>
      <c r="H71">
        <v>0.2</v>
      </c>
      <c r="J71">
        <f t="shared" si="18"/>
        <v>2E-3</v>
      </c>
      <c r="K71">
        <f t="shared" si="19"/>
        <v>2.0020026706730793E-3</v>
      </c>
    </row>
    <row r="72" spans="1:12">
      <c r="A72">
        <v>1</v>
      </c>
      <c r="B72">
        <v>1</v>
      </c>
      <c r="C72" t="s">
        <v>22</v>
      </c>
      <c r="D72">
        <v>1</v>
      </c>
      <c r="E72">
        <v>0</v>
      </c>
      <c r="F72">
        <v>3726</v>
      </c>
      <c r="G72">
        <v>96.2</v>
      </c>
      <c r="H72">
        <v>0.27</v>
      </c>
      <c r="J72">
        <f t="shared" si="18"/>
        <v>2.7000000000000001E-3</v>
      </c>
      <c r="K72">
        <f t="shared" si="19"/>
        <v>2.7036515743148232E-3</v>
      </c>
    </row>
    <row r="73" spans="1:12">
      <c r="A73">
        <v>1</v>
      </c>
      <c r="B73">
        <v>1</v>
      </c>
      <c r="C73" t="s">
        <v>22</v>
      </c>
      <c r="D73">
        <v>1</v>
      </c>
      <c r="E73">
        <v>0</v>
      </c>
      <c r="F73">
        <v>7588</v>
      </c>
      <c r="G73">
        <v>96</v>
      </c>
      <c r="H73">
        <v>0.12</v>
      </c>
      <c r="J73">
        <f t="shared" si="18"/>
        <v>1.1999999999999999E-3</v>
      </c>
      <c r="K73">
        <f t="shared" si="19"/>
        <v>1.2007205765188771E-3</v>
      </c>
    </row>
    <row r="74" spans="1:12">
      <c r="A74">
        <v>1</v>
      </c>
      <c r="B74">
        <v>1</v>
      </c>
      <c r="C74" t="s">
        <v>22</v>
      </c>
      <c r="D74">
        <v>1</v>
      </c>
      <c r="E74">
        <v>0</v>
      </c>
      <c r="F74">
        <v>5073</v>
      </c>
      <c r="G74">
        <v>96.5</v>
      </c>
      <c r="H74">
        <v>0.22</v>
      </c>
      <c r="J74">
        <f t="shared" si="18"/>
        <v>2.2000000000000001E-3</v>
      </c>
      <c r="K74">
        <f t="shared" si="19"/>
        <v>2.2024235552000394E-3</v>
      </c>
    </row>
    <row r="75" spans="1:12">
      <c r="A75">
        <v>1</v>
      </c>
      <c r="B75">
        <v>1</v>
      </c>
      <c r="C75" t="s">
        <v>22</v>
      </c>
      <c r="D75">
        <v>1</v>
      </c>
      <c r="E75">
        <v>0</v>
      </c>
      <c r="F75">
        <v>2971</v>
      </c>
      <c r="G75">
        <v>95.4</v>
      </c>
      <c r="H75">
        <v>0.27</v>
      </c>
      <c r="J75">
        <f t="shared" si="18"/>
        <v>2.7000000000000001E-3</v>
      </c>
      <c r="K75">
        <f t="shared" si="19"/>
        <v>2.7036515743148232E-3</v>
      </c>
    </row>
    <row r="76" spans="1:12">
      <c r="A76">
        <v>1</v>
      </c>
      <c r="B76">
        <v>1</v>
      </c>
      <c r="C76" t="s">
        <v>22</v>
      </c>
      <c r="D76">
        <v>1</v>
      </c>
      <c r="E76">
        <v>0</v>
      </c>
      <c r="F76">
        <v>7441</v>
      </c>
      <c r="G76">
        <v>93.8</v>
      </c>
      <c r="H76">
        <v>0.2</v>
      </c>
      <c r="J76">
        <f t="shared" si="18"/>
        <v>2E-3</v>
      </c>
      <c r="K76">
        <f t="shared" si="19"/>
        <v>2.0020026706730793E-3</v>
      </c>
    </row>
    <row r="80" spans="1:12">
      <c r="A80">
        <v>1</v>
      </c>
      <c r="B80">
        <v>2</v>
      </c>
      <c r="C80" t="s">
        <v>15</v>
      </c>
      <c r="D80">
        <v>10</v>
      </c>
      <c r="E80" s="2">
        <f>50/D80</f>
        <v>5</v>
      </c>
      <c r="F80">
        <v>10110</v>
      </c>
      <c r="G80">
        <v>90.5</v>
      </c>
      <c r="H80">
        <v>41.1</v>
      </c>
      <c r="I80" s="3">
        <v>8220000</v>
      </c>
      <c r="J80">
        <f>H80/100</f>
        <v>0.41100000000000003</v>
      </c>
      <c r="K80">
        <f t="shared" ref="K80:K108" si="20">-LOG(1-J80,EXP(1))</f>
        <v>0.52932909533055039</v>
      </c>
      <c r="L80" s="3">
        <f t="shared" ref="L80:L115" si="21">100000*K80*1000/E80</f>
        <v>10586581.906611007</v>
      </c>
    </row>
    <row r="81" spans="1:12">
      <c r="A81">
        <v>1</v>
      </c>
      <c r="B81">
        <v>2</v>
      </c>
      <c r="C81" t="s">
        <v>15</v>
      </c>
      <c r="D81">
        <v>10</v>
      </c>
      <c r="E81" s="2">
        <f>50/D80</f>
        <v>5</v>
      </c>
      <c r="F81">
        <v>10979</v>
      </c>
      <c r="G81">
        <v>92.5</v>
      </c>
      <c r="H81">
        <v>37.1</v>
      </c>
      <c r="I81" s="3">
        <v>7420000</v>
      </c>
      <c r="J81">
        <f t="shared" ref="J81:J115" si="22">H81/100</f>
        <v>0.371</v>
      </c>
      <c r="K81">
        <f t="shared" si="20"/>
        <v>0.46362402228169652</v>
      </c>
      <c r="L81" s="3">
        <f t="shared" si="21"/>
        <v>9272480.4456339292</v>
      </c>
    </row>
    <row r="82" spans="1:12">
      <c r="A82">
        <v>1</v>
      </c>
      <c r="B82">
        <v>2</v>
      </c>
      <c r="C82" t="s">
        <v>15</v>
      </c>
      <c r="D82">
        <v>10</v>
      </c>
      <c r="E82" s="2">
        <f>50/D80</f>
        <v>5</v>
      </c>
      <c r="F82">
        <v>10774</v>
      </c>
      <c r="G82">
        <v>92.9</v>
      </c>
      <c r="H82">
        <v>40.200000000000003</v>
      </c>
      <c r="I82" s="3">
        <v>8040000</v>
      </c>
      <c r="J82">
        <f t="shared" si="22"/>
        <v>0.40200000000000002</v>
      </c>
      <c r="K82">
        <f t="shared" si="20"/>
        <v>0.51416452503150534</v>
      </c>
      <c r="L82" s="3">
        <f t="shared" si="21"/>
        <v>10283290.500630107</v>
      </c>
    </row>
    <row r="83" spans="1:12">
      <c r="A83">
        <v>1</v>
      </c>
      <c r="B83">
        <v>2</v>
      </c>
      <c r="C83" t="s">
        <v>15</v>
      </c>
      <c r="D83">
        <v>16</v>
      </c>
      <c r="E83" s="4">
        <f>E80/1.6</f>
        <v>3.125</v>
      </c>
      <c r="F83">
        <v>11131</v>
      </c>
      <c r="G83">
        <v>91.7</v>
      </c>
      <c r="H83">
        <v>26.1</v>
      </c>
      <c r="I83" s="3">
        <v>8352000</v>
      </c>
      <c r="J83">
        <f t="shared" si="22"/>
        <v>0.26100000000000001</v>
      </c>
      <c r="K83">
        <f t="shared" si="20"/>
        <v>0.30245735803393531</v>
      </c>
      <c r="L83" s="3">
        <f t="shared" si="21"/>
        <v>9678635.4570859298</v>
      </c>
    </row>
    <row r="84" spans="1:12">
      <c r="A84">
        <v>1</v>
      </c>
      <c r="B84">
        <v>2</v>
      </c>
      <c r="C84" t="s">
        <v>15</v>
      </c>
      <c r="D84">
        <v>16</v>
      </c>
      <c r="E84" s="4">
        <f t="shared" ref="E84:E85" si="23">E81/1.6</f>
        <v>3.125</v>
      </c>
      <c r="F84">
        <v>11009</v>
      </c>
      <c r="G84">
        <v>92.9</v>
      </c>
      <c r="H84">
        <v>27.9</v>
      </c>
      <c r="I84" s="3">
        <v>8927999.9999999981</v>
      </c>
      <c r="J84">
        <f t="shared" si="22"/>
        <v>0.27899999999999997</v>
      </c>
      <c r="K84">
        <f t="shared" si="20"/>
        <v>0.32711614169718783</v>
      </c>
      <c r="L84" s="3">
        <f t="shared" si="21"/>
        <v>10467716.534310011</v>
      </c>
    </row>
    <row r="85" spans="1:12">
      <c r="A85">
        <v>1</v>
      </c>
      <c r="B85">
        <v>2</v>
      </c>
      <c r="C85" t="s">
        <v>15</v>
      </c>
      <c r="D85">
        <v>16</v>
      </c>
      <c r="E85" s="4">
        <f t="shared" si="23"/>
        <v>3.125</v>
      </c>
      <c r="F85">
        <v>11058</v>
      </c>
      <c r="G85">
        <v>92.8</v>
      </c>
      <c r="H85">
        <v>32.5</v>
      </c>
      <c r="I85" s="3">
        <v>10400000</v>
      </c>
      <c r="J85">
        <f t="shared" si="22"/>
        <v>0.32500000000000001</v>
      </c>
      <c r="K85">
        <f t="shared" si="20"/>
        <v>0.39304258810960718</v>
      </c>
      <c r="L85" s="3">
        <f t="shared" si="21"/>
        <v>12577362.819507429</v>
      </c>
    </row>
    <row r="86" spans="1:12">
      <c r="A86">
        <v>1</v>
      </c>
      <c r="B86">
        <v>2</v>
      </c>
      <c r="C86" t="s">
        <v>15</v>
      </c>
      <c r="D86">
        <v>26</v>
      </c>
      <c r="E86" s="4">
        <f>E83/1.6</f>
        <v>1.953125</v>
      </c>
      <c r="F86">
        <v>11108</v>
      </c>
      <c r="G86">
        <v>92.6</v>
      </c>
      <c r="H86">
        <v>19.3</v>
      </c>
      <c r="I86" s="3">
        <v>9881600</v>
      </c>
      <c r="J86">
        <f t="shared" si="22"/>
        <v>0.193</v>
      </c>
      <c r="K86">
        <f t="shared" si="20"/>
        <v>0.21443161071218833</v>
      </c>
      <c r="L86" s="3">
        <f t="shared" si="21"/>
        <v>10978898.468464043</v>
      </c>
    </row>
    <row r="87" spans="1:12">
      <c r="A87">
        <v>1</v>
      </c>
      <c r="B87">
        <v>2</v>
      </c>
      <c r="C87" t="s">
        <v>15</v>
      </c>
      <c r="D87">
        <v>26</v>
      </c>
      <c r="E87" s="4">
        <f>E84/1.6</f>
        <v>1.953125</v>
      </c>
      <c r="F87">
        <v>11077</v>
      </c>
      <c r="G87">
        <v>93.3</v>
      </c>
      <c r="H87">
        <v>18.899999999999999</v>
      </c>
      <c r="I87" s="3">
        <v>9676799.9999999981</v>
      </c>
      <c r="J87">
        <f t="shared" si="22"/>
        <v>0.18899999999999997</v>
      </c>
      <c r="K87">
        <f t="shared" si="20"/>
        <v>0.20948722486672405</v>
      </c>
      <c r="L87" s="3">
        <f t="shared" si="21"/>
        <v>10725745.913176272</v>
      </c>
    </row>
    <row r="88" spans="1:12">
      <c r="A88">
        <v>1</v>
      </c>
      <c r="B88">
        <v>2</v>
      </c>
      <c r="C88" t="s">
        <v>15</v>
      </c>
      <c r="D88">
        <v>26</v>
      </c>
      <c r="E88" s="4">
        <f t="shared" ref="E88:E115" si="24">E85/1.6</f>
        <v>1.953125</v>
      </c>
      <c r="F88">
        <v>10928</v>
      </c>
      <c r="G88">
        <v>93.2</v>
      </c>
      <c r="H88">
        <v>20.100000000000001</v>
      </c>
      <c r="I88" s="3">
        <v>10291200</v>
      </c>
      <c r="J88">
        <f t="shared" si="22"/>
        <v>0.20100000000000001</v>
      </c>
      <c r="K88">
        <f t="shared" si="20"/>
        <v>0.22439433321586247</v>
      </c>
      <c r="L88" s="3">
        <f t="shared" si="21"/>
        <v>11488989.860652158</v>
      </c>
    </row>
    <row r="89" spans="1:12">
      <c r="A89">
        <v>1</v>
      </c>
      <c r="B89">
        <v>2</v>
      </c>
      <c r="C89" t="s">
        <v>15</v>
      </c>
      <c r="D89">
        <v>41</v>
      </c>
      <c r="E89" s="4">
        <f>E86/1.6</f>
        <v>1.220703125</v>
      </c>
      <c r="F89">
        <v>11049</v>
      </c>
      <c r="G89">
        <v>90.8</v>
      </c>
      <c r="H89">
        <v>14.3</v>
      </c>
      <c r="I89" s="3">
        <v>11714560.000000002</v>
      </c>
      <c r="J89">
        <f t="shared" si="22"/>
        <v>0.14300000000000002</v>
      </c>
      <c r="K89">
        <f t="shared" si="20"/>
        <v>0.15431736038435728</v>
      </c>
      <c r="L89" s="3">
        <f t="shared" si="21"/>
        <v>12641678.162686549</v>
      </c>
    </row>
    <row r="90" spans="1:12">
      <c r="A90">
        <v>1</v>
      </c>
      <c r="B90">
        <v>2</v>
      </c>
      <c r="C90" t="s">
        <v>15</v>
      </c>
      <c r="D90">
        <v>41</v>
      </c>
      <c r="E90" s="4">
        <f>E87/1.6</f>
        <v>1.220703125</v>
      </c>
      <c r="F90">
        <v>11128</v>
      </c>
      <c r="G90">
        <v>92.9</v>
      </c>
      <c r="H90">
        <v>12.1</v>
      </c>
      <c r="I90" s="3">
        <v>9912320</v>
      </c>
      <c r="J90">
        <f t="shared" si="22"/>
        <v>0.121</v>
      </c>
      <c r="K90">
        <f t="shared" si="20"/>
        <v>0.12897038129696006</v>
      </c>
      <c r="L90" s="3">
        <f t="shared" si="21"/>
        <v>10565253.635846969</v>
      </c>
    </row>
    <row r="91" spans="1:12">
      <c r="A91">
        <v>1</v>
      </c>
      <c r="B91">
        <v>2</v>
      </c>
      <c r="C91" t="s">
        <v>15</v>
      </c>
      <c r="D91">
        <v>41</v>
      </c>
      <c r="E91" s="4">
        <f t="shared" si="24"/>
        <v>1.220703125</v>
      </c>
      <c r="F91">
        <v>10879</v>
      </c>
      <c r="G91">
        <v>91.9</v>
      </c>
      <c r="H91">
        <v>13.6</v>
      </c>
      <c r="I91" s="3">
        <v>11141120</v>
      </c>
      <c r="J91">
        <f t="shared" si="22"/>
        <v>0.13600000000000001</v>
      </c>
      <c r="K91">
        <f t="shared" si="20"/>
        <v>0.14618251017808145</v>
      </c>
      <c r="L91" s="3">
        <f t="shared" si="21"/>
        <v>11975271.233788433</v>
      </c>
    </row>
    <row r="92" spans="1:12">
      <c r="A92">
        <v>1</v>
      </c>
      <c r="B92">
        <v>2</v>
      </c>
      <c r="C92" t="s">
        <v>15</v>
      </c>
      <c r="D92">
        <v>66</v>
      </c>
      <c r="E92" s="4">
        <f>E89/1.6</f>
        <v>0.762939453125</v>
      </c>
      <c r="F92">
        <v>11170</v>
      </c>
      <c r="G92">
        <v>91.6</v>
      </c>
      <c r="H92">
        <v>8.99</v>
      </c>
      <c r="I92" s="3">
        <v>11783372.799999999</v>
      </c>
      <c r="J92">
        <f t="shared" si="22"/>
        <v>8.9900000000000008E-2</v>
      </c>
      <c r="K92">
        <f t="shared" si="20"/>
        <v>9.4200795398827017E-2</v>
      </c>
      <c r="L92" s="3">
        <f t="shared" si="21"/>
        <v>12347086.654515054</v>
      </c>
    </row>
    <row r="93" spans="1:12">
      <c r="A93">
        <v>1</v>
      </c>
      <c r="B93">
        <v>2</v>
      </c>
      <c r="C93" t="s">
        <v>15</v>
      </c>
      <c r="D93">
        <v>66</v>
      </c>
      <c r="E93" s="4">
        <f t="shared" si="24"/>
        <v>0.762939453125</v>
      </c>
      <c r="F93">
        <v>11264</v>
      </c>
      <c r="G93">
        <v>92.7</v>
      </c>
      <c r="H93">
        <v>9.64</v>
      </c>
      <c r="I93" s="3">
        <v>12635340.800000001</v>
      </c>
      <c r="J93">
        <f t="shared" si="22"/>
        <v>9.64E-2</v>
      </c>
      <c r="K93">
        <f t="shared" si="20"/>
        <v>0.10136849438828889</v>
      </c>
      <c r="L93" s="3">
        <f t="shared" si="21"/>
        <v>13286571.296461802</v>
      </c>
    </row>
    <row r="94" spans="1:12">
      <c r="A94">
        <v>1</v>
      </c>
      <c r="B94">
        <v>2</v>
      </c>
      <c r="C94" t="s">
        <v>15</v>
      </c>
      <c r="D94">
        <v>66</v>
      </c>
      <c r="E94" s="4">
        <f t="shared" si="24"/>
        <v>0.762939453125</v>
      </c>
      <c r="F94">
        <v>11042</v>
      </c>
      <c r="G94">
        <v>92.7</v>
      </c>
      <c r="H94">
        <v>9.07</v>
      </c>
      <c r="I94" s="3">
        <v>11888230.4</v>
      </c>
      <c r="J94">
        <f t="shared" si="22"/>
        <v>9.0700000000000003E-2</v>
      </c>
      <c r="K94">
        <f t="shared" si="20"/>
        <v>9.5080206250269902E-2</v>
      </c>
      <c r="L94" s="3">
        <f t="shared" si="21"/>
        <v>12462352.793635376</v>
      </c>
    </row>
    <row r="95" spans="1:12">
      <c r="A95">
        <v>1</v>
      </c>
      <c r="B95">
        <v>2</v>
      </c>
      <c r="C95" t="s">
        <v>15</v>
      </c>
      <c r="D95">
        <v>105</v>
      </c>
      <c r="E95" s="4">
        <f>E92/1.6</f>
        <v>0.476837158203125</v>
      </c>
      <c r="F95">
        <v>10962</v>
      </c>
      <c r="G95">
        <v>89.3</v>
      </c>
      <c r="H95">
        <v>6.6</v>
      </c>
      <c r="I95" s="3">
        <v>13841203.199999999</v>
      </c>
      <c r="J95">
        <f t="shared" si="22"/>
        <v>6.6000000000000003E-2</v>
      </c>
      <c r="K95">
        <f t="shared" si="20"/>
        <v>6.827884075329449E-2</v>
      </c>
      <c r="L95" s="3">
        <f t="shared" si="21"/>
        <v>14319110.744345305</v>
      </c>
    </row>
    <row r="96" spans="1:12">
      <c r="A96">
        <v>1</v>
      </c>
      <c r="B96">
        <v>2</v>
      </c>
      <c r="C96" t="s">
        <v>15</v>
      </c>
      <c r="D96">
        <v>105</v>
      </c>
      <c r="E96" s="4">
        <f t="shared" si="24"/>
        <v>0.476837158203125</v>
      </c>
      <c r="F96">
        <v>11103</v>
      </c>
      <c r="G96">
        <v>92.4</v>
      </c>
      <c r="H96">
        <v>5.21</v>
      </c>
      <c r="I96" s="3">
        <v>10926161.92</v>
      </c>
      <c r="J96">
        <f t="shared" si="22"/>
        <v>5.21E-2</v>
      </c>
      <c r="K96">
        <f t="shared" si="20"/>
        <v>5.3506267523141166E-2</v>
      </c>
      <c r="L96" s="3">
        <f t="shared" si="21"/>
        <v>11221077.594869055</v>
      </c>
    </row>
    <row r="97" spans="1:12">
      <c r="A97">
        <v>1</v>
      </c>
      <c r="B97">
        <v>2</v>
      </c>
      <c r="C97" t="s">
        <v>15</v>
      </c>
      <c r="D97">
        <v>105</v>
      </c>
      <c r="E97" s="4">
        <f t="shared" si="24"/>
        <v>0.476837158203125</v>
      </c>
      <c r="F97">
        <v>10903</v>
      </c>
      <c r="G97">
        <v>92.5</v>
      </c>
      <c r="H97">
        <v>6.14</v>
      </c>
      <c r="I97" s="3">
        <v>12876513.279999999</v>
      </c>
      <c r="J97">
        <f t="shared" si="22"/>
        <v>6.1399999999999996E-2</v>
      </c>
      <c r="K97">
        <f t="shared" si="20"/>
        <v>6.3365875621819778E-2</v>
      </c>
      <c r="L97" s="3">
        <f t="shared" si="21"/>
        <v>13288787.279205058</v>
      </c>
    </row>
    <row r="98" spans="1:12">
      <c r="A98">
        <v>1</v>
      </c>
      <c r="B98">
        <v>2</v>
      </c>
      <c r="C98" t="s">
        <v>15</v>
      </c>
      <c r="D98">
        <v>168</v>
      </c>
      <c r="E98" s="4">
        <f>E95/1.6</f>
        <v>0.29802322387695313</v>
      </c>
      <c r="F98">
        <v>10889</v>
      </c>
      <c r="G98">
        <v>92.8</v>
      </c>
      <c r="H98">
        <v>4.29</v>
      </c>
      <c r="I98" s="3">
        <v>14394851.328</v>
      </c>
      <c r="J98">
        <f t="shared" si="22"/>
        <v>4.2900000000000001E-2</v>
      </c>
      <c r="K98">
        <f t="shared" si="20"/>
        <v>4.3847399780276325E-2</v>
      </c>
      <c r="L98" s="3">
        <f t="shared" si="21"/>
        <v>14712745.943040969</v>
      </c>
    </row>
    <row r="99" spans="1:12">
      <c r="A99">
        <v>1</v>
      </c>
      <c r="B99">
        <v>2</v>
      </c>
      <c r="C99" t="s">
        <v>15</v>
      </c>
      <c r="D99">
        <v>168</v>
      </c>
      <c r="E99" s="4">
        <f t="shared" si="24"/>
        <v>0.29802322387695313</v>
      </c>
      <c r="F99">
        <v>10907</v>
      </c>
      <c r="G99">
        <v>91.9</v>
      </c>
      <c r="H99">
        <v>4.47</v>
      </c>
      <c r="I99" s="3">
        <v>14998831.104</v>
      </c>
      <c r="J99">
        <f t="shared" si="22"/>
        <v>4.4699999999999997E-2</v>
      </c>
      <c r="K99">
        <f t="shared" si="20"/>
        <v>4.5729851706174329E-2</v>
      </c>
      <c r="L99" s="3">
        <f t="shared" si="21"/>
        <v>15344391.994449107</v>
      </c>
    </row>
    <row r="100" spans="1:12">
      <c r="A100">
        <v>1</v>
      </c>
      <c r="B100">
        <v>2</v>
      </c>
      <c r="C100" t="s">
        <v>15</v>
      </c>
      <c r="D100">
        <v>168</v>
      </c>
      <c r="E100" s="4">
        <f t="shared" si="24"/>
        <v>0.29802322387695313</v>
      </c>
      <c r="F100">
        <v>10793</v>
      </c>
      <c r="G100">
        <v>92.7</v>
      </c>
      <c r="H100">
        <v>4.7300000000000004</v>
      </c>
      <c r="I100" s="3">
        <v>15871246.336000001</v>
      </c>
      <c r="J100">
        <f t="shared" si="22"/>
        <v>4.7300000000000002E-2</v>
      </c>
      <c r="K100">
        <f t="shared" si="20"/>
        <v>4.8455220269403368E-2</v>
      </c>
      <c r="L100" s="3">
        <f t="shared" si="21"/>
        <v>16258873.935747173</v>
      </c>
    </row>
    <row r="101" spans="1:12">
      <c r="A101">
        <v>1</v>
      </c>
      <c r="B101">
        <v>2</v>
      </c>
      <c r="C101" t="s">
        <v>15</v>
      </c>
      <c r="D101">
        <v>268</v>
      </c>
      <c r="E101" s="4">
        <f>E98/1.6</f>
        <v>0.1862645149230957</v>
      </c>
      <c r="F101">
        <v>11109</v>
      </c>
      <c r="G101">
        <v>92.4</v>
      </c>
      <c r="H101">
        <v>3.66</v>
      </c>
      <c r="I101" s="3">
        <v>19649475.3792</v>
      </c>
      <c r="J101">
        <f t="shared" si="22"/>
        <v>3.6600000000000001E-2</v>
      </c>
      <c r="K101">
        <f t="shared" si="20"/>
        <v>3.7286584786016604E-2</v>
      </c>
      <c r="L101" s="3">
        <f t="shared" si="21"/>
        <v>20018082.779434059</v>
      </c>
    </row>
    <row r="102" spans="1:12">
      <c r="A102">
        <v>1</v>
      </c>
      <c r="B102">
        <v>2</v>
      </c>
      <c r="C102" t="s">
        <v>15</v>
      </c>
      <c r="D102">
        <v>268</v>
      </c>
      <c r="E102" s="4">
        <f t="shared" si="24"/>
        <v>0.1862645149230957</v>
      </c>
      <c r="F102">
        <v>11104</v>
      </c>
      <c r="G102">
        <v>91.9</v>
      </c>
      <c r="H102">
        <v>3.23</v>
      </c>
      <c r="I102" s="3">
        <v>17340930.457600005</v>
      </c>
      <c r="J102">
        <f t="shared" si="22"/>
        <v>3.2300000000000002E-2</v>
      </c>
      <c r="K102">
        <f t="shared" si="20"/>
        <v>3.2833157095240213E-2</v>
      </c>
      <c r="L102" s="3">
        <f t="shared" si="21"/>
        <v>17627166.993560884</v>
      </c>
    </row>
    <row r="103" spans="1:12">
      <c r="A103">
        <v>1</v>
      </c>
      <c r="B103">
        <v>2</v>
      </c>
      <c r="C103" t="s">
        <v>15</v>
      </c>
      <c r="D103">
        <v>268</v>
      </c>
      <c r="E103" s="4">
        <f t="shared" si="24"/>
        <v>0.1862645149230957</v>
      </c>
      <c r="F103">
        <v>11073</v>
      </c>
      <c r="G103">
        <v>92.7</v>
      </c>
      <c r="H103">
        <v>3.37</v>
      </c>
      <c r="I103" s="3">
        <v>18092549.7344</v>
      </c>
      <c r="J103">
        <f t="shared" si="22"/>
        <v>3.3700000000000001E-2</v>
      </c>
      <c r="K103">
        <f t="shared" si="20"/>
        <v>3.4280933976874171E-2</v>
      </c>
      <c r="L103" s="3">
        <f t="shared" si="21"/>
        <v>18404436.288376223</v>
      </c>
    </row>
    <row r="104" spans="1:12">
      <c r="A104">
        <v>1</v>
      </c>
      <c r="B104">
        <v>2</v>
      </c>
      <c r="C104" t="s">
        <v>15</v>
      </c>
      <c r="D104">
        <v>429</v>
      </c>
      <c r="E104" s="4">
        <f>E101/1.6</f>
        <v>0.11641532182693481</v>
      </c>
      <c r="F104">
        <v>10992</v>
      </c>
      <c r="G104">
        <v>92.8</v>
      </c>
      <c r="H104">
        <v>2.25</v>
      </c>
      <c r="I104" s="3">
        <v>19327352.832000002</v>
      </c>
      <c r="J104">
        <f t="shared" si="22"/>
        <v>2.2499999999999999E-2</v>
      </c>
      <c r="K104">
        <f t="shared" si="20"/>
        <v>2.275698712261618E-2</v>
      </c>
      <c r="L104" s="3">
        <f t="shared" si="21"/>
        <v>19548103.089425925</v>
      </c>
    </row>
    <row r="105" spans="1:12">
      <c r="A105">
        <v>1</v>
      </c>
      <c r="B105">
        <v>2</v>
      </c>
      <c r="C105" t="s">
        <v>15</v>
      </c>
      <c r="D105">
        <v>429</v>
      </c>
      <c r="E105" s="4">
        <f t="shared" si="24"/>
        <v>0.11641532182693481</v>
      </c>
      <c r="F105">
        <v>11080</v>
      </c>
      <c r="G105">
        <v>92.1</v>
      </c>
      <c r="H105">
        <v>1.89</v>
      </c>
      <c r="I105" s="3">
        <v>16234976.37888</v>
      </c>
      <c r="J105">
        <f t="shared" si="22"/>
        <v>1.89E-2</v>
      </c>
      <c r="K105">
        <f t="shared" si="20"/>
        <v>1.9080887812791953E-2</v>
      </c>
      <c r="L105" s="3">
        <f t="shared" si="21"/>
        <v>16390357.826917281</v>
      </c>
    </row>
    <row r="106" spans="1:12">
      <c r="A106">
        <v>1</v>
      </c>
      <c r="B106">
        <v>2</v>
      </c>
      <c r="C106" t="s">
        <v>15</v>
      </c>
      <c r="D106">
        <v>429</v>
      </c>
      <c r="E106" s="4">
        <f t="shared" si="24"/>
        <v>0.11641532182693481</v>
      </c>
      <c r="F106">
        <v>10903</v>
      </c>
      <c r="G106">
        <v>92</v>
      </c>
      <c r="H106">
        <v>2.25</v>
      </c>
      <c r="I106" s="3">
        <v>19327352.832000002</v>
      </c>
      <c r="J106">
        <f t="shared" si="22"/>
        <v>2.2499999999999999E-2</v>
      </c>
      <c r="K106">
        <f t="shared" si="20"/>
        <v>2.275698712261618E-2</v>
      </c>
      <c r="L106" s="3">
        <f t="shared" si="21"/>
        <v>19548103.089425925</v>
      </c>
    </row>
    <row r="107" spans="1:12">
      <c r="A107">
        <v>1</v>
      </c>
      <c r="B107">
        <v>2</v>
      </c>
      <c r="C107" t="s">
        <v>15</v>
      </c>
      <c r="D107">
        <v>687</v>
      </c>
      <c r="E107" s="4">
        <f>E104/1.6</f>
        <v>7.2759576141834259E-2</v>
      </c>
      <c r="F107">
        <v>11005</v>
      </c>
      <c r="G107">
        <v>91.3</v>
      </c>
      <c r="H107">
        <v>1.6</v>
      </c>
      <c r="I107" s="3">
        <v>21990232.555520002</v>
      </c>
      <c r="J107">
        <f t="shared" si="22"/>
        <v>1.6E-2</v>
      </c>
      <c r="K107">
        <f t="shared" si="20"/>
        <v>1.6129381929883644E-2</v>
      </c>
      <c r="L107" s="3">
        <f t="shared" si="21"/>
        <v>22168053.725933954</v>
      </c>
    </row>
    <row r="108" spans="1:12">
      <c r="A108">
        <v>1</v>
      </c>
      <c r="B108">
        <v>2</v>
      </c>
      <c r="C108" t="s">
        <v>15</v>
      </c>
      <c r="D108">
        <v>687</v>
      </c>
      <c r="E108" s="4">
        <f t="shared" si="24"/>
        <v>7.2759576141834259E-2</v>
      </c>
      <c r="F108">
        <v>10152</v>
      </c>
      <c r="G108">
        <v>89.9</v>
      </c>
      <c r="H108">
        <v>1.75</v>
      </c>
      <c r="I108" s="3">
        <v>24051816.857600003</v>
      </c>
      <c r="J108">
        <f t="shared" si="22"/>
        <v>1.7500000000000002E-2</v>
      </c>
      <c r="K108">
        <f t="shared" si="20"/>
        <v>1.765493523872071E-2</v>
      </c>
      <c r="L108" s="3">
        <f t="shared" si="21"/>
        <v>24264758.22825709</v>
      </c>
    </row>
    <row r="109" spans="1:12">
      <c r="A109">
        <v>1</v>
      </c>
      <c r="B109">
        <v>2</v>
      </c>
      <c r="C109" t="s">
        <v>15</v>
      </c>
      <c r="D109">
        <v>687</v>
      </c>
      <c r="E109" s="4">
        <f t="shared" si="24"/>
        <v>7.2759576141834259E-2</v>
      </c>
      <c r="F109">
        <v>10823</v>
      </c>
      <c r="G109">
        <v>91.7</v>
      </c>
      <c r="H109">
        <v>1.74</v>
      </c>
      <c r="I109" s="3">
        <v>23914377.904127996</v>
      </c>
      <c r="J109">
        <f t="shared" si="22"/>
        <v>1.7399999999999999E-2</v>
      </c>
      <c r="K109">
        <f t="shared" ref="K109:K115" si="25">-LOG(1-J109,EXP(1))</f>
        <v>1.7553159247589156E-2</v>
      </c>
      <c r="L109" s="3">
        <f t="shared" si="21"/>
        <v>24124878.371160123</v>
      </c>
    </row>
    <row r="110" spans="1:12">
      <c r="A110">
        <v>1</v>
      </c>
      <c r="B110">
        <v>2</v>
      </c>
      <c r="C110" t="s">
        <v>15</v>
      </c>
      <c r="D110">
        <v>1100</v>
      </c>
      <c r="E110" s="4">
        <f>E107/1.6</f>
        <v>4.5474735088646412E-2</v>
      </c>
      <c r="F110">
        <v>11017</v>
      </c>
      <c r="G110">
        <v>92.7</v>
      </c>
      <c r="H110">
        <v>1.04</v>
      </c>
      <c r="I110" s="3">
        <v>22869841.857740801</v>
      </c>
      <c r="J110">
        <f t="shared" si="22"/>
        <v>1.04E-2</v>
      </c>
      <c r="K110">
        <f t="shared" si="25"/>
        <v>1.0454457903858873E-2</v>
      </c>
      <c r="L110" s="3">
        <f t="shared" si="21"/>
        <v>22989596.054775082</v>
      </c>
    </row>
    <row r="111" spans="1:12">
      <c r="A111">
        <v>1</v>
      </c>
      <c r="B111">
        <v>2</v>
      </c>
      <c r="C111" t="s">
        <v>15</v>
      </c>
      <c r="D111">
        <v>1100</v>
      </c>
      <c r="E111" s="4">
        <f t="shared" si="24"/>
        <v>4.5474735088646412E-2</v>
      </c>
      <c r="F111">
        <v>11174</v>
      </c>
      <c r="G111">
        <v>91.3</v>
      </c>
      <c r="H111">
        <v>1.1499999999999999</v>
      </c>
      <c r="I111" s="3">
        <v>25288767.438848</v>
      </c>
      <c r="J111">
        <f t="shared" si="22"/>
        <v>1.15E-2</v>
      </c>
      <c r="K111">
        <f t="shared" si="25"/>
        <v>1.1566636371465405E-2</v>
      </c>
      <c r="L111" s="3">
        <f t="shared" si="21"/>
        <v>25435302.369366031</v>
      </c>
    </row>
    <row r="112" spans="1:12">
      <c r="A112">
        <v>1</v>
      </c>
      <c r="B112">
        <v>2</v>
      </c>
      <c r="C112" t="s">
        <v>15</v>
      </c>
      <c r="D112">
        <v>1100</v>
      </c>
      <c r="E112" s="4">
        <f t="shared" si="24"/>
        <v>4.5474735088646412E-2</v>
      </c>
      <c r="F112">
        <v>11096</v>
      </c>
      <c r="G112">
        <v>93.1</v>
      </c>
      <c r="H112">
        <v>1.01</v>
      </c>
      <c r="I112" s="3">
        <v>22210134.8810752</v>
      </c>
      <c r="J112">
        <f t="shared" si="22"/>
        <v>1.01E-2</v>
      </c>
      <c r="K112">
        <f t="shared" si="25"/>
        <v>1.0151351056375355E-2</v>
      </c>
      <c r="L112" s="3">
        <f t="shared" si="21"/>
        <v>22323057.048241768</v>
      </c>
    </row>
    <row r="113" spans="1:12">
      <c r="A113">
        <v>1</v>
      </c>
      <c r="B113">
        <v>2</v>
      </c>
      <c r="C113" t="s">
        <v>15</v>
      </c>
      <c r="D113">
        <v>1759</v>
      </c>
      <c r="E113" s="4">
        <f>E110/1.6</f>
        <v>2.8421709430404007E-2</v>
      </c>
      <c r="F113">
        <v>10892</v>
      </c>
      <c r="G113">
        <v>91.7</v>
      </c>
      <c r="H113">
        <v>1.46</v>
      </c>
      <c r="I113" s="3">
        <v>51369183.24969472</v>
      </c>
      <c r="J113">
        <f t="shared" si="22"/>
        <v>1.46E-2</v>
      </c>
      <c r="K113">
        <f t="shared" si="25"/>
        <v>1.4707628872274288E-2</v>
      </c>
      <c r="L113" s="3">
        <f t="shared" si="21"/>
        <v>51747868.678654715</v>
      </c>
    </row>
    <row r="114" spans="1:12">
      <c r="A114">
        <v>1</v>
      </c>
      <c r="B114">
        <v>2</v>
      </c>
      <c r="C114" t="s">
        <v>15</v>
      </c>
      <c r="D114">
        <v>1759</v>
      </c>
      <c r="E114" s="4">
        <f t="shared" si="24"/>
        <v>2.8421709430404007E-2</v>
      </c>
      <c r="F114">
        <v>10940</v>
      </c>
      <c r="G114">
        <v>92.2</v>
      </c>
      <c r="H114">
        <v>0.9</v>
      </c>
      <c r="I114" s="3">
        <v>31665934.879948802</v>
      </c>
      <c r="J114">
        <f t="shared" si="22"/>
        <v>9.0000000000000011E-3</v>
      </c>
      <c r="K114">
        <f t="shared" si="25"/>
        <v>9.0407446521490707E-3</v>
      </c>
      <c r="L114" s="3">
        <f t="shared" si="21"/>
        <v>31809292.380133092</v>
      </c>
    </row>
    <row r="115" spans="1:12">
      <c r="A115">
        <v>1</v>
      </c>
      <c r="B115">
        <v>2</v>
      </c>
      <c r="C115" t="s">
        <v>15</v>
      </c>
      <c r="D115">
        <v>1759</v>
      </c>
      <c r="E115" s="4">
        <f t="shared" si="24"/>
        <v>2.8421709430404007E-2</v>
      </c>
      <c r="F115">
        <v>11139</v>
      </c>
      <c r="G115">
        <v>91.5</v>
      </c>
      <c r="H115">
        <v>1.0900000000000001</v>
      </c>
      <c r="I115" s="3">
        <v>38350965.576826878</v>
      </c>
      <c r="J115">
        <f t="shared" si="22"/>
        <v>1.09E-2</v>
      </c>
      <c r="K115">
        <f t="shared" si="25"/>
        <v>1.0959840236342012E-2</v>
      </c>
      <c r="L115" s="3">
        <f t="shared" si="21"/>
        <v>38561509.690960988</v>
      </c>
    </row>
    <row r="117" spans="1:12">
      <c r="A117">
        <v>1</v>
      </c>
      <c r="B117">
        <v>2</v>
      </c>
      <c r="C117" t="s">
        <v>18</v>
      </c>
      <c r="D117">
        <v>5</v>
      </c>
      <c r="E117">
        <v>10</v>
      </c>
      <c r="F117">
        <v>4628</v>
      </c>
      <c r="G117">
        <v>87.9</v>
      </c>
      <c r="H117">
        <v>57.4</v>
      </c>
      <c r="I117" s="3">
        <v>5739999.9999999991</v>
      </c>
      <c r="J117">
        <f t="shared" ref="J117:J128" si="26">H117/100</f>
        <v>0.57399999999999995</v>
      </c>
      <c r="K117">
        <f t="shared" ref="K117:K128" si="27">-LOG(1-J117,EXP(1))</f>
        <v>0.85331593271276651</v>
      </c>
      <c r="L117" s="3">
        <f t="shared" ref="L117:L128" si="28">100000*K117*1000/E117</f>
        <v>8533159.3271276653</v>
      </c>
    </row>
    <row r="118" spans="1:12">
      <c r="A118">
        <v>1</v>
      </c>
      <c r="B118">
        <v>2</v>
      </c>
      <c r="C118" t="s">
        <v>18</v>
      </c>
      <c r="D118">
        <v>5</v>
      </c>
      <c r="E118">
        <v>10</v>
      </c>
      <c r="F118">
        <v>10833</v>
      </c>
      <c r="G118">
        <v>91.1</v>
      </c>
      <c r="H118">
        <v>69.400000000000006</v>
      </c>
      <c r="I118" s="3">
        <v>6940000</v>
      </c>
      <c r="J118">
        <f t="shared" si="26"/>
        <v>0.69400000000000006</v>
      </c>
      <c r="K118">
        <f t="shared" si="27"/>
        <v>1.1841701770297566</v>
      </c>
      <c r="L118" s="3">
        <f t="shared" si="28"/>
        <v>11841701.770297566</v>
      </c>
    </row>
    <row r="119" spans="1:12">
      <c r="A119">
        <v>1</v>
      </c>
      <c r="B119">
        <v>2</v>
      </c>
      <c r="C119" t="s">
        <v>18</v>
      </c>
      <c r="D119">
        <v>5</v>
      </c>
      <c r="E119">
        <v>10</v>
      </c>
      <c r="F119">
        <v>6017</v>
      </c>
      <c r="G119">
        <v>85.9</v>
      </c>
      <c r="H119">
        <v>62.2</v>
      </c>
      <c r="I119" s="3">
        <v>6220000</v>
      </c>
      <c r="J119">
        <f t="shared" si="26"/>
        <v>0.622</v>
      </c>
      <c r="K119">
        <f t="shared" si="27"/>
        <v>0.97286108336254939</v>
      </c>
      <c r="L119" s="3">
        <f t="shared" si="28"/>
        <v>9728610.8336254936</v>
      </c>
    </row>
    <row r="120" spans="1:12">
      <c r="A120">
        <v>1</v>
      </c>
      <c r="B120">
        <v>2</v>
      </c>
      <c r="C120" t="s">
        <v>18</v>
      </c>
      <c r="D120">
        <v>25</v>
      </c>
      <c r="E120">
        <v>2</v>
      </c>
      <c r="F120">
        <v>6867</v>
      </c>
      <c r="G120">
        <v>86</v>
      </c>
      <c r="H120">
        <v>23.2</v>
      </c>
      <c r="I120" s="3">
        <v>11600000</v>
      </c>
      <c r="J120">
        <f t="shared" si="26"/>
        <v>0.23199999999999998</v>
      </c>
      <c r="K120">
        <f t="shared" si="27"/>
        <v>0.26396554583446485</v>
      </c>
      <c r="L120" s="3">
        <f t="shared" si="28"/>
        <v>13198277.291723244</v>
      </c>
    </row>
    <row r="121" spans="1:12">
      <c r="A121">
        <v>1</v>
      </c>
      <c r="B121">
        <v>2</v>
      </c>
      <c r="C121" t="s">
        <v>18</v>
      </c>
      <c r="D121">
        <v>25</v>
      </c>
      <c r="E121">
        <v>2</v>
      </c>
      <c r="F121">
        <v>10927</v>
      </c>
      <c r="G121">
        <v>90</v>
      </c>
      <c r="H121">
        <v>28.9</v>
      </c>
      <c r="I121" s="3">
        <v>14449999.999999998</v>
      </c>
      <c r="J121">
        <f t="shared" si="26"/>
        <v>0.28899999999999998</v>
      </c>
      <c r="K121">
        <f t="shared" si="27"/>
        <v>0.34108284917889609</v>
      </c>
      <c r="L121" s="3">
        <f t="shared" si="28"/>
        <v>17054142.458944805</v>
      </c>
    </row>
    <row r="122" spans="1:12">
      <c r="A122">
        <v>1</v>
      </c>
      <c r="B122">
        <v>2</v>
      </c>
      <c r="C122" t="s">
        <v>18</v>
      </c>
      <c r="D122">
        <v>25</v>
      </c>
      <c r="E122">
        <v>2</v>
      </c>
      <c r="F122">
        <v>10908</v>
      </c>
      <c r="G122">
        <v>89.4</v>
      </c>
      <c r="H122">
        <v>24.1</v>
      </c>
      <c r="I122" s="3">
        <v>12050000.000000002</v>
      </c>
      <c r="J122">
        <f t="shared" si="26"/>
        <v>0.24100000000000002</v>
      </c>
      <c r="K122">
        <f t="shared" si="27"/>
        <v>0.27575350158650713</v>
      </c>
      <c r="L122" s="3">
        <f t="shared" si="28"/>
        <v>13787675.079325356</v>
      </c>
    </row>
    <row r="123" spans="1:12">
      <c r="A123">
        <v>1</v>
      </c>
      <c r="B123">
        <v>2</v>
      </c>
      <c r="C123" t="s">
        <v>18</v>
      </c>
      <c r="D123">
        <v>125</v>
      </c>
      <c r="E123">
        <v>0.4</v>
      </c>
      <c r="F123">
        <v>629</v>
      </c>
      <c r="G123">
        <v>54.4</v>
      </c>
      <c r="H123">
        <v>5.88</v>
      </c>
      <c r="I123" s="3">
        <v>14700000</v>
      </c>
      <c r="J123">
        <f t="shared" si="26"/>
        <v>5.8799999999999998E-2</v>
      </c>
      <c r="K123">
        <f t="shared" si="27"/>
        <v>6.0599622128929595E-2</v>
      </c>
      <c r="L123" s="3">
        <f t="shared" si="28"/>
        <v>15149905.532232398</v>
      </c>
    </row>
    <row r="124" spans="1:12">
      <c r="A124">
        <v>1</v>
      </c>
      <c r="B124">
        <v>2</v>
      </c>
      <c r="C124" t="s">
        <v>18</v>
      </c>
      <c r="D124">
        <v>125</v>
      </c>
      <c r="E124">
        <v>0.4</v>
      </c>
      <c r="F124">
        <v>7120</v>
      </c>
      <c r="G124">
        <v>90.8</v>
      </c>
      <c r="H124">
        <v>7.57</v>
      </c>
      <c r="I124" s="3">
        <v>18925000</v>
      </c>
      <c r="J124">
        <f t="shared" si="26"/>
        <v>7.5700000000000003E-2</v>
      </c>
      <c r="K124">
        <f t="shared" si="27"/>
        <v>7.871858471140511E-2</v>
      </c>
      <c r="L124" s="3">
        <f t="shared" si="28"/>
        <v>19679646.177851278</v>
      </c>
    </row>
    <row r="125" spans="1:12">
      <c r="A125">
        <v>1</v>
      </c>
      <c r="B125">
        <v>2</v>
      </c>
      <c r="C125" t="s">
        <v>18</v>
      </c>
      <c r="D125">
        <v>125</v>
      </c>
      <c r="E125">
        <v>0.4</v>
      </c>
      <c r="F125">
        <v>6956</v>
      </c>
      <c r="G125">
        <v>87.1</v>
      </c>
      <c r="H125">
        <v>5.74</v>
      </c>
      <c r="I125" s="3">
        <v>14350000</v>
      </c>
      <c r="J125">
        <f t="shared" si="26"/>
        <v>5.74E-2</v>
      </c>
      <c r="K125">
        <f t="shared" si="27"/>
        <v>5.9113264492506583E-2</v>
      </c>
      <c r="L125" s="3">
        <f t="shared" si="28"/>
        <v>14778316.123126647</v>
      </c>
    </row>
    <row r="126" spans="1:12">
      <c r="A126">
        <v>1</v>
      </c>
      <c r="B126">
        <v>2</v>
      </c>
      <c r="C126" t="s">
        <v>18</v>
      </c>
      <c r="D126">
        <v>625</v>
      </c>
      <c r="E126">
        <v>0.08</v>
      </c>
      <c r="F126">
        <v>10898</v>
      </c>
      <c r="G126">
        <v>92.5</v>
      </c>
      <c r="H126">
        <v>1.31</v>
      </c>
      <c r="I126" s="3">
        <v>16375000</v>
      </c>
      <c r="J126">
        <f t="shared" si="26"/>
        <v>1.3100000000000001E-2</v>
      </c>
      <c r="K126">
        <f t="shared" si="27"/>
        <v>1.3186561804175559E-2</v>
      </c>
      <c r="L126" s="3">
        <f t="shared" si="28"/>
        <v>16483202.255219448</v>
      </c>
    </row>
    <row r="127" spans="1:12">
      <c r="A127">
        <v>1</v>
      </c>
      <c r="B127">
        <v>2</v>
      </c>
      <c r="C127" t="s">
        <v>18</v>
      </c>
      <c r="D127">
        <v>625</v>
      </c>
      <c r="E127">
        <v>0.08</v>
      </c>
      <c r="F127">
        <v>11069</v>
      </c>
      <c r="G127">
        <v>92.6</v>
      </c>
      <c r="H127">
        <v>1.64</v>
      </c>
      <c r="I127" s="3">
        <v>20499999.999999996</v>
      </c>
      <c r="J127">
        <f t="shared" si="26"/>
        <v>1.6399999999999998E-2</v>
      </c>
      <c r="K127">
        <f t="shared" si="27"/>
        <v>1.653596864009952E-2</v>
      </c>
      <c r="L127" s="3">
        <f t="shared" si="28"/>
        <v>20669960.800124399</v>
      </c>
    </row>
    <row r="128" spans="1:12">
      <c r="A128">
        <v>1</v>
      </c>
      <c r="B128">
        <v>2</v>
      </c>
      <c r="C128" t="s">
        <v>18</v>
      </c>
      <c r="D128">
        <v>625</v>
      </c>
      <c r="E128">
        <v>0.08</v>
      </c>
      <c r="F128">
        <v>10898</v>
      </c>
      <c r="G128">
        <v>92.9</v>
      </c>
      <c r="H128">
        <v>1.63</v>
      </c>
      <c r="I128" s="3">
        <v>20374999.999999996</v>
      </c>
      <c r="J128">
        <f t="shared" si="26"/>
        <v>1.6299999999999999E-2</v>
      </c>
      <c r="K128">
        <f t="shared" si="27"/>
        <v>1.6434306463424773E-2</v>
      </c>
      <c r="L128" s="3">
        <f t="shared" si="28"/>
        <v>20542883.079280965</v>
      </c>
    </row>
    <row r="130" spans="1:12">
      <c r="A130">
        <v>1</v>
      </c>
      <c r="B130">
        <v>2</v>
      </c>
      <c r="C130" t="s">
        <v>19</v>
      </c>
      <c r="D130">
        <v>5</v>
      </c>
      <c r="E130">
        <v>10</v>
      </c>
      <c r="F130">
        <v>10870</v>
      </c>
      <c r="G130">
        <v>84.9</v>
      </c>
      <c r="H130">
        <v>82.8</v>
      </c>
      <c r="I130" s="3">
        <v>8280000</v>
      </c>
      <c r="J130">
        <f>H130/100</f>
        <v>0.82799999999999996</v>
      </c>
      <c r="K130">
        <f>-LOG(1-J130,EXP(1))</f>
        <v>1.7602608021686839</v>
      </c>
      <c r="L130" s="3">
        <f>100000*K130*1000/E130</f>
        <v>17602608.021686837</v>
      </c>
    </row>
    <row r="131" spans="1:12">
      <c r="A131">
        <v>1</v>
      </c>
      <c r="B131">
        <v>2</v>
      </c>
      <c r="C131" t="s">
        <v>19</v>
      </c>
      <c r="D131">
        <v>5</v>
      </c>
      <c r="E131">
        <v>10</v>
      </c>
      <c r="F131">
        <v>9623</v>
      </c>
      <c r="G131">
        <v>92.8</v>
      </c>
      <c r="H131">
        <v>83.2</v>
      </c>
      <c r="I131" s="3">
        <v>8320000.0000000019</v>
      </c>
      <c r="J131">
        <f t="shared" ref="J131:J141" si="29">H131/100</f>
        <v>0.83200000000000007</v>
      </c>
      <c r="K131">
        <f t="shared" ref="K131:K141" si="30">-LOG(1-J131,EXP(1))</f>
        <v>1.7837912995788785</v>
      </c>
      <c r="L131" s="3">
        <f t="shared" ref="L131:L141" si="31">100000*K131*1000/E131</f>
        <v>17837912.995788783</v>
      </c>
    </row>
    <row r="132" spans="1:12">
      <c r="A132">
        <v>1</v>
      </c>
      <c r="B132">
        <v>2</v>
      </c>
      <c r="C132" t="s">
        <v>19</v>
      </c>
      <c r="D132">
        <v>5</v>
      </c>
      <c r="E132">
        <v>10</v>
      </c>
      <c r="F132">
        <v>11064</v>
      </c>
      <c r="G132">
        <v>92.5</v>
      </c>
      <c r="H132">
        <v>85.4</v>
      </c>
      <c r="I132" s="3">
        <v>8540000.0000000019</v>
      </c>
      <c r="J132">
        <f t="shared" si="29"/>
        <v>0.85400000000000009</v>
      </c>
      <c r="K132">
        <f t="shared" si="30"/>
        <v>1.9241486572738014</v>
      </c>
      <c r="L132" s="3">
        <f t="shared" si="31"/>
        <v>19241486.572738014</v>
      </c>
    </row>
    <row r="133" spans="1:12">
      <c r="A133">
        <v>1</v>
      </c>
      <c r="B133">
        <v>2</v>
      </c>
      <c r="C133" t="s">
        <v>19</v>
      </c>
      <c r="D133">
        <v>25</v>
      </c>
      <c r="E133">
        <v>2</v>
      </c>
      <c r="F133">
        <v>10902</v>
      </c>
      <c r="G133">
        <v>89</v>
      </c>
      <c r="H133">
        <v>47.3</v>
      </c>
      <c r="I133" s="3">
        <v>23650000</v>
      </c>
      <c r="J133">
        <f t="shared" si="29"/>
        <v>0.47299999999999998</v>
      </c>
      <c r="K133">
        <f t="shared" si="30"/>
        <v>0.64055473044077471</v>
      </c>
      <c r="L133" s="3">
        <f t="shared" si="31"/>
        <v>32027736.522038735</v>
      </c>
    </row>
    <row r="134" spans="1:12">
      <c r="A134">
        <v>1</v>
      </c>
      <c r="B134">
        <v>2</v>
      </c>
      <c r="C134" t="s">
        <v>19</v>
      </c>
      <c r="D134">
        <v>25</v>
      </c>
      <c r="E134">
        <v>2</v>
      </c>
      <c r="F134">
        <v>2850</v>
      </c>
      <c r="G134">
        <v>82</v>
      </c>
      <c r="H134">
        <v>51.7</v>
      </c>
      <c r="I134" s="3">
        <v>25850000</v>
      </c>
      <c r="J134">
        <f t="shared" si="29"/>
        <v>0.51700000000000002</v>
      </c>
      <c r="K134">
        <f t="shared" si="30"/>
        <v>0.72773862532956435</v>
      </c>
      <c r="L134" s="3">
        <f t="shared" si="31"/>
        <v>36386931.266478218</v>
      </c>
    </row>
    <row r="135" spans="1:12">
      <c r="A135">
        <v>1</v>
      </c>
      <c r="B135">
        <v>2</v>
      </c>
      <c r="C135" t="s">
        <v>19</v>
      </c>
      <c r="D135">
        <v>25</v>
      </c>
      <c r="E135">
        <v>2</v>
      </c>
      <c r="F135">
        <v>6419</v>
      </c>
      <c r="G135">
        <v>86.7</v>
      </c>
      <c r="H135">
        <v>44.6</v>
      </c>
      <c r="I135" s="3">
        <v>22300000</v>
      </c>
      <c r="J135">
        <f t="shared" si="29"/>
        <v>0.44600000000000001</v>
      </c>
      <c r="K135">
        <f t="shared" si="30"/>
        <v>0.59059059223485311</v>
      </c>
      <c r="L135" s="3">
        <f t="shared" si="31"/>
        <v>29529529.611742657</v>
      </c>
    </row>
    <row r="136" spans="1:12">
      <c r="A136">
        <v>1</v>
      </c>
      <c r="B136">
        <v>2</v>
      </c>
      <c r="C136" t="s">
        <v>19</v>
      </c>
      <c r="D136">
        <v>125</v>
      </c>
      <c r="E136">
        <v>0.4</v>
      </c>
      <c r="F136">
        <v>10512</v>
      </c>
      <c r="G136">
        <v>87.4</v>
      </c>
      <c r="H136">
        <v>16.100000000000001</v>
      </c>
      <c r="I136" s="3">
        <v>40250000</v>
      </c>
      <c r="J136">
        <f t="shared" si="29"/>
        <v>0.161</v>
      </c>
      <c r="K136">
        <f t="shared" si="30"/>
        <v>0.17554457251493091</v>
      </c>
      <c r="L136" s="3">
        <f t="shared" si="31"/>
        <v>43886143.128732726</v>
      </c>
    </row>
    <row r="137" spans="1:12">
      <c r="A137">
        <v>1</v>
      </c>
      <c r="B137">
        <v>2</v>
      </c>
      <c r="C137" t="s">
        <v>19</v>
      </c>
      <c r="D137">
        <v>125</v>
      </c>
      <c r="E137">
        <v>0.4</v>
      </c>
      <c r="F137">
        <v>3522</v>
      </c>
      <c r="G137">
        <v>84.4</v>
      </c>
      <c r="H137">
        <v>13.5</v>
      </c>
      <c r="I137" s="3">
        <v>33750000</v>
      </c>
      <c r="J137">
        <f t="shared" si="29"/>
        <v>0.13500000000000001</v>
      </c>
      <c r="K137">
        <f t="shared" si="30"/>
        <v>0.14502577205025774</v>
      </c>
      <c r="L137" s="3">
        <f t="shared" si="31"/>
        <v>36256443.012564436</v>
      </c>
    </row>
    <row r="138" spans="1:12">
      <c r="A138">
        <v>1</v>
      </c>
      <c r="B138">
        <v>2</v>
      </c>
      <c r="C138" t="s">
        <v>19</v>
      </c>
      <c r="D138">
        <v>125</v>
      </c>
      <c r="E138">
        <v>0.4</v>
      </c>
      <c r="F138">
        <v>1717</v>
      </c>
      <c r="G138">
        <v>70.599999999999994</v>
      </c>
      <c r="H138">
        <v>10.9</v>
      </c>
      <c r="I138" s="3">
        <v>27250000</v>
      </c>
      <c r="J138">
        <f t="shared" si="29"/>
        <v>0.109</v>
      </c>
      <c r="K138">
        <f t="shared" si="30"/>
        <v>0.11541085151132773</v>
      </c>
      <c r="L138" s="3">
        <f t="shared" si="31"/>
        <v>28852712.877831932</v>
      </c>
    </row>
    <row r="139" spans="1:12">
      <c r="A139">
        <v>1</v>
      </c>
      <c r="B139">
        <v>2</v>
      </c>
      <c r="C139" t="s">
        <v>19</v>
      </c>
      <c r="D139">
        <v>625</v>
      </c>
      <c r="E139">
        <v>0.08</v>
      </c>
      <c r="F139">
        <v>10993</v>
      </c>
      <c r="G139">
        <v>92.6</v>
      </c>
      <c r="H139">
        <v>3.27</v>
      </c>
      <c r="I139" s="3">
        <v>40875000</v>
      </c>
      <c r="J139">
        <f t="shared" si="29"/>
        <v>3.27E-2</v>
      </c>
      <c r="K139">
        <f t="shared" si="30"/>
        <v>3.3246593793635683E-2</v>
      </c>
      <c r="L139" s="3">
        <f t="shared" si="31"/>
        <v>41558242.242044605</v>
      </c>
    </row>
    <row r="140" spans="1:12">
      <c r="A140">
        <v>1</v>
      </c>
      <c r="B140">
        <v>2</v>
      </c>
      <c r="C140" t="s">
        <v>19</v>
      </c>
      <c r="D140">
        <v>625</v>
      </c>
      <c r="E140">
        <v>0.08</v>
      </c>
      <c r="F140">
        <v>10867</v>
      </c>
      <c r="G140">
        <v>92.7</v>
      </c>
      <c r="H140">
        <v>4.24</v>
      </c>
      <c r="I140" s="3">
        <v>53000000</v>
      </c>
      <c r="J140">
        <f t="shared" si="29"/>
        <v>4.24E-2</v>
      </c>
      <c r="K140">
        <f t="shared" si="30"/>
        <v>4.3325124738373653E-2</v>
      </c>
      <c r="L140" s="3">
        <f t="shared" si="31"/>
        <v>54156405.922967069</v>
      </c>
    </row>
    <row r="141" spans="1:12">
      <c r="A141">
        <v>1</v>
      </c>
      <c r="B141">
        <v>2</v>
      </c>
      <c r="C141" t="s">
        <v>19</v>
      </c>
      <c r="D141">
        <v>625</v>
      </c>
      <c r="E141">
        <v>0.08</v>
      </c>
      <c r="F141">
        <v>10792</v>
      </c>
      <c r="G141">
        <v>92</v>
      </c>
      <c r="H141">
        <v>3.87</v>
      </c>
      <c r="I141" s="3">
        <v>48375000</v>
      </c>
      <c r="J141">
        <f t="shared" si="29"/>
        <v>3.8699999999999998E-2</v>
      </c>
      <c r="K141">
        <f t="shared" si="30"/>
        <v>3.9468743910366526E-2</v>
      </c>
      <c r="L141" s="3">
        <f t="shared" si="31"/>
        <v>49335929.887958154</v>
      </c>
    </row>
    <row r="143" spans="1:12">
      <c r="A143">
        <v>1</v>
      </c>
      <c r="B143">
        <v>2</v>
      </c>
      <c r="C143" t="s">
        <v>20</v>
      </c>
      <c r="D143">
        <v>5</v>
      </c>
      <c r="E143">
        <v>10</v>
      </c>
      <c r="F143">
        <v>5141</v>
      </c>
      <c r="G143">
        <v>88.9</v>
      </c>
      <c r="H143">
        <v>77.3</v>
      </c>
      <c r="I143" s="3">
        <f>H143/E143*1000000</f>
        <v>7730000</v>
      </c>
      <c r="J143">
        <f t="shared" ref="J143:J144" si="32">H143/100</f>
        <v>0.77300000000000002</v>
      </c>
      <c r="K143">
        <f>-LOG(1-J143,EXP(1))</f>
        <v>1.4828052615007346</v>
      </c>
      <c r="L143" s="3">
        <f>100000*K143*1000/E143</f>
        <v>14828052.615007345</v>
      </c>
    </row>
    <row r="144" spans="1:12">
      <c r="A144">
        <v>1</v>
      </c>
      <c r="B144">
        <v>2</v>
      </c>
      <c r="C144" t="s">
        <v>21</v>
      </c>
      <c r="D144">
        <v>5</v>
      </c>
      <c r="E144">
        <v>10</v>
      </c>
      <c r="F144">
        <v>11364</v>
      </c>
      <c r="G144">
        <v>100</v>
      </c>
      <c r="H144">
        <v>77</v>
      </c>
      <c r="I144" s="3">
        <f>H144/E144*1000000</f>
        <v>7700000</v>
      </c>
      <c r="J144">
        <f t="shared" si="32"/>
        <v>0.77</v>
      </c>
      <c r="K144">
        <f t="shared" ref="K144" si="33">-LOG(1-J144,EXP(1))</f>
        <v>1.4696759700589417</v>
      </c>
      <c r="L144" s="3">
        <f t="shared" ref="L144" si="34">100000*K144*1000/E144</f>
        <v>14696759.700589418</v>
      </c>
    </row>
    <row r="145" spans="1:14">
      <c r="A145">
        <v>1</v>
      </c>
      <c r="B145">
        <v>2</v>
      </c>
      <c r="C145" t="s">
        <v>22</v>
      </c>
      <c r="D145">
        <v>1</v>
      </c>
      <c r="E145">
        <v>0</v>
      </c>
      <c r="F145">
        <v>2188</v>
      </c>
      <c r="G145">
        <v>77.7</v>
      </c>
      <c r="H145">
        <v>0.5</v>
      </c>
      <c r="J145">
        <f t="shared" ref="J145:J154" si="35">H145/100</f>
        <v>5.0000000000000001E-3</v>
      </c>
      <c r="K145">
        <f t="shared" ref="K145:K154" si="36">-LOG(1-J145,EXP(1))</f>
        <v>5.0125418235442863E-3</v>
      </c>
    </row>
    <row r="146" spans="1:14">
      <c r="A146">
        <v>1</v>
      </c>
      <c r="B146">
        <v>2</v>
      </c>
      <c r="C146" t="s">
        <v>23</v>
      </c>
      <c r="D146">
        <v>1</v>
      </c>
      <c r="E146">
        <v>0</v>
      </c>
      <c r="F146">
        <v>11409</v>
      </c>
      <c r="G146">
        <v>100</v>
      </c>
      <c r="H146">
        <v>0.53</v>
      </c>
      <c r="J146">
        <f t="shared" si="35"/>
        <v>5.3E-3</v>
      </c>
      <c r="K146">
        <f t="shared" si="36"/>
        <v>5.3140948237687651E-3</v>
      </c>
    </row>
    <row r="147" spans="1:14">
      <c r="A147">
        <v>1</v>
      </c>
      <c r="B147">
        <v>2</v>
      </c>
      <c r="C147" t="s">
        <v>22</v>
      </c>
      <c r="D147">
        <v>1</v>
      </c>
      <c r="E147">
        <v>0</v>
      </c>
      <c r="F147">
        <v>1869</v>
      </c>
      <c r="G147">
        <v>82.7</v>
      </c>
      <c r="H147">
        <v>1.07</v>
      </c>
      <c r="J147">
        <f t="shared" si="35"/>
        <v>1.0700000000000001E-2</v>
      </c>
      <c r="K147">
        <f t="shared" si="36"/>
        <v>1.0757656652960208E-2</v>
      </c>
    </row>
    <row r="148" spans="1:14">
      <c r="A148">
        <v>1</v>
      </c>
      <c r="B148">
        <v>2</v>
      </c>
      <c r="C148" t="s">
        <v>22</v>
      </c>
      <c r="D148">
        <v>1</v>
      </c>
      <c r="E148">
        <v>0</v>
      </c>
      <c r="F148">
        <v>11027</v>
      </c>
      <c r="G148">
        <v>92.6</v>
      </c>
      <c r="H148">
        <v>0.99</v>
      </c>
      <c r="J148">
        <f t="shared" si="35"/>
        <v>9.8999999999999991E-3</v>
      </c>
      <c r="K148">
        <f t="shared" si="36"/>
        <v>9.9493308536681025E-3</v>
      </c>
    </row>
    <row r="149" spans="1:14">
      <c r="A149">
        <v>1</v>
      </c>
      <c r="B149">
        <v>2</v>
      </c>
      <c r="C149" t="s">
        <v>22</v>
      </c>
      <c r="D149">
        <v>1</v>
      </c>
      <c r="E149">
        <v>0</v>
      </c>
      <c r="F149">
        <v>9577</v>
      </c>
      <c r="G149">
        <v>91.2</v>
      </c>
      <c r="H149">
        <v>0.6</v>
      </c>
      <c r="J149">
        <f t="shared" si="35"/>
        <v>6.0000000000000001E-3</v>
      </c>
      <c r="K149">
        <f t="shared" si="36"/>
        <v>6.0180723255630212E-3</v>
      </c>
    </row>
    <row r="150" spans="1:14">
      <c r="A150">
        <v>1</v>
      </c>
      <c r="B150">
        <v>2</v>
      </c>
      <c r="C150" t="s">
        <v>22</v>
      </c>
      <c r="D150">
        <v>1</v>
      </c>
      <c r="E150">
        <v>0</v>
      </c>
      <c r="F150">
        <v>1993</v>
      </c>
      <c r="G150">
        <v>77.8</v>
      </c>
      <c r="H150">
        <v>1.05</v>
      </c>
      <c r="J150">
        <f t="shared" si="35"/>
        <v>1.0500000000000001E-2</v>
      </c>
      <c r="K150">
        <f t="shared" si="36"/>
        <v>1.0555513939516587E-2</v>
      </c>
    </row>
    <row r="151" spans="1:14">
      <c r="A151">
        <v>1</v>
      </c>
      <c r="B151">
        <v>2</v>
      </c>
      <c r="C151" t="s">
        <v>22</v>
      </c>
      <c r="D151">
        <v>1</v>
      </c>
      <c r="E151">
        <v>0</v>
      </c>
      <c r="F151">
        <v>11067</v>
      </c>
      <c r="G151">
        <v>91.2</v>
      </c>
      <c r="H151">
        <v>0.8</v>
      </c>
      <c r="J151">
        <f t="shared" si="35"/>
        <v>8.0000000000000002E-3</v>
      </c>
      <c r="K151">
        <f t="shared" si="36"/>
        <v>8.0321716972642666E-3</v>
      </c>
    </row>
    <row r="152" spans="1:14">
      <c r="A152">
        <v>1</v>
      </c>
      <c r="B152">
        <v>2</v>
      </c>
      <c r="C152" t="s">
        <v>22</v>
      </c>
      <c r="D152">
        <v>1</v>
      </c>
      <c r="E152">
        <v>0</v>
      </c>
      <c r="F152">
        <v>10889</v>
      </c>
      <c r="G152">
        <v>91.1</v>
      </c>
      <c r="H152">
        <v>0.79</v>
      </c>
      <c r="J152">
        <f t="shared" si="35"/>
        <v>7.9000000000000008E-3</v>
      </c>
      <c r="K152">
        <f t="shared" si="36"/>
        <v>7.9313703262802807E-3</v>
      </c>
    </row>
    <row r="153" spans="1:14">
      <c r="A153">
        <v>1</v>
      </c>
      <c r="B153">
        <v>2</v>
      </c>
      <c r="C153" t="s">
        <v>22</v>
      </c>
      <c r="D153">
        <v>1</v>
      </c>
      <c r="E153">
        <v>0</v>
      </c>
      <c r="F153">
        <v>11057</v>
      </c>
      <c r="G153">
        <v>90.2</v>
      </c>
      <c r="H153">
        <v>0.75</v>
      </c>
      <c r="J153">
        <f t="shared" si="35"/>
        <v>7.4999999999999997E-3</v>
      </c>
      <c r="K153">
        <f t="shared" si="36"/>
        <v>7.5282664207915245E-3</v>
      </c>
    </row>
    <row r="154" spans="1:14">
      <c r="A154">
        <v>1</v>
      </c>
      <c r="B154">
        <v>2</v>
      </c>
      <c r="C154" t="s">
        <v>22</v>
      </c>
      <c r="D154">
        <v>1</v>
      </c>
      <c r="E154">
        <v>0</v>
      </c>
      <c r="F154">
        <v>4749</v>
      </c>
      <c r="G154">
        <v>88.5</v>
      </c>
      <c r="H154">
        <v>0.95</v>
      </c>
      <c r="J154">
        <f t="shared" si="35"/>
        <v>9.4999999999999998E-3</v>
      </c>
      <c r="K154">
        <f t="shared" si="36"/>
        <v>9.545412843531385E-3</v>
      </c>
    </row>
    <row r="158" spans="1:14">
      <c r="A158">
        <v>2</v>
      </c>
      <c r="B158">
        <v>1</v>
      </c>
      <c r="C158" t="s">
        <v>24</v>
      </c>
      <c r="D158">
        <v>5</v>
      </c>
      <c r="E158">
        <v>10</v>
      </c>
      <c r="F158">
        <v>10716</v>
      </c>
      <c r="G158">
        <v>96.5</v>
      </c>
      <c r="H158">
        <v>73.2</v>
      </c>
      <c r="I158" s="3">
        <v>7320000</v>
      </c>
      <c r="J158">
        <f t="shared" ref="J158:J169" si="37">H158/100</f>
        <v>0.73199999999999998</v>
      </c>
      <c r="K158">
        <f t="shared" ref="K158:K195" si="38">-LOG(1-J158,EXP(1))</f>
        <v>1.3167682984712803</v>
      </c>
      <c r="L158" s="3">
        <f t="shared" ref="L158:L169" si="39">100000*K158*1000/E158</f>
        <v>13167682.984712806</v>
      </c>
      <c r="N158" s="6" t="s">
        <v>25</v>
      </c>
    </row>
    <row r="159" spans="1:14">
      <c r="A159">
        <v>2</v>
      </c>
      <c r="B159">
        <v>1</v>
      </c>
      <c r="C159" t="s">
        <v>24</v>
      </c>
      <c r="D159">
        <v>5</v>
      </c>
      <c r="E159">
        <v>10</v>
      </c>
      <c r="F159">
        <v>10590</v>
      </c>
      <c r="G159">
        <v>97.1</v>
      </c>
      <c r="H159">
        <v>70.599999999999994</v>
      </c>
      <c r="I159" s="3">
        <v>7060000</v>
      </c>
      <c r="J159">
        <f t="shared" si="37"/>
        <v>0.70599999999999996</v>
      </c>
      <c r="K159">
        <f t="shared" si="38"/>
        <v>1.2241755116434554</v>
      </c>
      <c r="L159" s="3">
        <f t="shared" si="39"/>
        <v>12241755.116434554</v>
      </c>
      <c r="N159" s="6" t="s">
        <v>25</v>
      </c>
    </row>
    <row r="160" spans="1:14">
      <c r="A160">
        <v>2</v>
      </c>
      <c r="B160">
        <v>1</v>
      </c>
      <c r="C160" t="s">
        <v>24</v>
      </c>
      <c r="D160">
        <v>5</v>
      </c>
      <c r="E160">
        <v>10</v>
      </c>
      <c r="F160">
        <v>10597</v>
      </c>
      <c r="G160">
        <v>97.2</v>
      </c>
      <c r="H160">
        <v>72.599999999999994</v>
      </c>
      <c r="I160" s="3">
        <v>7260000</v>
      </c>
      <c r="J160">
        <f t="shared" si="37"/>
        <v>0.72599999999999998</v>
      </c>
      <c r="K160">
        <f t="shared" si="38"/>
        <v>1.2946271725940668</v>
      </c>
      <c r="L160" s="3">
        <f t="shared" si="39"/>
        <v>12946271.725940669</v>
      </c>
      <c r="N160" s="6" t="s">
        <v>25</v>
      </c>
    </row>
    <row r="161" spans="1:14">
      <c r="A161">
        <v>2</v>
      </c>
      <c r="B161">
        <v>1</v>
      </c>
      <c r="C161" t="s">
        <v>24</v>
      </c>
      <c r="D161">
        <v>25</v>
      </c>
      <c r="E161">
        <v>2</v>
      </c>
      <c r="F161">
        <v>10816</v>
      </c>
      <c r="G161">
        <v>96</v>
      </c>
      <c r="H161">
        <v>28</v>
      </c>
      <c r="I161" s="3">
        <v>14000000.000000002</v>
      </c>
      <c r="J161">
        <f t="shared" si="37"/>
        <v>0.28000000000000003</v>
      </c>
      <c r="K161">
        <f t="shared" si="38"/>
        <v>0.3285040669720361</v>
      </c>
      <c r="L161" s="3">
        <f t="shared" si="39"/>
        <v>16425203.348601805</v>
      </c>
    </row>
    <row r="162" spans="1:14">
      <c r="A162">
        <v>2</v>
      </c>
      <c r="B162">
        <v>1</v>
      </c>
      <c r="C162" t="s">
        <v>24</v>
      </c>
      <c r="D162">
        <v>25</v>
      </c>
      <c r="E162">
        <v>2</v>
      </c>
      <c r="F162">
        <v>10988</v>
      </c>
      <c r="G162">
        <v>95.1</v>
      </c>
      <c r="H162">
        <v>24.3</v>
      </c>
      <c r="I162" s="3">
        <v>12150000</v>
      </c>
      <c r="J162">
        <f t="shared" si="37"/>
        <v>0.24299999999999999</v>
      </c>
      <c r="K162">
        <f t="shared" si="38"/>
        <v>0.27839202554468828</v>
      </c>
      <c r="L162" s="3">
        <f t="shared" si="39"/>
        <v>13919601.277234415</v>
      </c>
    </row>
    <row r="163" spans="1:14">
      <c r="A163">
        <v>2</v>
      </c>
      <c r="B163">
        <v>1</v>
      </c>
      <c r="C163" t="s">
        <v>24</v>
      </c>
      <c r="D163">
        <v>25</v>
      </c>
      <c r="E163">
        <v>2</v>
      </c>
      <c r="F163">
        <v>10871</v>
      </c>
      <c r="G163">
        <v>95.1</v>
      </c>
      <c r="H163">
        <v>24.5</v>
      </c>
      <c r="I163" s="3">
        <v>12250000</v>
      </c>
      <c r="J163">
        <f t="shared" si="37"/>
        <v>0.245</v>
      </c>
      <c r="K163">
        <f t="shared" si="38"/>
        <v>0.28103752973311236</v>
      </c>
      <c r="L163" s="3">
        <f t="shared" si="39"/>
        <v>14051876.486655617</v>
      </c>
    </row>
    <row r="164" spans="1:14">
      <c r="A164">
        <v>2</v>
      </c>
      <c r="B164">
        <v>1</v>
      </c>
      <c r="C164" t="s">
        <v>24</v>
      </c>
      <c r="D164">
        <v>125</v>
      </c>
      <c r="E164">
        <v>0.4</v>
      </c>
      <c r="F164">
        <v>10976</v>
      </c>
      <c r="G164">
        <v>94.2</v>
      </c>
      <c r="H164">
        <v>6.09</v>
      </c>
      <c r="I164" s="3">
        <v>15225000</v>
      </c>
      <c r="J164">
        <f t="shared" si="37"/>
        <v>6.0899999999999996E-2</v>
      </c>
      <c r="K164">
        <f t="shared" si="38"/>
        <v>6.283330917156911E-2</v>
      </c>
      <c r="L164" s="3">
        <f t="shared" si="39"/>
        <v>15708327.292892275</v>
      </c>
    </row>
    <row r="165" spans="1:14">
      <c r="A165">
        <v>2</v>
      </c>
      <c r="B165">
        <v>1</v>
      </c>
      <c r="C165" t="s">
        <v>24</v>
      </c>
      <c r="D165">
        <v>125</v>
      </c>
      <c r="E165">
        <v>0.4</v>
      </c>
      <c r="F165">
        <v>11082</v>
      </c>
      <c r="G165">
        <v>93.2</v>
      </c>
      <c r="H165">
        <v>4.84</v>
      </c>
      <c r="I165" s="3">
        <v>12100000</v>
      </c>
      <c r="J165">
        <f t="shared" si="37"/>
        <v>4.8399999999999999E-2</v>
      </c>
      <c r="K165">
        <f t="shared" si="38"/>
        <v>4.9610500553334443E-2</v>
      </c>
      <c r="L165" s="3">
        <f t="shared" si="39"/>
        <v>12402625.138333609</v>
      </c>
    </row>
    <row r="166" spans="1:14">
      <c r="A166">
        <v>2</v>
      </c>
      <c r="B166">
        <v>1</v>
      </c>
      <c r="C166" t="s">
        <v>24</v>
      </c>
      <c r="D166">
        <v>125</v>
      </c>
      <c r="E166">
        <v>0.4</v>
      </c>
      <c r="F166">
        <v>11102</v>
      </c>
      <c r="G166">
        <v>94.3</v>
      </c>
      <c r="H166">
        <v>4.83</v>
      </c>
      <c r="I166" s="3">
        <v>12075000</v>
      </c>
      <c r="J166">
        <f t="shared" si="37"/>
        <v>4.8300000000000003E-2</v>
      </c>
      <c r="K166">
        <f t="shared" si="38"/>
        <v>4.9505419903839346E-2</v>
      </c>
      <c r="L166" s="3">
        <f t="shared" si="39"/>
        <v>12376354.975959837</v>
      </c>
    </row>
    <row r="167" spans="1:14">
      <c r="A167">
        <v>2</v>
      </c>
      <c r="B167">
        <v>1</v>
      </c>
      <c r="C167" t="s">
        <v>24</v>
      </c>
      <c r="D167">
        <v>625</v>
      </c>
      <c r="E167">
        <v>0.08</v>
      </c>
      <c r="F167">
        <v>10956</v>
      </c>
      <c r="G167">
        <v>94.8</v>
      </c>
      <c r="H167">
        <v>1.86</v>
      </c>
      <c r="I167" s="3">
        <v>23250000.000000004</v>
      </c>
      <c r="J167">
        <f t="shared" si="37"/>
        <v>1.8600000000000002E-2</v>
      </c>
      <c r="K167">
        <f t="shared" si="38"/>
        <v>1.8775155326333979E-2</v>
      </c>
      <c r="L167" s="3">
        <f t="shared" si="39"/>
        <v>23468944.157917473</v>
      </c>
    </row>
    <row r="168" spans="1:14">
      <c r="A168">
        <v>2</v>
      </c>
      <c r="B168">
        <v>1</v>
      </c>
      <c r="C168" t="s">
        <v>24</v>
      </c>
      <c r="D168">
        <v>625</v>
      </c>
      <c r="E168">
        <v>0.08</v>
      </c>
      <c r="F168">
        <v>11019</v>
      </c>
      <c r="G168">
        <v>94</v>
      </c>
      <c r="H168">
        <v>1.51</v>
      </c>
      <c r="I168" s="3">
        <v>18875000</v>
      </c>
      <c r="J168">
        <f t="shared" si="37"/>
        <v>1.5100000000000001E-2</v>
      </c>
      <c r="K168">
        <f t="shared" si="38"/>
        <v>1.5215165806480377E-2</v>
      </c>
      <c r="L168" s="3">
        <f t="shared" si="39"/>
        <v>19018957.258100469</v>
      </c>
    </row>
    <row r="169" spans="1:14">
      <c r="A169">
        <v>2</v>
      </c>
      <c r="B169">
        <v>1</v>
      </c>
      <c r="C169" t="s">
        <v>24</v>
      </c>
      <c r="D169">
        <v>625</v>
      </c>
      <c r="E169">
        <v>0.08</v>
      </c>
      <c r="F169">
        <v>10861</v>
      </c>
      <c r="G169">
        <v>95.4</v>
      </c>
      <c r="H169">
        <v>1.62</v>
      </c>
      <c r="I169" s="3">
        <v>20250000.000000004</v>
      </c>
      <c r="J169">
        <f t="shared" si="37"/>
        <v>1.6200000000000003E-2</v>
      </c>
      <c r="K169">
        <f t="shared" si="38"/>
        <v>1.633265462089761E-2</v>
      </c>
      <c r="L169" s="3">
        <f t="shared" si="39"/>
        <v>20415818.276122015</v>
      </c>
    </row>
    <row r="171" spans="1:14">
      <c r="A171">
        <v>2</v>
      </c>
      <c r="B171">
        <v>1</v>
      </c>
      <c r="C171" t="s">
        <v>26</v>
      </c>
      <c r="D171">
        <v>5</v>
      </c>
      <c r="E171">
        <v>10</v>
      </c>
      <c r="F171">
        <v>10510</v>
      </c>
      <c r="G171">
        <v>94.4</v>
      </c>
      <c r="H171">
        <v>79.3</v>
      </c>
      <c r="I171" s="3">
        <v>7929999.9999999981</v>
      </c>
      <c r="J171">
        <f t="shared" ref="J171:J182" si="40">H171/100</f>
        <v>0.79299999999999993</v>
      </c>
      <c r="K171">
        <f t="shared" si="38"/>
        <v>1.5750364857167676</v>
      </c>
      <c r="L171" s="3">
        <f t="shared" ref="L171:L182" si="41">100000*K171*1000/E171</f>
        <v>15750364.857167676</v>
      </c>
      <c r="N171" s="6" t="s">
        <v>27</v>
      </c>
    </row>
    <row r="172" spans="1:14">
      <c r="A172">
        <v>2</v>
      </c>
      <c r="B172">
        <v>1</v>
      </c>
      <c r="C172" t="s">
        <v>26</v>
      </c>
      <c r="D172">
        <v>5</v>
      </c>
      <c r="E172">
        <v>10</v>
      </c>
      <c r="F172">
        <v>10513</v>
      </c>
      <c r="G172">
        <v>94.4</v>
      </c>
      <c r="H172">
        <v>81.5</v>
      </c>
      <c r="I172" s="3">
        <v>8150000</v>
      </c>
      <c r="J172">
        <f t="shared" si="40"/>
        <v>0.81499999999999995</v>
      </c>
      <c r="K172">
        <f t="shared" si="38"/>
        <v>1.687399453903812</v>
      </c>
      <c r="L172" s="3">
        <f t="shared" si="41"/>
        <v>16873994.539038122</v>
      </c>
      <c r="N172" s="6" t="s">
        <v>27</v>
      </c>
    </row>
    <row r="173" spans="1:14">
      <c r="A173">
        <v>2</v>
      </c>
      <c r="B173">
        <v>1</v>
      </c>
      <c r="C173" t="s">
        <v>26</v>
      </c>
      <c r="D173">
        <v>5</v>
      </c>
      <c r="E173">
        <v>10</v>
      </c>
      <c r="F173">
        <v>10510</v>
      </c>
      <c r="G173">
        <v>94.4</v>
      </c>
      <c r="H173">
        <v>82.3</v>
      </c>
      <c r="I173" s="3">
        <v>8230000</v>
      </c>
      <c r="J173">
        <f t="shared" si="40"/>
        <v>0.82299999999999995</v>
      </c>
      <c r="K173">
        <f t="shared" si="38"/>
        <v>1.7316055464083075</v>
      </c>
      <c r="L173" s="3">
        <f t="shared" si="41"/>
        <v>17316055.464083076</v>
      </c>
      <c r="N173" s="6" t="s">
        <v>27</v>
      </c>
    </row>
    <row r="174" spans="1:14">
      <c r="A174">
        <v>2</v>
      </c>
      <c r="B174">
        <v>1</v>
      </c>
      <c r="C174" t="s">
        <v>26</v>
      </c>
      <c r="D174">
        <v>25</v>
      </c>
      <c r="E174">
        <v>2</v>
      </c>
      <c r="F174">
        <v>10727</v>
      </c>
      <c r="G174">
        <v>93.9</v>
      </c>
      <c r="H174">
        <v>27.5</v>
      </c>
      <c r="I174" s="3">
        <v>13750000.000000002</v>
      </c>
      <c r="J174">
        <f t="shared" si="40"/>
        <v>0.27500000000000002</v>
      </c>
      <c r="K174">
        <f t="shared" si="38"/>
        <v>0.32158362412746233</v>
      </c>
      <c r="L174" s="3">
        <f t="shared" si="41"/>
        <v>16079181.206373116</v>
      </c>
    </row>
    <row r="175" spans="1:14">
      <c r="A175">
        <v>2</v>
      </c>
      <c r="B175">
        <v>1</v>
      </c>
      <c r="C175" t="s">
        <v>26</v>
      </c>
      <c r="D175">
        <v>25</v>
      </c>
      <c r="E175">
        <v>2</v>
      </c>
      <c r="F175">
        <v>10734</v>
      </c>
      <c r="G175">
        <v>94.2</v>
      </c>
      <c r="H175">
        <v>31.1</v>
      </c>
      <c r="I175" s="3">
        <v>15550000</v>
      </c>
      <c r="J175">
        <f t="shared" si="40"/>
        <v>0.311</v>
      </c>
      <c r="K175">
        <f t="shared" si="38"/>
        <v>0.37251400796847839</v>
      </c>
      <c r="L175" s="3">
        <f t="shared" si="41"/>
        <v>18625700.398423921</v>
      </c>
    </row>
    <row r="176" spans="1:14">
      <c r="A176">
        <v>2</v>
      </c>
      <c r="B176">
        <v>1</v>
      </c>
      <c r="C176" t="s">
        <v>26</v>
      </c>
      <c r="D176">
        <v>25</v>
      </c>
      <c r="E176">
        <v>2</v>
      </c>
      <c r="F176">
        <v>10712</v>
      </c>
      <c r="G176">
        <v>94.4</v>
      </c>
      <c r="H176">
        <v>28.9</v>
      </c>
      <c r="I176" s="3">
        <v>14449999.999999998</v>
      </c>
      <c r="J176">
        <f t="shared" si="40"/>
        <v>0.28899999999999998</v>
      </c>
      <c r="K176">
        <f t="shared" si="38"/>
        <v>0.34108284917889609</v>
      </c>
      <c r="L176" s="3">
        <f t="shared" si="41"/>
        <v>17054142.458944805</v>
      </c>
    </row>
    <row r="177" spans="1:14">
      <c r="A177">
        <v>2</v>
      </c>
      <c r="B177">
        <v>1</v>
      </c>
      <c r="C177" t="s">
        <v>26</v>
      </c>
      <c r="D177">
        <v>125</v>
      </c>
      <c r="E177">
        <v>0.4</v>
      </c>
      <c r="F177">
        <v>10807</v>
      </c>
      <c r="G177">
        <v>94.6</v>
      </c>
      <c r="H177">
        <v>6.56</v>
      </c>
      <c r="I177" s="3">
        <v>16399999.999999996</v>
      </c>
      <c r="J177">
        <f t="shared" si="40"/>
        <v>6.5599999999999992E-2</v>
      </c>
      <c r="K177">
        <f t="shared" si="38"/>
        <v>6.7850666908174428E-2</v>
      </c>
      <c r="L177" s="3">
        <f t="shared" si="41"/>
        <v>16962666.727043606</v>
      </c>
    </row>
    <row r="178" spans="1:14">
      <c r="A178">
        <v>2</v>
      </c>
      <c r="B178">
        <v>1</v>
      </c>
      <c r="C178" t="s">
        <v>26</v>
      </c>
      <c r="D178">
        <v>125</v>
      </c>
      <c r="E178">
        <v>0.4</v>
      </c>
      <c r="F178">
        <v>10788</v>
      </c>
      <c r="G178">
        <v>94.8</v>
      </c>
      <c r="H178">
        <v>7.87</v>
      </c>
      <c r="I178" s="3">
        <v>19675000</v>
      </c>
      <c r="J178">
        <f t="shared" si="40"/>
        <v>7.8700000000000006E-2</v>
      </c>
      <c r="K178">
        <f t="shared" si="38"/>
        <v>8.196956286725067E-2</v>
      </c>
      <c r="L178" s="3">
        <f t="shared" si="41"/>
        <v>20492390.716812663</v>
      </c>
    </row>
    <row r="179" spans="1:14">
      <c r="A179">
        <v>2</v>
      </c>
      <c r="B179">
        <v>1</v>
      </c>
      <c r="C179" t="s">
        <v>26</v>
      </c>
      <c r="D179">
        <v>125</v>
      </c>
      <c r="E179">
        <v>0.4</v>
      </c>
      <c r="F179">
        <v>10737</v>
      </c>
      <c r="G179">
        <v>94.8</v>
      </c>
      <c r="H179">
        <v>8.01</v>
      </c>
      <c r="I179" s="3">
        <v>20025000</v>
      </c>
      <c r="J179">
        <f t="shared" si="40"/>
        <v>8.0100000000000005E-2</v>
      </c>
      <c r="K179">
        <f t="shared" si="38"/>
        <v>8.3490310499025541E-2</v>
      </c>
      <c r="L179" s="3">
        <f t="shared" si="41"/>
        <v>20872577.624756385</v>
      </c>
    </row>
    <row r="180" spans="1:14">
      <c r="A180">
        <v>2</v>
      </c>
      <c r="B180">
        <v>1</v>
      </c>
      <c r="C180" t="s">
        <v>26</v>
      </c>
      <c r="D180">
        <v>625</v>
      </c>
      <c r="E180">
        <v>0.08</v>
      </c>
      <c r="F180">
        <v>10808</v>
      </c>
      <c r="G180">
        <v>94</v>
      </c>
      <c r="H180">
        <v>1.69</v>
      </c>
      <c r="I180" s="3">
        <v>21124999.999999996</v>
      </c>
      <c r="J180">
        <f t="shared" si="40"/>
        <v>1.6899999999999998E-2</v>
      </c>
      <c r="K180">
        <f t="shared" si="38"/>
        <v>1.7044434609258474E-2</v>
      </c>
      <c r="L180" s="3">
        <f t="shared" si="41"/>
        <v>21305543.261573091</v>
      </c>
    </row>
    <row r="181" spans="1:14">
      <c r="A181">
        <v>2</v>
      </c>
      <c r="B181">
        <v>1</v>
      </c>
      <c r="C181" t="s">
        <v>26</v>
      </c>
      <c r="D181">
        <v>625</v>
      </c>
      <c r="E181">
        <v>0.08</v>
      </c>
      <c r="F181">
        <v>10799</v>
      </c>
      <c r="G181">
        <v>94.9</v>
      </c>
      <c r="H181">
        <v>1.65</v>
      </c>
      <c r="I181" s="3">
        <v>20625000</v>
      </c>
      <c r="J181">
        <f t="shared" si="40"/>
        <v>1.6500000000000001E-2</v>
      </c>
      <c r="K181">
        <f t="shared" si="38"/>
        <v>1.6637641153023248E-2</v>
      </c>
      <c r="L181" s="3">
        <f t="shared" si="41"/>
        <v>20797051.441279057</v>
      </c>
    </row>
    <row r="182" spans="1:14">
      <c r="A182">
        <v>2</v>
      </c>
      <c r="B182">
        <v>1</v>
      </c>
      <c r="C182" t="s">
        <v>26</v>
      </c>
      <c r="D182">
        <v>625</v>
      </c>
      <c r="E182">
        <v>0.08</v>
      </c>
      <c r="F182">
        <v>10675</v>
      </c>
      <c r="G182">
        <v>95.1</v>
      </c>
      <c r="H182">
        <v>1.75</v>
      </c>
      <c r="I182" s="3">
        <v>21875000.000000004</v>
      </c>
      <c r="J182">
        <f t="shared" si="40"/>
        <v>1.7500000000000002E-2</v>
      </c>
      <c r="K182">
        <f t="shared" si="38"/>
        <v>1.765493523872071E-2</v>
      </c>
      <c r="L182" s="3">
        <f t="shared" si="41"/>
        <v>22068669.048400886</v>
      </c>
    </row>
    <row r="184" spans="1:14">
      <c r="A184">
        <v>2</v>
      </c>
      <c r="B184">
        <v>1</v>
      </c>
      <c r="C184" t="s">
        <v>28</v>
      </c>
      <c r="D184">
        <v>5</v>
      </c>
      <c r="E184">
        <v>10</v>
      </c>
      <c r="F184">
        <v>29</v>
      </c>
      <c r="G184">
        <v>0.43</v>
      </c>
      <c r="H184">
        <v>37.9</v>
      </c>
      <c r="I184" s="3">
        <v>3790000</v>
      </c>
      <c r="J184">
        <f t="shared" ref="J184:J195" si="42">H184/100</f>
        <v>0.379</v>
      </c>
      <c r="K184">
        <f t="shared" si="38"/>
        <v>0.47642419704865829</v>
      </c>
      <c r="L184" s="3">
        <f t="shared" ref="L184:L195" si="43">100000*K184*1000/E184</f>
        <v>4764241.9704865832</v>
      </c>
      <c r="N184" s="6" t="s">
        <v>29</v>
      </c>
    </row>
    <row r="185" spans="1:14">
      <c r="A185">
        <v>2</v>
      </c>
      <c r="B185">
        <v>1</v>
      </c>
      <c r="C185" t="s">
        <v>28</v>
      </c>
      <c r="D185">
        <v>5</v>
      </c>
      <c r="E185">
        <v>10</v>
      </c>
      <c r="F185">
        <v>18</v>
      </c>
      <c r="G185">
        <v>0.34</v>
      </c>
      <c r="H185">
        <v>27.8</v>
      </c>
      <c r="I185" s="3">
        <v>2780000.0000000005</v>
      </c>
      <c r="J185">
        <f t="shared" si="42"/>
        <v>0.27800000000000002</v>
      </c>
      <c r="K185">
        <f t="shared" si="38"/>
        <v>0.32573014008931084</v>
      </c>
      <c r="L185" s="3">
        <f t="shared" si="43"/>
        <v>3257301.4008931085</v>
      </c>
      <c r="N185" s="6" t="s">
        <v>29</v>
      </c>
    </row>
    <row r="186" spans="1:14">
      <c r="A186">
        <v>2</v>
      </c>
      <c r="B186">
        <v>1</v>
      </c>
      <c r="C186" t="s">
        <v>28</v>
      </c>
      <c r="D186">
        <v>5</v>
      </c>
      <c r="E186">
        <v>10</v>
      </c>
      <c r="F186">
        <v>13</v>
      </c>
      <c r="G186">
        <v>0.93</v>
      </c>
      <c r="H186">
        <v>23.1</v>
      </c>
      <c r="I186" s="3">
        <v>2310000</v>
      </c>
      <c r="J186">
        <f t="shared" si="42"/>
        <v>0.23100000000000001</v>
      </c>
      <c r="K186">
        <f t="shared" si="38"/>
        <v>0.26266430947649305</v>
      </c>
      <c r="L186" s="3">
        <f t="shared" si="43"/>
        <v>2626643.0947649302</v>
      </c>
      <c r="N186" s="6" t="s">
        <v>29</v>
      </c>
    </row>
    <row r="187" spans="1:14">
      <c r="A187">
        <v>2</v>
      </c>
      <c r="B187">
        <v>1</v>
      </c>
      <c r="C187" t="s">
        <v>28</v>
      </c>
      <c r="D187">
        <v>25</v>
      </c>
      <c r="E187">
        <v>2</v>
      </c>
      <c r="F187">
        <v>11045</v>
      </c>
      <c r="G187">
        <v>96.3</v>
      </c>
      <c r="H187">
        <v>13.5</v>
      </c>
      <c r="I187" s="3">
        <v>6750000</v>
      </c>
      <c r="J187">
        <f t="shared" si="42"/>
        <v>0.13500000000000001</v>
      </c>
      <c r="K187">
        <f t="shared" si="38"/>
        <v>0.14502577205025774</v>
      </c>
      <c r="L187" s="3">
        <f t="shared" si="43"/>
        <v>7251288.6025128877</v>
      </c>
      <c r="N187" s="6" t="s">
        <v>30</v>
      </c>
    </row>
    <row r="188" spans="1:14">
      <c r="A188">
        <v>2</v>
      </c>
      <c r="B188">
        <v>1</v>
      </c>
      <c r="C188" t="s">
        <v>28</v>
      </c>
      <c r="D188">
        <v>25</v>
      </c>
      <c r="E188">
        <v>2</v>
      </c>
      <c r="F188">
        <v>11117</v>
      </c>
      <c r="G188">
        <v>95.4</v>
      </c>
      <c r="H188">
        <v>14</v>
      </c>
      <c r="I188" s="3">
        <v>7000000.0000000009</v>
      </c>
      <c r="J188">
        <f t="shared" si="42"/>
        <v>0.14000000000000001</v>
      </c>
      <c r="K188">
        <f t="shared" si="38"/>
        <v>0.15082288973458366</v>
      </c>
      <c r="L188" s="3">
        <f t="shared" si="43"/>
        <v>7541144.4867291832</v>
      </c>
      <c r="N188" s="6" t="s">
        <v>30</v>
      </c>
    </row>
    <row r="189" spans="1:14">
      <c r="A189">
        <v>2</v>
      </c>
      <c r="B189">
        <v>1</v>
      </c>
      <c r="C189" t="s">
        <v>28</v>
      </c>
      <c r="D189">
        <v>25</v>
      </c>
      <c r="E189">
        <v>2</v>
      </c>
      <c r="F189">
        <v>10995</v>
      </c>
      <c r="G189">
        <v>96.2</v>
      </c>
      <c r="H189">
        <v>15.5</v>
      </c>
      <c r="I189" s="3">
        <v>7750000</v>
      </c>
      <c r="J189">
        <f t="shared" si="42"/>
        <v>0.155</v>
      </c>
      <c r="K189">
        <f t="shared" si="38"/>
        <v>0.16841865162496325</v>
      </c>
      <c r="L189" s="3">
        <f t="shared" si="43"/>
        <v>8420932.5812481623</v>
      </c>
      <c r="N189" s="6" t="s">
        <v>30</v>
      </c>
    </row>
    <row r="190" spans="1:14">
      <c r="A190">
        <v>2</v>
      </c>
      <c r="B190">
        <v>1</v>
      </c>
      <c r="C190" t="s">
        <v>28</v>
      </c>
      <c r="D190">
        <v>125</v>
      </c>
      <c r="E190">
        <v>0.4</v>
      </c>
      <c r="F190">
        <v>11129</v>
      </c>
      <c r="G190">
        <v>94.4</v>
      </c>
      <c r="H190">
        <v>4.34</v>
      </c>
      <c r="I190" s="3">
        <v>10850000</v>
      </c>
      <c r="J190">
        <f t="shared" si="42"/>
        <v>4.3400000000000001E-2</v>
      </c>
      <c r="K190">
        <f t="shared" si="38"/>
        <v>4.4369947735940531E-2</v>
      </c>
      <c r="L190" s="3">
        <f t="shared" si="43"/>
        <v>11092486.933985133</v>
      </c>
    </row>
    <row r="191" spans="1:14">
      <c r="A191">
        <v>2</v>
      </c>
      <c r="B191">
        <v>1</v>
      </c>
      <c r="C191" t="s">
        <v>28</v>
      </c>
      <c r="D191">
        <v>125</v>
      </c>
      <c r="E191">
        <v>0.4</v>
      </c>
      <c r="F191">
        <v>11204</v>
      </c>
      <c r="G191">
        <v>95.3</v>
      </c>
      <c r="H191">
        <v>5.26</v>
      </c>
      <c r="I191" s="3">
        <v>13150000</v>
      </c>
      <c r="J191">
        <f t="shared" si="42"/>
        <v>5.2600000000000001E-2</v>
      </c>
      <c r="K191">
        <f t="shared" si="38"/>
        <v>5.4033888492485624E-2</v>
      </c>
      <c r="L191" s="3">
        <f t="shared" si="43"/>
        <v>13508472.123121405</v>
      </c>
    </row>
    <row r="192" spans="1:14">
      <c r="A192">
        <v>2</v>
      </c>
      <c r="B192">
        <v>1</v>
      </c>
      <c r="C192" t="s">
        <v>28</v>
      </c>
      <c r="D192">
        <v>125</v>
      </c>
      <c r="E192">
        <v>0.4</v>
      </c>
      <c r="F192">
        <v>11176</v>
      </c>
      <c r="G192">
        <v>94.7</v>
      </c>
      <c r="H192">
        <v>5.0599999999999996</v>
      </c>
      <c r="I192" s="3">
        <v>12650000</v>
      </c>
      <c r="J192">
        <f t="shared" si="42"/>
        <v>5.0599999999999999E-2</v>
      </c>
      <c r="K192">
        <f t="shared" si="38"/>
        <v>5.1925072864919368E-2</v>
      </c>
      <c r="L192" s="3">
        <f t="shared" si="43"/>
        <v>12981268.216229841</v>
      </c>
    </row>
    <row r="193" spans="1:12">
      <c r="A193">
        <v>2</v>
      </c>
      <c r="B193">
        <v>1</v>
      </c>
      <c r="C193" t="s">
        <v>28</v>
      </c>
      <c r="D193">
        <v>625</v>
      </c>
      <c r="E193">
        <v>0.08</v>
      </c>
      <c r="F193">
        <v>10932</v>
      </c>
      <c r="G193">
        <v>94.9</v>
      </c>
      <c r="H193">
        <v>1.43</v>
      </c>
      <c r="I193" s="3">
        <v>17875000</v>
      </c>
      <c r="J193">
        <f t="shared" si="42"/>
        <v>1.43E-2</v>
      </c>
      <c r="K193">
        <f t="shared" si="38"/>
        <v>1.4403230310743743E-2</v>
      </c>
      <c r="L193" s="3">
        <f t="shared" si="43"/>
        <v>18004037.888429679</v>
      </c>
    </row>
    <row r="194" spans="1:12">
      <c r="A194">
        <v>2</v>
      </c>
      <c r="B194">
        <v>1</v>
      </c>
      <c r="C194" t="s">
        <v>28</v>
      </c>
      <c r="D194">
        <v>625</v>
      </c>
      <c r="E194">
        <v>0.08</v>
      </c>
      <c r="F194">
        <v>10840</v>
      </c>
      <c r="G194">
        <v>96</v>
      </c>
      <c r="H194">
        <v>1.87</v>
      </c>
      <c r="I194" s="3">
        <v>23375000.000000004</v>
      </c>
      <c r="J194">
        <f t="shared" si="42"/>
        <v>1.8700000000000001E-2</v>
      </c>
      <c r="K194">
        <f t="shared" si="38"/>
        <v>1.8877055769689184E-2</v>
      </c>
      <c r="L194" s="3">
        <f t="shared" si="43"/>
        <v>23596319.712111477</v>
      </c>
    </row>
    <row r="195" spans="1:12">
      <c r="A195">
        <v>2</v>
      </c>
      <c r="B195">
        <v>1</v>
      </c>
      <c r="C195" t="s">
        <v>28</v>
      </c>
      <c r="D195">
        <v>625</v>
      </c>
      <c r="E195">
        <v>0.08</v>
      </c>
      <c r="F195">
        <v>10872</v>
      </c>
      <c r="G195">
        <v>96</v>
      </c>
      <c r="H195">
        <v>2.2599999999999998</v>
      </c>
      <c r="I195" s="3">
        <v>28250000</v>
      </c>
      <c r="J195">
        <f t="shared" si="42"/>
        <v>2.2599999999999999E-2</v>
      </c>
      <c r="K195">
        <f t="shared" si="38"/>
        <v>2.2859294146082558E-2</v>
      </c>
      <c r="L195" s="3">
        <f t="shared" si="43"/>
        <v>28574117.682603192</v>
      </c>
    </row>
    <row r="197" spans="1:12">
      <c r="A197">
        <v>2</v>
      </c>
      <c r="B197">
        <v>1</v>
      </c>
      <c r="C197" t="s">
        <v>18</v>
      </c>
      <c r="D197">
        <v>5</v>
      </c>
      <c r="E197">
        <v>10</v>
      </c>
      <c r="F197">
        <v>10699</v>
      </c>
      <c r="G197">
        <v>96</v>
      </c>
      <c r="H197">
        <v>81.7</v>
      </c>
      <c r="I197" s="3">
        <v>8170000</v>
      </c>
      <c r="J197">
        <f t="shared" ref="J197:J208" si="44">H197/100</f>
        <v>0.81700000000000006</v>
      </c>
      <c r="K197">
        <f t="shared" ref="K197:K208" si="45">-LOG(1-J197,EXP(1))</f>
        <v>1.6982691261407163</v>
      </c>
      <c r="L197" s="3">
        <f t="shared" ref="L197:L208" si="46">100000*K197*1000/E197</f>
        <v>16982691.261407163</v>
      </c>
    </row>
    <row r="198" spans="1:12">
      <c r="A198">
        <v>2</v>
      </c>
      <c r="B198">
        <v>1</v>
      </c>
      <c r="C198" t="s">
        <v>18</v>
      </c>
      <c r="D198">
        <v>5</v>
      </c>
      <c r="E198">
        <v>10</v>
      </c>
      <c r="F198">
        <v>10651</v>
      </c>
      <c r="G198">
        <v>95.8</v>
      </c>
      <c r="H198">
        <v>77.400000000000006</v>
      </c>
      <c r="I198" s="3">
        <v>7740000</v>
      </c>
      <c r="J198">
        <f t="shared" si="44"/>
        <v>0.77400000000000002</v>
      </c>
      <c r="K198">
        <f t="shared" si="45"/>
        <v>1.4872202797098513</v>
      </c>
      <c r="L198" s="3">
        <f t="shared" si="46"/>
        <v>14872202.797098514</v>
      </c>
    </row>
    <row r="199" spans="1:12">
      <c r="A199">
        <v>2</v>
      </c>
      <c r="B199">
        <v>1</v>
      </c>
      <c r="C199" t="s">
        <v>18</v>
      </c>
      <c r="D199">
        <v>5</v>
      </c>
      <c r="E199">
        <v>10</v>
      </c>
      <c r="F199">
        <v>10607</v>
      </c>
      <c r="G199">
        <v>96.2</v>
      </c>
      <c r="H199">
        <v>79.8</v>
      </c>
      <c r="I199" s="3">
        <v>7980000</v>
      </c>
      <c r="J199">
        <f t="shared" si="44"/>
        <v>0.79799999999999993</v>
      </c>
      <c r="K199">
        <f t="shared" si="45"/>
        <v>1.599487581580932</v>
      </c>
      <c r="L199" s="3">
        <f t="shared" si="46"/>
        <v>15994875.815809321</v>
      </c>
    </row>
    <row r="200" spans="1:12">
      <c r="A200">
        <v>2</v>
      </c>
      <c r="B200">
        <v>1</v>
      </c>
      <c r="C200" t="s">
        <v>18</v>
      </c>
      <c r="D200">
        <v>25</v>
      </c>
      <c r="E200">
        <v>2</v>
      </c>
      <c r="F200">
        <v>10748</v>
      </c>
      <c r="G200">
        <v>95.5</v>
      </c>
      <c r="H200">
        <v>34.299999999999997</v>
      </c>
      <c r="I200" s="3">
        <v>17150000</v>
      </c>
      <c r="J200">
        <f t="shared" si="44"/>
        <v>0.34299999999999997</v>
      </c>
      <c r="K200">
        <f t="shared" si="45"/>
        <v>0.42007126049752652</v>
      </c>
      <c r="L200" s="3">
        <f t="shared" si="46"/>
        <v>21003563.024876326</v>
      </c>
    </row>
    <row r="201" spans="1:12">
      <c r="A201">
        <v>2</v>
      </c>
      <c r="B201">
        <v>1</v>
      </c>
      <c r="C201" t="s">
        <v>18</v>
      </c>
      <c r="D201">
        <v>25</v>
      </c>
      <c r="E201">
        <v>2</v>
      </c>
      <c r="F201">
        <v>10875</v>
      </c>
      <c r="G201">
        <v>94.6</v>
      </c>
      <c r="H201">
        <v>30.1</v>
      </c>
      <c r="I201" s="3">
        <v>15050000</v>
      </c>
      <c r="J201">
        <f t="shared" si="44"/>
        <v>0.30099999999999999</v>
      </c>
      <c r="K201">
        <f t="shared" si="45"/>
        <v>0.35810453674832671</v>
      </c>
      <c r="L201" s="3">
        <f t="shared" si="46"/>
        <v>17905226.837416336</v>
      </c>
    </row>
    <row r="202" spans="1:12">
      <c r="A202">
        <v>2</v>
      </c>
      <c r="B202">
        <v>1</v>
      </c>
      <c r="C202" t="s">
        <v>18</v>
      </c>
      <c r="D202">
        <v>25</v>
      </c>
      <c r="E202">
        <v>2</v>
      </c>
      <c r="F202">
        <v>10835</v>
      </c>
      <c r="G202">
        <v>94.5</v>
      </c>
      <c r="H202">
        <v>27.9</v>
      </c>
      <c r="I202" s="3">
        <v>13949999.999999998</v>
      </c>
      <c r="J202">
        <f t="shared" si="44"/>
        <v>0.27899999999999997</v>
      </c>
      <c r="K202">
        <f t="shared" si="45"/>
        <v>0.32711614169718783</v>
      </c>
      <c r="L202" s="3">
        <f t="shared" si="46"/>
        <v>16355807.084859392</v>
      </c>
    </row>
    <row r="203" spans="1:12">
      <c r="A203">
        <v>2</v>
      </c>
      <c r="B203">
        <v>1</v>
      </c>
      <c r="C203" t="s">
        <v>18</v>
      </c>
      <c r="D203">
        <v>125</v>
      </c>
      <c r="E203">
        <v>0.4</v>
      </c>
      <c r="F203">
        <v>10891</v>
      </c>
      <c r="G203">
        <v>94.4</v>
      </c>
      <c r="H203">
        <v>7.88</v>
      </c>
      <c r="I203" s="3">
        <v>19699999.999999996</v>
      </c>
      <c r="J203">
        <f t="shared" si="44"/>
        <v>7.8799999999999995E-2</v>
      </c>
      <c r="K203">
        <f t="shared" si="45"/>
        <v>8.2078111035606902E-2</v>
      </c>
      <c r="L203" s="3">
        <f t="shared" si="46"/>
        <v>20519527.758901726</v>
      </c>
    </row>
    <row r="204" spans="1:12">
      <c r="A204">
        <v>2</v>
      </c>
      <c r="B204">
        <v>1</v>
      </c>
      <c r="C204" t="s">
        <v>18</v>
      </c>
      <c r="D204">
        <v>125</v>
      </c>
      <c r="E204">
        <v>0.4</v>
      </c>
      <c r="F204">
        <v>10885</v>
      </c>
      <c r="G204">
        <v>95.4</v>
      </c>
      <c r="H204">
        <v>7.2</v>
      </c>
      <c r="I204" s="3">
        <v>18000000</v>
      </c>
      <c r="J204">
        <f t="shared" si="44"/>
        <v>7.2000000000000008E-2</v>
      </c>
      <c r="K204">
        <f t="shared" si="45"/>
        <v>7.4723546195936547E-2</v>
      </c>
      <c r="L204" s="3">
        <f t="shared" si="46"/>
        <v>18680886.548984133</v>
      </c>
    </row>
    <row r="205" spans="1:12">
      <c r="A205">
        <v>2</v>
      </c>
      <c r="B205">
        <v>1</v>
      </c>
      <c r="C205" t="s">
        <v>18</v>
      </c>
      <c r="D205">
        <v>125</v>
      </c>
      <c r="E205">
        <v>0.4</v>
      </c>
      <c r="F205">
        <v>10783</v>
      </c>
      <c r="G205">
        <v>95.2</v>
      </c>
      <c r="H205">
        <v>7.6</v>
      </c>
      <c r="I205" s="3">
        <v>19000000</v>
      </c>
      <c r="J205">
        <f t="shared" si="44"/>
        <v>7.5999999999999998E-2</v>
      </c>
      <c r="K205">
        <f t="shared" si="45"/>
        <v>7.9043207340452851E-2</v>
      </c>
      <c r="L205" s="3">
        <f t="shared" si="46"/>
        <v>19760801.835113212</v>
      </c>
    </row>
    <row r="206" spans="1:12">
      <c r="A206">
        <v>2</v>
      </c>
      <c r="B206">
        <v>1</v>
      </c>
      <c r="C206" t="s">
        <v>18</v>
      </c>
      <c r="D206">
        <v>625</v>
      </c>
      <c r="E206">
        <v>0.08</v>
      </c>
      <c r="F206">
        <v>10781</v>
      </c>
      <c r="G206">
        <v>95.4</v>
      </c>
      <c r="H206">
        <v>1.9</v>
      </c>
      <c r="I206" s="3">
        <v>23750000</v>
      </c>
      <c r="J206">
        <f t="shared" si="44"/>
        <v>1.9E-2</v>
      </c>
      <c r="K206">
        <f t="shared" si="45"/>
        <v>1.9182819416773987E-2</v>
      </c>
      <c r="L206" s="3">
        <f t="shared" si="46"/>
        <v>23978524.270967484</v>
      </c>
    </row>
    <row r="207" spans="1:12">
      <c r="A207">
        <v>2</v>
      </c>
      <c r="B207">
        <v>1</v>
      </c>
      <c r="C207" t="s">
        <v>18</v>
      </c>
      <c r="D207">
        <v>625</v>
      </c>
      <c r="E207">
        <v>0.08</v>
      </c>
      <c r="F207">
        <v>10972</v>
      </c>
      <c r="G207">
        <v>93.1</v>
      </c>
      <c r="H207">
        <v>1.44</v>
      </c>
      <c r="I207" s="3">
        <v>18000000</v>
      </c>
      <c r="J207">
        <f t="shared" si="44"/>
        <v>1.44E-2</v>
      </c>
      <c r="K207">
        <f t="shared" si="45"/>
        <v>1.4504686202881688E-2</v>
      </c>
      <c r="L207" s="3">
        <f t="shared" si="46"/>
        <v>18130857.75360211</v>
      </c>
    </row>
    <row r="208" spans="1:12">
      <c r="A208">
        <v>2</v>
      </c>
      <c r="B208">
        <v>1</v>
      </c>
      <c r="C208" t="s">
        <v>18</v>
      </c>
      <c r="D208">
        <v>625</v>
      </c>
      <c r="E208">
        <v>0.08</v>
      </c>
      <c r="F208">
        <v>10858</v>
      </c>
      <c r="G208">
        <v>95</v>
      </c>
      <c r="H208">
        <v>1.51</v>
      </c>
      <c r="I208" s="3">
        <v>18875000</v>
      </c>
      <c r="J208">
        <f t="shared" si="44"/>
        <v>1.5100000000000001E-2</v>
      </c>
      <c r="K208">
        <f t="shared" si="45"/>
        <v>1.5215165806480377E-2</v>
      </c>
      <c r="L208" s="3">
        <f t="shared" si="46"/>
        <v>19018957.258100469</v>
      </c>
    </row>
    <row r="210" spans="1:12">
      <c r="A210">
        <v>2</v>
      </c>
      <c r="B210">
        <v>1</v>
      </c>
      <c r="C210" t="s">
        <v>19</v>
      </c>
      <c r="D210">
        <v>5</v>
      </c>
      <c r="E210">
        <v>10</v>
      </c>
      <c r="F210">
        <v>10873</v>
      </c>
      <c r="G210">
        <v>95</v>
      </c>
      <c r="H210">
        <v>87</v>
      </c>
      <c r="I210" s="3">
        <v>8700000</v>
      </c>
      <c r="J210">
        <f t="shared" ref="J210:J221" si="47">H210/100</f>
        <v>0.87</v>
      </c>
      <c r="K210">
        <f t="shared" ref="K210:K221" si="48">-LOG(1-J210,EXP(1))</f>
        <v>2.0402208285265546</v>
      </c>
      <c r="L210" s="3">
        <f t="shared" ref="L210:L221" si="49">100000*K210*1000/E210</f>
        <v>20402208.285265546</v>
      </c>
    </row>
    <row r="211" spans="1:12">
      <c r="A211">
        <v>2</v>
      </c>
      <c r="B211">
        <v>1</v>
      </c>
      <c r="C211" t="s">
        <v>19</v>
      </c>
      <c r="D211">
        <v>5</v>
      </c>
      <c r="E211">
        <v>10</v>
      </c>
      <c r="F211">
        <v>10883</v>
      </c>
      <c r="G211">
        <v>94.5</v>
      </c>
      <c r="H211">
        <v>82</v>
      </c>
      <c r="I211" s="3">
        <v>8200000</v>
      </c>
      <c r="J211">
        <f t="shared" si="47"/>
        <v>0.82</v>
      </c>
      <c r="K211">
        <f t="shared" si="48"/>
        <v>1.7147984280919264</v>
      </c>
      <c r="L211" s="3">
        <f t="shared" si="49"/>
        <v>17147984.280919261</v>
      </c>
    </row>
    <row r="212" spans="1:12">
      <c r="A212">
        <v>2</v>
      </c>
      <c r="B212">
        <v>1</v>
      </c>
      <c r="C212" t="s">
        <v>19</v>
      </c>
      <c r="D212">
        <v>5</v>
      </c>
      <c r="E212">
        <v>10</v>
      </c>
      <c r="F212">
        <v>10932</v>
      </c>
      <c r="G212">
        <v>94.6</v>
      </c>
      <c r="H212">
        <v>79.3</v>
      </c>
      <c r="I212" s="3">
        <v>7929999.9999999981</v>
      </c>
      <c r="J212">
        <f t="shared" si="47"/>
        <v>0.79299999999999993</v>
      </c>
      <c r="K212">
        <f t="shared" si="48"/>
        <v>1.5750364857167676</v>
      </c>
      <c r="L212" s="3">
        <f t="shared" si="49"/>
        <v>15750364.857167676</v>
      </c>
    </row>
    <row r="213" spans="1:12">
      <c r="A213">
        <v>2</v>
      </c>
      <c r="B213">
        <v>1</v>
      </c>
      <c r="C213" t="s">
        <v>19</v>
      </c>
      <c r="D213">
        <v>25</v>
      </c>
      <c r="E213">
        <v>2</v>
      </c>
      <c r="F213">
        <v>10894</v>
      </c>
      <c r="G213">
        <v>94.9</v>
      </c>
      <c r="H213">
        <v>52.8</v>
      </c>
      <c r="I213" s="3">
        <v>26400000</v>
      </c>
      <c r="J213">
        <f t="shared" si="47"/>
        <v>0.52800000000000002</v>
      </c>
      <c r="K213">
        <f t="shared" si="48"/>
        <v>0.7507762933965817</v>
      </c>
      <c r="L213" s="3">
        <f t="shared" si="49"/>
        <v>37538814.669829085</v>
      </c>
    </row>
    <row r="214" spans="1:12">
      <c r="A214">
        <v>2</v>
      </c>
      <c r="B214">
        <v>1</v>
      </c>
      <c r="C214" t="s">
        <v>19</v>
      </c>
      <c r="D214">
        <v>25</v>
      </c>
      <c r="E214">
        <v>2</v>
      </c>
      <c r="F214">
        <v>10949</v>
      </c>
      <c r="G214">
        <v>94.5</v>
      </c>
      <c r="H214">
        <v>47.9</v>
      </c>
      <c r="I214" s="3">
        <v>23950000</v>
      </c>
      <c r="J214">
        <f t="shared" si="47"/>
        <v>0.47899999999999998</v>
      </c>
      <c r="K214">
        <f t="shared" si="48"/>
        <v>0.65200523722877013</v>
      </c>
      <c r="L214" s="3">
        <f t="shared" si="49"/>
        <v>32600261.861438505</v>
      </c>
    </row>
    <row r="215" spans="1:12">
      <c r="A215">
        <v>2</v>
      </c>
      <c r="B215">
        <v>1</v>
      </c>
      <c r="C215" t="s">
        <v>19</v>
      </c>
      <c r="D215">
        <v>25</v>
      </c>
      <c r="E215">
        <v>2</v>
      </c>
      <c r="F215">
        <v>10873</v>
      </c>
      <c r="G215">
        <v>94.8</v>
      </c>
      <c r="H215">
        <v>47.8</v>
      </c>
      <c r="I215" s="3">
        <v>23900000</v>
      </c>
      <c r="J215">
        <f t="shared" si="47"/>
        <v>0.47799999999999998</v>
      </c>
      <c r="K215">
        <f t="shared" si="48"/>
        <v>0.65008769109949827</v>
      </c>
      <c r="L215" s="3">
        <f t="shared" si="49"/>
        <v>32504384.554974914</v>
      </c>
    </row>
    <row r="216" spans="1:12">
      <c r="A216">
        <v>2</v>
      </c>
      <c r="B216">
        <v>1</v>
      </c>
      <c r="C216" t="s">
        <v>19</v>
      </c>
      <c r="D216">
        <v>125</v>
      </c>
      <c r="E216">
        <v>0.4</v>
      </c>
      <c r="F216">
        <v>11049</v>
      </c>
      <c r="G216">
        <v>94.5</v>
      </c>
      <c r="H216">
        <v>18</v>
      </c>
      <c r="I216" s="3">
        <v>45000000</v>
      </c>
      <c r="J216">
        <f t="shared" si="47"/>
        <v>0.18</v>
      </c>
      <c r="K216">
        <f t="shared" si="48"/>
        <v>0.19845093872383818</v>
      </c>
      <c r="L216" s="3">
        <f t="shared" si="49"/>
        <v>49612734.680959545</v>
      </c>
    </row>
    <row r="217" spans="1:12">
      <c r="A217">
        <v>2</v>
      </c>
      <c r="B217">
        <v>1</v>
      </c>
      <c r="C217" t="s">
        <v>19</v>
      </c>
      <c r="D217">
        <v>125</v>
      </c>
      <c r="E217">
        <v>0.4</v>
      </c>
      <c r="F217">
        <v>10968</v>
      </c>
      <c r="G217">
        <v>94.3</v>
      </c>
      <c r="H217">
        <v>15.4</v>
      </c>
      <c r="I217" s="3">
        <v>38500000</v>
      </c>
      <c r="J217">
        <f t="shared" si="47"/>
        <v>0.154</v>
      </c>
      <c r="K217">
        <f t="shared" si="48"/>
        <v>0.16723591937591381</v>
      </c>
      <c r="L217" s="3">
        <f t="shared" si="49"/>
        <v>41808979.84397845</v>
      </c>
    </row>
    <row r="218" spans="1:12">
      <c r="A218">
        <v>2</v>
      </c>
      <c r="B218">
        <v>1</v>
      </c>
      <c r="C218" t="s">
        <v>19</v>
      </c>
      <c r="D218">
        <v>125</v>
      </c>
      <c r="E218">
        <v>0.4</v>
      </c>
      <c r="F218">
        <v>11023</v>
      </c>
      <c r="G218">
        <v>93.9</v>
      </c>
      <c r="H218">
        <v>16.3</v>
      </c>
      <c r="I218" s="3">
        <v>40750000</v>
      </c>
      <c r="J218">
        <f t="shared" si="47"/>
        <v>0.16300000000000001</v>
      </c>
      <c r="K218">
        <f t="shared" si="48"/>
        <v>0.17793120849266178</v>
      </c>
      <c r="L218" s="3">
        <f t="shared" si="49"/>
        <v>44482802.123165444</v>
      </c>
    </row>
    <row r="219" spans="1:12">
      <c r="A219">
        <v>2</v>
      </c>
      <c r="B219">
        <v>1</v>
      </c>
      <c r="C219" t="s">
        <v>19</v>
      </c>
      <c r="D219">
        <v>625</v>
      </c>
      <c r="E219">
        <v>0.08</v>
      </c>
      <c r="F219">
        <v>11018</v>
      </c>
      <c r="G219">
        <v>95.2</v>
      </c>
      <c r="H219">
        <v>4.54</v>
      </c>
      <c r="I219" s="3">
        <v>56750000</v>
      </c>
      <c r="J219">
        <f t="shared" si="47"/>
        <v>4.5400000000000003E-2</v>
      </c>
      <c r="K219">
        <f t="shared" si="48"/>
        <v>4.646287441034086E-2</v>
      </c>
      <c r="L219" s="3">
        <f t="shared" si="49"/>
        <v>58078593.012926064</v>
      </c>
    </row>
    <row r="220" spans="1:12">
      <c r="A220">
        <v>2</v>
      </c>
      <c r="B220">
        <v>1</v>
      </c>
      <c r="C220" t="s">
        <v>19</v>
      </c>
      <c r="D220">
        <v>625</v>
      </c>
      <c r="E220">
        <v>0.08</v>
      </c>
      <c r="F220">
        <v>11223</v>
      </c>
      <c r="G220">
        <v>93.8</v>
      </c>
      <c r="H220">
        <v>2.99</v>
      </c>
      <c r="I220" s="3">
        <v>37375000.000000007</v>
      </c>
      <c r="J220">
        <f t="shared" si="47"/>
        <v>2.9900000000000003E-2</v>
      </c>
      <c r="K220">
        <f t="shared" si="48"/>
        <v>3.0356120014899235E-2</v>
      </c>
      <c r="L220" s="3">
        <f t="shared" si="49"/>
        <v>37945150.018624038</v>
      </c>
    </row>
    <row r="221" spans="1:12">
      <c r="A221">
        <v>2</v>
      </c>
      <c r="B221">
        <v>1</v>
      </c>
      <c r="C221" t="s">
        <v>19</v>
      </c>
      <c r="D221">
        <v>625</v>
      </c>
      <c r="E221">
        <v>0.08</v>
      </c>
      <c r="F221">
        <v>10911</v>
      </c>
      <c r="G221">
        <v>94.3</v>
      </c>
      <c r="H221">
        <v>3.94</v>
      </c>
      <c r="I221" s="3">
        <v>49249999.999999993</v>
      </c>
      <c r="J221">
        <f t="shared" si="47"/>
        <v>3.9399999999999998E-2</v>
      </c>
      <c r="K221">
        <f t="shared" si="48"/>
        <v>4.0197189751413037E-2</v>
      </c>
      <c r="L221" s="3">
        <f t="shared" si="49"/>
        <v>50246487.189266302</v>
      </c>
    </row>
    <row r="223" spans="1:12">
      <c r="A223">
        <v>2</v>
      </c>
      <c r="B223">
        <v>1</v>
      </c>
      <c r="C223" t="s">
        <v>20</v>
      </c>
      <c r="D223">
        <v>5</v>
      </c>
      <c r="E223">
        <v>10</v>
      </c>
      <c r="F223">
        <v>10660</v>
      </c>
      <c r="G223">
        <v>96.2</v>
      </c>
      <c r="H223">
        <v>89</v>
      </c>
      <c r="I223" s="3">
        <f>H223/E223*1000000</f>
        <v>8900000</v>
      </c>
      <c r="J223">
        <f t="shared" ref="J223:J234" si="50">H223/100</f>
        <v>0.89</v>
      </c>
      <c r="K223">
        <f>-LOG(1-J223,EXP(1))</f>
        <v>2.2072749131897211</v>
      </c>
      <c r="L223" s="3">
        <f>100000*K223*1000/E223</f>
        <v>22072749.131897211</v>
      </c>
    </row>
    <row r="224" spans="1:12">
      <c r="A224">
        <v>2</v>
      </c>
      <c r="B224">
        <v>1</v>
      </c>
      <c r="C224" t="s">
        <v>21</v>
      </c>
      <c r="D224">
        <v>5</v>
      </c>
      <c r="E224">
        <v>10</v>
      </c>
      <c r="F224">
        <v>11162</v>
      </c>
      <c r="G224">
        <v>100</v>
      </c>
      <c r="H224">
        <v>80</v>
      </c>
      <c r="I224" s="3">
        <f>H224/E224*1000000</f>
        <v>8000000</v>
      </c>
      <c r="J224">
        <f t="shared" si="50"/>
        <v>0.8</v>
      </c>
      <c r="K224">
        <f t="shared" ref="K224:K234" si="51">-LOG(1-J224,EXP(1))</f>
        <v>1.6094379124341005</v>
      </c>
      <c r="L224" s="3">
        <f t="shared" ref="L224" si="52">100000*K224*1000/E224</f>
        <v>16094379.124341005</v>
      </c>
    </row>
    <row r="225" spans="1:14">
      <c r="A225">
        <v>2</v>
      </c>
      <c r="B225">
        <v>1</v>
      </c>
      <c r="C225" t="s">
        <v>22</v>
      </c>
      <c r="D225">
        <v>1</v>
      </c>
      <c r="E225">
        <v>0</v>
      </c>
      <c r="F225">
        <v>10884</v>
      </c>
      <c r="G225">
        <v>95.4</v>
      </c>
      <c r="H225">
        <v>0.33</v>
      </c>
      <c r="J225">
        <f t="shared" si="50"/>
        <v>3.3E-3</v>
      </c>
      <c r="K225">
        <f t="shared" si="51"/>
        <v>3.3054570087264813E-3</v>
      </c>
    </row>
    <row r="226" spans="1:14">
      <c r="A226">
        <v>2</v>
      </c>
      <c r="B226">
        <v>1</v>
      </c>
      <c r="C226" t="s">
        <v>23</v>
      </c>
      <c r="D226">
        <v>1</v>
      </c>
      <c r="E226">
        <v>0</v>
      </c>
      <c r="F226">
        <v>11336</v>
      </c>
      <c r="G226">
        <v>100</v>
      </c>
      <c r="H226">
        <v>0.45</v>
      </c>
      <c r="J226">
        <f t="shared" si="50"/>
        <v>4.5000000000000005E-3</v>
      </c>
      <c r="K226">
        <f t="shared" si="51"/>
        <v>4.510155477886019E-3</v>
      </c>
    </row>
    <row r="227" spans="1:14">
      <c r="A227">
        <v>2</v>
      </c>
      <c r="B227">
        <v>1</v>
      </c>
      <c r="C227" t="s">
        <v>22</v>
      </c>
      <c r="D227">
        <v>1</v>
      </c>
      <c r="E227">
        <v>0</v>
      </c>
      <c r="F227">
        <v>10788</v>
      </c>
      <c r="G227">
        <v>95.2</v>
      </c>
      <c r="H227">
        <v>0.48</v>
      </c>
      <c r="J227">
        <f t="shared" si="50"/>
        <v>4.7999999999999996E-3</v>
      </c>
      <c r="K227">
        <f t="shared" si="51"/>
        <v>4.8115569972220816E-3</v>
      </c>
    </row>
    <row r="228" spans="1:14">
      <c r="A228">
        <v>2</v>
      </c>
      <c r="B228">
        <v>1</v>
      </c>
      <c r="C228" t="s">
        <v>22</v>
      </c>
      <c r="D228">
        <v>1</v>
      </c>
      <c r="E228">
        <v>0</v>
      </c>
      <c r="F228">
        <v>10803</v>
      </c>
      <c r="G228">
        <v>95.4</v>
      </c>
      <c r="H228">
        <v>0.39</v>
      </c>
      <c r="J228">
        <f t="shared" si="50"/>
        <v>3.9000000000000003E-3</v>
      </c>
      <c r="K228">
        <f t="shared" si="51"/>
        <v>3.9076248310170765E-3</v>
      </c>
    </row>
    <row r="229" spans="1:14">
      <c r="A229">
        <v>2</v>
      </c>
      <c r="B229">
        <v>1</v>
      </c>
      <c r="C229" t="s">
        <v>22</v>
      </c>
      <c r="D229">
        <v>1</v>
      </c>
      <c r="E229">
        <v>0</v>
      </c>
      <c r="F229">
        <v>10998</v>
      </c>
      <c r="G229">
        <v>94.6</v>
      </c>
      <c r="H229">
        <v>0.38</v>
      </c>
      <c r="J229">
        <f t="shared" si="50"/>
        <v>3.8E-3</v>
      </c>
      <c r="K229">
        <f t="shared" si="51"/>
        <v>3.8072383429540663E-3</v>
      </c>
    </row>
    <row r="230" spans="1:14">
      <c r="A230">
        <v>2</v>
      </c>
      <c r="B230">
        <v>1</v>
      </c>
      <c r="C230" t="s">
        <v>22</v>
      </c>
      <c r="D230">
        <v>1</v>
      </c>
      <c r="E230">
        <v>0</v>
      </c>
      <c r="F230">
        <v>10812</v>
      </c>
      <c r="G230">
        <v>95.9</v>
      </c>
      <c r="H230">
        <v>0.31</v>
      </c>
      <c r="J230">
        <f t="shared" si="50"/>
        <v>3.0999999999999999E-3</v>
      </c>
      <c r="K230">
        <f t="shared" si="51"/>
        <v>3.1048149534787565E-3</v>
      </c>
    </row>
    <row r="231" spans="1:14">
      <c r="A231">
        <v>2</v>
      </c>
      <c r="B231">
        <v>1</v>
      </c>
      <c r="C231" t="s">
        <v>22</v>
      </c>
      <c r="D231">
        <v>1</v>
      </c>
      <c r="E231">
        <v>0</v>
      </c>
      <c r="F231">
        <v>10903</v>
      </c>
      <c r="G231">
        <v>94.6</v>
      </c>
      <c r="H231">
        <v>0.46</v>
      </c>
      <c r="J231">
        <f t="shared" si="50"/>
        <v>4.5999999999999999E-3</v>
      </c>
      <c r="K231">
        <f t="shared" si="51"/>
        <v>4.6106125576832937E-3</v>
      </c>
    </row>
    <row r="232" spans="1:14">
      <c r="A232">
        <v>2</v>
      </c>
      <c r="B232">
        <v>1</v>
      </c>
      <c r="C232" t="s">
        <v>22</v>
      </c>
      <c r="D232">
        <v>1</v>
      </c>
      <c r="E232">
        <v>0</v>
      </c>
      <c r="F232">
        <v>10879</v>
      </c>
      <c r="G232">
        <v>95.5</v>
      </c>
      <c r="H232">
        <v>0.39</v>
      </c>
      <c r="J232">
        <f t="shared" si="50"/>
        <v>3.9000000000000003E-3</v>
      </c>
      <c r="K232">
        <f t="shared" si="51"/>
        <v>3.9076248310170765E-3</v>
      </c>
    </row>
    <row r="233" spans="1:14">
      <c r="A233">
        <v>2</v>
      </c>
      <c r="B233">
        <v>1</v>
      </c>
      <c r="C233" t="s">
        <v>22</v>
      </c>
      <c r="D233">
        <v>1</v>
      </c>
      <c r="E233">
        <v>0</v>
      </c>
      <c r="F233">
        <v>10970</v>
      </c>
      <c r="G233">
        <v>94.5</v>
      </c>
      <c r="H233">
        <v>0.3</v>
      </c>
      <c r="J233">
        <f t="shared" si="50"/>
        <v>3.0000000000000001E-3</v>
      </c>
      <c r="K233">
        <f t="shared" si="51"/>
        <v>3.0045090202987243E-3</v>
      </c>
    </row>
    <row r="234" spans="1:14">
      <c r="A234">
        <v>2</v>
      </c>
      <c r="B234">
        <v>1</v>
      </c>
      <c r="C234" t="s">
        <v>22</v>
      </c>
      <c r="D234">
        <v>1</v>
      </c>
      <c r="E234">
        <v>0</v>
      </c>
      <c r="F234">
        <v>11011</v>
      </c>
      <c r="G234">
        <v>94.1</v>
      </c>
      <c r="H234">
        <v>0.33</v>
      </c>
      <c r="J234">
        <f t="shared" si="50"/>
        <v>3.3E-3</v>
      </c>
      <c r="K234">
        <f t="shared" si="51"/>
        <v>3.3054570087264813E-3</v>
      </c>
    </row>
    <row r="238" spans="1:14">
      <c r="A238">
        <v>4</v>
      </c>
      <c r="B238">
        <v>2</v>
      </c>
      <c r="C238" t="s">
        <v>24</v>
      </c>
      <c r="D238">
        <v>5</v>
      </c>
      <c r="E238">
        <v>10</v>
      </c>
      <c r="F238">
        <v>10568</v>
      </c>
      <c r="G238">
        <v>93.9</v>
      </c>
      <c r="H238">
        <v>60.5</v>
      </c>
      <c r="I238" s="3">
        <v>6050000</v>
      </c>
      <c r="J238">
        <f t="shared" ref="J238:J249" si="53">H238/100</f>
        <v>0.60499999999999998</v>
      </c>
      <c r="K238">
        <f t="shared" ref="K238:K301" si="54">-LOG(1-J238,EXP(1))</f>
        <v>0.92886951408101515</v>
      </c>
      <c r="L238" s="3">
        <f t="shared" ref="L238:L249" si="55">100000*K238*1000/E238</f>
        <v>9288695.1408101507</v>
      </c>
      <c r="N238" s="6" t="s">
        <v>25</v>
      </c>
    </row>
    <row r="239" spans="1:14">
      <c r="A239">
        <v>4</v>
      </c>
      <c r="B239">
        <v>2</v>
      </c>
      <c r="C239" t="s">
        <v>24</v>
      </c>
      <c r="D239">
        <v>5</v>
      </c>
      <c r="E239">
        <v>10</v>
      </c>
      <c r="F239">
        <v>10530</v>
      </c>
      <c r="G239">
        <v>92</v>
      </c>
      <c r="H239">
        <v>59.6</v>
      </c>
      <c r="I239" s="3">
        <v>5960000</v>
      </c>
      <c r="J239">
        <f t="shared" si="53"/>
        <v>0.59599999999999997</v>
      </c>
      <c r="K239">
        <f t="shared" si="54"/>
        <v>0.9063404010209869</v>
      </c>
      <c r="L239" s="3">
        <f t="shared" si="55"/>
        <v>9063404.0102098696</v>
      </c>
      <c r="N239" s="6" t="s">
        <v>25</v>
      </c>
    </row>
    <row r="240" spans="1:14">
      <c r="A240">
        <v>4</v>
      </c>
      <c r="B240">
        <v>2</v>
      </c>
      <c r="C240" t="s">
        <v>24</v>
      </c>
      <c r="D240">
        <v>5</v>
      </c>
      <c r="E240">
        <v>10</v>
      </c>
      <c r="F240">
        <v>10473</v>
      </c>
      <c r="G240">
        <v>94</v>
      </c>
      <c r="H240">
        <v>62.1</v>
      </c>
      <c r="I240" s="3">
        <v>6210000</v>
      </c>
      <c r="J240">
        <f t="shared" si="53"/>
        <v>0.621</v>
      </c>
      <c r="K240">
        <f t="shared" si="54"/>
        <v>0.97021907389971074</v>
      </c>
      <c r="L240" s="3">
        <f t="shared" si="55"/>
        <v>9702190.7389971074</v>
      </c>
      <c r="N240" s="6" t="s">
        <v>25</v>
      </c>
    </row>
    <row r="241" spans="1:14">
      <c r="A241">
        <v>4</v>
      </c>
      <c r="B241">
        <v>2</v>
      </c>
      <c r="C241" t="s">
        <v>24</v>
      </c>
      <c r="D241">
        <v>25</v>
      </c>
      <c r="E241">
        <v>2</v>
      </c>
      <c r="F241">
        <v>10619</v>
      </c>
      <c r="G241">
        <v>93.9</v>
      </c>
      <c r="H241">
        <v>17.2</v>
      </c>
      <c r="I241" s="3">
        <v>8600000</v>
      </c>
      <c r="J241">
        <f t="shared" si="53"/>
        <v>0.17199999999999999</v>
      </c>
      <c r="K241">
        <f t="shared" si="54"/>
        <v>0.18874212459687728</v>
      </c>
      <c r="L241" s="3">
        <f t="shared" si="55"/>
        <v>9437106.2298438642</v>
      </c>
    </row>
    <row r="242" spans="1:14">
      <c r="A242">
        <v>4</v>
      </c>
      <c r="B242">
        <v>2</v>
      </c>
      <c r="C242" t="s">
        <v>24</v>
      </c>
      <c r="D242">
        <v>25</v>
      </c>
      <c r="E242">
        <v>2</v>
      </c>
      <c r="F242">
        <v>10551</v>
      </c>
      <c r="G242">
        <v>93.6</v>
      </c>
      <c r="H242">
        <v>18.600000000000001</v>
      </c>
      <c r="I242" s="3">
        <v>9300000.0000000019</v>
      </c>
      <c r="J242">
        <f t="shared" si="53"/>
        <v>0.18600000000000003</v>
      </c>
      <c r="K242">
        <f t="shared" si="54"/>
        <v>0.20579491297959682</v>
      </c>
      <c r="L242" s="3">
        <f t="shared" si="55"/>
        <v>10289745.648979841</v>
      </c>
    </row>
    <row r="243" spans="1:14">
      <c r="A243">
        <v>4</v>
      </c>
      <c r="B243">
        <v>2</v>
      </c>
      <c r="C243" t="s">
        <v>24</v>
      </c>
      <c r="D243">
        <v>25</v>
      </c>
      <c r="E243">
        <v>2</v>
      </c>
      <c r="F243">
        <v>10573</v>
      </c>
      <c r="G243">
        <v>93.1</v>
      </c>
      <c r="H243">
        <v>16.899999999999999</v>
      </c>
      <c r="I243" s="3">
        <v>8450000</v>
      </c>
      <c r="J243">
        <f t="shared" si="53"/>
        <v>0.16899999999999998</v>
      </c>
      <c r="K243">
        <f t="shared" si="54"/>
        <v>0.18512548412668892</v>
      </c>
      <c r="L243" s="3">
        <f t="shared" si="55"/>
        <v>9256274.2063344475</v>
      </c>
    </row>
    <row r="244" spans="1:14">
      <c r="A244">
        <v>4</v>
      </c>
      <c r="B244">
        <v>2</v>
      </c>
      <c r="C244" t="s">
        <v>24</v>
      </c>
      <c r="D244">
        <v>125</v>
      </c>
      <c r="E244">
        <v>0.4</v>
      </c>
      <c r="F244">
        <v>10543</v>
      </c>
      <c r="G244">
        <v>95.1</v>
      </c>
      <c r="H244">
        <v>5.09</v>
      </c>
      <c r="I244" s="3">
        <v>12725000</v>
      </c>
      <c r="J244">
        <f t="shared" si="53"/>
        <v>5.0900000000000001E-2</v>
      </c>
      <c r="K244">
        <f t="shared" si="54"/>
        <v>5.2241111845690483E-2</v>
      </c>
      <c r="L244" s="3">
        <f t="shared" si="55"/>
        <v>13060277.96142262</v>
      </c>
    </row>
    <row r="245" spans="1:14">
      <c r="A245">
        <v>4</v>
      </c>
      <c r="B245">
        <v>2</v>
      </c>
      <c r="C245" t="s">
        <v>24</v>
      </c>
      <c r="D245">
        <v>125</v>
      </c>
      <c r="E245">
        <v>0.4</v>
      </c>
      <c r="F245">
        <v>10518</v>
      </c>
      <c r="G245">
        <v>95</v>
      </c>
      <c r="H245">
        <v>5.71</v>
      </c>
      <c r="I245" s="3">
        <v>14275000</v>
      </c>
      <c r="J245">
        <f t="shared" si="53"/>
        <v>5.7099999999999998E-2</v>
      </c>
      <c r="K245">
        <f t="shared" si="54"/>
        <v>5.8795046510505489E-2</v>
      </c>
      <c r="L245" s="3">
        <f t="shared" si="55"/>
        <v>14698761.627626373</v>
      </c>
    </row>
    <row r="246" spans="1:14">
      <c r="A246">
        <v>4</v>
      </c>
      <c r="B246">
        <v>2</v>
      </c>
      <c r="C246" t="s">
        <v>24</v>
      </c>
      <c r="D246">
        <v>125</v>
      </c>
      <c r="E246">
        <v>0.4</v>
      </c>
      <c r="F246">
        <v>10623</v>
      </c>
      <c r="G246">
        <v>95</v>
      </c>
      <c r="H246">
        <v>5.38</v>
      </c>
      <c r="I246" s="3">
        <v>13450000</v>
      </c>
      <c r="J246">
        <f t="shared" si="53"/>
        <v>5.3800000000000001E-2</v>
      </c>
      <c r="K246">
        <f t="shared" si="54"/>
        <v>5.530131578508931E-2</v>
      </c>
      <c r="L246" s="3">
        <f t="shared" si="55"/>
        <v>13825328.946272327</v>
      </c>
    </row>
    <row r="247" spans="1:14">
      <c r="A247">
        <v>4</v>
      </c>
      <c r="B247">
        <v>2</v>
      </c>
      <c r="C247" t="s">
        <v>24</v>
      </c>
      <c r="D247">
        <v>625</v>
      </c>
      <c r="E247">
        <v>0.08</v>
      </c>
      <c r="F247">
        <v>10487</v>
      </c>
      <c r="G247">
        <v>95.5</v>
      </c>
      <c r="H247">
        <v>1.25</v>
      </c>
      <c r="I247" s="3">
        <v>15625000</v>
      </c>
      <c r="J247">
        <f t="shared" si="53"/>
        <v>1.2500000000000001E-2</v>
      </c>
      <c r="K247">
        <f t="shared" si="54"/>
        <v>1.2578782206860073E-2</v>
      </c>
      <c r="L247" s="3">
        <f t="shared" si="55"/>
        <v>15723477.758575091</v>
      </c>
    </row>
    <row r="248" spans="1:14">
      <c r="A248">
        <v>4</v>
      </c>
      <c r="B248">
        <v>2</v>
      </c>
      <c r="C248" t="s">
        <v>24</v>
      </c>
      <c r="D248">
        <v>625</v>
      </c>
      <c r="E248">
        <v>0.08</v>
      </c>
      <c r="F248">
        <v>10562</v>
      </c>
      <c r="G248">
        <v>95.1</v>
      </c>
      <c r="H248">
        <v>1.4</v>
      </c>
      <c r="I248" s="3">
        <v>17499999.999999996</v>
      </c>
      <c r="J248">
        <f t="shared" si="53"/>
        <v>1.3999999999999999E-2</v>
      </c>
      <c r="K248">
        <f t="shared" si="54"/>
        <v>1.4098924379501648E-2</v>
      </c>
      <c r="L248" s="3">
        <f t="shared" si="55"/>
        <v>17623655.474377058</v>
      </c>
    </row>
    <row r="249" spans="1:14">
      <c r="A249">
        <v>4</v>
      </c>
      <c r="B249">
        <v>2</v>
      </c>
      <c r="C249" t="s">
        <v>24</v>
      </c>
      <c r="D249">
        <v>625</v>
      </c>
      <c r="E249">
        <v>0.08</v>
      </c>
      <c r="F249">
        <v>10583</v>
      </c>
      <c r="G249">
        <v>95.4</v>
      </c>
      <c r="H249">
        <v>1.46</v>
      </c>
      <c r="I249" s="3">
        <v>18250000</v>
      </c>
      <c r="J249">
        <f t="shared" si="53"/>
        <v>1.46E-2</v>
      </c>
      <c r="K249">
        <f t="shared" si="54"/>
        <v>1.4707628872274288E-2</v>
      </c>
      <c r="L249" s="3">
        <f t="shared" si="55"/>
        <v>18384536.090342861</v>
      </c>
    </row>
    <row r="251" spans="1:14">
      <c r="A251">
        <v>4</v>
      </c>
      <c r="B251">
        <v>2</v>
      </c>
      <c r="C251" t="s">
        <v>26</v>
      </c>
      <c r="D251">
        <v>5</v>
      </c>
      <c r="E251">
        <v>10</v>
      </c>
      <c r="F251">
        <v>19545</v>
      </c>
      <c r="G251">
        <v>90.1</v>
      </c>
      <c r="H251">
        <v>61.2</v>
      </c>
      <c r="I251" s="3">
        <v>6120000</v>
      </c>
      <c r="J251">
        <f t="shared" ref="J251:J262" si="56">H251/100</f>
        <v>0.61199999999999999</v>
      </c>
      <c r="K251">
        <f t="shared" si="54"/>
        <v>0.94674993935886353</v>
      </c>
      <c r="L251" s="3">
        <f t="shared" ref="L251:L262" si="57">100000*K251*1000/E251</f>
        <v>9467499.3935886361</v>
      </c>
      <c r="N251" s="6" t="s">
        <v>27</v>
      </c>
    </row>
    <row r="252" spans="1:14">
      <c r="A252">
        <v>4</v>
      </c>
      <c r="B252">
        <v>2</v>
      </c>
      <c r="C252" t="s">
        <v>26</v>
      </c>
      <c r="D252">
        <v>5</v>
      </c>
      <c r="E252">
        <v>10</v>
      </c>
      <c r="F252">
        <v>20021</v>
      </c>
      <c r="G252">
        <v>89.8</v>
      </c>
      <c r="H252">
        <v>58.9</v>
      </c>
      <c r="I252" s="3">
        <v>5890000</v>
      </c>
      <c r="J252">
        <f t="shared" si="56"/>
        <v>0.58899999999999997</v>
      </c>
      <c r="K252">
        <f t="shared" si="54"/>
        <v>0.8891620644859024</v>
      </c>
      <c r="L252" s="3">
        <f t="shared" si="57"/>
        <v>8891620.6448590234</v>
      </c>
      <c r="N252" s="6" t="s">
        <v>27</v>
      </c>
    </row>
    <row r="253" spans="1:14">
      <c r="A253">
        <v>4</v>
      </c>
      <c r="B253">
        <v>2</v>
      </c>
      <c r="C253" t="s">
        <v>26</v>
      </c>
      <c r="D253">
        <v>5</v>
      </c>
      <c r="E253">
        <v>10</v>
      </c>
      <c r="F253">
        <v>20156</v>
      </c>
      <c r="G253">
        <v>91.1</v>
      </c>
      <c r="H253">
        <v>59.3</v>
      </c>
      <c r="I253" s="3">
        <v>5930000</v>
      </c>
      <c r="J253">
        <f t="shared" si="56"/>
        <v>0.59299999999999997</v>
      </c>
      <c r="K253">
        <f t="shared" si="54"/>
        <v>0.89894209353954202</v>
      </c>
      <c r="L253" s="3">
        <f t="shared" si="57"/>
        <v>8989420.9353954196</v>
      </c>
      <c r="N253" s="6" t="s">
        <v>27</v>
      </c>
    </row>
    <row r="254" spans="1:14">
      <c r="A254">
        <v>4</v>
      </c>
      <c r="B254">
        <v>2</v>
      </c>
      <c r="C254" t="s">
        <v>26</v>
      </c>
      <c r="D254">
        <v>25</v>
      </c>
      <c r="E254">
        <v>2</v>
      </c>
      <c r="F254">
        <v>34245</v>
      </c>
      <c r="G254">
        <v>90.6</v>
      </c>
      <c r="H254">
        <v>19.7</v>
      </c>
      <c r="I254" s="3">
        <v>9849999.9999999981</v>
      </c>
      <c r="J254">
        <f t="shared" si="56"/>
        <v>0.19699999999999998</v>
      </c>
      <c r="K254">
        <f t="shared" si="54"/>
        <v>0.21940056503537533</v>
      </c>
      <c r="L254" s="3">
        <f t="shared" si="57"/>
        <v>10970028.251768766</v>
      </c>
      <c r="N254" s="7" t="s">
        <v>31</v>
      </c>
    </row>
    <row r="255" spans="1:14">
      <c r="A255">
        <v>4</v>
      </c>
      <c r="B255">
        <v>2</v>
      </c>
      <c r="C255" t="s">
        <v>26</v>
      </c>
      <c r="D255">
        <v>25</v>
      </c>
      <c r="E255">
        <v>2</v>
      </c>
      <c r="F255">
        <v>24666</v>
      </c>
      <c r="G255">
        <v>91.4</v>
      </c>
      <c r="H255">
        <v>21.3</v>
      </c>
      <c r="I255" s="3">
        <v>10650000</v>
      </c>
      <c r="J255">
        <f t="shared" si="56"/>
        <v>0.21299999999999999</v>
      </c>
      <c r="K255">
        <f t="shared" si="54"/>
        <v>0.23952703056473379</v>
      </c>
      <c r="L255" s="3">
        <f t="shared" si="57"/>
        <v>11976351.528236689</v>
      </c>
      <c r="N255" s="7" t="s">
        <v>31</v>
      </c>
    </row>
    <row r="256" spans="1:14">
      <c r="A256">
        <v>4</v>
      </c>
      <c r="B256">
        <v>2</v>
      </c>
      <c r="C256" t="s">
        <v>26</v>
      </c>
      <c r="D256">
        <v>25</v>
      </c>
      <c r="E256">
        <v>2</v>
      </c>
      <c r="F256">
        <v>32084</v>
      </c>
      <c r="G256">
        <v>93.7</v>
      </c>
      <c r="H256">
        <v>21.5</v>
      </c>
      <c r="I256" s="3">
        <v>10750000</v>
      </c>
      <c r="J256">
        <f t="shared" si="56"/>
        <v>0.215</v>
      </c>
      <c r="K256">
        <f t="shared" si="54"/>
        <v>0.24207156119972859</v>
      </c>
      <c r="L256" s="3">
        <f t="shared" si="57"/>
        <v>12103578.059986429</v>
      </c>
      <c r="N256" s="7" t="s">
        <v>31</v>
      </c>
    </row>
    <row r="257" spans="1:14">
      <c r="A257">
        <v>4</v>
      </c>
      <c r="B257">
        <v>2</v>
      </c>
      <c r="C257" t="s">
        <v>26</v>
      </c>
      <c r="D257">
        <v>125</v>
      </c>
      <c r="E257">
        <v>0.4</v>
      </c>
      <c r="F257">
        <v>10606</v>
      </c>
      <c r="G257">
        <v>92.2</v>
      </c>
      <c r="H257">
        <v>5.0199999999999996</v>
      </c>
      <c r="I257" s="3">
        <v>12549999.999999996</v>
      </c>
      <c r="J257">
        <f t="shared" si="56"/>
        <v>5.0199999999999995E-2</v>
      </c>
      <c r="K257">
        <f t="shared" si="54"/>
        <v>5.150384286711561E-2</v>
      </c>
      <c r="L257" s="3">
        <f t="shared" si="57"/>
        <v>12875960.7167789</v>
      </c>
    </row>
    <row r="258" spans="1:14">
      <c r="A258">
        <v>4</v>
      </c>
      <c r="B258">
        <v>2</v>
      </c>
      <c r="C258" t="s">
        <v>26</v>
      </c>
      <c r="D258">
        <v>125</v>
      </c>
      <c r="E258">
        <v>0.4</v>
      </c>
      <c r="F258">
        <v>10582</v>
      </c>
      <c r="G258">
        <v>90.4</v>
      </c>
      <c r="H258">
        <v>5.04</v>
      </c>
      <c r="I258" s="3">
        <v>12600000</v>
      </c>
      <c r="J258">
        <f t="shared" si="56"/>
        <v>5.04E-2</v>
      </c>
      <c r="K258">
        <f t="shared" si="54"/>
        <v>5.1714435686678772E-2</v>
      </c>
      <c r="L258" s="3">
        <f t="shared" si="57"/>
        <v>12928608.921669694</v>
      </c>
    </row>
    <row r="259" spans="1:14">
      <c r="A259">
        <v>4</v>
      </c>
      <c r="B259">
        <v>2</v>
      </c>
      <c r="C259" t="s">
        <v>26</v>
      </c>
      <c r="D259">
        <v>125</v>
      </c>
      <c r="E259">
        <v>0.4</v>
      </c>
      <c r="F259">
        <v>10640</v>
      </c>
      <c r="G259">
        <v>93.8</v>
      </c>
      <c r="H259">
        <v>5.05</v>
      </c>
      <c r="I259" s="3">
        <v>12625000</v>
      </c>
      <c r="J259">
        <f t="shared" si="56"/>
        <v>5.0499999999999996E-2</v>
      </c>
      <c r="K259">
        <f t="shared" si="54"/>
        <v>5.1819748729796472E-2</v>
      </c>
      <c r="L259" s="3">
        <f t="shared" si="57"/>
        <v>12954937.182449117</v>
      </c>
    </row>
    <row r="260" spans="1:14">
      <c r="A260">
        <v>4</v>
      </c>
      <c r="B260">
        <v>2</v>
      </c>
      <c r="C260" t="s">
        <v>26</v>
      </c>
      <c r="D260">
        <v>625</v>
      </c>
      <c r="E260">
        <v>0.08</v>
      </c>
      <c r="F260">
        <v>10608</v>
      </c>
      <c r="G260">
        <v>93.8</v>
      </c>
      <c r="H260">
        <v>1.18</v>
      </c>
      <c r="I260" s="3">
        <v>14750000</v>
      </c>
      <c r="J260">
        <f t="shared" si="56"/>
        <v>1.18E-2</v>
      </c>
      <c r="K260">
        <f t="shared" si="54"/>
        <v>1.1870172570487445E-2</v>
      </c>
      <c r="L260" s="3">
        <f t="shared" si="57"/>
        <v>14837715.713109305</v>
      </c>
    </row>
    <row r="261" spans="1:14">
      <c r="A261">
        <v>4</v>
      </c>
      <c r="B261">
        <v>2</v>
      </c>
      <c r="C261" t="s">
        <v>26</v>
      </c>
      <c r="D261">
        <v>625</v>
      </c>
      <c r="E261">
        <v>0.08</v>
      </c>
      <c r="F261">
        <v>10631</v>
      </c>
      <c r="G261">
        <v>93.3</v>
      </c>
      <c r="H261">
        <v>1.24</v>
      </c>
      <c r="I261" s="3">
        <v>15500000</v>
      </c>
      <c r="J261">
        <f t="shared" si="56"/>
        <v>1.24E-2</v>
      </c>
      <c r="K261">
        <f t="shared" si="54"/>
        <v>1.2477521511112579E-2</v>
      </c>
      <c r="L261" s="3">
        <f t="shared" si="57"/>
        <v>15596901.888890725</v>
      </c>
    </row>
    <row r="262" spans="1:14">
      <c r="A262">
        <v>4</v>
      </c>
      <c r="B262">
        <v>2</v>
      </c>
      <c r="C262" t="s">
        <v>26</v>
      </c>
      <c r="D262">
        <v>625</v>
      </c>
      <c r="E262">
        <v>0.08</v>
      </c>
      <c r="F262">
        <v>10582</v>
      </c>
      <c r="G262">
        <v>94</v>
      </c>
      <c r="H262">
        <v>1.24</v>
      </c>
      <c r="I262" s="3">
        <v>15500000</v>
      </c>
      <c r="J262">
        <f t="shared" si="56"/>
        <v>1.24E-2</v>
      </c>
      <c r="K262">
        <f t="shared" si="54"/>
        <v>1.2477521511112579E-2</v>
      </c>
      <c r="L262" s="3">
        <f t="shared" si="57"/>
        <v>15596901.888890725</v>
      </c>
    </row>
    <row r="264" spans="1:14">
      <c r="A264">
        <v>4</v>
      </c>
      <c r="B264">
        <v>2</v>
      </c>
      <c r="C264" t="s">
        <v>28</v>
      </c>
      <c r="D264">
        <v>5</v>
      </c>
      <c r="E264">
        <v>10</v>
      </c>
      <c r="F264">
        <v>18</v>
      </c>
      <c r="G264">
        <v>0.19</v>
      </c>
      <c r="H264">
        <v>0</v>
      </c>
      <c r="I264" s="3">
        <v>0</v>
      </c>
      <c r="J264">
        <f t="shared" ref="J264:J275" si="58">H264/100</f>
        <v>0</v>
      </c>
      <c r="K264">
        <f t="shared" si="54"/>
        <v>0</v>
      </c>
      <c r="L264" s="3">
        <f t="shared" ref="L264:L275" si="59">100000*K264*1000/E264</f>
        <v>0</v>
      </c>
      <c r="N264" s="6" t="s">
        <v>29</v>
      </c>
    </row>
    <row r="265" spans="1:14">
      <c r="A265">
        <v>4</v>
      </c>
      <c r="B265">
        <v>2</v>
      </c>
      <c r="C265" t="s">
        <v>28</v>
      </c>
      <c r="D265">
        <v>5</v>
      </c>
      <c r="E265">
        <v>10</v>
      </c>
      <c r="F265">
        <v>18</v>
      </c>
      <c r="G265">
        <v>0.17</v>
      </c>
      <c r="H265">
        <v>5.56</v>
      </c>
      <c r="I265" s="3">
        <v>556000</v>
      </c>
      <c r="J265">
        <f t="shared" si="58"/>
        <v>5.5599999999999997E-2</v>
      </c>
      <c r="K265">
        <f t="shared" si="54"/>
        <v>5.7205473770779183E-2</v>
      </c>
      <c r="L265" s="3">
        <f t="shared" si="59"/>
        <v>572054.73770779185</v>
      </c>
      <c r="N265" s="6" t="s">
        <v>29</v>
      </c>
    </row>
    <row r="266" spans="1:14">
      <c r="A266">
        <v>4</v>
      </c>
      <c r="B266">
        <v>2</v>
      </c>
      <c r="C266" t="s">
        <v>28</v>
      </c>
      <c r="D266">
        <v>5</v>
      </c>
      <c r="E266">
        <v>10</v>
      </c>
      <c r="F266">
        <v>11</v>
      </c>
      <c r="G266">
        <v>0.11</v>
      </c>
      <c r="H266">
        <v>9.09</v>
      </c>
      <c r="I266" s="3">
        <v>909000</v>
      </c>
      <c r="J266">
        <f t="shared" si="58"/>
        <v>9.0899999999999995E-2</v>
      </c>
      <c r="K266">
        <f t="shared" si="54"/>
        <v>9.5300179854324499E-2</v>
      </c>
      <c r="L266" s="3">
        <f t="shared" si="59"/>
        <v>953001.79854324495</v>
      </c>
      <c r="N266" s="6" t="s">
        <v>29</v>
      </c>
    </row>
    <row r="267" spans="1:14">
      <c r="A267">
        <v>4</v>
      </c>
      <c r="B267">
        <v>2</v>
      </c>
      <c r="C267" t="s">
        <v>28</v>
      </c>
      <c r="D267">
        <v>25</v>
      </c>
      <c r="E267">
        <v>2</v>
      </c>
      <c r="F267">
        <v>10693</v>
      </c>
      <c r="G267">
        <v>95.7</v>
      </c>
      <c r="H267">
        <v>11.8</v>
      </c>
      <c r="I267" s="3">
        <v>5900000</v>
      </c>
      <c r="J267">
        <f t="shared" si="58"/>
        <v>0.11800000000000001</v>
      </c>
      <c r="K267">
        <f t="shared" si="54"/>
        <v>0.12556322297534575</v>
      </c>
      <c r="L267" s="3">
        <f t="shared" si="59"/>
        <v>6278161.1487672869</v>
      </c>
      <c r="N267" s="6" t="s">
        <v>30</v>
      </c>
    </row>
    <row r="268" spans="1:14">
      <c r="A268">
        <v>4</v>
      </c>
      <c r="B268">
        <v>2</v>
      </c>
      <c r="C268" t="s">
        <v>28</v>
      </c>
      <c r="D268">
        <v>25</v>
      </c>
      <c r="E268">
        <v>2</v>
      </c>
      <c r="F268">
        <v>10587</v>
      </c>
      <c r="G268">
        <v>95.9</v>
      </c>
      <c r="H268">
        <v>12.4</v>
      </c>
      <c r="I268" s="3">
        <v>6200000</v>
      </c>
      <c r="J268">
        <f t="shared" si="58"/>
        <v>0.124</v>
      </c>
      <c r="K268">
        <f t="shared" si="54"/>
        <v>0.13238918804574562</v>
      </c>
      <c r="L268" s="3">
        <f t="shared" si="59"/>
        <v>6619459.4022872811</v>
      </c>
      <c r="N268" s="6" t="s">
        <v>30</v>
      </c>
    </row>
    <row r="269" spans="1:14">
      <c r="A269">
        <v>4</v>
      </c>
      <c r="B269">
        <v>2</v>
      </c>
      <c r="C269" t="s">
        <v>28</v>
      </c>
      <c r="D269">
        <v>25</v>
      </c>
      <c r="E269">
        <v>2</v>
      </c>
      <c r="F269">
        <v>10675</v>
      </c>
      <c r="G269">
        <v>95.8</v>
      </c>
      <c r="H269">
        <v>11.8</v>
      </c>
      <c r="I269" s="3">
        <v>5900000</v>
      </c>
      <c r="J269">
        <f t="shared" si="58"/>
        <v>0.11800000000000001</v>
      </c>
      <c r="K269">
        <f t="shared" si="54"/>
        <v>0.12556322297534575</v>
      </c>
      <c r="L269" s="3">
        <f t="shared" si="59"/>
        <v>6278161.1487672869</v>
      </c>
      <c r="N269" s="6" t="s">
        <v>30</v>
      </c>
    </row>
    <row r="270" spans="1:14">
      <c r="A270">
        <v>4</v>
      </c>
      <c r="B270">
        <v>2</v>
      </c>
      <c r="C270" t="s">
        <v>28</v>
      </c>
      <c r="D270">
        <v>125</v>
      </c>
      <c r="E270">
        <v>0.4</v>
      </c>
      <c r="F270">
        <v>10765</v>
      </c>
      <c r="G270">
        <v>95.4</v>
      </c>
      <c r="H270">
        <v>4.72</v>
      </c>
      <c r="I270" s="3">
        <v>11800000</v>
      </c>
      <c r="J270">
        <f t="shared" si="58"/>
        <v>4.7199999999999999E-2</v>
      </c>
      <c r="K270">
        <f t="shared" si="54"/>
        <v>4.8350260941046726E-2</v>
      </c>
      <c r="L270" s="3">
        <f t="shared" si="59"/>
        <v>12087565.235261681</v>
      </c>
    </row>
    <row r="271" spans="1:14">
      <c r="A271">
        <v>4</v>
      </c>
      <c r="B271">
        <v>2</v>
      </c>
      <c r="C271" t="s">
        <v>28</v>
      </c>
      <c r="D271">
        <v>125</v>
      </c>
      <c r="E271">
        <v>0.4</v>
      </c>
      <c r="F271">
        <v>10658</v>
      </c>
      <c r="G271">
        <v>92.1</v>
      </c>
      <c r="H271">
        <v>4.47</v>
      </c>
      <c r="I271" s="3">
        <v>11175000</v>
      </c>
      <c r="J271">
        <f t="shared" si="58"/>
        <v>4.4699999999999997E-2</v>
      </c>
      <c r="K271">
        <f t="shared" si="54"/>
        <v>4.5729851706174329E-2</v>
      </c>
      <c r="L271" s="3">
        <f t="shared" si="59"/>
        <v>11432462.926543582</v>
      </c>
    </row>
    <row r="272" spans="1:14">
      <c r="A272">
        <v>4</v>
      </c>
      <c r="B272">
        <v>2</v>
      </c>
      <c r="C272" t="s">
        <v>28</v>
      </c>
      <c r="D272">
        <v>125</v>
      </c>
      <c r="E272">
        <v>0.4</v>
      </c>
      <c r="F272">
        <v>10749</v>
      </c>
      <c r="G272">
        <v>95.1</v>
      </c>
      <c r="H272">
        <v>4.91</v>
      </c>
      <c r="I272" s="3">
        <v>12275000.000000002</v>
      </c>
      <c r="J272">
        <f t="shared" si="58"/>
        <v>4.9100000000000005E-2</v>
      </c>
      <c r="K272">
        <f t="shared" si="54"/>
        <v>5.0346374436738527E-2</v>
      </c>
      <c r="L272" s="3">
        <f t="shared" si="59"/>
        <v>12586593.609184632</v>
      </c>
    </row>
    <row r="273" spans="1:12">
      <c r="A273">
        <v>4</v>
      </c>
      <c r="B273">
        <v>2</v>
      </c>
      <c r="C273" t="s">
        <v>28</v>
      </c>
      <c r="D273">
        <v>625</v>
      </c>
      <c r="E273">
        <v>0.08</v>
      </c>
      <c r="F273">
        <v>10617</v>
      </c>
      <c r="G273">
        <v>94.8</v>
      </c>
      <c r="H273">
        <v>1.35</v>
      </c>
      <c r="I273" s="3">
        <v>16875000.000000004</v>
      </c>
      <c r="J273">
        <f t="shared" si="58"/>
        <v>1.3500000000000002E-2</v>
      </c>
      <c r="K273">
        <f t="shared" si="54"/>
        <v>1.3591953519466972E-2</v>
      </c>
      <c r="L273" s="3">
        <f t="shared" si="59"/>
        <v>16989941.899333712</v>
      </c>
    </row>
    <row r="274" spans="1:12">
      <c r="A274">
        <v>4</v>
      </c>
      <c r="B274">
        <v>2</v>
      </c>
      <c r="C274" t="s">
        <v>28</v>
      </c>
      <c r="D274">
        <v>625</v>
      </c>
      <c r="E274">
        <v>0.08</v>
      </c>
      <c r="F274">
        <v>10632</v>
      </c>
      <c r="G274">
        <v>95</v>
      </c>
      <c r="H274">
        <v>1.37</v>
      </c>
      <c r="I274" s="3">
        <v>17125000</v>
      </c>
      <c r="J274">
        <f t="shared" si="58"/>
        <v>1.37E-2</v>
      </c>
      <c r="K274">
        <f t="shared" si="54"/>
        <v>1.379471102218926E-2</v>
      </c>
      <c r="L274" s="3">
        <f t="shared" si="59"/>
        <v>17243388.777736574</v>
      </c>
    </row>
    <row r="275" spans="1:12">
      <c r="A275">
        <v>4</v>
      </c>
      <c r="B275">
        <v>2</v>
      </c>
      <c r="C275" t="s">
        <v>28</v>
      </c>
      <c r="D275">
        <v>625</v>
      </c>
      <c r="E275">
        <v>0.08</v>
      </c>
      <c r="F275">
        <v>10633</v>
      </c>
      <c r="G275">
        <v>94.7</v>
      </c>
      <c r="H275">
        <v>1.51</v>
      </c>
      <c r="I275" s="3">
        <v>18875000</v>
      </c>
      <c r="J275">
        <f t="shared" si="58"/>
        <v>1.5100000000000001E-2</v>
      </c>
      <c r="K275">
        <f t="shared" si="54"/>
        <v>1.5215165806480377E-2</v>
      </c>
      <c r="L275" s="3">
        <f t="shared" si="59"/>
        <v>19018957.258100469</v>
      </c>
    </row>
    <row r="277" spans="1:12">
      <c r="A277">
        <v>4</v>
      </c>
      <c r="B277">
        <v>2</v>
      </c>
      <c r="C277" t="s">
        <v>18</v>
      </c>
      <c r="D277">
        <v>5</v>
      </c>
      <c r="E277">
        <v>10</v>
      </c>
      <c r="F277">
        <v>16229</v>
      </c>
      <c r="G277">
        <v>94.9</v>
      </c>
      <c r="H277">
        <v>76</v>
      </c>
      <c r="I277" s="3">
        <v>7600000</v>
      </c>
      <c r="J277">
        <f t="shared" ref="J277:J288" si="60">H277/100</f>
        <v>0.76</v>
      </c>
      <c r="K277">
        <f t="shared" si="54"/>
        <v>1.4271163556401458</v>
      </c>
      <c r="L277" s="3">
        <f>100000*K277*1000/E277</f>
        <v>14271163.556401458</v>
      </c>
    </row>
    <row r="278" spans="1:12">
      <c r="A278">
        <v>4</v>
      </c>
      <c r="B278">
        <v>2</v>
      </c>
      <c r="C278" t="s">
        <v>18</v>
      </c>
      <c r="D278">
        <v>5</v>
      </c>
      <c r="E278">
        <v>10</v>
      </c>
      <c r="F278">
        <v>16656</v>
      </c>
      <c r="G278">
        <v>94.9</v>
      </c>
      <c r="H278">
        <v>73.3</v>
      </c>
      <c r="I278" s="3">
        <v>7330000</v>
      </c>
      <c r="J278">
        <f t="shared" si="60"/>
        <v>0.73299999999999998</v>
      </c>
      <c r="K278">
        <f t="shared" si="54"/>
        <v>1.3205066205818874</v>
      </c>
      <c r="L278" s="3">
        <f t="shared" ref="L278:L288" si="61">100000*K278*1000/E278</f>
        <v>13205066.205818873</v>
      </c>
    </row>
    <row r="279" spans="1:12">
      <c r="A279">
        <v>4</v>
      </c>
      <c r="B279">
        <v>2</v>
      </c>
      <c r="C279" t="s">
        <v>18</v>
      </c>
      <c r="D279">
        <v>5</v>
      </c>
      <c r="E279">
        <v>10</v>
      </c>
      <c r="F279">
        <v>18030</v>
      </c>
      <c r="G279">
        <v>94.4</v>
      </c>
      <c r="H279">
        <v>67.8</v>
      </c>
      <c r="I279" s="3">
        <v>6780000</v>
      </c>
      <c r="J279">
        <f t="shared" si="60"/>
        <v>0.67799999999999994</v>
      </c>
      <c r="K279">
        <f t="shared" si="54"/>
        <v>1.1332037334377285</v>
      </c>
      <c r="L279" s="3">
        <f t="shared" si="61"/>
        <v>11332037.334377285</v>
      </c>
    </row>
    <row r="280" spans="1:12">
      <c r="A280">
        <v>4</v>
      </c>
      <c r="B280">
        <v>2</v>
      </c>
      <c r="C280" t="s">
        <v>18</v>
      </c>
      <c r="D280">
        <v>25</v>
      </c>
      <c r="E280">
        <v>2</v>
      </c>
      <c r="F280">
        <v>29331</v>
      </c>
      <c r="G280">
        <v>90.1</v>
      </c>
      <c r="H280">
        <v>13.4</v>
      </c>
      <c r="I280" s="3">
        <v>6700000</v>
      </c>
      <c r="J280">
        <f t="shared" si="60"/>
        <v>0.13400000000000001</v>
      </c>
      <c r="K280">
        <f t="shared" si="54"/>
        <v>0.14387037041970191</v>
      </c>
      <c r="L280" s="3">
        <f t="shared" si="61"/>
        <v>7193518.5209850948</v>
      </c>
    </row>
    <row r="281" spans="1:12">
      <c r="A281">
        <v>4</v>
      </c>
      <c r="B281">
        <v>2</v>
      </c>
      <c r="C281" t="s">
        <v>18</v>
      </c>
      <c r="D281">
        <v>25</v>
      </c>
      <c r="E281">
        <v>2</v>
      </c>
      <c r="F281">
        <v>30432</v>
      </c>
      <c r="G281">
        <v>92</v>
      </c>
      <c r="H281">
        <v>14.7</v>
      </c>
      <c r="I281" s="3">
        <v>7350000</v>
      </c>
      <c r="J281">
        <f t="shared" si="60"/>
        <v>0.14699999999999999</v>
      </c>
      <c r="K281">
        <f t="shared" si="54"/>
        <v>0.15899573149045795</v>
      </c>
      <c r="L281" s="3">
        <f t="shared" si="61"/>
        <v>7949786.5745228976</v>
      </c>
    </row>
    <row r="282" spans="1:12">
      <c r="A282">
        <v>4</v>
      </c>
      <c r="B282">
        <v>2</v>
      </c>
      <c r="C282" t="s">
        <v>18</v>
      </c>
      <c r="D282">
        <v>25</v>
      </c>
      <c r="E282">
        <v>2</v>
      </c>
      <c r="F282">
        <v>32574</v>
      </c>
      <c r="G282">
        <v>91.8</v>
      </c>
      <c r="H282">
        <v>17.3</v>
      </c>
      <c r="I282" s="3">
        <v>8650000</v>
      </c>
      <c r="J282">
        <f t="shared" si="60"/>
        <v>0.17300000000000001</v>
      </c>
      <c r="K282">
        <f t="shared" si="54"/>
        <v>0.1899505839584458</v>
      </c>
      <c r="L282" s="3">
        <f t="shared" si="61"/>
        <v>9497529.1979222894</v>
      </c>
    </row>
    <row r="283" spans="1:12">
      <c r="A283">
        <v>4</v>
      </c>
      <c r="B283">
        <v>2</v>
      </c>
      <c r="C283" t="s">
        <v>18</v>
      </c>
      <c r="D283">
        <v>125</v>
      </c>
      <c r="E283">
        <v>0.4</v>
      </c>
      <c r="F283">
        <v>10706</v>
      </c>
      <c r="G283">
        <v>93.7</v>
      </c>
      <c r="H283">
        <v>5.24</v>
      </c>
      <c r="I283" s="3">
        <v>13100000</v>
      </c>
      <c r="J283">
        <f t="shared" si="60"/>
        <v>5.2400000000000002E-2</v>
      </c>
      <c r="K283">
        <f t="shared" si="54"/>
        <v>5.3822806697506657E-2</v>
      </c>
      <c r="L283" s="3">
        <f t="shared" si="61"/>
        <v>13455701.674376663</v>
      </c>
    </row>
    <row r="284" spans="1:12">
      <c r="A284">
        <v>4</v>
      </c>
      <c r="B284">
        <v>2</v>
      </c>
      <c r="C284" t="s">
        <v>18</v>
      </c>
      <c r="D284">
        <v>125</v>
      </c>
      <c r="E284">
        <v>0.4</v>
      </c>
      <c r="F284">
        <v>10566</v>
      </c>
      <c r="G284">
        <v>94.2</v>
      </c>
      <c r="H284">
        <v>4.67</v>
      </c>
      <c r="I284" s="3">
        <v>11675000</v>
      </c>
      <c r="J284">
        <f t="shared" si="60"/>
        <v>4.6699999999999998E-2</v>
      </c>
      <c r="K284">
        <f t="shared" si="54"/>
        <v>4.7825629482604548E-2</v>
      </c>
      <c r="L284" s="3">
        <f t="shared" si="61"/>
        <v>11956407.370651135</v>
      </c>
    </row>
    <row r="285" spans="1:12">
      <c r="A285">
        <v>4</v>
      </c>
      <c r="B285">
        <v>2</v>
      </c>
      <c r="C285" t="s">
        <v>18</v>
      </c>
      <c r="D285">
        <v>125</v>
      </c>
      <c r="E285">
        <v>0.4</v>
      </c>
      <c r="F285">
        <v>10568</v>
      </c>
      <c r="G285">
        <v>93.8</v>
      </c>
      <c r="H285">
        <v>5.14</v>
      </c>
      <c r="I285" s="3">
        <v>12849999.999999996</v>
      </c>
      <c r="J285">
        <f t="shared" si="60"/>
        <v>5.1399999999999994E-2</v>
      </c>
      <c r="K285">
        <f t="shared" si="54"/>
        <v>5.276806553865572E-2</v>
      </c>
      <c r="L285" s="3">
        <f t="shared" si="61"/>
        <v>13192016.384663928</v>
      </c>
    </row>
    <row r="286" spans="1:12">
      <c r="A286">
        <v>4</v>
      </c>
      <c r="B286">
        <v>2</v>
      </c>
      <c r="C286" t="s">
        <v>18</v>
      </c>
      <c r="D286">
        <v>625</v>
      </c>
      <c r="E286">
        <v>0.08</v>
      </c>
      <c r="F286">
        <v>10635</v>
      </c>
      <c r="G286">
        <v>92.6</v>
      </c>
      <c r="H286">
        <v>1.2</v>
      </c>
      <c r="I286" s="3">
        <v>15000000</v>
      </c>
      <c r="J286">
        <f t="shared" si="60"/>
        <v>1.2E-2</v>
      </c>
      <c r="K286">
        <f t="shared" si="54"/>
        <v>1.2072581234269249E-2</v>
      </c>
      <c r="L286" s="3">
        <f t="shared" si="61"/>
        <v>15090726.542836562</v>
      </c>
    </row>
    <row r="287" spans="1:12">
      <c r="A287">
        <v>4</v>
      </c>
      <c r="B287">
        <v>2</v>
      </c>
      <c r="C287" t="s">
        <v>18</v>
      </c>
      <c r="D287">
        <v>625</v>
      </c>
      <c r="E287">
        <v>0.08</v>
      </c>
      <c r="F287">
        <v>10548</v>
      </c>
      <c r="G287">
        <v>93.7</v>
      </c>
      <c r="H287">
        <v>1.19</v>
      </c>
      <c r="I287" s="3">
        <v>14875000</v>
      </c>
      <c r="J287">
        <f t="shared" si="60"/>
        <v>1.1899999999999999E-2</v>
      </c>
      <c r="K287">
        <f t="shared" si="54"/>
        <v>1.1971371781219958E-2</v>
      </c>
      <c r="L287" s="3">
        <f t="shared" si="61"/>
        <v>14964214.726524949</v>
      </c>
    </row>
    <row r="288" spans="1:12">
      <c r="A288">
        <v>4</v>
      </c>
      <c r="B288">
        <v>2</v>
      </c>
      <c r="C288" t="s">
        <v>18</v>
      </c>
      <c r="D288">
        <v>625</v>
      </c>
      <c r="E288">
        <v>0.08</v>
      </c>
      <c r="F288">
        <v>10617</v>
      </c>
      <c r="G288">
        <v>93.6</v>
      </c>
      <c r="H288">
        <v>1.05</v>
      </c>
      <c r="I288" s="3">
        <v>13125000</v>
      </c>
      <c r="J288">
        <f t="shared" si="60"/>
        <v>1.0500000000000001E-2</v>
      </c>
      <c r="K288">
        <f t="shared" si="54"/>
        <v>1.0555513939516587E-2</v>
      </c>
      <c r="L288" s="3">
        <f t="shared" si="61"/>
        <v>13194392.424395733</v>
      </c>
    </row>
    <row r="290" spans="1:12">
      <c r="A290">
        <v>4</v>
      </c>
      <c r="B290">
        <v>2</v>
      </c>
      <c r="C290" t="s">
        <v>19</v>
      </c>
      <c r="D290">
        <v>5</v>
      </c>
      <c r="E290">
        <v>10</v>
      </c>
      <c r="F290">
        <v>10661</v>
      </c>
      <c r="G290">
        <v>92.6</v>
      </c>
      <c r="H290">
        <v>67.599999999999994</v>
      </c>
      <c r="I290" s="3">
        <v>6760000</v>
      </c>
      <c r="J290">
        <f t="shared" ref="J290:J301" si="62">H290/100</f>
        <v>0.67599999999999993</v>
      </c>
      <c r="K290">
        <f t="shared" si="54"/>
        <v>1.1270117631898076</v>
      </c>
      <c r="L290" s="3">
        <f t="shared" ref="L290:L301" si="63">100000*K290*1000/E290</f>
        <v>11270117.631898075</v>
      </c>
    </row>
    <row r="291" spans="1:12">
      <c r="A291">
        <v>4</v>
      </c>
      <c r="B291">
        <v>2</v>
      </c>
      <c r="C291" t="s">
        <v>19</v>
      </c>
      <c r="D291">
        <v>5</v>
      </c>
      <c r="E291">
        <v>10</v>
      </c>
      <c r="F291">
        <v>10654</v>
      </c>
      <c r="G291">
        <v>94.2</v>
      </c>
      <c r="H291">
        <v>74.400000000000006</v>
      </c>
      <c r="I291" s="3">
        <v>7440000.0000000019</v>
      </c>
      <c r="J291">
        <f t="shared" si="62"/>
        <v>0.74400000000000011</v>
      </c>
      <c r="K291">
        <f t="shared" si="54"/>
        <v>1.362577834502575</v>
      </c>
      <c r="L291" s="3">
        <f t="shared" si="63"/>
        <v>13625778.345025752</v>
      </c>
    </row>
    <row r="292" spans="1:12">
      <c r="A292">
        <v>4</v>
      </c>
      <c r="B292">
        <v>2</v>
      </c>
      <c r="C292" t="s">
        <v>19</v>
      </c>
      <c r="D292">
        <v>5</v>
      </c>
      <c r="E292">
        <v>10</v>
      </c>
      <c r="F292">
        <v>10634</v>
      </c>
      <c r="G292">
        <v>93.7</v>
      </c>
      <c r="H292">
        <v>76.2</v>
      </c>
      <c r="I292" s="3">
        <v>7620000</v>
      </c>
      <c r="J292">
        <f t="shared" si="62"/>
        <v>0.76200000000000001</v>
      </c>
      <c r="K292">
        <f t="shared" si="54"/>
        <v>1.4354846053106625</v>
      </c>
      <c r="L292" s="3">
        <f t="shared" si="63"/>
        <v>14354846.053106626</v>
      </c>
    </row>
    <row r="293" spans="1:12">
      <c r="A293">
        <v>4</v>
      </c>
      <c r="B293">
        <v>2</v>
      </c>
      <c r="C293" t="s">
        <v>19</v>
      </c>
      <c r="D293">
        <v>25</v>
      </c>
      <c r="E293">
        <v>2</v>
      </c>
      <c r="F293">
        <v>10663</v>
      </c>
      <c r="G293">
        <v>94.1</v>
      </c>
      <c r="H293">
        <v>47.5</v>
      </c>
      <c r="I293" s="3">
        <v>23750000</v>
      </c>
      <c r="J293">
        <f t="shared" si="62"/>
        <v>0.47499999999999998</v>
      </c>
      <c r="K293">
        <f t="shared" si="54"/>
        <v>0.64435701639051324</v>
      </c>
      <c r="L293" s="3">
        <f t="shared" si="63"/>
        <v>32217850.819525663</v>
      </c>
    </row>
    <row r="294" spans="1:12">
      <c r="A294">
        <v>4</v>
      </c>
      <c r="B294">
        <v>2</v>
      </c>
      <c r="C294" t="s">
        <v>19</v>
      </c>
      <c r="D294">
        <v>25</v>
      </c>
      <c r="E294">
        <v>2</v>
      </c>
      <c r="F294">
        <v>10656</v>
      </c>
      <c r="G294">
        <v>93.8</v>
      </c>
      <c r="H294">
        <v>42.8</v>
      </c>
      <c r="I294" s="3">
        <v>21400000</v>
      </c>
      <c r="J294">
        <f t="shared" si="62"/>
        <v>0.42799999999999999</v>
      </c>
      <c r="K294">
        <f t="shared" si="54"/>
        <v>0.55861628760233906</v>
      </c>
      <c r="L294" s="3">
        <f t="shared" si="63"/>
        <v>27930814.380116954</v>
      </c>
    </row>
    <row r="295" spans="1:12">
      <c r="A295">
        <v>4</v>
      </c>
      <c r="B295">
        <v>2</v>
      </c>
      <c r="C295" t="s">
        <v>19</v>
      </c>
      <c r="D295">
        <v>25</v>
      </c>
      <c r="E295">
        <v>2</v>
      </c>
      <c r="F295">
        <v>10648</v>
      </c>
      <c r="G295">
        <v>95.1</v>
      </c>
      <c r="H295">
        <v>44.5</v>
      </c>
      <c r="I295" s="3">
        <v>22250000</v>
      </c>
      <c r="J295">
        <f t="shared" si="62"/>
        <v>0.44500000000000001</v>
      </c>
      <c r="K295">
        <f t="shared" si="54"/>
        <v>0.58878716523570263</v>
      </c>
      <c r="L295" s="3">
        <f t="shared" si="63"/>
        <v>29439358.261785131</v>
      </c>
    </row>
    <row r="296" spans="1:12">
      <c r="A296">
        <v>4</v>
      </c>
      <c r="B296">
        <v>2</v>
      </c>
      <c r="C296" t="s">
        <v>19</v>
      </c>
      <c r="D296">
        <v>125</v>
      </c>
      <c r="E296">
        <v>0.4</v>
      </c>
      <c r="F296">
        <v>10793</v>
      </c>
      <c r="G296">
        <v>94.1</v>
      </c>
      <c r="H296">
        <v>12.7</v>
      </c>
      <c r="I296" s="3">
        <v>31750000</v>
      </c>
      <c r="J296">
        <f t="shared" si="62"/>
        <v>0.127</v>
      </c>
      <c r="K296">
        <f t="shared" si="54"/>
        <v>0.13581972314253485</v>
      </c>
      <c r="L296" s="3">
        <f t="shared" si="63"/>
        <v>33954930.785633713</v>
      </c>
    </row>
    <row r="297" spans="1:12">
      <c r="A297">
        <v>4</v>
      </c>
      <c r="B297">
        <v>2</v>
      </c>
      <c r="C297" t="s">
        <v>19</v>
      </c>
      <c r="D297">
        <v>125</v>
      </c>
      <c r="E297">
        <v>0.4</v>
      </c>
      <c r="F297">
        <v>10769</v>
      </c>
      <c r="G297">
        <v>92.8</v>
      </c>
      <c r="H297">
        <v>12.1</v>
      </c>
      <c r="I297" s="3">
        <v>30250000</v>
      </c>
      <c r="J297">
        <f t="shared" si="62"/>
        <v>0.121</v>
      </c>
      <c r="K297">
        <f t="shared" si="54"/>
        <v>0.12897038129696006</v>
      </c>
      <c r="L297" s="3">
        <f t="shared" si="63"/>
        <v>32242595.324240014</v>
      </c>
    </row>
    <row r="298" spans="1:12">
      <c r="A298">
        <v>4</v>
      </c>
      <c r="B298">
        <v>2</v>
      </c>
      <c r="C298" t="s">
        <v>19</v>
      </c>
      <c r="D298">
        <v>125</v>
      </c>
      <c r="E298">
        <v>0.4</v>
      </c>
      <c r="F298">
        <v>10809</v>
      </c>
      <c r="G298">
        <v>92.1</v>
      </c>
      <c r="H298">
        <v>13.1</v>
      </c>
      <c r="I298" s="3">
        <v>32750000</v>
      </c>
      <c r="J298">
        <f t="shared" si="62"/>
        <v>0.13100000000000001</v>
      </c>
      <c r="K298">
        <f t="shared" si="54"/>
        <v>0.14041215371674501</v>
      </c>
      <c r="L298" s="3">
        <f t="shared" si="63"/>
        <v>35103038.429186255</v>
      </c>
    </row>
    <row r="299" spans="1:12">
      <c r="A299">
        <v>4</v>
      </c>
      <c r="B299">
        <v>2</v>
      </c>
      <c r="C299" t="s">
        <v>19</v>
      </c>
      <c r="D299">
        <v>625</v>
      </c>
      <c r="E299">
        <v>0.08</v>
      </c>
      <c r="F299">
        <v>10766</v>
      </c>
      <c r="G299">
        <v>92.4</v>
      </c>
      <c r="H299">
        <v>3.49</v>
      </c>
      <c r="I299" s="3">
        <v>43625000</v>
      </c>
      <c r="J299">
        <f t="shared" si="62"/>
        <v>3.49E-2</v>
      </c>
      <c r="K299">
        <f t="shared" si="54"/>
        <v>3.5523556069046738E-2</v>
      </c>
      <c r="L299" s="3">
        <f t="shared" si="63"/>
        <v>44404445.08630842</v>
      </c>
    </row>
    <row r="300" spans="1:12">
      <c r="A300">
        <v>4</v>
      </c>
      <c r="B300">
        <v>2</v>
      </c>
      <c r="C300" t="s">
        <v>19</v>
      </c>
      <c r="D300">
        <v>625</v>
      </c>
      <c r="E300">
        <v>0.08</v>
      </c>
      <c r="F300">
        <v>10871</v>
      </c>
      <c r="G300">
        <v>92.8</v>
      </c>
      <c r="H300">
        <v>3.61</v>
      </c>
      <c r="I300" s="3">
        <v>45125000</v>
      </c>
      <c r="J300">
        <f t="shared" si="62"/>
        <v>3.61E-2</v>
      </c>
      <c r="K300">
        <f t="shared" si="54"/>
        <v>3.6767724192214607E-2</v>
      </c>
      <c r="L300" s="3">
        <f t="shared" si="63"/>
        <v>45959655.240268253</v>
      </c>
    </row>
    <row r="301" spans="1:12">
      <c r="A301">
        <v>4</v>
      </c>
      <c r="B301">
        <v>2</v>
      </c>
      <c r="C301" t="s">
        <v>19</v>
      </c>
      <c r="D301">
        <v>625</v>
      </c>
      <c r="E301">
        <v>0.08</v>
      </c>
      <c r="F301">
        <v>10694</v>
      </c>
      <c r="G301">
        <v>93.4</v>
      </c>
      <c r="H301">
        <v>4.04</v>
      </c>
      <c r="I301" s="3">
        <v>50500000</v>
      </c>
      <c r="J301">
        <f t="shared" si="62"/>
        <v>4.0399999999999998E-2</v>
      </c>
      <c r="K301">
        <f t="shared" si="54"/>
        <v>4.1238748016597535E-2</v>
      </c>
      <c r="L301" s="3">
        <f t="shared" si="63"/>
        <v>51548435.020746917</v>
      </c>
    </row>
    <row r="303" spans="1:12">
      <c r="A303">
        <v>4</v>
      </c>
      <c r="B303">
        <v>2</v>
      </c>
      <c r="C303" t="s">
        <v>20</v>
      </c>
      <c r="D303">
        <v>5</v>
      </c>
      <c r="E303">
        <v>10</v>
      </c>
      <c r="F303">
        <v>14817</v>
      </c>
      <c r="G303">
        <v>94</v>
      </c>
      <c r="H303">
        <v>80.5</v>
      </c>
      <c r="I303" s="3">
        <f>H303/E303*1000000</f>
        <v>8050000.0000000009</v>
      </c>
      <c r="J303">
        <f t="shared" ref="J303:J314" si="64">H303/100</f>
        <v>0.80500000000000005</v>
      </c>
      <c r="K303">
        <f>-LOG(1-J303,EXP(1))</f>
        <v>1.6347557204183905</v>
      </c>
      <c r="L303" s="3">
        <f>100000*K303*1000/E303</f>
        <v>16347557.204183903</v>
      </c>
    </row>
    <row r="304" spans="1:12">
      <c r="A304">
        <v>4</v>
      </c>
      <c r="B304">
        <v>2</v>
      </c>
      <c r="C304" t="s">
        <v>21</v>
      </c>
      <c r="D304">
        <v>5</v>
      </c>
      <c r="E304">
        <v>10</v>
      </c>
      <c r="F304">
        <v>11062</v>
      </c>
      <c r="G304">
        <v>100</v>
      </c>
      <c r="H304">
        <v>82.2</v>
      </c>
      <c r="I304" s="3">
        <f>H304/E304*1000000</f>
        <v>8220000.0000000009</v>
      </c>
      <c r="J304">
        <f t="shared" si="64"/>
        <v>0.82200000000000006</v>
      </c>
      <c r="K304">
        <f t="shared" ref="K304:K314" si="65">-LOG(1-J304,EXP(1))</f>
        <v>1.7259717286900522</v>
      </c>
      <c r="L304" s="3">
        <f t="shared" ref="L304" si="66">100000*K304*1000/E304</f>
        <v>17259717.28690052</v>
      </c>
    </row>
    <row r="305" spans="1:12">
      <c r="A305">
        <v>4</v>
      </c>
      <c r="B305">
        <v>2</v>
      </c>
      <c r="C305" t="s">
        <v>22</v>
      </c>
      <c r="D305">
        <v>1</v>
      </c>
      <c r="E305">
        <v>0</v>
      </c>
      <c r="F305">
        <v>10580</v>
      </c>
      <c r="G305">
        <v>93.8</v>
      </c>
      <c r="H305">
        <v>0.34</v>
      </c>
      <c r="J305">
        <f t="shared" si="64"/>
        <v>3.4000000000000002E-3</v>
      </c>
      <c r="K305">
        <f t="shared" si="65"/>
        <v>3.405793134832821E-3</v>
      </c>
    </row>
    <row r="306" spans="1:12">
      <c r="A306">
        <v>4</v>
      </c>
      <c r="B306">
        <v>2</v>
      </c>
      <c r="C306" t="s">
        <v>23</v>
      </c>
      <c r="D306">
        <v>1</v>
      </c>
      <c r="E306">
        <v>0</v>
      </c>
      <c r="F306">
        <v>11009</v>
      </c>
      <c r="G306">
        <v>100</v>
      </c>
      <c r="H306">
        <v>0.45</v>
      </c>
      <c r="J306">
        <f t="shared" si="64"/>
        <v>4.5000000000000005E-3</v>
      </c>
      <c r="K306">
        <f t="shared" si="65"/>
        <v>4.510155477886019E-3</v>
      </c>
    </row>
    <row r="307" spans="1:12">
      <c r="A307">
        <v>4</v>
      </c>
      <c r="B307">
        <v>2</v>
      </c>
      <c r="C307" t="s">
        <v>22</v>
      </c>
      <c r="D307">
        <v>1</v>
      </c>
      <c r="E307">
        <v>0</v>
      </c>
      <c r="F307">
        <v>10692</v>
      </c>
      <c r="G307">
        <v>93.5</v>
      </c>
      <c r="H307">
        <v>0.6</v>
      </c>
      <c r="J307">
        <f t="shared" si="64"/>
        <v>6.0000000000000001E-3</v>
      </c>
      <c r="K307">
        <f t="shared" si="65"/>
        <v>6.0180723255630212E-3</v>
      </c>
    </row>
    <row r="308" spans="1:12">
      <c r="A308">
        <v>4</v>
      </c>
      <c r="B308">
        <v>2</v>
      </c>
      <c r="C308" t="s">
        <v>22</v>
      </c>
      <c r="D308">
        <v>1</v>
      </c>
      <c r="E308">
        <v>0</v>
      </c>
      <c r="F308">
        <v>10682</v>
      </c>
      <c r="G308">
        <v>92.9</v>
      </c>
      <c r="H308">
        <v>0.42</v>
      </c>
      <c r="J308">
        <f t="shared" si="64"/>
        <v>4.1999999999999997E-3</v>
      </c>
      <c r="K308">
        <f t="shared" si="65"/>
        <v>4.2088447740546821E-3</v>
      </c>
    </row>
    <row r="309" spans="1:12">
      <c r="A309">
        <v>4</v>
      </c>
      <c r="B309">
        <v>2</v>
      </c>
      <c r="C309" t="s">
        <v>22</v>
      </c>
      <c r="D309">
        <v>1</v>
      </c>
      <c r="E309">
        <v>0</v>
      </c>
      <c r="F309">
        <v>10661</v>
      </c>
      <c r="G309">
        <v>93.5</v>
      </c>
      <c r="H309">
        <v>0.49</v>
      </c>
      <c r="J309">
        <f t="shared" si="64"/>
        <v>4.8999999999999998E-3</v>
      </c>
      <c r="K309">
        <f t="shared" si="65"/>
        <v>4.9120443610206413E-3</v>
      </c>
    </row>
    <row r="310" spans="1:12">
      <c r="A310">
        <v>4</v>
      </c>
      <c r="B310">
        <v>2</v>
      </c>
      <c r="C310" t="s">
        <v>22</v>
      </c>
      <c r="D310">
        <v>1</v>
      </c>
      <c r="E310">
        <v>0</v>
      </c>
      <c r="F310">
        <v>10721</v>
      </c>
      <c r="G310">
        <v>94</v>
      </c>
      <c r="H310">
        <v>0.42</v>
      </c>
      <c r="J310">
        <f t="shared" si="64"/>
        <v>4.1999999999999997E-3</v>
      </c>
      <c r="K310">
        <f t="shared" si="65"/>
        <v>4.2088447740546821E-3</v>
      </c>
    </row>
    <row r="311" spans="1:12">
      <c r="A311">
        <v>4</v>
      </c>
      <c r="B311">
        <v>2</v>
      </c>
      <c r="C311" t="s">
        <v>22</v>
      </c>
      <c r="D311">
        <v>1</v>
      </c>
      <c r="E311">
        <v>0</v>
      </c>
      <c r="F311">
        <v>10643</v>
      </c>
      <c r="G311">
        <v>93.5</v>
      </c>
      <c r="H311">
        <v>0.59</v>
      </c>
      <c r="J311">
        <f t="shared" si="64"/>
        <v>5.8999999999999999E-3</v>
      </c>
      <c r="K311">
        <f t="shared" si="65"/>
        <v>5.9174737640376226E-3</v>
      </c>
    </row>
    <row r="312" spans="1:12">
      <c r="A312">
        <v>4</v>
      </c>
      <c r="B312">
        <v>2</v>
      </c>
      <c r="C312" t="s">
        <v>22</v>
      </c>
      <c r="D312">
        <v>1</v>
      </c>
      <c r="E312">
        <v>0</v>
      </c>
      <c r="F312">
        <v>10831</v>
      </c>
      <c r="G312">
        <v>90.4</v>
      </c>
      <c r="H312">
        <v>0.47</v>
      </c>
      <c r="J312">
        <f t="shared" si="64"/>
        <v>4.6999999999999993E-3</v>
      </c>
      <c r="K312">
        <f t="shared" si="65"/>
        <v>4.7110797301192229E-3</v>
      </c>
    </row>
    <row r="313" spans="1:12">
      <c r="A313">
        <v>4</v>
      </c>
      <c r="B313">
        <v>2</v>
      </c>
      <c r="C313" t="s">
        <v>22</v>
      </c>
      <c r="D313">
        <v>1</v>
      </c>
      <c r="E313">
        <v>0</v>
      </c>
      <c r="F313">
        <v>10760</v>
      </c>
      <c r="G313">
        <v>92.6</v>
      </c>
      <c r="H313">
        <v>0.33</v>
      </c>
      <c r="J313">
        <f t="shared" si="64"/>
        <v>3.3E-3</v>
      </c>
      <c r="K313">
        <f t="shared" si="65"/>
        <v>3.3054570087264813E-3</v>
      </c>
    </row>
    <row r="314" spans="1:12">
      <c r="A314">
        <v>4</v>
      </c>
      <c r="B314">
        <v>2</v>
      </c>
      <c r="C314" t="s">
        <v>22</v>
      </c>
      <c r="D314">
        <v>1</v>
      </c>
      <c r="E314">
        <v>0</v>
      </c>
      <c r="F314">
        <v>10636</v>
      </c>
      <c r="G314">
        <v>93.8</v>
      </c>
      <c r="H314">
        <v>0.45</v>
      </c>
      <c r="J314">
        <f t="shared" si="64"/>
        <v>4.5000000000000005E-3</v>
      </c>
      <c r="K314">
        <f t="shared" si="65"/>
        <v>4.510155477886019E-3</v>
      </c>
    </row>
    <row r="318" spans="1:12">
      <c r="A318">
        <v>3</v>
      </c>
      <c r="B318">
        <v>1</v>
      </c>
      <c r="C318" t="s">
        <v>18</v>
      </c>
      <c r="D318">
        <v>5</v>
      </c>
      <c r="E318">
        <v>10</v>
      </c>
      <c r="F318">
        <v>11031</v>
      </c>
      <c r="G318">
        <v>94.6</v>
      </c>
      <c r="H318">
        <v>76.5</v>
      </c>
      <c r="I318" s="3">
        <v>7650000</v>
      </c>
      <c r="J318">
        <f t="shared" ref="J318:J329" si="67">H318/100</f>
        <v>0.76500000000000001</v>
      </c>
      <c r="K318">
        <f t="shared" ref="K318:K329" si="68">-LOG(1-J318,EXP(1))</f>
        <v>1.4481697648379781</v>
      </c>
      <c r="L318" s="3">
        <f t="shared" ref="L318:L329" si="69">100000*K318*1000/E318</f>
        <v>14481697.648379778</v>
      </c>
    </row>
    <row r="319" spans="1:12">
      <c r="A319">
        <v>3</v>
      </c>
      <c r="B319">
        <v>1</v>
      </c>
      <c r="C319" t="s">
        <v>18</v>
      </c>
      <c r="D319">
        <v>5</v>
      </c>
      <c r="E319">
        <v>10</v>
      </c>
      <c r="F319">
        <v>10809</v>
      </c>
      <c r="G319">
        <v>96.5</v>
      </c>
      <c r="H319">
        <v>78.099999999999994</v>
      </c>
      <c r="I319" s="3">
        <v>7809999.9999999981</v>
      </c>
      <c r="J319">
        <f t="shared" si="67"/>
        <v>0.78099999999999992</v>
      </c>
      <c r="K319">
        <f t="shared" si="68"/>
        <v>1.5186835491656359</v>
      </c>
      <c r="L319" s="3">
        <f t="shared" si="69"/>
        <v>15186835.491656357</v>
      </c>
    </row>
    <row r="320" spans="1:12">
      <c r="A320">
        <v>3</v>
      </c>
      <c r="B320">
        <v>1</v>
      </c>
      <c r="C320" t="s">
        <v>18</v>
      </c>
      <c r="D320">
        <v>5</v>
      </c>
      <c r="E320">
        <v>10</v>
      </c>
      <c r="F320">
        <v>10804</v>
      </c>
      <c r="G320">
        <v>96.4</v>
      </c>
      <c r="H320">
        <v>79.8</v>
      </c>
      <c r="I320" s="3">
        <v>7980000</v>
      </c>
      <c r="J320">
        <f t="shared" si="67"/>
        <v>0.79799999999999993</v>
      </c>
      <c r="K320">
        <f t="shared" si="68"/>
        <v>1.599487581580932</v>
      </c>
      <c r="L320" s="3">
        <f t="shared" si="69"/>
        <v>15994875.815809321</v>
      </c>
    </row>
    <row r="321" spans="1:12">
      <c r="A321">
        <v>3</v>
      </c>
      <c r="B321">
        <v>1</v>
      </c>
      <c r="C321" t="s">
        <v>18</v>
      </c>
      <c r="D321">
        <v>25</v>
      </c>
      <c r="E321">
        <v>2</v>
      </c>
      <c r="F321">
        <v>11110</v>
      </c>
      <c r="G321">
        <v>94.8</v>
      </c>
      <c r="H321">
        <v>25</v>
      </c>
      <c r="I321" s="3">
        <v>12500000</v>
      </c>
      <c r="J321">
        <f t="shared" si="67"/>
        <v>0.25</v>
      </c>
      <c r="K321">
        <f t="shared" si="68"/>
        <v>0.2876820724517809</v>
      </c>
      <c r="L321" s="3">
        <f t="shared" si="69"/>
        <v>14384103.622589046</v>
      </c>
    </row>
    <row r="322" spans="1:12">
      <c r="A322">
        <v>3</v>
      </c>
      <c r="B322">
        <v>1</v>
      </c>
      <c r="C322" t="s">
        <v>18</v>
      </c>
      <c r="D322">
        <v>25</v>
      </c>
      <c r="E322">
        <v>2</v>
      </c>
      <c r="F322">
        <v>10996</v>
      </c>
      <c r="G322">
        <v>95.6</v>
      </c>
      <c r="H322">
        <v>26</v>
      </c>
      <c r="I322" s="3">
        <v>13000000</v>
      </c>
      <c r="J322">
        <f t="shared" si="67"/>
        <v>0.26</v>
      </c>
      <c r="K322">
        <f t="shared" si="68"/>
        <v>0.30110509278392161</v>
      </c>
      <c r="L322" s="3">
        <f t="shared" si="69"/>
        <v>15055254.639196081</v>
      </c>
    </row>
    <row r="323" spans="1:12">
      <c r="A323">
        <v>3</v>
      </c>
      <c r="B323">
        <v>1</v>
      </c>
      <c r="C323" t="s">
        <v>18</v>
      </c>
      <c r="D323">
        <v>25</v>
      </c>
      <c r="E323">
        <v>2</v>
      </c>
      <c r="F323">
        <v>10964</v>
      </c>
      <c r="G323">
        <v>96.2</v>
      </c>
      <c r="H323">
        <v>28.9</v>
      </c>
      <c r="I323" s="3">
        <v>14449999.999999998</v>
      </c>
      <c r="J323">
        <f t="shared" si="67"/>
        <v>0.28899999999999998</v>
      </c>
      <c r="K323">
        <f t="shared" si="68"/>
        <v>0.34108284917889609</v>
      </c>
      <c r="L323" s="3">
        <f t="shared" si="69"/>
        <v>17054142.458944805</v>
      </c>
    </row>
    <row r="324" spans="1:12">
      <c r="A324">
        <v>3</v>
      </c>
      <c r="B324">
        <v>1</v>
      </c>
      <c r="C324" t="s">
        <v>18</v>
      </c>
      <c r="D324">
        <v>125</v>
      </c>
      <c r="E324">
        <v>0.4</v>
      </c>
      <c r="F324">
        <v>11009</v>
      </c>
      <c r="G324">
        <v>95.6</v>
      </c>
      <c r="H324">
        <v>6.2</v>
      </c>
      <c r="I324" s="3">
        <v>15500000</v>
      </c>
      <c r="J324">
        <f t="shared" si="67"/>
        <v>6.2E-2</v>
      </c>
      <c r="K324">
        <f t="shared" si="68"/>
        <v>6.4005329975912434E-2</v>
      </c>
      <c r="L324" s="3">
        <f t="shared" si="69"/>
        <v>16001332.493978109</v>
      </c>
    </row>
    <row r="325" spans="1:12">
      <c r="A325">
        <v>3</v>
      </c>
      <c r="B325">
        <v>1</v>
      </c>
      <c r="C325" t="s">
        <v>18</v>
      </c>
      <c r="D325">
        <v>125</v>
      </c>
      <c r="E325">
        <v>0.4</v>
      </c>
      <c r="F325">
        <v>11159</v>
      </c>
      <c r="G325">
        <v>96.3</v>
      </c>
      <c r="H325">
        <v>6.73</v>
      </c>
      <c r="I325" s="3">
        <v>16825000</v>
      </c>
      <c r="J325">
        <f t="shared" si="67"/>
        <v>6.7299999999999999E-2</v>
      </c>
      <c r="K325">
        <f t="shared" si="68"/>
        <v>6.9671673249319263E-2</v>
      </c>
      <c r="L325" s="3">
        <f t="shared" si="69"/>
        <v>17417918.312329814</v>
      </c>
    </row>
    <row r="326" spans="1:12">
      <c r="A326">
        <v>3</v>
      </c>
      <c r="B326">
        <v>1</v>
      </c>
      <c r="C326" t="s">
        <v>18</v>
      </c>
      <c r="D326">
        <v>125</v>
      </c>
      <c r="E326">
        <v>0.4</v>
      </c>
      <c r="F326">
        <v>10951</v>
      </c>
      <c r="G326">
        <v>96.2</v>
      </c>
      <c r="H326">
        <v>7.59</v>
      </c>
      <c r="I326" s="3">
        <v>18974999.999999996</v>
      </c>
      <c r="J326">
        <f t="shared" si="67"/>
        <v>7.5899999999999995E-2</v>
      </c>
      <c r="K326">
        <f t="shared" si="68"/>
        <v>7.8934988088142269E-2</v>
      </c>
      <c r="L326" s="3">
        <f t="shared" si="69"/>
        <v>19733747.022035569</v>
      </c>
    </row>
    <row r="327" spans="1:12">
      <c r="A327">
        <v>3</v>
      </c>
      <c r="B327">
        <v>1</v>
      </c>
      <c r="C327" t="s">
        <v>18</v>
      </c>
      <c r="D327">
        <v>625</v>
      </c>
      <c r="E327">
        <v>0.08</v>
      </c>
      <c r="F327">
        <v>11347</v>
      </c>
      <c r="G327">
        <v>94.3</v>
      </c>
      <c r="H327">
        <v>1.41</v>
      </c>
      <c r="I327" s="3">
        <v>17625000</v>
      </c>
      <c r="J327">
        <f t="shared" si="67"/>
        <v>1.41E-2</v>
      </c>
      <c r="K327">
        <f t="shared" si="68"/>
        <v>1.4200349401141401E-2</v>
      </c>
      <c r="L327" s="3">
        <f t="shared" si="69"/>
        <v>17750436.751426749</v>
      </c>
    </row>
    <row r="328" spans="1:12">
      <c r="A328">
        <v>3</v>
      </c>
      <c r="B328">
        <v>1</v>
      </c>
      <c r="C328" t="s">
        <v>18</v>
      </c>
      <c r="D328">
        <v>625</v>
      </c>
      <c r="E328">
        <v>0.08</v>
      </c>
      <c r="F328">
        <v>11117</v>
      </c>
      <c r="G328">
        <v>95.9</v>
      </c>
      <c r="H328">
        <v>1.41</v>
      </c>
      <c r="I328" s="3">
        <v>17625000</v>
      </c>
      <c r="J328">
        <f t="shared" si="67"/>
        <v>1.41E-2</v>
      </c>
      <c r="K328">
        <f t="shared" si="68"/>
        <v>1.4200349401141401E-2</v>
      </c>
      <c r="L328" s="3">
        <f t="shared" si="69"/>
        <v>17750436.751426749</v>
      </c>
    </row>
    <row r="329" spans="1:12">
      <c r="A329">
        <v>3</v>
      </c>
      <c r="B329">
        <v>1</v>
      </c>
      <c r="C329" t="s">
        <v>18</v>
      </c>
      <c r="D329">
        <v>625</v>
      </c>
      <c r="E329">
        <v>0.08</v>
      </c>
      <c r="F329">
        <v>11161</v>
      </c>
      <c r="G329">
        <v>96.2</v>
      </c>
      <c r="H329">
        <v>1.62</v>
      </c>
      <c r="I329" s="3">
        <v>20250000.000000004</v>
      </c>
      <c r="J329">
        <f t="shared" si="67"/>
        <v>1.6200000000000003E-2</v>
      </c>
      <c r="K329">
        <f t="shared" si="68"/>
        <v>1.633265462089761E-2</v>
      </c>
      <c r="L329" s="3">
        <f t="shared" si="69"/>
        <v>20415818.276122015</v>
      </c>
    </row>
    <row r="331" spans="1:12">
      <c r="A331">
        <v>3</v>
      </c>
      <c r="B331">
        <v>1</v>
      </c>
      <c r="C331" t="s">
        <v>19</v>
      </c>
      <c r="D331">
        <v>5</v>
      </c>
      <c r="E331">
        <v>10</v>
      </c>
      <c r="F331">
        <v>11088</v>
      </c>
      <c r="G331">
        <v>96.5</v>
      </c>
      <c r="H331">
        <v>90.2</v>
      </c>
      <c r="I331" s="3">
        <v>9020000</v>
      </c>
      <c r="J331">
        <f t="shared" ref="J331:J342" si="70">H331/100</f>
        <v>0.90200000000000002</v>
      </c>
      <c r="K331">
        <f t="shared" ref="K331:K342" si="71">-LOG(1-J331,EXP(1))</f>
        <v>2.3227878003115654</v>
      </c>
      <c r="L331" s="3">
        <f t="shared" ref="L331:L342" si="72">100000*K331*1000/E331</f>
        <v>23227878.003115654</v>
      </c>
    </row>
    <row r="332" spans="1:12">
      <c r="A332">
        <v>3</v>
      </c>
      <c r="B332">
        <v>1</v>
      </c>
      <c r="C332" t="s">
        <v>19</v>
      </c>
      <c r="D332">
        <v>5</v>
      </c>
      <c r="E332">
        <v>10</v>
      </c>
      <c r="F332">
        <v>11054</v>
      </c>
      <c r="G332">
        <v>95.8</v>
      </c>
      <c r="H332">
        <v>89.6</v>
      </c>
      <c r="I332" s="3">
        <v>8959999.9999999981</v>
      </c>
      <c r="J332">
        <f t="shared" si="70"/>
        <v>0.89599999999999991</v>
      </c>
      <c r="K332">
        <f t="shared" si="71"/>
        <v>2.2633643798407634</v>
      </c>
      <c r="L332" s="3">
        <f t="shared" si="72"/>
        <v>22633643.798407637</v>
      </c>
    </row>
    <row r="333" spans="1:12">
      <c r="A333">
        <v>3</v>
      </c>
      <c r="B333">
        <v>1</v>
      </c>
      <c r="C333" t="s">
        <v>19</v>
      </c>
      <c r="D333">
        <v>5</v>
      </c>
      <c r="E333">
        <v>10</v>
      </c>
      <c r="F333">
        <v>11053</v>
      </c>
      <c r="G333">
        <v>96.3</v>
      </c>
      <c r="H333">
        <v>91.5</v>
      </c>
      <c r="I333" s="3">
        <v>9150000</v>
      </c>
      <c r="J333">
        <f t="shared" si="70"/>
        <v>0.91500000000000004</v>
      </c>
      <c r="K333">
        <f t="shared" si="71"/>
        <v>2.465104022491821</v>
      </c>
      <c r="L333" s="3">
        <f t="shared" si="72"/>
        <v>24651040.224918209</v>
      </c>
    </row>
    <row r="334" spans="1:12">
      <c r="A334">
        <v>3</v>
      </c>
      <c r="B334">
        <v>1</v>
      </c>
      <c r="C334" t="s">
        <v>19</v>
      </c>
      <c r="D334">
        <v>25</v>
      </c>
      <c r="E334">
        <v>2</v>
      </c>
      <c r="F334">
        <v>11276</v>
      </c>
      <c r="G334">
        <v>95.8</v>
      </c>
      <c r="H334">
        <v>50.6</v>
      </c>
      <c r="I334" s="3">
        <v>25300000</v>
      </c>
      <c r="J334">
        <f t="shared" si="70"/>
        <v>0.50600000000000001</v>
      </c>
      <c r="K334">
        <f t="shared" si="71"/>
        <v>0.70521976179421453</v>
      </c>
      <c r="L334" s="3">
        <f t="shared" si="72"/>
        <v>35260988.089710727</v>
      </c>
    </row>
    <row r="335" spans="1:12">
      <c r="A335">
        <v>3</v>
      </c>
      <c r="B335">
        <v>1</v>
      </c>
      <c r="C335" t="s">
        <v>19</v>
      </c>
      <c r="D335">
        <v>25</v>
      </c>
      <c r="E335">
        <v>2</v>
      </c>
      <c r="F335">
        <v>10951</v>
      </c>
      <c r="G335">
        <v>96.5</v>
      </c>
      <c r="H335">
        <v>50.5</v>
      </c>
      <c r="I335" s="3">
        <v>25250000</v>
      </c>
      <c r="J335">
        <f t="shared" si="70"/>
        <v>0.505</v>
      </c>
      <c r="K335">
        <f t="shared" si="71"/>
        <v>0.70319751641344674</v>
      </c>
      <c r="L335" s="3">
        <f t="shared" si="72"/>
        <v>35159875.820672333</v>
      </c>
    </row>
    <row r="336" spans="1:12">
      <c r="A336">
        <v>3</v>
      </c>
      <c r="B336">
        <v>1</v>
      </c>
      <c r="C336" t="s">
        <v>19</v>
      </c>
      <c r="D336">
        <v>25</v>
      </c>
      <c r="E336">
        <v>2</v>
      </c>
      <c r="F336">
        <v>11065</v>
      </c>
      <c r="G336">
        <v>96.3</v>
      </c>
      <c r="H336">
        <v>53</v>
      </c>
      <c r="I336" s="3">
        <v>26500000</v>
      </c>
      <c r="J336">
        <f t="shared" si="70"/>
        <v>0.53</v>
      </c>
      <c r="K336">
        <f t="shared" si="71"/>
        <v>0.75502258427803282</v>
      </c>
      <c r="L336" s="3">
        <f t="shared" si="72"/>
        <v>37751129.213901646</v>
      </c>
    </row>
    <row r="337" spans="1:12">
      <c r="A337">
        <v>3</v>
      </c>
      <c r="B337">
        <v>1</v>
      </c>
      <c r="C337" t="s">
        <v>19</v>
      </c>
      <c r="D337">
        <v>125</v>
      </c>
      <c r="E337">
        <v>0.4</v>
      </c>
      <c r="F337">
        <v>10997</v>
      </c>
      <c r="G337">
        <v>96.4</v>
      </c>
      <c r="H337">
        <v>18.100000000000001</v>
      </c>
      <c r="I337" s="3">
        <v>45250000.000000007</v>
      </c>
      <c r="J337">
        <f t="shared" si="70"/>
        <v>0.18100000000000002</v>
      </c>
      <c r="K337">
        <f t="shared" si="71"/>
        <v>0.1996711951290677</v>
      </c>
      <c r="L337" s="3">
        <f t="shared" si="72"/>
        <v>49917798.782266922</v>
      </c>
    </row>
    <row r="338" spans="1:12">
      <c r="A338">
        <v>3</v>
      </c>
      <c r="B338">
        <v>1</v>
      </c>
      <c r="C338" t="s">
        <v>19</v>
      </c>
      <c r="D338">
        <v>125</v>
      </c>
      <c r="E338">
        <v>0.4</v>
      </c>
      <c r="F338">
        <v>11062</v>
      </c>
      <c r="G338">
        <v>96.4</v>
      </c>
      <c r="H338">
        <v>16</v>
      </c>
      <c r="I338" s="3">
        <v>40000000</v>
      </c>
      <c r="J338">
        <f t="shared" si="70"/>
        <v>0.16</v>
      </c>
      <c r="K338">
        <f t="shared" si="71"/>
        <v>0.1743533871447778</v>
      </c>
      <c r="L338" s="3">
        <f t="shared" si="72"/>
        <v>43588346.786194451</v>
      </c>
    </row>
    <row r="339" spans="1:12">
      <c r="A339">
        <v>3</v>
      </c>
      <c r="B339">
        <v>1</v>
      </c>
      <c r="C339" t="s">
        <v>19</v>
      </c>
      <c r="D339">
        <v>125</v>
      </c>
      <c r="E339">
        <v>0.4</v>
      </c>
      <c r="F339">
        <v>11020</v>
      </c>
      <c r="G339">
        <v>96.4</v>
      </c>
      <c r="H339">
        <v>17.8</v>
      </c>
      <c r="I339" s="3">
        <v>44500000.000000007</v>
      </c>
      <c r="J339">
        <f t="shared" si="70"/>
        <v>0.17800000000000002</v>
      </c>
      <c r="K339">
        <f t="shared" si="71"/>
        <v>0.1960148839259572</v>
      </c>
      <c r="L339" s="3">
        <f t="shared" si="72"/>
        <v>49003720.981489293</v>
      </c>
    </row>
    <row r="340" spans="1:12">
      <c r="A340">
        <v>3</v>
      </c>
      <c r="B340">
        <v>1</v>
      </c>
      <c r="C340" t="s">
        <v>19</v>
      </c>
      <c r="D340">
        <v>625</v>
      </c>
      <c r="E340">
        <v>0.08</v>
      </c>
      <c r="F340">
        <v>11034</v>
      </c>
      <c r="G340">
        <v>96</v>
      </c>
      <c r="H340">
        <v>3.82</v>
      </c>
      <c r="I340" s="3">
        <v>47750000</v>
      </c>
      <c r="J340">
        <f t="shared" si="70"/>
        <v>3.8199999999999998E-2</v>
      </c>
      <c r="K340">
        <f t="shared" si="71"/>
        <v>3.8948750138574795E-2</v>
      </c>
      <c r="L340" s="3">
        <f t="shared" si="72"/>
        <v>48685937.673218496</v>
      </c>
    </row>
    <row r="341" spans="1:12">
      <c r="A341">
        <v>3</v>
      </c>
      <c r="B341">
        <v>1</v>
      </c>
      <c r="C341" t="s">
        <v>19</v>
      </c>
      <c r="D341">
        <v>625</v>
      </c>
      <c r="E341">
        <v>0.08</v>
      </c>
      <c r="F341">
        <v>11130</v>
      </c>
      <c r="G341">
        <v>96.6</v>
      </c>
      <c r="H341">
        <v>3.53</v>
      </c>
      <c r="I341" s="3">
        <v>44125000</v>
      </c>
      <c r="J341">
        <f t="shared" si="70"/>
        <v>3.5299999999999998E-2</v>
      </c>
      <c r="K341">
        <f t="shared" si="71"/>
        <v>3.5938106805629151E-2</v>
      </c>
      <c r="L341" s="3">
        <f t="shared" si="72"/>
        <v>44922633.507036433</v>
      </c>
    </row>
    <row r="342" spans="1:12">
      <c r="A342">
        <v>3</v>
      </c>
      <c r="B342">
        <v>1</v>
      </c>
      <c r="C342" t="s">
        <v>19</v>
      </c>
      <c r="D342">
        <v>625</v>
      </c>
      <c r="E342">
        <v>0.08</v>
      </c>
      <c r="F342">
        <v>11007</v>
      </c>
      <c r="G342">
        <v>96.2</v>
      </c>
      <c r="H342">
        <v>4.22</v>
      </c>
      <c r="I342" s="3">
        <v>52749999.999999985</v>
      </c>
      <c r="J342">
        <f t="shared" si="70"/>
        <v>4.2199999999999994E-2</v>
      </c>
      <c r="K342">
        <f t="shared" si="71"/>
        <v>4.3116291073628077E-2</v>
      </c>
      <c r="L342" s="3">
        <f t="shared" si="72"/>
        <v>53895363.842035092</v>
      </c>
    </row>
    <row r="344" spans="1:12">
      <c r="A344">
        <v>3</v>
      </c>
      <c r="B344">
        <v>1</v>
      </c>
      <c r="C344" t="s">
        <v>20</v>
      </c>
      <c r="D344">
        <v>5</v>
      </c>
      <c r="E344">
        <v>10</v>
      </c>
      <c r="F344">
        <v>11069</v>
      </c>
      <c r="G344">
        <v>96.7</v>
      </c>
      <c r="H344">
        <v>90.1</v>
      </c>
      <c r="I344" s="3">
        <f t="shared" ref="I344:I345" si="73">H344/E344*1000000</f>
        <v>9010000</v>
      </c>
      <c r="J344">
        <f t="shared" ref="J344:J355" si="74">H344/100</f>
        <v>0.90099999999999991</v>
      </c>
      <c r="K344">
        <f t="shared" ref="K344:K355" si="75">-LOG(1-J344,EXP(1))</f>
        <v>2.3126354288475461</v>
      </c>
      <c r="L344" s="3">
        <f t="shared" ref="L344:L345" si="76">100000*K344*1000/E344</f>
        <v>23126354.288475461</v>
      </c>
    </row>
    <row r="345" spans="1:12">
      <c r="A345">
        <v>3</v>
      </c>
      <c r="B345">
        <v>1</v>
      </c>
      <c r="C345" t="s">
        <v>21</v>
      </c>
      <c r="D345">
        <v>5</v>
      </c>
      <c r="E345">
        <v>10</v>
      </c>
      <c r="F345">
        <v>11672</v>
      </c>
      <c r="G345">
        <v>100</v>
      </c>
      <c r="H345">
        <v>89.2</v>
      </c>
      <c r="I345" s="3">
        <f t="shared" si="73"/>
        <v>8920000</v>
      </c>
      <c r="J345">
        <f t="shared" si="74"/>
        <v>0.89200000000000002</v>
      </c>
      <c r="K345">
        <f t="shared" si="75"/>
        <v>2.2256240518579173</v>
      </c>
      <c r="L345" s="3">
        <f t="shared" si="76"/>
        <v>22256240.518579174</v>
      </c>
    </row>
    <row r="346" spans="1:12">
      <c r="A346">
        <v>3</v>
      </c>
      <c r="B346">
        <v>1</v>
      </c>
      <c r="C346" t="s">
        <v>22</v>
      </c>
      <c r="D346">
        <v>1</v>
      </c>
      <c r="E346">
        <v>0</v>
      </c>
      <c r="F346">
        <v>11117</v>
      </c>
      <c r="G346">
        <v>96</v>
      </c>
      <c r="H346">
        <v>0.38</v>
      </c>
      <c r="J346">
        <f t="shared" si="74"/>
        <v>3.8E-3</v>
      </c>
      <c r="K346">
        <f t="shared" si="75"/>
        <v>3.8072383429540663E-3</v>
      </c>
    </row>
    <row r="347" spans="1:12">
      <c r="A347">
        <v>3</v>
      </c>
      <c r="B347">
        <v>1</v>
      </c>
      <c r="C347" t="s">
        <v>23</v>
      </c>
      <c r="D347">
        <v>1</v>
      </c>
      <c r="E347">
        <v>0</v>
      </c>
      <c r="F347">
        <v>11654</v>
      </c>
      <c r="G347">
        <v>100</v>
      </c>
      <c r="H347">
        <v>0.38</v>
      </c>
      <c r="J347">
        <f t="shared" si="74"/>
        <v>3.8E-3</v>
      </c>
      <c r="K347">
        <f t="shared" si="75"/>
        <v>3.8072383429540663E-3</v>
      </c>
    </row>
    <row r="348" spans="1:12">
      <c r="A348">
        <v>3</v>
      </c>
      <c r="B348">
        <v>1</v>
      </c>
      <c r="C348" t="s">
        <v>22</v>
      </c>
      <c r="D348">
        <v>1</v>
      </c>
      <c r="E348">
        <v>0</v>
      </c>
      <c r="F348">
        <v>11126</v>
      </c>
      <c r="G348">
        <v>96.3</v>
      </c>
      <c r="H348">
        <v>0.38</v>
      </c>
      <c r="J348">
        <f t="shared" si="74"/>
        <v>3.8E-3</v>
      </c>
      <c r="K348">
        <f t="shared" si="75"/>
        <v>3.8072383429540663E-3</v>
      </c>
    </row>
    <row r="349" spans="1:12">
      <c r="A349">
        <v>3</v>
      </c>
      <c r="B349">
        <v>1</v>
      </c>
      <c r="C349" t="s">
        <v>22</v>
      </c>
      <c r="D349">
        <v>1</v>
      </c>
      <c r="E349">
        <v>0</v>
      </c>
      <c r="F349">
        <v>11202</v>
      </c>
      <c r="G349">
        <v>96.1</v>
      </c>
      <c r="H349">
        <v>0.31</v>
      </c>
      <c r="J349">
        <f t="shared" si="74"/>
        <v>3.0999999999999999E-3</v>
      </c>
      <c r="K349">
        <f t="shared" si="75"/>
        <v>3.1048149534787565E-3</v>
      </c>
    </row>
    <row r="350" spans="1:12">
      <c r="A350">
        <v>3</v>
      </c>
      <c r="B350">
        <v>1</v>
      </c>
      <c r="C350" t="s">
        <v>22</v>
      </c>
      <c r="D350">
        <v>1</v>
      </c>
      <c r="E350">
        <v>0</v>
      </c>
      <c r="F350">
        <v>11029</v>
      </c>
      <c r="G350">
        <v>96.2</v>
      </c>
      <c r="H350">
        <v>0.32</v>
      </c>
      <c r="J350">
        <f t="shared" si="74"/>
        <v>3.2000000000000002E-3</v>
      </c>
      <c r="K350">
        <f t="shared" si="75"/>
        <v>3.2051309489483358E-3</v>
      </c>
    </row>
    <row r="351" spans="1:12">
      <c r="A351">
        <v>3</v>
      </c>
      <c r="B351">
        <v>1</v>
      </c>
      <c r="C351" t="s">
        <v>22</v>
      </c>
      <c r="D351">
        <v>1</v>
      </c>
      <c r="E351">
        <v>0</v>
      </c>
      <c r="F351">
        <v>10954</v>
      </c>
      <c r="G351">
        <v>96.1</v>
      </c>
      <c r="H351">
        <v>0.18</v>
      </c>
      <c r="J351">
        <f t="shared" si="74"/>
        <v>1.8E-3</v>
      </c>
      <c r="K351">
        <f t="shared" si="75"/>
        <v>1.8016219466282088E-3</v>
      </c>
    </row>
    <row r="352" spans="1:12">
      <c r="A352">
        <v>3</v>
      </c>
      <c r="B352">
        <v>1</v>
      </c>
      <c r="C352" t="s">
        <v>22</v>
      </c>
      <c r="D352">
        <v>1</v>
      </c>
      <c r="E352">
        <v>0</v>
      </c>
      <c r="F352">
        <v>10968</v>
      </c>
      <c r="G352">
        <v>95.8</v>
      </c>
      <c r="H352">
        <v>0.27</v>
      </c>
      <c r="J352">
        <f t="shared" si="74"/>
        <v>2.7000000000000001E-3</v>
      </c>
      <c r="K352">
        <f t="shared" si="75"/>
        <v>2.7036515743148232E-3</v>
      </c>
    </row>
    <row r="353" spans="1:12">
      <c r="A353">
        <v>3</v>
      </c>
      <c r="B353">
        <v>1</v>
      </c>
      <c r="C353" t="s">
        <v>22</v>
      </c>
      <c r="D353">
        <v>1</v>
      </c>
      <c r="E353">
        <v>0</v>
      </c>
      <c r="F353">
        <v>10858</v>
      </c>
      <c r="G353">
        <v>96.1</v>
      </c>
      <c r="H353">
        <v>0.28000000000000003</v>
      </c>
      <c r="J353">
        <f t="shared" si="74"/>
        <v>2.8000000000000004E-3</v>
      </c>
      <c r="K353">
        <f t="shared" si="75"/>
        <v>2.8039273327342593E-3</v>
      </c>
    </row>
    <row r="354" spans="1:12">
      <c r="A354">
        <v>3</v>
      </c>
      <c r="B354">
        <v>1</v>
      </c>
      <c r="C354" t="s">
        <v>22</v>
      </c>
      <c r="D354">
        <v>1</v>
      </c>
      <c r="E354">
        <v>0</v>
      </c>
      <c r="F354">
        <v>11071</v>
      </c>
      <c r="G354">
        <v>95.5</v>
      </c>
      <c r="H354">
        <v>0.3</v>
      </c>
      <c r="J354">
        <f t="shared" si="74"/>
        <v>3.0000000000000001E-3</v>
      </c>
      <c r="K354">
        <f t="shared" si="75"/>
        <v>3.0045090202987243E-3</v>
      </c>
    </row>
    <row r="355" spans="1:12">
      <c r="A355">
        <v>3</v>
      </c>
      <c r="B355">
        <v>1</v>
      </c>
      <c r="C355" t="s">
        <v>22</v>
      </c>
      <c r="D355">
        <v>1</v>
      </c>
      <c r="E355">
        <v>0</v>
      </c>
      <c r="F355">
        <v>10938</v>
      </c>
      <c r="G355">
        <v>96.3</v>
      </c>
      <c r="H355">
        <v>0.23</v>
      </c>
      <c r="J355">
        <f t="shared" si="74"/>
        <v>2.3E-3</v>
      </c>
      <c r="K355">
        <f t="shared" si="75"/>
        <v>2.3026490626755578E-3</v>
      </c>
    </row>
    <row r="359" spans="1:12">
      <c r="A359">
        <v>3</v>
      </c>
      <c r="B359">
        <v>2</v>
      </c>
      <c r="C359" t="s">
        <v>18</v>
      </c>
      <c r="D359">
        <v>5</v>
      </c>
      <c r="E359">
        <v>10</v>
      </c>
      <c r="F359">
        <v>10713</v>
      </c>
      <c r="G359">
        <v>92.9</v>
      </c>
      <c r="H359">
        <v>78.099999999999994</v>
      </c>
      <c r="I359" s="3">
        <v>7809999.9999999981</v>
      </c>
      <c r="J359">
        <f t="shared" ref="J359:J370" si="77">H359/100</f>
        <v>0.78099999999999992</v>
      </c>
      <c r="K359">
        <f t="shared" ref="K359:K370" si="78">-LOG(1-J359,EXP(1))</f>
        <v>1.5186835491656359</v>
      </c>
      <c r="L359" s="3">
        <f t="shared" ref="L359:L370" si="79">100000*K359*1000/E359</f>
        <v>15186835.491656357</v>
      </c>
    </row>
    <row r="360" spans="1:12">
      <c r="A360">
        <v>3</v>
      </c>
      <c r="B360">
        <v>2</v>
      </c>
      <c r="C360" t="s">
        <v>18</v>
      </c>
      <c r="D360">
        <v>5</v>
      </c>
      <c r="E360">
        <v>10</v>
      </c>
      <c r="F360">
        <v>10613</v>
      </c>
      <c r="G360">
        <v>92.3</v>
      </c>
      <c r="H360">
        <v>77.599999999999994</v>
      </c>
      <c r="I360" s="3">
        <v>7759999.9999999981</v>
      </c>
      <c r="J360">
        <f t="shared" si="77"/>
        <v>0.77599999999999991</v>
      </c>
      <c r="K360">
        <f t="shared" si="78"/>
        <v>1.4961092271270968</v>
      </c>
      <c r="L360" s="3">
        <f t="shared" si="79"/>
        <v>14961092.271270966</v>
      </c>
    </row>
    <row r="361" spans="1:12">
      <c r="A361">
        <v>3</v>
      </c>
      <c r="B361">
        <v>2</v>
      </c>
      <c r="C361" t="s">
        <v>18</v>
      </c>
      <c r="D361">
        <v>5</v>
      </c>
      <c r="E361">
        <v>10</v>
      </c>
      <c r="F361">
        <v>10612</v>
      </c>
      <c r="G361">
        <v>92</v>
      </c>
      <c r="H361">
        <v>78.5</v>
      </c>
      <c r="I361" s="3">
        <v>7850000</v>
      </c>
      <c r="J361">
        <f t="shared" si="77"/>
        <v>0.78500000000000003</v>
      </c>
      <c r="K361">
        <f t="shared" si="78"/>
        <v>1.5371172508544744</v>
      </c>
      <c r="L361" s="3">
        <f t="shared" si="79"/>
        <v>15371172.508544743</v>
      </c>
    </row>
    <row r="362" spans="1:12">
      <c r="A362">
        <v>3</v>
      </c>
      <c r="B362">
        <v>2</v>
      </c>
      <c r="C362" t="s">
        <v>18</v>
      </c>
      <c r="D362">
        <v>25</v>
      </c>
      <c r="E362">
        <v>2</v>
      </c>
      <c r="F362">
        <v>10676</v>
      </c>
      <c r="G362">
        <v>93</v>
      </c>
      <c r="H362">
        <v>30.8</v>
      </c>
      <c r="I362" s="3">
        <v>15400000</v>
      </c>
      <c r="J362">
        <f t="shared" si="77"/>
        <v>0.308</v>
      </c>
      <c r="K362">
        <f t="shared" si="78"/>
        <v>0.36816932336446756</v>
      </c>
      <c r="L362" s="3">
        <f t="shared" si="79"/>
        <v>18408466.168223377</v>
      </c>
    </row>
    <row r="363" spans="1:12">
      <c r="A363">
        <v>3</v>
      </c>
      <c r="B363">
        <v>2</v>
      </c>
      <c r="C363" t="s">
        <v>18</v>
      </c>
      <c r="D363">
        <v>25</v>
      </c>
      <c r="E363">
        <v>2</v>
      </c>
      <c r="F363">
        <v>10293</v>
      </c>
      <c r="G363">
        <v>93.1</v>
      </c>
      <c r="H363">
        <v>30.4</v>
      </c>
      <c r="I363" s="3">
        <v>15200000</v>
      </c>
      <c r="J363">
        <f t="shared" si="77"/>
        <v>0.30399999999999999</v>
      </c>
      <c r="K363">
        <f t="shared" si="78"/>
        <v>0.36240561864771748</v>
      </c>
      <c r="L363" s="3">
        <f t="shared" si="79"/>
        <v>18120280.932385873</v>
      </c>
    </row>
    <row r="364" spans="1:12">
      <c r="A364">
        <v>3</v>
      </c>
      <c r="B364">
        <v>2</v>
      </c>
      <c r="C364" t="s">
        <v>18</v>
      </c>
      <c r="D364">
        <v>25</v>
      </c>
      <c r="E364">
        <v>2</v>
      </c>
      <c r="F364">
        <v>10288</v>
      </c>
      <c r="G364">
        <v>92</v>
      </c>
      <c r="H364">
        <v>31.4</v>
      </c>
      <c r="I364" s="3">
        <v>15700000</v>
      </c>
      <c r="J364">
        <f t="shared" si="77"/>
        <v>0.314</v>
      </c>
      <c r="K364">
        <f t="shared" si="78"/>
        <v>0.37687765125625189</v>
      </c>
      <c r="L364" s="3">
        <f t="shared" si="79"/>
        <v>18843882.562812597</v>
      </c>
    </row>
    <row r="365" spans="1:12">
      <c r="A365">
        <v>3</v>
      </c>
      <c r="B365">
        <v>2</v>
      </c>
      <c r="C365" t="s">
        <v>18</v>
      </c>
      <c r="D365">
        <v>125</v>
      </c>
      <c r="E365">
        <v>0.4</v>
      </c>
      <c r="F365">
        <v>10467</v>
      </c>
      <c r="G365">
        <v>85.5</v>
      </c>
      <c r="H365">
        <v>8.08</v>
      </c>
      <c r="I365" s="3">
        <v>20200000</v>
      </c>
      <c r="J365">
        <f t="shared" si="77"/>
        <v>8.0799999999999997E-2</v>
      </c>
      <c r="K365">
        <f t="shared" si="78"/>
        <v>8.425155244759111E-2</v>
      </c>
      <c r="L365" s="3">
        <f t="shared" si="79"/>
        <v>21062888.111897774</v>
      </c>
    </row>
    <row r="366" spans="1:12">
      <c r="A366">
        <v>3</v>
      </c>
      <c r="B366">
        <v>2</v>
      </c>
      <c r="C366" t="s">
        <v>18</v>
      </c>
      <c r="D366">
        <v>125</v>
      </c>
      <c r="E366">
        <v>0.4</v>
      </c>
      <c r="F366">
        <v>10606</v>
      </c>
      <c r="G366">
        <v>92.1</v>
      </c>
      <c r="H366">
        <v>7.69</v>
      </c>
      <c r="I366" s="3">
        <v>19225000</v>
      </c>
      <c r="J366">
        <f t="shared" si="77"/>
        <v>7.690000000000001E-2</v>
      </c>
      <c r="K366">
        <f t="shared" si="78"/>
        <v>8.0017707986031181E-2</v>
      </c>
      <c r="L366" s="3">
        <f t="shared" si="79"/>
        <v>20004426.996507794</v>
      </c>
    </row>
    <row r="367" spans="1:12">
      <c r="A367">
        <v>3</v>
      </c>
      <c r="B367">
        <v>2</v>
      </c>
      <c r="C367" t="s">
        <v>18</v>
      </c>
      <c r="D367">
        <v>125</v>
      </c>
      <c r="E367">
        <v>0.4</v>
      </c>
      <c r="F367">
        <v>10239</v>
      </c>
      <c r="G367">
        <v>92.3</v>
      </c>
      <c r="H367">
        <v>7.75</v>
      </c>
      <c r="I367" s="3">
        <v>19375000</v>
      </c>
      <c r="J367">
        <f t="shared" si="77"/>
        <v>7.7499999999999999E-2</v>
      </c>
      <c r="K367">
        <f t="shared" si="78"/>
        <v>8.0667903067454819E-2</v>
      </c>
      <c r="L367" s="3">
        <f t="shared" si="79"/>
        <v>20166975.766863704</v>
      </c>
    </row>
    <row r="368" spans="1:12">
      <c r="A368">
        <v>3</v>
      </c>
      <c r="B368">
        <v>2</v>
      </c>
      <c r="C368" t="s">
        <v>18</v>
      </c>
      <c r="D368">
        <v>625</v>
      </c>
      <c r="E368">
        <v>0.08</v>
      </c>
      <c r="F368">
        <v>10936</v>
      </c>
      <c r="G368">
        <v>82.9</v>
      </c>
      <c r="H368">
        <v>1.67</v>
      </c>
      <c r="I368" s="3">
        <v>20875000</v>
      </c>
      <c r="J368">
        <f t="shared" si="77"/>
        <v>1.67E-2</v>
      </c>
      <c r="K368">
        <f t="shared" si="78"/>
        <v>1.6841017196026556E-2</v>
      </c>
      <c r="L368" s="3">
        <f t="shared" si="79"/>
        <v>21051271.495033193</v>
      </c>
    </row>
    <row r="369" spans="1:14">
      <c r="A369">
        <v>3</v>
      </c>
      <c r="B369">
        <v>2</v>
      </c>
      <c r="C369" t="s">
        <v>18</v>
      </c>
      <c r="D369">
        <v>625</v>
      </c>
      <c r="E369">
        <v>0.08</v>
      </c>
      <c r="F369">
        <v>10256</v>
      </c>
      <c r="G369">
        <v>90.8</v>
      </c>
      <c r="H369">
        <v>1.61</v>
      </c>
      <c r="I369" s="3">
        <v>20125000</v>
      </c>
      <c r="J369">
        <f t="shared" si="77"/>
        <v>1.61E-2</v>
      </c>
      <c r="K369">
        <f t="shared" si="78"/>
        <v>1.6231013110417272E-2</v>
      </c>
      <c r="L369" s="3">
        <f t="shared" si="79"/>
        <v>20288766.388021588</v>
      </c>
    </row>
    <row r="370" spans="1:14">
      <c r="A370">
        <v>3</v>
      </c>
      <c r="B370">
        <v>2</v>
      </c>
      <c r="C370" t="s">
        <v>18</v>
      </c>
      <c r="D370">
        <v>625</v>
      </c>
      <c r="E370">
        <v>0.08</v>
      </c>
      <c r="F370">
        <v>10650</v>
      </c>
      <c r="G370">
        <v>90.5</v>
      </c>
      <c r="H370">
        <v>1.79</v>
      </c>
      <c r="I370" s="3">
        <v>22375000</v>
      </c>
      <c r="J370">
        <f t="shared" si="77"/>
        <v>1.7899999999999999E-2</v>
      </c>
      <c r="K370">
        <f t="shared" si="78"/>
        <v>1.8062142818408518E-2</v>
      </c>
      <c r="L370" s="3">
        <f t="shared" si="79"/>
        <v>22577678.523010645</v>
      </c>
    </row>
    <row r="372" spans="1:14">
      <c r="A372">
        <v>3</v>
      </c>
      <c r="B372">
        <v>2</v>
      </c>
      <c r="C372" t="s">
        <v>19</v>
      </c>
      <c r="D372">
        <v>5</v>
      </c>
      <c r="E372">
        <v>10</v>
      </c>
      <c r="F372">
        <v>9695</v>
      </c>
      <c r="G372">
        <v>88.1</v>
      </c>
      <c r="H372">
        <v>90.6</v>
      </c>
      <c r="I372" s="3">
        <v>9059999.9999999981</v>
      </c>
      <c r="J372">
        <f t="shared" ref="J372:J383" si="80">H372/100</f>
        <v>0.90599999999999992</v>
      </c>
      <c r="K372">
        <f t="shared" ref="K372:K383" si="81">-LOG(1-J372,EXP(1))</f>
        <v>2.3644604967121321</v>
      </c>
      <c r="L372" s="3">
        <f t="shared" ref="L372:L383" si="82">100000*K372*1000/E372</f>
        <v>23644604.967121322</v>
      </c>
    </row>
    <row r="373" spans="1:14">
      <c r="A373">
        <v>3</v>
      </c>
      <c r="B373">
        <v>2</v>
      </c>
      <c r="C373" t="s">
        <v>19</v>
      </c>
      <c r="D373">
        <v>5</v>
      </c>
      <c r="E373">
        <v>10</v>
      </c>
      <c r="F373">
        <v>5292</v>
      </c>
      <c r="G373">
        <v>81.7</v>
      </c>
      <c r="H373">
        <v>88.5</v>
      </c>
      <c r="I373" s="3">
        <v>8850000</v>
      </c>
      <c r="J373">
        <f t="shared" si="80"/>
        <v>0.88500000000000001</v>
      </c>
      <c r="K373">
        <f t="shared" si="81"/>
        <v>2.1628231506188871</v>
      </c>
      <c r="L373" s="3">
        <f t="shared" si="82"/>
        <v>21628231.506188873</v>
      </c>
    </row>
    <row r="374" spans="1:14">
      <c r="A374">
        <v>3</v>
      </c>
      <c r="B374">
        <v>2</v>
      </c>
      <c r="C374" t="s">
        <v>19</v>
      </c>
      <c r="D374">
        <v>5</v>
      </c>
      <c r="E374">
        <v>10</v>
      </c>
      <c r="F374">
        <v>1755</v>
      </c>
      <c r="G374">
        <v>64.099999999999994</v>
      </c>
      <c r="H374">
        <v>87.1</v>
      </c>
      <c r="I374" s="3">
        <v>8710000</v>
      </c>
      <c r="J374">
        <f t="shared" si="80"/>
        <v>0.871</v>
      </c>
      <c r="K374">
        <f t="shared" si="81"/>
        <v>2.0479428746204649</v>
      </c>
      <c r="L374" s="3">
        <f t="shared" si="82"/>
        <v>20479428.746204648</v>
      </c>
      <c r="N374" s="6" t="s">
        <v>32</v>
      </c>
    </row>
    <row r="375" spans="1:14">
      <c r="A375">
        <v>3</v>
      </c>
      <c r="B375">
        <v>2</v>
      </c>
      <c r="C375" t="s">
        <v>19</v>
      </c>
      <c r="D375">
        <v>25</v>
      </c>
      <c r="E375">
        <v>2</v>
      </c>
      <c r="F375">
        <v>10517</v>
      </c>
      <c r="G375">
        <v>89.3</v>
      </c>
      <c r="H375">
        <v>53.4</v>
      </c>
      <c r="I375" s="3">
        <v>26700000</v>
      </c>
      <c r="J375">
        <f t="shared" si="80"/>
        <v>0.53400000000000003</v>
      </c>
      <c r="K375">
        <f t="shared" si="81"/>
        <v>0.76356964485649126</v>
      </c>
      <c r="L375" s="3">
        <f t="shared" si="82"/>
        <v>38178482.242824562</v>
      </c>
    </row>
    <row r="376" spans="1:14">
      <c r="A376">
        <v>3</v>
      </c>
      <c r="B376">
        <v>2</v>
      </c>
      <c r="C376" t="s">
        <v>19</v>
      </c>
      <c r="D376">
        <v>25</v>
      </c>
      <c r="E376">
        <v>2</v>
      </c>
      <c r="F376">
        <v>10360</v>
      </c>
      <c r="G376">
        <v>91.1</v>
      </c>
      <c r="H376">
        <v>52</v>
      </c>
      <c r="I376" s="3">
        <v>26000000</v>
      </c>
      <c r="J376">
        <f t="shared" si="80"/>
        <v>0.52</v>
      </c>
      <c r="K376">
        <f t="shared" si="81"/>
        <v>0.73396917508020043</v>
      </c>
      <c r="L376" s="3">
        <f t="shared" si="82"/>
        <v>36698458.754010022</v>
      </c>
    </row>
    <row r="377" spans="1:14">
      <c r="A377">
        <v>3</v>
      </c>
      <c r="B377">
        <v>2</v>
      </c>
      <c r="C377" t="s">
        <v>19</v>
      </c>
      <c r="D377">
        <v>25</v>
      </c>
      <c r="E377">
        <v>2</v>
      </c>
      <c r="F377">
        <v>10408</v>
      </c>
      <c r="G377">
        <v>87.4</v>
      </c>
      <c r="H377">
        <v>56.2</v>
      </c>
      <c r="I377" s="3">
        <v>28100000.000000004</v>
      </c>
      <c r="J377">
        <f t="shared" si="80"/>
        <v>0.56200000000000006</v>
      </c>
      <c r="K377">
        <f t="shared" si="81"/>
        <v>0.82553636860569102</v>
      </c>
      <c r="L377" s="3">
        <f t="shared" si="82"/>
        <v>41276818.430284545</v>
      </c>
    </row>
    <row r="378" spans="1:14">
      <c r="A378">
        <v>3</v>
      </c>
      <c r="B378">
        <v>2</v>
      </c>
      <c r="C378" t="s">
        <v>19</v>
      </c>
      <c r="D378">
        <v>125</v>
      </c>
      <c r="E378">
        <v>0.4</v>
      </c>
      <c r="F378">
        <v>10768</v>
      </c>
      <c r="G378">
        <v>92.3</v>
      </c>
      <c r="H378">
        <v>16.7</v>
      </c>
      <c r="I378" s="3">
        <v>41749999.999999985</v>
      </c>
      <c r="J378">
        <f t="shared" si="80"/>
        <v>0.16699999999999998</v>
      </c>
      <c r="K378">
        <f t="shared" si="81"/>
        <v>0.18272163681529441</v>
      </c>
      <c r="L378" s="3">
        <f t="shared" si="82"/>
        <v>45680409.203823596</v>
      </c>
    </row>
    <row r="379" spans="1:14">
      <c r="A379">
        <v>3</v>
      </c>
      <c r="B379">
        <v>2</v>
      </c>
      <c r="C379" t="s">
        <v>19</v>
      </c>
      <c r="D379">
        <v>125</v>
      </c>
      <c r="E379">
        <v>0.4</v>
      </c>
      <c r="F379">
        <v>10781</v>
      </c>
      <c r="G379">
        <v>91.6</v>
      </c>
      <c r="H379">
        <v>16.5</v>
      </c>
      <c r="I379" s="3">
        <v>41250000</v>
      </c>
      <c r="J379">
        <f t="shared" si="80"/>
        <v>0.16500000000000001</v>
      </c>
      <c r="K379">
        <f t="shared" si="81"/>
        <v>0.18032355413128162</v>
      </c>
      <c r="L379" s="3">
        <f t="shared" si="82"/>
        <v>45080888.532820404</v>
      </c>
    </row>
    <row r="380" spans="1:14">
      <c r="A380">
        <v>3</v>
      </c>
      <c r="B380">
        <v>2</v>
      </c>
      <c r="C380" t="s">
        <v>19</v>
      </c>
      <c r="D380">
        <v>125</v>
      </c>
      <c r="E380">
        <v>0.4</v>
      </c>
      <c r="F380">
        <v>10673</v>
      </c>
      <c r="G380">
        <v>91.4</v>
      </c>
      <c r="H380">
        <v>17.2</v>
      </c>
      <c r="I380" s="3">
        <v>43000000</v>
      </c>
      <c r="J380">
        <f t="shared" si="80"/>
        <v>0.17199999999999999</v>
      </c>
      <c r="K380">
        <f t="shared" si="81"/>
        <v>0.18874212459687728</v>
      </c>
      <c r="L380" s="3">
        <f t="shared" si="82"/>
        <v>47185531.149219319</v>
      </c>
    </row>
    <row r="381" spans="1:14">
      <c r="A381">
        <v>3</v>
      </c>
      <c r="B381">
        <v>2</v>
      </c>
      <c r="C381" t="s">
        <v>19</v>
      </c>
      <c r="D381">
        <v>625</v>
      </c>
      <c r="E381">
        <v>0.08</v>
      </c>
      <c r="F381">
        <v>10767</v>
      </c>
      <c r="G381">
        <v>87.7</v>
      </c>
      <c r="H381">
        <v>3.73</v>
      </c>
      <c r="I381" s="3">
        <v>46625000</v>
      </c>
      <c r="J381">
        <f t="shared" si="80"/>
        <v>3.73E-2</v>
      </c>
      <c r="K381">
        <f t="shared" si="81"/>
        <v>3.8013442198216174E-2</v>
      </c>
      <c r="L381" s="3">
        <f t="shared" si="82"/>
        <v>47516802.74777022</v>
      </c>
    </row>
    <row r="382" spans="1:14">
      <c r="A382">
        <v>3</v>
      </c>
      <c r="B382">
        <v>2</v>
      </c>
      <c r="C382" t="s">
        <v>19</v>
      </c>
      <c r="D382">
        <v>625</v>
      </c>
      <c r="E382">
        <v>0.08</v>
      </c>
      <c r="F382">
        <v>10808</v>
      </c>
      <c r="G382">
        <v>89.1</v>
      </c>
      <c r="H382">
        <v>3.38</v>
      </c>
      <c r="I382" s="3">
        <v>42249999.999999993</v>
      </c>
      <c r="J382">
        <f t="shared" si="80"/>
        <v>3.3799999999999997E-2</v>
      </c>
      <c r="K382">
        <f t="shared" si="81"/>
        <v>3.4384426861830811E-2</v>
      </c>
      <c r="L382" s="3">
        <f t="shared" si="82"/>
        <v>42980533.577288508</v>
      </c>
    </row>
    <row r="383" spans="1:14">
      <c r="A383">
        <v>3</v>
      </c>
      <c r="B383">
        <v>2</v>
      </c>
      <c r="C383" t="s">
        <v>19</v>
      </c>
      <c r="D383">
        <v>625</v>
      </c>
      <c r="E383">
        <v>0.08</v>
      </c>
      <c r="F383">
        <v>10777</v>
      </c>
      <c r="G383">
        <v>88.9</v>
      </c>
      <c r="H383">
        <v>4.3600000000000003</v>
      </c>
      <c r="I383" s="3">
        <v>54500000</v>
      </c>
      <c r="J383">
        <f t="shared" si="80"/>
        <v>4.36E-2</v>
      </c>
      <c r="K383">
        <f t="shared" si="81"/>
        <v>4.4579043397967359E-2</v>
      </c>
      <c r="L383" s="3">
        <f t="shared" si="82"/>
        <v>55723804.247459196</v>
      </c>
    </row>
    <row r="385" spans="1:12">
      <c r="A385">
        <v>3</v>
      </c>
      <c r="B385">
        <v>2</v>
      </c>
      <c r="C385" t="s">
        <v>20</v>
      </c>
      <c r="D385">
        <v>5</v>
      </c>
      <c r="E385">
        <v>10</v>
      </c>
      <c r="F385">
        <v>10746</v>
      </c>
      <c r="G385">
        <v>84.9</v>
      </c>
      <c r="H385">
        <v>90.6</v>
      </c>
      <c r="I385" s="3">
        <f t="shared" ref="I385:I386" si="83">H385/E385*1000000</f>
        <v>9059999.9999999981</v>
      </c>
      <c r="J385">
        <f t="shared" ref="J385:J396" si="84">H385/100</f>
        <v>0.90599999999999992</v>
      </c>
      <c r="K385">
        <f t="shared" ref="K385:K396" si="85">-LOG(1-J385,EXP(1))</f>
        <v>2.3644604967121321</v>
      </c>
      <c r="L385" s="3">
        <f t="shared" ref="L385:L386" si="86">100000*K385*1000/E385</f>
        <v>23644604.967121322</v>
      </c>
    </row>
    <row r="386" spans="1:12">
      <c r="A386">
        <v>3</v>
      </c>
      <c r="B386">
        <v>2</v>
      </c>
      <c r="C386" t="s">
        <v>21</v>
      </c>
      <c r="D386">
        <v>5</v>
      </c>
      <c r="E386">
        <v>10</v>
      </c>
      <c r="F386">
        <v>11832</v>
      </c>
      <c r="G386">
        <v>100</v>
      </c>
      <c r="H386">
        <v>87</v>
      </c>
      <c r="I386" s="3">
        <f t="shared" si="83"/>
        <v>8700000</v>
      </c>
      <c r="J386">
        <f t="shared" si="84"/>
        <v>0.87</v>
      </c>
      <c r="K386">
        <f t="shared" si="85"/>
        <v>2.0402208285265546</v>
      </c>
      <c r="L386" s="3">
        <f t="shared" si="86"/>
        <v>20402208.285265546</v>
      </c>
    </row>
    <row r="387" spans="1:12">
      <c r="A387">
        <v>3</v>
      </c>
      <c r="B387">
        <v>2</v>
      </c>
      <c r="C387" t="s">
        <v>22</v>
      </c>
      <c r="D387">
        <v>1</v>
      </c>
      <c r="E387">
        <v>0</v>
      </c>
      <c r="F387">
        <v>10834</v>
      </c>
      <c r="G387">
        <v>91.2</v>
      </c>
      <c r="H387">
        <v>0.4</v>
      </c>
      <c r="J387">
        <f t="shared" si="84"/>
        <v>4.0000000000000001E-3</v>
      </c>
      <c r="K387">
        <f t="shared" si="85"/>
        <v>4.0080213975388218E-3</v>
      </c>
    </row>
    <row r="388" spans="1:12">
      <c r="A388">
        <v>3</v>
      </c>
      <c r="B388">
        <v>2</v>
      </c>
      <c r="C388" t="s">
        <v>23</v>
      </c>
      <c r="D388">
        <v>1</v>
      </c>
      <c r="E388">
        <v>0</v>
      </c>
      <c r="F388">
        <v>11983</v>
      </c>
      <c r="G388">
        <v>100</v>
      </c>
      <c r="H388">
        <v>0.35</v>
      </c>
      <c r="J388">
        <f t="shared" si="84"/>
        <v>3.4999999999999996E-3</v>
      </c>
      <c r="K388">
        <f t="shared" si="85"/>
        <v>3.5061393292875899E-3</v>
      </c>
    </row>
    <row r="389" spans="1:12">
      <c r="A389">
        <v>3</v>
      </c>
      <c r="B389">
        <v>2</v>
      </c>
      <c r="C389" t="s">
        <v>22</v>
      </c>
      <c r="D389">
        <v>1</v>
      </c>
      <c r="E389">
        <v>0</v>
      </c>
      <c r="F389">
        <v>10834</v>
      </c>
      <c r="G389">
        <v>88.4</v>
      </c>
      <c r="H389">
        <v>0.35</v>
      </c>
      <c r="J389">
        <f t="shared" si="84"/>
        <v>3.4999999999999996E-3</v>
      </c>
      <c r="K389">
        <f t="shared" si="85"/>
        <v>3.5061393292875899E-3</v>
      </c>
    </row>
    <row r="390" spans="1:12">
      <c r="A390">
        <v>3</v>
      </c>
      <c r="B390">
        <v>2</v>
      </c>
      <c r="C390" t="s">
        <v>22</v>
      </c>
      <c r="D390">
        <v>1</v>
      </c>
      <c r="E390">
        <v>0</v>
      </c>
      <c r="F390">
        <v>10922</v>
      </c>
      <c r="G390">
        <v>87.8</v>
      </c>
      <c r="H390">
        <v>0.31</v>
      </c>
      <c r="J390">
        <f t="shared" si="84"/>
        <v>3.0999999999999999E-3</v>
      </c>
      <c r="K390">
        <f t="shared" si="85"/>
        <v>3.1048149534787565E-3</v>
      </c>
    </row>
    <row r="391" spans="1:12">
      <c r="A391">
        <v>3</v>
      </c>
      <c r="B391">
        <v>2</v>
      </c>
      <c r="C391" t="s">
        <v>22</v>
      </c>
      <c r="D391">
        <v>1</v>
      </c>
      <c r="E391">
        <v>0</v>
      </c>
      <c r="F391">
        <v>11040</v>
      </c>
      <c r="G391">
        <v>89</v>
      </c>
      <c r="H391">
        <v>0.24</v>
      </c>
      <c r="J391">
        <f t="shared" si="84"/>
        <v>2.3999999999999998E-3</v>
      </c>
      <c r="K391">
        <f t="shared" si="85"/>
        <v>2.4028846163103149E-3</v>
      </c>
    </row>
    <row r="392" spans="1:12">
      <c r="A392">
        <v>3</v>
      </c>
      <c r="B392">
        <v>2</v>
      </c>
      <c r="C392" t="s">
        <v>22</v>
      </c>
      <c r="D392">
        <v>1</v>
      </c>
      <c r="E392">
        <v>0</v>
      </c>
      <c r="F392">
        <v>10897</v>
      </c>
      <c r="G392">
        <v>91.7</v>
      </c>
      <c r="H392">
        <v>0.27</v>
      </c>
      <c r="J392">
        <f t="shared" si="84"/>
        <v>2.7000000000000001E-3</v>
      </c>
      <c r="K392">
        <f t="shared" si="85"/>
        <v>2.7036515743148232E-3</v>
      </c>
    </row>
    <row r="393" spans="1:12">
      <c r="A393">
        <v>3</v>
      </c>
      <c r="B393">
        <v>2</v>
      </c>
      <c r="C393" t="s">
        <v>22</v>
      </c>
      <c r="D393">
        <v>1</v>
      </c>
      <c r="E393">
        <v>0</v>
      </c>
      <c r="F393">
        <v>11045</v>
      </c>
      <c r="G393">
        <v>90.3</v>
      </c>
      <c r="H393">
        <v>0.16</v>
      </c>
      <c r="J393">
        <f t="shared" si="84"/>
        <v>1.6000000000000001E-3</v>
      </c>
      <c r="K393">
        <f t="shared" si="85"/>
        <v>1.6012813669738792E-3</v>
      </c>
    </row>
    <row r="394" spans="1:12">
      <c r="A394">
        <v>3</v>
      </c>
      <c r="B394">
        <v>2</v>
      </c>
      <c r="C394" t="s">
        <v>22</v>
      </c>
      <c r="D394">
        <v>1</v>
      </c>
      <c r="E394">
        <v>0</v>
      </c>
      <c r="F394">
        <v>10669</v>
      </c>
      <c r="G394">
        <v>87.6</v>
      </c>
      <c r="H394">
        <v>0.22</v>
      </c>
      <c r="J394">
        <f t="shared" si="84"/>
        <v>2.2000000000000001E-3</v>
      </c>
      <c r="K394">
        <f t="shared" si="85"/>
        <v>2.2024235552000394E-3</v>
      </c>
    </row>
    <row r="395" spans="1:12">
      <c r="A395">
        <v>3</v>
      </c>
      <c r="B395">
        <v>2</v>
      </c>
      <c r="C395" t="s">
        <v>22</v>
      </c>
      <c r="D395">
        <v>1</v>
      </c>
      <c r="E395">
        <v>0</v>
      </c>
      <c r="F395">
        <v>10882</v>
      </c>
      <c r="G395">
        <v>87.7</v>
      </c>
      <c r="H395">
        <v>0.41</v>
      </c>
      <c r="J395">
        <f t="shared" si="84"/>
        <v>4.0999999999999995E-3</v>
      </c>
      <c r="K395">
        <f t="shared" si="85"/>
        <v>4.1084280445431911E-3</v>
      </c>
    </row>
    <row r="396" spans="1:12">
      <c r="A396">
        <v>3</v>
      </c>
      <c r="B396">
        <v>2</v>
      </c>
      <c r="C396" t="s">
        <v>22</v>
      </c>
      <c r="D396">
        <v>1</v>
      </c>
      <c r="E396">
        <v>0</v>
      </c>
      <c r="F396">
        <v>10584</v>
      </c>
      <c r="G396">
        <v>85.1</v>
      </c>
      <c r="H396">
        <v>0.26</v>
      </c>
      <c r="J396">
        <f t="shared" si="84"/>
        <v>2.5999999999999999E-3</v>
      </c>
      <c r="K396">
        <f t="shared" si="85"/>
        <v>2.6033858701149278E-3</v>
      </c>
    </row>
  </sheetData>
  <conditionalFormatting sqref="F2:F396">
    <cfRule type="cellIs" dxfId="9" priority="1" operator="lessThan">
      <formula>1000</formula>
    </cfRule>
    <cfRule type="cellIs" dxfId="8" priority="2" operator="lessThan">
      <formula>1000</formula>
    </cfRule>
  </conditionalFormatting>
  <conditionalFormatting sqref="G2:G396">
    <cfRule type="cellIs" dxfId="7" priority="3" operator="lessThan">
      <formula>69</formula>
    </cfRule>
  </conditionalFormatting>
  <conditionalFormatting sqref="H65:H66">
    <cfRule type="cellIs" dxfId="6" priority="25" operator="lessThan">
      <formula>51</formula>
    </cfRule>
  </conditionalFormatting>
  <conditionalFormatting sqref="H67:H78">
    <cfRule type="cellIs" dxfId="5" priority="22" operator="greaterThan">
      <formula>50</formula>
    </cfRule>
  </conditionalFormatting>
  <conditionalFormatting sqref="H143:H144">
    <cfRule type="cellIs" dxfId="4" priority="15" operator="lessThan">
      <formula>51</formula>
    </cfRule>
  </conditionalFormatting>
  <conditionalFormatting sqref="H145:H153">
    <cfRule type="cellIs" dxfId="3" priority="14" operator="greaterThan">
      <formula>50</formula>
    </cfRule>
  </conditionalFormatting>
  <conditionalFormatting sqref="H344:H345">
    <cfRule type="cellIs" dxfId="2" priority="12" operator="lessThan">
      <formula>51</formula>
    </cfRule>
  </conditionalFormatting>
  <conditionalFormatting sqref="H346:H355">
    <cfRule type="cellIs" dxfId="1" priority="9" operator="greaterThan">
      <formula>50</formula>
    </cfRule>
  </conditionalFormatting>
  <conditionalFormatting sqref="H390:H396">
    <cfRule type="cellIs" dxfId="0" priority="4" operator="greaterThan">
      <formula>50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21FEA87413AD40BCB012EEE24C6775" ma:contentTypeVersion="17" ma:contentTypeDescription="Create a new document." ma:contentTypeScope="" ma:versionID="1cf272cb95fc1d90847a0a3c4f5d2f48">
  <xsd:schema xmlns:xsd="http://www.w3.org/2001/XMLSchema" xmlns:xs="http://www.w3.org/2001/XMLSchema" xmlns:p="http://schemas.microsoft.com/office/2006/metadata/properties" xmlns:ns2="7813de17-7e77-489f-b57a-dad50cffad29" xmlns:ns3="39328f48-f671-46e6-aad7-c5b5d3849e74" targetNamespace="http://schemas.microsoft.com/office/2006/metadata/properties" ma:root="true" ma:fieldsID="da42844ea0f3177fd61a2edbf86f3566" ns2:_="" ns3:_="">
    <xsd:import namespace="7813de17-7e77-489f-b57a-dad50cffad29"/>
    <xsd:import namespace="39328f48-f671-46e6-aad7-c5b5d3849e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13de17-7e77-489f-b57a-dad50cffad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b0db2fb-2961-44ae-a35b-2c45482e8a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328f48-f671-46e6-aad7-c5b5d3849e7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703d5d69-bc60-48d2-b40d-073e8752753d}" ma:internalName="TaxCatchAll" ma:showField="CatchAllData" ma:web="39328f48-f671-46e6-aad7-c5b5d3849e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9328f48-f671-46e6-aad7-c5b5d3849e74" xsi:nil="true"/>
    <lcf76f155ced4ddcb4097134ff3c332f xmlns="7813de17-7e77-489f-b57a-dad50cffad2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07FB3E-1506-4DEE-9CBE-8ADC5CE49AAD}"/>
</file>

<file path=customXml/itemProps2.xml><?xml version="1.0" encoding="utf-8"?>
<ds:datastoreItem xmlns:ds="http://schemas.openxmlformats.org/officeDocument/2006/customXml" ds:itemID="{F0EB022A-D31C-44ED-9111-D5C693C32558}"/>
</file>

<file path=customXml/itemProps3.xml><?xml version="1.0" encoding="utf-8"?>
<ds:datastoreItem xmlns:ds="http://schemas.openxmlformats.org/officeDocument/2006/customXml" ds:itemID="{8505EC3B-6B22-4BA8-9A95-B865E5301E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Catapult Cell and Gene Therapy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Hunt</dc:creator>
  <cp:keywords/>
  <dc:description/>
  <cp:lastModifiedBy/>
  <cp:revision/>
  <dcterms:created xsi:type="dcterms:W3CDTF">2025-04-01T13:05:59Z</dcterms:created>
  <dcterms:modified xsi:type="dcterms:W3CDTF">2025-04-02T16:06:35Z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0x010100CE21FEA87413AD40BCB012EEE24C6775</vt:lpwstr>
  </property>
  <property fmtid="{D5CDD505-2E9C-101B-9397-08002B2CF9AE}" pid="3" name="MediaServiceImageTags">
    <vt:lpwstr/>
  </property>
</Properties>
</file>