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rive-download-20211203T035533Z-001\"/>
    </mc:Choice>
  </mc:AlternateContent>
  <xr:revisionPtr revIDLastSave="0" documentId="13_ncr:1_{C5830CBD-CDBA-4128-BE0F-7CA8CC1E9B3B}" xr6:coauthVersionLast="47" xr6:coauthVersionMax="47" xr10:uidLastSave="{00000000-0000-0000-0000-000000000000}"/>
  <bookViews>
    <workbookView xWindow="-28920" yWindow="-120" windowWidth="29040" windowHeight="15840" tabRatio="794" xr2:uid="{00000000-000D-0000-FFFF-FFFF00000000}"/>
  </bookViews>
  <sheets>
    <sheet name="예산인구종합평가지표_정규화추가" sheetId="1" r:id="rId1"/>
    <sheet name="예산인구평가지표 그래프" sheetId="2" r:id="rId2"/>
    <sheet name="복지서비스평가지표 그래프" sheetId="3" r:id="rId3"/>
    <sheet name="종합평가지표 그래프" sheetId="6" r:id="rId4"/>
    <sheet name="따로따로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1" l="1"/>
  <c r="X12" i="1"/>
  <c r="X16" i="1"/>
  <c r="X40" i="1"/>
  <c r="X62" i="1"/>
  <c r="X112" i="1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30" i="3"/>
  <c r="S24" i="1"/>
  <c r="T24" i="1" s="1"/>
  <c r="U24" i="1" s="1"/>
  <c r="S13" i="1"/>
  <c r="T13" i="1" s="1"/>
  <c r="U13" i="1" s="1"/>
  <c r="S7" i="1"/>
  <c r="T7" i="1" s="1"/>
  <c r="U7" i="1" s="1"/>
  <c r="S22" i="1"/>
  <c r="T22" i="1" s="1"/>
  <c r="U22" i="1" s="1"/>
  <c r="S17" i="1"/>
  <c r="T17" i="1" s="1"/>
  <c r="U17" i="1" s="1"/>
  <c r="S26" i="1"/>
  <c r="T26" i="1" s="1"/>
  <c r="U26" i="1" s="1"/>
  <c r="S23" i="1"/>
  <c r="T23" i="1" s="1"/>
  <c r="U23" i="1" s="1"/>
  <c r="S6" i="1"/>
  <c r="T6" i="1" s="1"/>
  <c r="U6" i="1" s="1"/>
  <c r="S58" i="1"/>
  <c r="T58" i="1" s="1"/>
  <c r="U58" i="1" s="1"/>
  <c r="S77" i="1"/>
  <c r="T77" i="1" s="1"/>
  <c r="U77" i="1" s="1"/>
  <c r="S20" i="1"/>
  <c r="T20" i="1" s="1"/>
  <c r="U20" i="1" s="1"/>
  <c r="S70" i="1"/>
  <c r="T70" i="1" s="1"/>
  <c r="U70" i="1" s="1"/>
  <c r="S100" i="1"/>
  <c r="T100" i="1" s="1"/>
  <c r="U100" i="1" s="1"/>
  <c r="S68" i="1"/>
  <c r="T68" i="1" s="1"/>
  <c r="U68" i="1" s="1"/>
  <c r="S89" i="1"/>
  <c r="T89" i="1" s="1"/>
  <c r="U89" i="1" s="1"/>
  <c r="S62" i="1"/>
  <c r="T62" i="1" s="1"/>
  <c r="U62" i="1" s="1"/>
  <c r="S50" i="1"/>
  <c r="T50" i="1" s="1"/>
  <c r="U50" i="1" s="1"/>
  <c r="S16" i="1"/>
  <c r="T16" i="1" s="1"/>
  <c r="U16" i="1" s="1"/>
  <c r="S35" i="1"/>
  <c r="T35" i="1" s="1"/>
  <c r="U35" i="1" s="1"/>
  <c r="S115" i="1"/>
  <c r="T115" i="1" s="1"/>
  <c r="U115" i="1" s="1"/>
  <c r="S80" i="1"/>
  <c r="T80" i="1" s="1"/>
  <c r="U80" i="1" s="1"/>
  <c r="S86" i="1"/>
  <c r="T86" i="1" s="1"/>
  <c r="U86" i="1" s="1"/>
  <c r="S96" i="1"/>
  <c r="T96" i="1" s="1"/>
  <c r="S112" i="1"/>
  <c r="T112" i="1" s="1"/>
  <c r="U112" i="1" s="1"/>
  <c r="S158" i="1"/>
  <c r="T158" i="1" s="1"/>
  <c r="U158" i="1" s="1"/>
  <c r="S47" i="1"/>
  <c r="T47" i="1" s="1"/>
  <c r="U47" i="1" s="1"/>
  <c r="S110" i="1"/>
  <c r="T110" i="1" s="1"/>
  <c r="U110" i="1" s="1"/>
  <c r="S54" i="1"/>
  <c r="T54" i="1" s="1"/>
  <c r="U54" i="1" s="1"/>
  <c r="S114" i="1"/>
  <c r="T114" i="1" s="1"/>
  <c r="U114" i="1" s="1"/>
  <c r="S126" i="1"/>
  <c r="T126" i="1" s="1"/>
  <c r="U126" i="1" s="1"/>
  <c r="S124" i="1"/>
  <c r="T124" i="1" s="1"/>
  <c r="U124" i="1" s="1"/>
  <c r="S12" i="1"/>
  <c r="T12" i="1" s="1"/>
  <c r="U12" i="1" s="1"/>
  <c r="S130" i="1"/>
  <c r="T130" i="1" s="1"/>
  <c r="U130" i="1" s="1"/>
  <c r="S111" i="1"/>
  <c r="T111" i="1" s="1"/>
  <c r="U111" i="1" s="1"/>
  <c r="S93" i="1"/>
  <c r="T93" i="1" s="1"/>
  <c r="U93" i="1" s="1"/>
  <c r="S95" i="1"/>
  <c r="T95" i="1" s="1"/>
  <c r="U95" i="1" s="1"/>
  <c r="S152" i="1"/>
  <c r="T152" i="1" s="1"/>
  <c r="U152" i="1" s="1"/>
  <c r="S156" i="1"/>
  <c r="T156" i="1" s="1"/>
  <c r="U156" i="1" s="1"/>
  <c r="S18" i="1"/>
  <c r="T18" i="1" s="1"/>
  <c r="U18" i="1" s="1"/>
  <c r="S10" i="1"/>
  <c r="T10" i="1" s="1"/>
  <c r="U10" i="1" s="1"/>
  <c r="S116" i="1"/>
  <c r="T116" i="1" s="1"/>
  <c r="U116" i="1" s="1"/>
  <c r="S40" i="1"/>
  <c r="T40" i="1" s="1"/>
  <c r="U40" i="1" s="1"/>
  <c r="S81" i="1"/>
  <c r="T81" i="1" s="1"/>
  <c r="U81" i="1" s="1"/>
  <c r="S72" i="1"/>
  <c r="T72" i="1" s="1"/>
  <c r="U72" i="1" s="1"/>
  <c r="S125" i="1"/>
  <c r="T125" i="1" s="1"/>
  <c r="U125" i="1" s="1"/>
  <c r="S37" i="1"/>
  <c r="T37" i="1" s="1"/>
  <c r="U37" i="1" s="1"/>
  <c r="S133" i="1"/>
  <c r="T133" i="1" s="1"/>
  <c r="U133" i="1" s="1"/>
  <c r="S42" i="1"/>
  <c r="T42" i="1" s="1"/>
  <c r="U42" i="1" s="1"/>
  <c r="S120" i="1"/>
  <c r="T120" i="1" s="1"/>
  <c r="U120" i="1" s="1"/>
  <c r="S154" i="1"/>
  <c r="T154" i="1" s="1"/>
  <c r="U154" i="1" s="1"/>
  <c r="S67" i="1"/>
  <c r="T67" i="1" s="1"/>
  <c r="U67" i="1" s="1"/>
  <c r="S104" i="1"/>
  <c r="T104" i="1" s="1"/>
  <c r="U104" i="1" s="1"/>
  <c r="S106" i="1"/>
  <c r="T106" i="1" s="1"/>
  <c r="U106" i="1" s="1"/>
  <c r="S145" i="1"/>
  <c r="T145" i="1" s="1"/>
  <c r="U145" i="1" s="1"/>
  <c r="S33" i="1"/>
  <c r="T33" i="1" s="1"/>
  <c r="U33" i="1" s="1"/>
  <c r="S73" i="1"/>
  <c r="T73" i="1" s="1"/>
  <c r="U73" i="1" s="1"/>
  <c r="S25" i="1"/>
  <c r="T25" i="1" s="1"/>
  <c r="U25" i="1" s="1"/>
  <c r="S46" i="1"/>
  <c r="T46" i="1" s="1"/>
  <c r="S201" i="1"/>
  <c r="T201" i="1" s="1"/>
  <c r="S32" i="1"/>
  <c r="T32" i="1" s="1"/>
  <c r="U32" i="1" s="1"/>
  <c r="S65" i="1"/>
  <c r="T65" i="1" s="1"/>
  <c r="U65" i="1" s="1"/>
  <c r="S171" i="1"/>
  <c r="T171" i="1" s="1"/>
  <c r="U171" i="1" s="1"/>
  <c r="S118" i="1"/>
  <c r="T118" i="1" s="1"/>
  <c r="U118" i="1" s="1"/>
  <c r="S44" i="1"/>
  <c r="T44" i="1" s="1"/>
  <c r="U44" i="1" s="1"/>
  <c r="S135" i="1"/>
  <c r="T135" i="1" s="1"/>
  <c r="U135" i="1" s="1"/>
  <c r="S151" i="1"/>
  <c r="T151" i="1" s="1"/>
  <c r="U151" i="1" s="1"/>
  <c r="S66" i="1"/>
  <c r="T66" i="1" s="1"/>
  <c r="U66" i="1" s="1"/>
  <c r="S41" i="1"/>
  <c r="T41" i="1" s="1"/>
  <c r="U41" i="1" s="1"/>
  <c r="S143" i="1"/>
  <c r="T143" i="1" s="1"/>
  <c r="U143" i="1" s="1"/>
  <c r="S144" i="1"/>
  <c r="T144" i="1" s="1"/>
  <c r="U144" i="1" s="1"/>
  <c r="S76" i="1"/>
  <c r="T76" i="1" s="1"/>
  <c r="U76" i="1" s="1"/>
  <c r="S51" i="1"/>
  <c r="T51" i="1" s="1"/>
  <c r="U51" i="1" s="1"/>
  <c r="S55" i="1"/>
  <c r="T55" i="1" s="1"/>
  <c r="U55" i="1" s="1"/>
  <c r="S127" i="1"/>
  <c r="T127" i="1" s="1"/>
  <c r="U127" i="1" s="1"/>
  <c r="S82" i="1"/>
  <c r="T82" i="1" s="1"/>
  <c r="U82" i="1" s="1"/>
  <c r="S142" i="1"/>
  <c r="T142" i="1" s="1"/>
  <c r="U142" i="1" s="1"/>
  <c r="S15" i="1"/>
  <c r="T15" i="1" s="1"/>
  <c r="U15" i="1" s="1"/>
  <c r="S71" i="1"/>
  <c r="T71" i="1" s="1"/>
  <c r="U71" i="1" s="1"/>
  <c r="S57" i="1"/>
  <c r="T57" i="1" s="1"/>
  <c r="U57" i="1" s="1"/>
  <c r="S128" i="1"/>
  <c r="T128" i="1" s="1"/>
  <c r="U128" i="1" s="1"/>
  <c r="S29" i="1"/>
  <c r="T29" i="1" s="1"/>
  <c r="U29" i="1" s="1"/>
  <c r="S121" i="1"/>
  <c r="T121" i="1" s="1"/>
  <c r="U121" i="1" s="1"/>
  <c r="S39" i="1"/>
  <c r="T39" i="1" s="1"/>
  <c r="U39" i="1" s="1"/>
  <c r="S105" i="1"/>
  <c r="T105" i="1" s="1"/>
  <c r="U105" i="1" s="1"/>
  <c r="S138" i="1"/>
  <c r="T138" i="1" s="1"/>
  <c r="U138" i="1" s="1"/>
  <c r="S79" i="1"/>
  <c r="T79" i="1" s="1"/>
  <c r="U79" i="1" s="1"/>
  <c r="S56" i="1"/>
  <c r="T56" i="1" s="1"/>
  <c r="U56" i="1" s="1"/>
  <c r="S87" i="1"/>
  <c r="T87" i="1" s="1"/>
  <c r="S117" i="1"/>
  <c r="T117" i="1" s="1"/>
  <c r="U117" i="1" s="1"/>
  <c r="S146" i="1"/>
  <c r="T146" i="1" s="1"/>
  <c r="U146" i="1" s="1"/>
  <c r="S161" i="1"/>
  <c r="T161" i="1" s="1"/>
  <c r="U161" i="1" s="1"/>
  <c r="S69" i="1"/>
  <c r="T69" i="1" s="1"/>
  <c r="U69" i="1" s="1"/>
  <c r="S147" i="1"/>
  <c r="T147" i="1" s="1"/>
  <c r="U147" i="1" s="1"/>
  <c r="S38" i="1"/>
  <c r="T38" i="1" s="1"/>
  <c r="U38" i="1" s="1"/>
  <c r="S84" i="1"/>
  <c r="T84" i="1" s="1"/>
  <c r="U84" i="1" s="1"/>
  <c r="S155" i="1"/>
  <c r="T155" i="1" s="1"/>
  <c r="U155" i="1" s="1"/>
  <c r="S103" i="1"/>
  <c r="T103" i="1" s="1"/>
  <c r="U103" i="1" s="1"/>
  <c r="S63" i="1"/>
  <c r="T63" i="1" s="1"/>
  <c r="U63" i="1" s="1"/>
  <c r="S90" i="1"/>
  <c r="T90" i="1" s="1"/>
  <c r="U90" i="1" s="1"/>
  <c r="S74" i="1"/>
  <c r="T74" i="1" s="1"/>
  <c r="U74" i="1" s="1"/>
  <c r="S85" i="1"/>
  <c r="T85" i="1" s="1"/>
  <c r="U85" i="1" s="1"/>
  <c r="S99" i="1"/>
  <c r="T99" i="1" s="1"/>
  <c r="U99" i="1" s="1"/>
  <c r="S159" i="1"/>
  <c r="T159" i="1" s="1"/>
  <c r="U159" i="1" s="1"/>
  <c r="S148" i="1"/>
  <c r="T148" i="1" s="1"/>
  <c r="U148" i="1" s="1"/>
  <c r="S139" i="1"/>
  <c r="T139" i="1" s="1"/>
  <c r="U139" i="1" s="1"/>
  <c r="S43" i="1"/>
  <c r="T43" i="1" s="1"/>
  <c r="U43" i="1" s="1"/>
  <c r="S101" i="1"/>
  <c r="T101" i="1" s="1"/>
  <c r="U101" i="1" s="1"/>
  <c r="S102" i="1"/>
  <c r="T102" i="1" s="1"/>
  <c r="U102" i="1" s="1"/>
  <c r="S88" i="1"/>
  <c r="T88" i="1" s="1"/>
  <c r="U88" i="1" s="1"/>
  <c r="S123" i="1"/>
  <c r="T123" i="1" s="1"/>
  <c r="U123" i="1" s="1"/>
  <c r="S132" i="1"/>
  <c r="T132" i="1" s="1"/>
  <c r="U132" i="1" s="1"/>
  <c r="S49" i="1"/>
  <c r="T49" i="1" s="1"/>
  <c r="S91" i="1"/>
  <c r="T91" i="1" s="1"/>
  <c r="U91" i="1" s="1"/>
  <c r="S137" i="1"/>
  <c r="T137" i="1" s="1"/>
  <c r="U137" i="1" s="1"/>
  <c r="S168" i="1"/>
  <c r="T168" i="1" s="1"/>
  <c r="U168" i="1" s="1"/>
  <c r="S129" i="1"/>
  <c r="T129" i="1" s="1"/>
  <c r="U129" i="1" s="1"/>
  <c r="S162" i="1"/>
  <c r="T162" i="1" s="1"/>
  <c r="U162" i="1" s="1"/>
  <c r="S181" i="1"/>
  <c r="T181" i="1" s="1"/>
  <c r="U181" i="1" s="1"/>
  <c r="S122" i="1"/>
  <c r="T122" i="1" s="1"/>
  <c r="U122" i="1" s="1"/>
  <c r="S141" i="1"/>
  <c r="T141" i="1" s="1"/>
  <c r="U141" i="1" s="1"/>
  <c r="S149" i="1"/>
  <c r="T149" i="1" s="1"/>
  <c r="U149" i="1" s="1"/>
  <c r="S64" i="1"/>
  <c r="T64" i="1" s="1"/>
  <c r="U64" i="1" s="1"/>
  <c r="S59" i="1"/>
  <c r="T59" i="1" s="1"/>
  <c r="U59" i="1" s="1"/>
  <c r="S97" i="1"/>
  <c r="T97" i="1" s="1"/>
  <c r="U97" i="1" s="1"/>
  <c r="S31" i="1"/>
  <c r="T31" i="1" s="1"/>
  <c r="U31" i="1" s="1"/>
  <c r="S140" i="1"/>
  <c r="T140" i="1" s="1"/>
  <c r="U140" i="1" s="1"/>
  <c r="S206" i="1"/>
  <c r="T206" i="1" s="1"/>
  <c r="U206" i="1" s="1"/>
  <c r="S185" i="1"/>
  <c r="T185" i="1" s="1"/>
  <c r="U185" i="1" s="1"/>
  <c r="S53" i="1"/>
  <c r="T53" i="1" s="1"/>
  <c r="U53" i="1" s="1"/>
  <c r="S107" i="1"/>
  <c r="T107" i="1" s="1"/>
  <c r="U107" i="1" s="1"/>
  <c r="S52" i="1"/>
  <c r="T52" i="1" s="1"/>
  <c r="S30" i="1"/>
  <c r="T30" i="1" s="1"/>
  <c r="U30" i="1" s="1"/>
  <c r="S109" i="1"/>
  <c r="T109" i="1" s="1"/>
  <c r="U109" i="1" s="1"/>
  <c r="S187" i="1"/>
  <c r="T187" i="1" s="1"/>
  <c r="U187" i="1" s="1"/>
  <c r="S48" i="1"/>
  <c r="T48" i="1" s="1"/>
  <c r="U48" i="1" s="1"/>
  <c r="S119" i="1"/>
  <c r="T119" i="1" s="1"/>
  <c r="U119" i="1" s="1"/>
  <c r="S172" i="1"/>
  <c r="T172" i="1" s="1"/>
  <c r="U172" i="1" s="1"/>
  <c r="S9" i="1"/>
  <c r="T9" i="1" s="1"/>
  <c r="U9" i="1" s="1"/>
  <c r="S61" i="1"/>
  <c r="T61" i="1" s="1"/>
  <c r="U61" i="1" s="1"/>
  <c r="S28" i="1"/>
  <c r="T28" i="1" s="1"/>
  <c r="U28" i="1" s="1"/>
  <c r="S188" i="1"/>
  <c r="T188" i="1" s="1"/>
  <c r="U188" i="1" s="1"/>
  <c r="S136" i="1"/>
  <c r="T136" i="1" s="1"/>
  <c r="U136" i="1" s="1"/>
  <c r="S176" i="1"/>
  <c r="T176" i="1" s="1"/>
  <c r="U176" i="1" s="1"/>
  <c r="S2" i="1"/>
  <c r="T2" i="1" s="1"/>
  <c r="U2" i="1" s="1"/>
  <c r="S34" i="1"/>
  <c r="T34" i="1" s="1"/>
  <c r="U34" i="1" s="1"/>
  <c r="S27" i="1"/>
  <c r="T27" i="1" s="1"/>
  <c r="U27" i="1" s="1"/>
  <c r="S131" i="1"/>
  <c r="T131" i="1" s="1"/>
  <c r="U131" i="1" s="1"/>
  <c r="S14" i="1"/>
  <c r="T14" i="1" s="1"/>
  <c r="S164" i="1"/>
  <c r="T164" i="1" s="1"/>
  <c r="U164" i="1" s="1"/>
  <c r="S163" i="1"/>
  <c r="T163" i="1" s="1"/>
  <c r="U163" i="1" s="1"/>
  <c r="S36" i="1"/>
  <c r="T36" i="1" s="1"/>
  <c r="U36" i="1" s="1"/>
  <c r="S150" i="1"/>
  <c r="T150" i="1" s="1"/>
  <c r="U150" i="1" s="1"/>
  <c r="S183" i="1"/>
  <c r="T183" i="1" s="1"/>
  <c r="U183" i="1" s="1"/>
  <c r="S182" i="1"/>
  <c r="T182" i="1" s="1"/>
  <c r="U182" i="1" s="1"/>
  <c r="S184" i="1"/>
  <c r="T184" i="1" s="1"/>
  <c r="U184" i="1" s="1"/>
  <c r="S157" i="1"/>
  <c r="T157" i="1" s="1"/>
  <c r="U157" i="1" s="1"/>
  <c r="S166" i="1"/>
  <c r="T166" i="1" s="1"/>
  <c r="U166" i="1" s="1"/>
  <c r="S3" i="1"/>
  <c r="T3" i="1" s="1"/>
  <c r="U3" i="1" s="1"/>
  <c r="S21" i="1"/>
  <c r="T21" i="1" s="1"/>
  <c r="U21" i="1" s="1"/>
  <c r="S169" i="1"/>
  <c r="T169" i="1" s="1"/>
  <c r="U169" i="1" s="1"/>
  <c r="S165" i="1"/>
  <c r="T165" i="1" s="1"/>
  <c r="U165" i="1" s="1"/>
  <c r="S75" i="1"/>
  <c r="T75" i="1" s="1"/>
  <c r="U75" i="1" s="1"/>
  <c r="S4" i="1"/>
  <c r="T4" i="1" s="1"/>
  <c r="S170" i="1"/>
  <c r="T170" i="1" s="1"/>
  <c r="U170" i="1" s="1"/>
  <c r="S11" i="1"/>
  <c r="T11" i="1" s="1"/>
  <c r="U11" i="1" s="1"/>
  <c r="S203" i="1"/>
  <c r="T203" i="1" s="1"/>
  <c r="U203" i="1" s="1"/>
  <c r="S108" i="1"/>
  <c r="T108" i="1" s="1"/>
  <c r="U108" i="1" s="1"/>
  <c r="S186" i="1"/>
  <c r="T186" i="1" s="1"/>
  <c r="U186" i="1" s="1"/>
  <c r="S180" i="1"/>
  <c r="T180" i="1" s="1"/>
  <c r="U180" i="1" s="1"/>
  <c r="S45" i="1"/>
  <c r="T45" i="1" s="1"/>
  <c r="U45" i="1" s="1"/>
  <c r="S199" i="1"/>
  <c r="T199" i="1" s="1"/>
  <c r="U199" i="1" s="1"/>
  <c r="S78" i="1"/>
  <c r="T78" i="1" s="1"/>
  <c r="U78" i="1" s="1"/>
  <c r="S5" i="1"/>
  <c r="T5" i="1" s="1"/>
  <c r="U5" i="1" s="1"/>
  <c r="S179" i="1"/>
  <c r="T179" i="1" s="1"/>
  <c r="U179" i="1" s="1"/>
  <c r="S189" i="1"/>
  <c r="T189" i="1" s="1"/>
  <c r="U189" i="1" s="1"/>
  <c r="S225" i="1"/>
  <c r="T225" i="1" s="1"/>
  <c r="U225" i="1" s="1"/>
  <c r="S192" i="1"/>
  <c r="T192" i="1" s="1"/>
  <c r="U192" i="1" s="1"/>
  <c r="S8" i="1"/>
  <c r="T8" i="1" s="1"/>
  <c r="U8" i="1" s="1"/>
  <c r="S198" i="1"/>
  <c r="T198" i="1" s="1"/>
  <c r="U198" i="1" s="1"/>
  <c r="S193" i="1"/>
  <c r="T193" i="1" s="1"/>
  <c r="U193" i="1" s="1"/>
  <c r="S205" i="1"/>
  <c r="T205" i="1" s="1"/>
  <c r="U205" i="1" s="1"/>
  <c r="S194" i="1"/>
  <c r="T194" i="1" s="1"/>
  <c r="U194" i="1" s="1"/>
  <c r="S98" i="1"/>
  <c r="T98" i="1" s="1"/>
  <c r="U98" i="1" s="1"/>
  <c r="S19" i="1"/>
  <c r="T19" i="1" s="1"/>
  <c r="U19" i="1" s="1"/>
  <c r="S200" i="1"/>
  <c r="T200" i="1" s="1"/>
  <c r="U200" i="1" s="1"/>
  <c r="S197" i="1"/>
  <c r="T197" i="1" s="1"/>
  <c r="U197" i="1" s="1"/>
  <c r="S202" i="1"/>
  <c r="T202" i="1" s="1"/>
  <c r="U202" i="1" s="1"/>
  <c r="S204" i="1"/>
  <c r="T204" i="1" s="1"/>
  <c r="U204" i="1" s="1"/>
  <c r="S134" i="1"/>
  <c r="T134" i="1" s="1"/>
  <c r="U134" i="1" s="1"/>
  <c r="S217" i="1"/>
  <c r="T217" i="1" s="1"/>
  <c r="U217" i="1" s="1"/>
  <c r="S209" i="1"/>
  <c r="T209" i="1" s="1"/>
  <c r="U209" i="1" s="1"/>
  <c r="S216" i="1"/>
  <c r="T216" i="1" s="1"/>
  <c r="U216" i="1" s="1"/>
  <c r="S218" i="1"/>
  <c r="T218" i="1" s="1"/>
  <c r="U218" i="1" s="1"/>
  <c r="S211" i="1"/>
  <c r="T211" i="1" s="1"/>
  <c r="S208" i="1"/>
  <c r="T208" i="1" s="1"/>
  <c r="U208" i="1" s="1"/>
  <c r="S210" i="1"/>
  <c r="T210" i="1" s="1"/>
  <c r="U210" i="1" s="1"/>
  <c r="S214" i="1"/>
  <c r="T214" i="1" s="1"/>
  <c r="U214" i="1" s="1"/>
  <c r="S219" i="1"/>
  <c r="T219" i="1" s="1"/>
  <c r="U219" i="1" s="1"/>
  <c r="S213" i="1"/>
  <c r="T213" i="1" s="1"/>
  <c r="U213" i="1" s="1"/>
  <c r="S215" i="1"/>
  <c r="T215" i="1" s="1"/>
  <c r="U215" i="1" s="1"/>
  <c r="S221" i="1"/>
  <c r="T221" i="1" s="1"/>
  <c r="U221" i="1" s="1"/>
  <c r="S94" i="1"/>
  <c r="T94" i="1" s="1"/>
  <c r="U94" i="1" s="1"/>
  <c r="S223" i="1"/>
  <c r="T223" i="1" s="1"/>
  <c r="U223" i="1" s="1"/>
  <c r="S220" i="1"/>
  <c r="T220" i="1" s="1"/>
  <c r="U220" i="1" s="1"/>
  <c r="S167" i="1"/>
  <c r="T167" i="1" s="1"/>
  <c r="U167" i="1" s="1"/>
  <c r="S222" i="1"/>
  <c r="T222" i="1" s="1"/>
  <c r="U222" i="1" s="1"/>
  <c r="S226" i="1"/>
  <c r="T226" i="1" s="1"/>
  <c r="U226" i="1" s="1"/>
  <c r="S224" i="1"/>
  <c r="T224" i="1" s="1"/>
  <c r="U224" i="1" s="1"/>
  <c r="S153" i="1"/>
  <c r="T153" i="1" s="1"/>
  <c r="U153" i="1" s="1"/>
  <c r="S160" i="1"/>
  <c r="T160" i="1" s="1"/>
  <c r="U160" i="1" s="1"/>
  <c r="S178" i="1"/>
  <c r="T178" i="1" s="1"/>
  <c r="U178" i="1" s="1"/>
  <c r="S228" i="1"/>
  <c r="T228" i="1" s="1"/>
  <c r="U228" i="1" s="1"/>
  <c r="S92" i="1"/>
  <c r="T92" i="1" s="1"/>
  <c r="U92" i="1" s="1"/>
  <c r="S113" i="1"/>
  <c r="T113" i="1" s="1"/>
  <c r="U113" i="1" s="1"/>
  <c r="S83" i="1"/>
  <c r="T83" i="1" s="1"/>
  <c r="U83" i="1" s="1"/>
  <c r="S175" i="1"/>
  <c r="T175" i="1" s="1"/>
  <c r="U175" i="1" s="1"/>
  <c r="S230" i="1"/>
  <c r="T230" i="1" s="1"/>
  <c r="U230" i="1" s="1"/>
  <c r="S174" i="1"/>
  <c r="T174" i="1" s="1"/>
  <c r="U174" i="1" s="1"/>
  <c r="S190" i="1"/>
  <c r="T190" i="1" s="1"/>
  <c r="U190" i="1" s="1"/>
  <c r="S60" i="1"/>
  <c r="T60" i="1" s="1"/>
  <c r="U60" i="1" s="1"/>
  <c r="S173" i="1"/>
  <c r="T173" i="1" s="1"/>
  <c r="U173" i="1" s="1"/>
  <c r="S191" i="1"/>
  <c r="T191" i="1" s="1"/>
  <c r="U191" i="1" s="1"/>
  <c r="S195" i="1"/>
  <c r="T195" i="1" s="1"/>
  <c r="U195" i="1" s="1"/>
  <c r="S196" i="1"/>
  <c r="T196" i="1" s="1"/>
  <c r="U196" i="1" s="1"/>
  <c r="S207" i="1"/>
  <c r="T207" i="1" s="1"/>
  <c r="U207" i="1" s="1"/>
  <c r="S212" i="1"/>
  <c r="T212" i="1" s="1"/>
  <c r="U212" i="1" s="1"/>
  <c r="S227" i="1"/>
  <c r="T227" i="1" s="1"/>
  <c r="U227" i="1" s="1"/>
  <c r="S177" i="1"/>
  <c r="T177" i="1" s="1"/>
  <c r="U177" i="1" s="1"/>
  <c r="S229" i="1"/>
  <c r="T229" i="1" s="1"/>
  <c r="U229" i="1" s="1"/>
  <c r="E8" i="3"/>
  <c r="F8" i="3"/>
  <c r="E8" i="2"/>
  <c r="U4" i="1" l="1"/>
  <c r="X4" i="1" s="1"/>
  <c r="U52" i="1"/>
  <c r="X52" i="1"/>
  <c r="U201" i="1"/>
  <c r="X201" i="1"/>
  <c r="U46" i="1"/>
  <c r="X46" i="1" s="1"/>
  <c r="Y46" i="1" s="1"/>
  <c r="U211" i="1"/>
  <c r="X211" i="1"/>
  <c r="U49" i="1"/>
  <c r="W215" i="1" s="1"/>
  <c r="X49" i="1"/>
  <c r="U87" i="1"/>
  <c r="X87" i="1" s="1"/>
  <c r="U14" i="1"/>
  <c r="X14" i="1"/>
  <c r="U96" i="1"/>
  <c r="X96" i="1"/>
  <c r="X229" i="1"/>
  <c r="X221" i="1"/>
  <c r="X213" i="1"/>
  <c r="X205" i="1"/>
  <c r="X197" i="1"/>
  <c r="X189" i="1"/>
  <c r="X181" i="1"/>
  <c r="X173" i="1"/>
  <c r="X165" i="1"/>
  <c r="X157" i="1"/>
  <c r="X149" i="1"/>
  <c r="X141" i="1"/>
  <c r="X133" i="1"/>
  <c r="X125" i="1"/>
  <c r="X117" i="1"/>
  <c r="X109" i="1"/>
  <c r="X101" i="1"/>
  <c r="X93" i="1"/>
  <c r="X85" i="1"/>
  <c r="X77" i="1"/>
  <c r="X69" i="1"/>
  <c r="X61" i="1"/>
  <c r="X53" i="1"/>
  <c r="X45" i="1"/>
  <c r="X37" i="1"/>
  <c r="X29" i="1"/>
  <c r="X21" i="1"/>
  <c r="X13" i="1"/>
  <c r="X5" i="1"/>
  <c r="X228" i="1"/>
  <c r="X220" i="1"/>
  <c r="X212" i="1"/>
  <c r="X204" i="1"/>
  <c r="X196" i="1"/>
  <c r="X188" i="1"/>
  <c r="X180" i="1"/>
  <c r="X172" i="1"/>
  <c r="X164" i="1"/>
  <c r="X156" i="1"/>
  <c r="X148" i="1"/>
  <c r="X140" i="1"/>
  <c r="X132" i="1"/>
  <c r="X124" i="1"/>
  <c r="X116" i="1"/>
  <c r="X108" i="1"/>
  <c r="X100" i="1"/>
  <c r="X92" i="1"/>
  <c r="X84" i="1"/>
  <c r="X76" i="1"/>
  <c r="X68" i="1"/>
  <c r="X60" i="1"/>
  <c r="X44" i="1"/>
  <c r="X36" i="1"/>
  <c r="X28" i="1"/>
  <c r="X20" i="1"/>
  <c r="X227" i="1"/>
  <c r="X219" i="1"/>
  <c r="X203" i="1"/>
  <c r="X195" i="1"/>
  <c r="X187" i="1"/>
  <c r="X179" i="1"/>
  <c r="X171" i="1"/>
  <c r="X163" i="1"/>
  <c r="X155" i="1"/>
  <c r="X147" i="1"/>
  <c r="X139" i="1"/>
  <c r="X131" i="1"/>
  <c r="X123" i="1"/>
  <c r="X115" i="1"/>
  <c r="X107" i="1"/>
  <c r="X99" i="1"/>
  <c r="X91" i="1"/>
  <c r="X83" i="1"/>
  <c r="X75" i="1"/>
  <c r="X67" i="1"/>
  <c r="X59" i="1"/>
  <c r="X51" i="1"/>
  <c r="X43" i="1"/>
  <c r="X35" i="1"/>
  <c r="X27" i="1"/>
  <c r="X19" i="1"/>
  <c r="X11" i="1"/>
  <c r="X3" i="1"/>
  <c r="X226" i="1"/>
  <c r="X218" i="1"/>
  <c r="X210" i="1"/>
  <c r="X202" i="1"/>
  <c r="X194" i="1"/>
  <c r="X186" i="1"/>
  <c r="X178" i="1"/>
  <c r="X170" i="1"/>
  <c r="X162" i="1"/>
  <c r="X154" i="1"/>
  <c r="X146" i="1"/>
  <c r="X138" i="1"/>
  <c r="X130" i="1"/>
  <c r="X122" i="1"/>
  <c r="X114" i="1"/>
  <c r="X106" i="1"/>
  <c r="X98" i="1"/>
  <c r="X90" i="1"/>
  <c r="X82" i="1"/>
  <c r="X74" i="1"/>
  <c r="X66" i="1"/>
  <c r="X58" i="1"/>
  <c r="X50" i="1"/>
  <c r="X42" i="1"/>
  <c r="X34" i="1"/>
  <c r="X26" i="1"/>
  <c r="X18" i="1"/>
  <c r="X10" i="1"/>
  <c r="X225" i="1"/>
  <c r="X217" i="1"/>
  <c r="X209" i="1"/>
  <c r="X193" i="1"/>
  <c r="X185" i="1"/>
  <c r="X177" i="1"/>
  <c r="X169" i="1"/>
  <c r="X161" i="1"/>
  <c r="X153" i="1"/>
  <c r="X145" i="1"/>
  <c r="X137" i="1"/>
  <c r="X129" i="1"/>
  <c r="X121" i="1"/>
  <c r="X113" i="1"/>
  <c r="X105" i="1"/>
  <c r="X97" i="1"/>
  <c r="X89" i="1"/>
  <c r="X81" i="1"/>
  <c r="X73" i="1"/>
  <c r="X65" i="1"/>
  <c r="X57" i="1"/>
  <c r="X41" i="1"/>
  <c r="X33" i="1"/>
  <c r="X25" i="1"/>
  <c r="X17" i="1"/>
  <c r="X9" i="1"/>
  <c r="X224" i="1"/>
  <c r="X216" i="1"/>
  <c r="X208" i="1"/>
  <c r="X200" i="1"/>
  <c r="X192" i="1"/>
  <c r="X184" i="1"/>
  <c r="X176" i="1"/>
  <c r="X168" i="1"/>
  <c r="X160" i="1"/>
  <c r="X152" i="1"/>
  <c r="X144" i="1"/>
  <c r="X136" i="1"/>
  <c r="X128" i="1"/>
  <c r="X120" i="1"/>
  <c r="X104" i="1"/>
  <c r="X88" i="1"/>
  <c r="X80" i="1"/>
  <c r="X72" i="1"/>
  <c r="X64" i="1"/>
  <c r="X56" i="1"/>
  <c r="X48" i="1"/>
  <c r="X32" i="1"/>
  <c r="X24" i="1"/>
  <c r="X8" i="1"/>
  <c r="X2" i="1"/>
  <c r="Y6" i="1" s="1"/>
  <c r="X223" i="1"/>
  <c r="X215" i="1"/>
  <c r="X207" i="1"/>
  <c r="X199" i="1"/>
  <c r="X191" i="1"/>
  <c r="X183" i="1"/>
  <c r="X175" i="1"/>
  <c r="X167" i="1"/>
  <c r="X159" i="1"/>
  <c r="X151" i="1"/>
  <c r="X143" i="1"/>
  <c r="X135" i="1"/>
  <c r="X127" i="1"/>
  <c r="X119" i="1"/>
  <c r="X111" i="1"/>
  <c r="X103" i="1"/>
  <c r="X95" i="1"/>
  <c r="X79" i="1"/>
  <c r="X71" i="1"/>
  <c r="X63" i="1"/>
  <c r="X55" i="1"/>
  <c r="X47" i="1"/>
  <c r="X39" i="1"/>
  <c r="X31" i="1"/>
  <c r="X23" i="1"/>
  <c r="X15" i="1"/>
  <c r="X7" i="1"/>
  <c r="X230" i="1"/>
  <c r="X222" i="1"/>
  <c r="X214" i="1"/>
  <c r="X206" i="1"/>
  <c r="X198" i="1"/>
  <c r="X190" i="1"/>
  <c r="X182" i="1"/>
  <c r="X174" i="1"/>
  <c r="X166" i="1"/>
  <c r="X158" i="1"/>
  <c r="X150" i="1"/>
  <c r="X142" i="1"/>
  <c r="X134" i="1"/>
  <c r="X126" i="1"/>
  <c r="X118" i="1"/>
  <c r="X110" i="1"/>
  <c r="X102" i="1"/>
  <c r="X94" i="1"/>
  <c r="X86" i="1"/>
  <c r="X78" i="1"/>
  <c r="X70" i="1"/>
  <c r="X54" i="1"/>
  <c r="X38" i="1"/>
  <c r="X30" i="1"/>
  <c r="X22" i="1"/>
  <c r="W212" i="1"/>
  <c r="W160" i="1"/>
  <c r="W94" i="1"/>
  <c r="W8" i="1"/>
  <c r="W75" i="1"/>
  <c r="W182" i="1"/>
  <c r="W9" i="1"/>
  <c r="W64" i="1"/>
  <c r="W137" i="1"/>
  <c r="W43" i="1"/>
  <c r="W63" i="1"/>
  <c r="W146" i="1"/>
  <c r="W121" i="1"/>
  <c r="W127" i="1"/>
  <c r="W151" i="1"/>
  <c r="W40" i="1"/>
  <c r="W47" i="1"/>
  <c r="W16" i="1"/>
  <c r="W211" i="1"/>
  <c r="W174" i="1"/>
  <c r="W207" i="1"/>
  <c r="W230" i="1"/>
  <c r="W221" i="1"/>
  <c r="W200" i="1"/>
  <c r="W192" i="1"/>
  <c r="W165" i="1"/>
  <c r="W183" i="1"/>
  <c r="W34" i="1"/>
  <c r="W172" i="1"/>
  <c r="W53" i="1"/>
  <c r="W103" i="1"/>
  <c r="W25" i="1"/>
  <c r="W120" i="1"/>
  <c r="W130" i="1"/>
  <c r="W158" i="1"/>
  <c r="W58" i="1"/>
  <c r="W24" i="1"/>
  <c r="W4" i="1"/>
  <c r="W19" i="1"/>
  <c r="W225" i="1"/>
  <c r="W186" i="1"/>
  <c r="W169" i="1"/>
  <c r="W150" i="1"/>
  <c r="W119" i="1"/>
  <c r="W185" i="1"/>
  <c r="W141" i="1"/>
  <c r="W148" i="1"/>
  <c r="W128" i="1"/>
  <c r="W51" i="1"/>
  <c r="W44" i="1"/>
  <c r="W42" i="1"/>
  <c r="W10" i="1"/>
  <c r="W12" i="1"/>
  <c r="W14" i="1"/>
  <c r="W195" i="1"/>
  <c r="W226" i="1"/>
  <c r="W213" i="1"/>
  <c r="W209" i="1"/>
  <c r="W176" i="1"/>
  <c r="W48" i="1"/>
  <c r="W206" i="1"/>
  <c r="W122" i="1"/>
  <c r="W132" i="1"/>
  <c r="W159" i="1"/>
  <c r="W84" i="1"/>
  <c r="W56" i="1"/>
  <c r="W57" i="1"/>
  <c r="W76" i="1"/>
  <c r="W118" i="1"/>
  <c r="W124" i="1"/>
  <c r="W89" i="1"/>
  <c r="W23" i="1"/>
  <c r="W52" i="1"/>
  <c r="W191" i="1"/>
  <c r="W113" i="1"/>
  <c r="W222" i="1"/>
  <c r="W219" i="1"/>
  <c r="W217" i="1"/>
  <c r="W194" i="1"/>
  <c r="W179" i="1"/>
  <c r="W203" i="1"/>
  <c r="W163" i="1"/>
  <c r="W136" i="1"/>
  <c r="W140" i="1"/>
  <c r="W181" i="1"/>
  <c r="W123" i="1"/>
  <c r="W99" i="1"/>
  <c r="W38" i="1"/>
  <c r="W145" i="1"/>
  <c r="W37" i="1"/>
  <c r="W156" i="1"/>
  <c r="W86" i="1"/>
  <c r="W68" i="1"/>
  <c r="W229" i="1"/>
  <c r="W92" i="1"/>
  <c r="W167" i="1"/>
  <c r="W205" i="1"/>
  <c r="W5" i="1"/>
  <c r="W166" i="1"/>
  <c r="W88" i="1"/>
  <c r="W85" i="1"/>
  <c r="W147" i="1"/>
  <c r="W138" i="1"/>
  <c r="W143" i="1"/>
  <c r="W65" i="1"/>
  <c r="W125" i="1"/>
  <c r="W100" i="1"/>
  <c r="W17" i="1"/>
  <c r="W60" i="1"/>
  <c r="W228" i="1"/>
  <c r="W220" i="1"/>
  <c r="W210" i="1"/>
  <c r="W204" i="1"/>
  <c r="W193" i="1"/>
  <c r="W78" i="1"/>
  <c r="W157" i="1"/>
  <c r="W28" i="1"/>
  <c r="W142" i="1"/>
  <c r="W104" i="1"/>
  <c r="W95" i="1"/>
  <c r="W115" i="1"/>
  <c r="W227" i="1"/>
  <c r="W190" i="1"/>
  <c r="W178" i="1"/>
  <c r="W223" i="1"/>
  <c r="W208" i="1"/>
  <c r="W202" i="1"/>
  <c r="W198" i="1"/>
  <c r="W199" i="1"/>
  <c r="W184" i="1"/>
  <c r="W61" i="1"/>
  <c r="W59" i="1"/>
  <c r="W168" i="1"/>
  <c r="W7" i="1"/>
  <c r="W218" i="1"/>
  <c r="W91" i="1"/>
  <c r="W29" i="1"/>
  <c r="W135" i="1"/>
  <c r="W50" i="1"/>
  <c r="W201" i="1"/>
  <c r="W49" i="1"/>
  <c r="W87" i="1"/>
  <c r="W46" i="1"/>
  <c r="W96" i="1"/>
  <c r="W149" i="1"/>
  <c r="W139" i="1"/>
  <c r="W117" i="1"/>
  <c r="W55" i="1"/>
  <c r="W116" i="1"/>
  <c r="W216" i="1"/>
  <c r="W2" i="1"/>
  <c r="W155" i="1"/>
  <c r="W73" i="1"/>
  <c r="W112" i="1"/>
  <c r="W62" i="1"/>
  <c r="W6" i="1"/>
  <c r="W98" i="1"/>
  <c r="W189" i="1"/>
  <c r="W108" i="1"/>
  <c r="W21" i="1"/>
  <c r="W36" i="1"/>
  <c r="W33" i="1"/>
  <c r="W133" i="1"/>
  <c r="W18" i="1"/>
  <c r="W3" i="1"/>
  <c r="W187" i="1"/>
  <c r="W79" i="1"/>
  <c r="W71" i="1"/>
  <c r="W144" i="1"/>
  <c r="W171" i="1"/>
  <c r="W126" i="1"/>
  <c r="W26" i="1"/>
  <c r="W180" i="1"/>
  <c r="W173" i="1"/>
  <c r="W214" i="1"/>
  <c r="W134" i="1"/>
  <c r="W11" i="1"/>
  <c r="W164" i="1"/>
  <c r="W188" i="1"/>
  <c r="W109" i="1"/>
  <c r="W31" i="1"/>
  <c r="W162" i="1"/>
  <c r="W15" i="1"/>
  <c r="W106" i="1"/>
  <c r="W152" i="1"/>
  <c r="W114" i="1"/>
  <c r="W80" i="1"/>
  <c r="W170" i="1"/>
  <c r="W30" i="1"/>
  <c r="W97" i="1"/>
  <c r="W129" i="1"/>
  <c r="W102" i="1"/>
  <c r="W74" i="1"/>
  <c r="W69" i="1"/>
  <c r="W105" i="1"/>
  <c r="W41" i="1"/>
  <c r="W32" i="1"/>
  <c r="W72" i="1"/>
  <c r="W54" i="1"/>
  <c r="W70" i="1"/>
  <c r="W22" i="1"/>
  <c r="W153" i="1"/>
  <c r="W177" i="1"/>
  <c r="W131" i="1"/>
  <c r="W101" i="1"/>
  <c r="W90" i="1"/>
  <c r="W161" i="1"/>
  <c r="W39" i="1"/>
  <c r="W82" i="1"/>
  <c r="W66" i="1"/>
  <c r="W67" i="1"/>
  <c r="W81" i="1"/>
  <c r="W93" i="1"/>
  <c r="W110" i="1"/>
  <c r="W35" i="1"/>
  <c r="W20" i="1"/>
  <c r="W83" i="1"/>
  <c r="W197" i="1"/>
  <c r="W45" i="1"/>
  <c r="W27" i="1"/>
  <c r="W107" i="1"/>
  <c r="W154" i="1"/>
  <c r="W111" i="1"/>
  <c r="W77" i="1"/>
  <c r="W13" i="1"/>
  <c r="Y87" i="1" l="1"/>
  <c r="Y4" i="1"/>
  <c r="Y38" i="1"/>
  <c r="Y118" i="1"/>
  <c r="Y182" i="1"/>
  <c r="Y15" i="1"/>
  <c r="Y79" i="1"/>
  <c r="Y151" i="1"/>
  <c r="Y215" i="1"/>
  <c r="Y64" i="1"/>
  <c r="Y144" i="1"/>
  <c r="Y208" i="1"/>
  <c r="Y57" i="1"/>
  <c r="Y121" i="1"/>
  <c r="Y185" i="1"/>
  <c r="Y34" i="1"/>
  <c r="Y98" i="1"/>
  <c r="Y162" i="1"/>
  <c r="Y226" i="1"/>
  <c r="Y59" i="1"/>
  <c r="Y123" i="1"/>
  <c r="Y187" i="1"/>
  <c r="Y44" i="1"/>
  <c r="Y116" i="1"/>
  <c r="Y180" i="1"/>
  <c r="Y13" i="1"/>
  <c r="Y77" i="1"/>
  <c r="Y141" i="1"/>
  <c r="Y205" i="1"/>
  <c r="Y190" i="1"/>
  <c r="Y23" i="1"/>
  <c r="Y95" i="1"/>
  <c r="Y223" i="1"/>
  <c r="Y152" i="1"/>
  <c r="Y216" i="1"/>
  <c r="Y65" i="1"/>
  <c r="Y129" i="1"/>
  <c r="Y193" i="1"/>
  <c r="Y106" i="1"/>
  <c r="Y170" i="1"/>
  <c r="Y3" i="1"/>
  <c r="Y67" i="1"/>
  <c r="Y131" i="1"/>
  <c r="Y195" i="1"/>
  <c r="Y60" i="1"/>
  <c r="Y124" i="1"/>
  <c r="Y188" i="1"/>
  <c r="Y21" i="1"/>
  <c r="Y85" i="1"/>
  <c r="Y149" i="1"/>
  <c r="Y213" i="1"/>
  <c r="Y12" i="1"/>
  <c r="Y49" i="1"/>
  <c r="Y112" i="1"/>
  <c r="Y54" i="1"/>
  <c r="Y159" i="1"/>
  <c r="Y70" i="1"/>
  <c r="Y134" i="1"/>
  <c r="Y198" i="1"/>
  <c r="Y31" i="1"/>
  <c r="Y103" i="1"/>
  <c r="Y167" i="1"/>
  <c r="Y2" i="1"/>
  <c r="Y80" i="1"/>
  <c r="Y160" i="1"/>
  <c r="Y224" i="1"/>
  <c r="Y73" i="1"/>
  <c r="Y137" i="1"/>
  <c r="Y209" i="1"/>
  <c r="Y50" i="1"/>
  <c r="Y114" i="1"/>
  <c r="Y178" i="1"/>
  <c r="Y11" i="1"/>
  <c r="Y75" i="1"/>
  <c r="Y139" i="1"/>
  <c r="Y203" i="1"/>
  <c r="Y68" i="1"/>
  <c r="Y132" i="1"/>
  <c r="Y196" i="1"/>
  <c r="Y29" i="1"/>
  <c r="Y93" i="1"/>
  <c r="Y157" i="1"/>
  <c r="Y221" i="1"/>
  <c r="Y96" i="1"/>
  <c r="Y201" i="1"/>
  <c r="Y126" i="1"/>
  <c r="Y72" i="1"/>
  <c r="Y78" i="1"/>
  <c r="Y142" i="1"/>
  <c r="Y206" i="1"/>
  <c r="Y39" i="1"/>
  <c r="Y111" i="1"/>
  <c r="Y175" i="1"/>
  <c r="Y8" i="1"/>
  <c r="Y88" i="1"/>
  <c r="Y168" i="1"/>
  <c r="Y9" i="1"/>
  <c r="Y81" i="1"/>
  <c r="Y145" i="1"/>
  <c r="Y217" i="1"/>
  <c r="Y58" i="1"/>
  <c r="Y122" i="1"/>
  <c r="Y186" i="1"/>
  <c r="Y19" i="1"/>
  <c r="Y83" i="1"/>
  <c r="Y147" i="1"/>
  <c r="Y219" i="1"/>
  <c r="Y76" i="1"/>
  <c r="Y140" i="1"/>
  <c r="Y204" i="1"/>
  <c r="Y37" i="1"/>
  <c r="Y101" i="1"/>
  <c r="Y165" i="1"/>
  <c r="Y229" i="1"/>
  <c r="Y40" i="1"/>
  <c r="Y42" i="1"/>
  <c r="Y86" i="1"/>
  <c r="Y150" i="1"/>
  <c r="Y214" i="1"/>
  <c r="Y47" i="1"/>
  <c r="Y119" i="1"/>
  <c r="Y183" i="1"/>
  <c r="Y24" i="1"/>
  <c r="Y104" i="1"/>
  <c r="Y176" i="1"/>
  <c r="Y17" i="1"/>
  <c r="Y89" i="1"/>
  <c r="Y153" i="1"/>
  <c r="Y225" i="1"/>
  <c r="Y66" i="1"/>
  <c r="Y130" i="1"/>
  <c r="Y194" i="1"/>
  <c r="Y27" i="1"/>
  <c r="Y91" i="1"/>
  <c r="Y155" i="1"/>
  <c r="Y227" i="1"/>
  <c r="Y84" i="1"/>
  <c r="Y148" i="1"/>
  <c r="Y212" i="1"/>
  <c r="Y45" i="1"/>
  <c r="Y109" i="1"/>
  <c r="Y173" i="1"/>
  <c r="Y14" i="1"/>
  <c r="Y211" i="1"/>
  <c r="Y52" i="1"/>
  <c r="Y94" i="1"/>
  <c r="Y158" i="1"/>
  <c r="Y222" i="1"/>
  <c r="Y55" i="1"/>
  <c r="Y127" i="1"/>
  <c r="Y191" i="1"/>
  <c r="Y32" i="1"/>
  <c r="Y120" i="1"/>
  <c r="Y184" i="1"/>
  <c r="Y25" i="1"/>
  <c r="Y97" i="1"/>
  <c r="Y161" i="1"/>
  <c r="Y10" i="1"/>
  <c r="Y74" i="1"/>
  <c r="Y138" i="1"/>
  <c r="Y202" i="1"/>
  <c r="Y35" i="1"/>
  <c r="Y99" i="1"/>
  <c r="Y163" i="1"/>
  <c r="Y20" i="1"/>
  <c r="Y92" i="1"/>
  <c r="Y156" i="1"/>
  <c r="Y220" i="1"/>
  <c r="Y53" i="1"/>
  <c r="Y117" i="1"/>
  <c r="Y181" i="1"/>
  <c r="W224" i="1"/>
  <c r="Y22" i="1"/>
  <c r="Y102" i="1"/>
  <c r="Y166" i="1"/>
  <c r="Y230" i="1"/>
  <c r="Y63" i="1"/>
  <c r="Y135" i="1"/>
  <c r="Y199" i="1"/>
  <c r="Y48" i="1"/>
  <c r="Y128" i="1"/>
  <c r="Y192" i="1"/>
  <c r="Y33" i="1"/>
  <c r="Y105" i="1"/>
  <c r="Y169" i="1"/>
  <c r="Y18" i="1"/>
  <c r="Y82" i="1"/>
  <c r="Y146" i="1"/>
  <c r="Y210" i="1"/>
  <c r="Y43" i="1"/>
  <c r="Y107" i="1"/>
  <c r="Y171" i="1"/>
  <c r="Y28" i="1"/>
  <c r="Y100" i="1"/>
  <c r="Y164" i="1"/>
  <c r="Y228" i="1"/>
  <c r="Y61" i="1"/>
  <c r="Y125" i="1"/>
  <c r="Y189" i="1"/>
  <c r="W175" i="1"/>
  <c r="Y16" i="1"/>
  <c r="Y62" i="1"/>
  <c r="Y30" i="1"/>
  <c r="Y110" i="1"/>
  <c r="Y174" i="1"/>
  <c r="Y7" i="1"/>
  <c r="Y71" i="1"/>
  <c r="Y143" i="1"/>
  <c r="Y207" i="1"/>
  <c r="Y56" i="1"/>
  <c r="Y136" i="1"/>
  <c r="Y200" i="1"/>
  <c r="Y41" i="1"/>
  <c r="Y113" i="1"/>
  <c r="Y177" i="1"/>
  <c r="Y26" i="1"/>
  <c r="Y90" i="1"/>
  <c r="Y154" i="1"/>
  <c r="Y218" i="1"/>
  <c r="Y51" i="1"/>
  <c r="Y115" i="1"/>
  <c r="Y179" i="1"/>
  <c r="Y36" i="1"/>
  <c r="Y108" i="1"/>
  <c r="Y172" i="1"/>
  <c r="Y5" i="1"/>
  <c r="Y69" i="1"/>
  <c r="Y133" i="1"/>
  <c r="Y197" i="1"/>
  <c r="W196" i="1"/>
</calcChain>
</file>

<file path=xl/sharedStrings.xml><?xml version="1.0" encoding="utf-8"?>
<sst xmlns="http://schemas.openxmlformats.org/spreadsheetml/2006/main" count="1725" uniqueCount="514">
  <si>
    <t>시군구코드</t>
  </si>
  <si>
    <t>시도명</t>
  </si>
  <si>
    <t>시군구명</t>
  </si>
  <si>
    <t>2019_노인청소년_예산</t>
  </si>
  <si>
    <t>2020_노인청소년_예산</t>
  </si>
  <si>
    <t>2019_전체예산</t>
  </si>
  <si>
    <t>2020_전체예산</t>
  </si>
  <si>
    <t>2019_총인구</t>
  </si>
  <si>
    <t>2020_총인구</t>
  </si>
  <si>
    <t>2019_노인인구</t>
  </si>
  <si>
    <t>2020_노인인구</t>
  </si>
  <si>
    <t>예산인구평가지표</t>
  </si>
  <si>
    <t>스케일링된 민맥스</t>
  </si>
  <si>
    <t>LHIi</t>
  </si>
  <si>
    <t>LMIi</t>
  </si>
  <si>
    <t>LLIi</t>
  </si>
  <si>
    <t>LSIi</t>
  </si>
  <si>
    <t>복지서비스평가지표</t>
  </si>
  <si>
    <t>종합평점</t>
  </si>
  <si>
    <t>대구광역시</t>
  </si>
  <si>
    <t>달서구</t>
  </si>
  <si>
    <t>인천광역시</t>
  </si>
  <si>
    <t>동구</t>
  </si>
  <si>
    <t>울산광역시</t>
  </si>
  <si>
    <t>울주군</t>
  </si>
  <si>
    <t>강원도</t>
  </si>
  <si>
    <t>춘천시</t>
  </si>
  <si>
    <t>동해시</t>
  </si>
  <si>
    <t>전라남도</t>
  </si>
  <si>
    <t>여수시</t>
  </si>
  <si>
    <t>경기도</t>
  </si>
  <si>
    <t>이천시</t>
  </si>
  <si>
    <t>안양시</t>
  </si>
  <si>
    <t>경상남도</t>
  </si>
  <si>
    <t>진주시</t>
  </si>
  <si>
    <t>충청남도</t>
  </si>
  <si>
    <t>부여군</t>
  </si>
  <si>
    <t>삼척시</t>
  </si>
  <si>
    <t>강릉시</t>
  </si>
  <si>
    <t>무안군</t>
  </si>
  <si>
    <t>충청북도</t>
  </si>
  <si>
    <t>진천군</t>
  </si>
  <si>
    <t>거창군</t>
  </si>
  <si>
    <t>속초시</t>
  </si>
  <si>
    <t>서산시</t>
  </si>
  <si>
    <t>동두천시</t>
  </si>
  <si>
    <t>포천시</t>
  </si>
  <si>
    <t>홍천군</t>
  </si>
  <si>
    <t>고성군</t>
  </si>
  <si>
    <t>경상북도</t>
  </si>
  <si>
    <t>영천시</t>
  </si>
  <si>
    <t>구리시</t>
  </si>
  <si>
    <t>전라북도</t>
  </si>
  <si>
    <t>진안군</t>
  </si>
  <si>
    <t>태안군</t>
  </si>
  <si>
    <t>옹진군</t>
  </si>
  <si>
    <t>상주시</t>
  </si>
  <si>
    <t>성주군</t>
  </si>
  <si>
    <t>화순군</t>
  </si>
  <si>
    <t>연천군</t>
  </si>
  <si>
    <t>청양군</t>
  </si>
  <si>
    <t>무주군</t>
  </si>
  <si>
    <t>평택시</t>
  </si>
  <si>
    <t>울진군</t>
  </si>
  <si>
    <t>영월군</t>
  </si>
  <si>
    <t>산청군</t>
  </si>
  <si>
    <t>보은군</t>
  </si>
  <si>
    <t>영양군</t>
  </si>
  <si>
    <t>계룡시</t>
  </si>
  <si>
    <t>김제시</t>
  </si>
  <si>
    <t>익산시</t>
  </si>
  <si>
    <t>청송군</t>
  </si>
  <si>
    <t>광주시</t>
  </si>
  <si>
    <t>해남군</t>
  </si>
  <si>
    <t>사천시</t>
  </si>
  <si>
    <t>중구</t>
  </si>
  <si>
    <t>정읍시</t>
  </si>
  <si>
    <t>장수군</t>
  </si>
  <si>
    <t>고흥군</t>
  </si>
  <si>
    <t>진도군</t>
  </si>
  <si>
    <t>영덕군</t>
  </si>
  <si>
    <t>의성군</t>
  </si>
  <si>
    <t>영암군</t>
  </si>
  <si>
    <t>완도군</t>
  </si>
  <si>
    <t>봉화군</t>
  </si>
  <si>
    <t>강화군</t>
  </si>
  <si>
    <t>문경시</t>
  </si>
  <si>
    <t>여주시</t>
  </si>
  <si>
    <t>안동시</t>
  </si>
  <si>
    <t>군산시</t>
  </si>
  <si>
    <t>영광군</t>
  </si>
  <si>
    <t>인제군</t>
  </si>
  <si>
    <t>의령군</t>
  </si>
  <si>
    <t>남원시</t>
  </si>
  <si>
    <t>태백시</t>
  </si>
  <si>
    <t>정선군</t>
  </si>
  <si>
    <t>당진시</t>
  </si>
  <si>
    <t>나주시</t>
  </si>
  <si>
    <t>장흥군</t>
  </si>
  <si>
    <t>양양군</t>
  </si>
  <si>
    <t>보성군</t>
  </si>
  <si>
    <t>김천시</t>
  </si>
  <si>
    <t>영주시</t>
  </si>
  <si>
    <t>함양군</t>
  </si>
  <si>
    <t>통영시</t>
  </si>
  <si>
    <t>의정부시</t>
  </si>
  <si>
    <t>서울특별시</t>
  </si>
  <si>
    <t>동작구</t>
  </si>
  <si>
    <t>고창군</t>
  </si>
  <si>
    <t>강진군</t>
  </si>
  <si>
    <t>순천시</t>
  </si>
  <si>
    <t>합천군</t>
  </si>
  <si>
    <t>김포시</t>
  </si>
  <si>
    <t>함평군</t>
  </si>
  <si>
    <t>고령군</t>
  </si>
  <si>
    <t>남동구</t>
  </si>
  <si>
    <t>논산시</t>
  </si>
  <si>
    <t>홍성군</t>
  </si>
  <si>
    <t>부안군</t>
  </si>
  <si>
    <t>신안군</t>
  </si>
  <si>
    <t>평창군</t>
  </si>
  <si>
    <t>단양군</t>
  </si>
  <si>
    <t>예천군</t>
  </si>
  <si>
    <t>완주군</t>
  </si>
  <si>
    <t>공주시</t>
  </si>
  <si>
    <t>순창군</t>
  </si>
  <si>
    <t>서천군</t>
  </si>
  <si>
    <t>밀양시</t>
  </si>
  <si>
    <t>괴산군</t>
  </si>
  <si>
    <t>칠곡군</t>
  </si>
  <si>
    <t>군포시</t>
  </si>
  <si>
    <t>창녕군</t>
  </si>
  <si>
    <t>구례군</t>
  </si>
  <si>
    <t>남해군</t>
  </si>
  <si>
    <t>하동군</t>
  </si>
  <si>
    <t>포항시</t>
  </si>
  <si>
    <t>예산군</t>
  </si>
  <si>
    <t>광양시</t>
  </si>
  <si>
    <t>영동군</t>
  </si>
  <si>
    <t>보령시</t>
  </si>
  <si>
    <t>청도군</t>
  </si>
  <si>
    <t>경주시</t>
  </si>
  <si>
    <t>연수구</t>
  </si>
  <si>
    <t>장성군</t>
  </si>
  <si>
    <t>양구군</t>
  </si>
  <si>
    <t>임실군</t>
  </si>
  <si>
    <t>군위군</t>
  </si>
  <si>
    <t>울릉군</t>
  </si>
  <si>
    <t>광주광역시</t>
  </si>
  <si>
    <t>곡성군</t>
  </si>
  <si>
    <t>옥천군</t>
  </si>
  <si>
    <t>청주시</t>
  </si>
  <si>
    <t>횡성군</t>
  </si>
  <si>
    <t>달성군</t>
  </si>
  <si>
    <t>안성시</t>
  </si>
  <si>
    <t>금산군</t>
  </si>
  <si>
    <t>의왕시</t>
  </si>
  <si>
    <t>화천군</t>
  </si>
  <si>
    <t>양주시</t>
  </si>
  <si>
    <t>양산시</t>
  </si>
  <si>
    <t>아산시</t>
  </si>
  <si>
    <t>부평구</t>
  </si>
  <si>
    <t>창원시</t>
  </si>
  <si>
    <t>철원군</t>
  </si>
  <si>
    <t>목포시</t>
  </si>
  <si>
    <t>가평군</t>
  </si>
  <si>
    <t>음성군</t>
  </si>
  <si>
    <t>충주시</t>
  </si>
  <si>
    <t>서구</t>
  </si>
  <si>
    <t>원주시</t>
  </si>
  <si>
    <t>부산광역시</t>
  </si>
  <si>
    <t>기장군</t>
  </si>
  <si>
    <t>강서구</t>
  </si>
  <si>
    <t>고양시</t>
  </si>
  <si>
    <t>제천시</t>
  </si>
  <si>
    <t>파주시</t>
  </si>
  <si>
    <t>대전광역시</t>
  </si>
  <si>
    <t>대덕구</t>
  </si>
  <si>
    <t>천안시</t>
  </si>
  <si>
    <t>제주특별자치도</t>
  </si>
  <si>
    <t>서귀포시</t>
  </si>
  <si>
    <t>종로구</t>
  </si>
  <si>
    <t>시흥시</t>
  </si>
  <si>
    <t>세종시</t>
  </si>
  <si>
    <t>증평군</t>
  </si>
  <si>
    <t>하남시</t>
  </si>
  <si>
    <t>담양군</t>
  </si>
  <si>
    <t>용인시</t>
  </si>
  <si>
    <t>전주시</t>
  </si>
  <si>
    <t>함안군</t>
  </si>
  <si>
    <t>김해시</t>
  </si>
  <si>
    <t>양평군</t>
  </si>
  <si>
    <t>수원시</t>
  </si>
  <si>
    <t>성남시</t>
  </si>
  <si>
    <t>경산시</t>
  </si>
  <si>
    <t>오산시</t>
  </si>
  <si>
    <t>계양구</t>
  </si>
  <si>
    <t>영도구</t>
  </si>
  <si>
    <t>남양주시</t>
  </si>
  <si>
    <t>광명시</t>
  </si>
  <si>
    <t>영등포구</t>
  </si>
  <si>
    <t>관악구</t>
  </si>
  <si>
    <t>마포구</t>
  </si>
  <si>
    <t>화성시</t>
  </si>
  <si>
    <t>용산구</t>
  </si>
  <si>
    <t>유성구</t>
  </si>
  <si>
    <t>북구</t>
  </si>
  <si>
    <t>제주시</t>
  </si>
  <si>
    <t>부천시</t>
  </si>
  <si>
    <t>거제시</t>
  </si>
  <si>
    <t>강북구</t>
  </si>
  <si>
    <t>서대문구</t>
  </si>
  <si>
    <t>동대문구</t>
  </si>
  <si>
    <t>강동구</t>
  </si>
  <si>
    <t>수영구</t>
  </si>
  <si>
    <t>연제구</t>
  </si>
  <si>
    <t>동래구</t>
  </si>
  <si>
    <t>성동구</t>
  </si>
  <si>
    <t>금정구</t>
  </si>
  <si>
    <t>사하구</t>
  </si>
  <si>
    <t>과천시</t>
  </si>
  <si>
    <t>구로구</t>
  </si>
  <si>
    <t>해운대구</t>
  </si>
  <si>
    <t>남구</t>
  </si>
  <si>
    <t>중랑구</t>
  </si>
  <si>
    <t>부산진구</t>
  </si>
  <si>
    <t>수성구</t>
  </si>
  <si>
    <t>강남구</t>
  </si>
  <si>
    <t>서초구</t>
  </si>
  <si>
    <t>사상구</t>
  </si>
  <si>
    <t>광진구</t>
  </si>
  <si>
    <t>양천구</t>
  </si>
  <si>
    <t>미추홀구</t>
  </si>
  <si>
    <t>은평구</t>
  </si>
  <si>
    <t>광산구</t>
  </si>
  <si>
    <t>도봉구</t>
  </si>
  <si>
    <t>안산시</t>
  </si>
  <si>
    <t>노원구</t>
  </si>
  <si>
    <t>송파구</t>
  </si>
  <si>
    <t>성북구</t>
  </si>
  <si>
    <t>구미시</t>
  </si>
  <si>
    <t>금천구</t>
  </si>
  <si>
    <t>대구광역시달서구</t>
  </si>
  <si>
    <t>인천광역시동구</t>
  </si>
  <si>
    <t>울산광역시울주군</t>
  </si>
  <si>
    <t>강원도춘천시</t>
  </si>
  <si>
    <t>강원도동해시</t>
  </si>
  <si>
    <t>전라남도여수시</t>
  </si>
  <si>
    <t>경기도이천시</t>
  </si>
  <si>
    <t>경기도안양시</t>
  </si>
  <si>
    <t>경상남도진주시</t>
  </si>
  <si>
    <t>충청남도부여군</t>
  </si>
  <si>
    <t>강원도삼척시</t>
  </si>
  <si>
    <t>강원도강릉시</t>
  </si>
  <si>
    <t>전라남도무안군</t>
  </si>
  <si>
    <t>충청북도진천군</t>
  </si>
  <si>
    <t>경상남도거창군</t>
  </si>
  <si>
    <t>강원도속초시</t>
  </si>
  <si>
    <t>충청남도서산시</t>
  </si>
  <si>
    <t>경기도동두천시</t>
  </si>
  <si>
    <t>경기도포천시</t>
  </si>
  <si>
    <t>강원도홍천군</t>
  </si>
  <si>
    <t>강원도고성군</t>
  </si>
  <si>
    <t>경상북도영천시</t>
  </si>
  <si>
    <t>경기도구리시</t>
  </si>
  <si>
    <t>전라북도진안군</t>
  </si>
  <si>
    <t>충청남도태안군</t>
  </si>
  <si>
    <t>인천광역시옹진군</t>
  </si>
  <si>
    <t>경상북도상주시</t>
  </si>
  <si>
    <t>경상북도성주군</t>
  </si>
  <si>
    <t>전라남도화순군</t>
  </si>
  <si>
    <t>경기도연천군</t>
  </si>
  <si>
    <t>충청남도청양군</t>
  </si>
  <si>
    <t>전라북도무주군</t>
  </si>
  <si>
    <t>경기도평택시</t>
  </si>
  <si>
    <t>경상북도울진군</t>
  </si>
  <si>
    <t>강원도영월군</t>
  </si>
  <si>
    <t>경상남도산청군</t>
  </si>
  <si>
    <t>충청북도보은군</t>
  </si>
  <si>
    <t>경상북도영양군</t>
  </si>
  <si>
    <t>충청남도계룡시</t>
  </si>
  <si>
    <t>전라북도김제시</t>
  </si>
  <si>
    <t>전라북도익산시</t>
  </si>
  <si>
    <t>경상북도청송군</t>
  </si>
  <si>
    <t>경기도광주시</t>
  </si>
  <si>
    <t>전라남도해남군</t>
  </si>
  <si>
    <t>경상남도사천시</t>
  </si>
  <si>
    <t>인천광역시중구</t>
  </si>
  <si>
    <t>전라북도정읍시</t>
  </si>
  <si>
    <t>전라북도장수군</t>
  </si>
  <si>
    <t>전라남도고흥군</t>
  </si>
  <si>
    <t>전라남도진도군</t>
  </si>
  <si>
    <t>경상북도영덕군</t>
  </si>
  <si>
    <t>경상북도의성군</t>
  </si>
  <si>
    <t>전라남도영암군</t>
  </si>
  <si>
    <t>전라남도완도군</t>
  </si>
  <si>
    <t>경상북도봉화군</t>
  </si>
  <si>
    <t>인천광역시강화군</t>
  </si>
  <si>
    <t>경상북도문경시</t>
  </si>
  <si>
    <t>경기도여주시</t>
  </si>
  <si>
    <t>경상북도안동시</t>
  </si>
  <si>
    <t>대구광역시동구</t>
  </si>
  <si>
    <t>전라북도군산시</t>
  </si>
  <si>
    <t>전라남도영광군</t>
  </si>
  <si>
    <t>강원도인제군</t>
  </si>
  <si>
    <t>경상남도의령군</t>
  </si>
  <si>
    <t>전라북도남원시</t>
  </si>
  <si>
    <t>강원도태백시</t>
  </si>
  <si>
    <t>강원도정선군</t>
  </si>
  <si>
    <t>충청남도당진시</t>
  </si>
  <si>
    <t>전라남도나주시</t>
  </si>
  <si>
    <t>전라남도장흥군</t>
  </si>
  <si>
    <t>강원도양양군</t>
  </si>
  <si>
    <t>전라남도보성군</t>
  </si>
  <si>
    <t>경상북도김천시</t>
  </si>
  <si>
    <t>경상북도영주시</t>
  </si>
  <si>
    <t>경상남도함양군</t>
  </si>
  <si>
    <t>경상남도통영시</t>
  </si>
  <si>
    <t>경상남도고성군</t>
  </si>
  <si>
    <t>경기도의정부시</t>
  </si>
  <si>
    <t>서울특별시동작구</t>
  </si>
  <si>
    <t>전라북도고창군</t>
  </si>
  <si>
    <t>전라남도강진군</t>
  </si>
  <si>
    <t>전라남도순천시</t>
  </si>
  <si>
    <t>경상남도합천군</t>
  </si>
  <si>
    <t>경기도김포시</t>
  </si>
  <si>
    <t>전라남도함평군</t>
  </si>
  <si>
    <t>경상북도고령군</t>
  </si>
  <si>
    <t>인천광역시남동구</t>
  </si>
  <si>
    <t>충청남도논산시</t>
  </si>
  <si>
    <t>충청남도홍성군</t>
  </si>
  <si>
    <t>전라북도부안군</t>
  </si>
  <si>
    <t>전라남도신안군</t>
  </si>
  <si>
    <t>강원도평창군</t>
  </si>
  <si>
    <t>충청북도단양군</t>
  </si>
  <si>
    <t>경상북도예천군</t>
  </si>
  <si>
    <t>전라북도완주군</t>
  </si>
  <si>
    <t>충청남도공주시</t>
  </si>
  <si>
    <t>전라북도순창군</t>
  </si>
  <si>
    <t>충청남도서천군</t>
  </si>
  <si>
    <t>경상남도밀양시</t>
  </si>
  <si>
    <t>충청북도괴산군</t>
  </si>
  <si>
    <t>경상북도칠곡군</t>
  </si>
  <si>
    <t>경기도군포시</t>
  </si>
  <si>
    <t>경상남도창녕군</t>
  </si>
  <si>
    <t>전라남도구례군</t>
  </si>
  <si>
    <t>경상남도남해군</t>
  </si>
  <si>
    <t>경상남도하동군</t>
  </si>
  <si>
    <t>경상북도포항시</t>
  </si>
  <si>
    <t>충청남도예산군</t>
  </si>
  <si>
    <t>전라남도광양시</t>
  </si>
  <si>
    <t>충청북도영동군</t>
  </si>
  <si>
    <t>충청남도보령시</t>
  </si>
  <si>
    <t>경상북도청도군</t>
  </si>
  <si>
    <t>경상북도경주시</t>
  </si>
  <si>
    <t>인천광역시연수구</t>
  </si>
  <si>
    <t>전라남도장성군</t>
  </si>
  <si>
    <t>강원도양구군</t>
  </si>
  <si>
    <t>전라북도임실군</t>
  </si>
  <si>
    <t>경상북도군위군</t>
  </si>
  <si>
    <t>경상북도울릉군</t>
  </si>
  <si>
    <t>광주광역시동구</t>
  </si>
  <si>
    <t>전라남도곡성군</t>
  </si>
  <si>
    <t>충청북도옥천군</t>
  </si>
  <si>
    <t>충청북도청주시</t>
  </si>
  <si>
    <t>강원도횡성군</t>
  </si>
  <si>
    <t>대구광역시달성군</t>
  </si>
  <si>
    <t>경기도안성시</t>
  </si>
  <si>
    <t>충청남도금산군</t>
  </si>
  <si>
    <t>경기도의왕시</t>
  </si>
  <si>
    <t>강원도화천군</t>
  </si>
  <si>
    <t>경기도양주시</t>
  </si>
  <si>
    <t>경상남도양산시</t>
  </si>
  <si>
    <t>충청남도아산시</t>
  </si>
  <si>
    <t>인천광역시부평구</t>
  </si>
  <si>
    <t>경상남도창원시</t>
  </si>
  <si>
    <t>강원도철원군</t>
  </si>
  <si>
    <t>전라남도목포시</t>
  </si>
  <si>
    <t>경기도가평군</t>
  </si>
  <si>
    <t>충청북도음성군</t>
  </si>
  <si>
    <t>충청북도충주시</t>
  </si>
  <si>
    <t>인천광역시서구</t>
  </si>
  <si>
    <t>강원도원주시</t>
  </si>
  <si>
    <t>부산광역시중구</t>
  </si>
  <si>
    <t>부산광역시기장군</t>
  </si>
  <si>
    <t>부산광역시강서구</t>
  </si>
  <si>
    <t>경기도고양시</t>
  </si>
  <si>
    <t>충청북도제천시</t>
  </si>
  <si>
    <t>경기도파주시</t>
  </si>
  <si>
    <t>대전광역시대덕구</t>
  </si>
  <si>
    <t>충청남도천안시</t>
  </si>
  <si>
    <t>제주특별자치도서귀포시</t>
  </si>
  <si>
    <t>서울특별시종로구</t>
  </si>
  <si>
    <t>경기도시흥시</t>
  </si>
  <si>
    <t>세종시세종시</t>
  </si>
  <si>
    <t>부산광역시동구</t>
  </si>
  <si>
    <t>대구광역시중구</t>
  </si>
  <si>
    <t>충청북도증평군</t>
  </si>
  <si>
    <t>경기도하남시</t>
  </si>
  <si>
    <t>전라남도담양군</t>
  </si>
  <si>
    <t>경기도용인시</t>
  </si>
  <si>
    <t>전라북도전주시</t>
  </si>
  <si>
    <t>경상남도함안군</t>
  </si>
  <si>
    <t>경상남도김해시</t>
  </si>
  <si>
    <t>경기도양평군</t>
  </si>
  <si>
    <t>경기도수원시</t>
  </si>
  <si>
    <t>서울특별시중구</t>
  </si>
  <si>
    <t>경기도성남시</t>
  </si>
  <si>
    <t>부산광역시서구</t>
  </si>
  <si>
    <t>경상북도경산시</t>
  </si>
  <si>
    <t>대전광역시동구</t>
  </si>
  <si>
    <t>경기도오산시</t>
  </si>
  <si>
    <t>인천광역시계양구</t>
  </si>
  <si>
    <t>부산광역시영도구</t>
  </si>
  <si>
    <t>대전광역시중구</t>
  </si>
  <si>
    <t>경기도남양주시</t>
  </si>
  <si>
    <t>경기도광명시</t>
  </si>
  <si>
    <t>서울특별시영등포구</t>
  </si>
  <si>
    <t>서울특별시관악구</t>
  </si>
  <si>
    <t>서울특별시마포구</t>
  </si>
  <si>
    <t>경기도화성시</t>
  </si>
  <si>
    <t>서울특별시용산구</t>
  </si>
  <si>
    <t>대구광역시서구</t>
  </si>
  <si>
    <t>대전광역시유성구</t>
  </si>
  <si>
    <t>부산광역시북구</t>
  </si>
  <si>
    <t>제주특별자치도제주시</t>
  </si>
  <si>
    <t>경기도부천시</t>
  </si>
  <si>
    <t>경상남도거제시</t>
  </si>
  <si>
    <t>서울특별시강북구</t>
  </si>
  <si>
    <t>서울특별시서대문구</t>
  </si>
  <si>
    <t>서울특별시동대문구</t>
  </si>
  <si>
    <t>서울특별시강동구</t>
  </si>
  <si>
    <t>울산광역시중구</t>
  </si>
  <si>
    <t>부산광역시수영구</t>
  </si>
  <si>
    <t>부산광역시연제구</t>
  </si>
  <si>
    <t>울산광역시동구</t>
  </si>
  <si>
    <t>부산광역시동래구</t>
  </si>
  <si>
    <t>서울특별시성동구</t>
  </si>
  <si>
    <t>부산광역시금정구</t>
  </si>
  <si>
    <t>부산광역시사하구</t>
  </si>
  <si>
    <t>경기도과천시</t>
  </si>
  <si>
    <t>서울특별시구로구</t>
  </si>
  <si>
    <t>부산광역시해운대구</t>
  </si>
  <si>
    <t>대구광역시남구</t>
  </si>
  <si>
    <t>서울특별시중랑구</t>
  </si>
  <si>
    <t>부산광역시부산진구</t>
  </si>
  <si>
    <t>대구광역시수성구</t>
  </si>
  <si>
    <t>서울특별시강남구</t>
  </si>
  <si>
    <t>서울특별시서초구</t>
  </si>
  <si>
    <t>부산광역시사상구</t>
  </si>
  <si>
    <t>울산광역시남구</t>
  </si>
  <si>
    <t>광주광역시남구</t>
  </si>
  <si>
    <t>대전광역시서구</t>
  </si>
  <si>
    <t>서울특별시광진구</t>
  </si>
  <si>
    <t>부산광역시남구</t>
  </si>
  <si>
    <t>서울특별시강서구</t>
  </si>
  <si>
    <t>서울특별시양천구</t>
  </si>
  <si>
    <t>인천광역시미추홀구</t>
  </si>
  <si>
    <t>서울특별시은평구</t>
  </si>
  <si>
    <t>울산광역시북구</t>
  </si>
  <si>
    <t>광주광역시광산구</t>
  </si>
  <si>
    <t>서울특별시도봉구</t>
  </si>
  <si>
    <t>경기도안산시</t>
  </si>
  <si>
    <t>광주광역시서구</t>
  </si>
  <si>
    <t>서울특별시노원구</t>
  </si>
  <si>
    <t>서울특별시송파구</t>
  </si>
  <si>
    <t>서울특별시성북구</t>
  </si>
  <si>
    <t>광주광역시북구</t>
  </si>
  <si>
    <t>경상북도구미시</t>
  </si>
  <si>
    <t>대구광역시북구</t>
  </si>
  <si>
    <t>서울특별시금천구</t>
  </si>
  <si>
    <t>시군구명</t>
    <phoneticPr fontId="18" type="noConversion"/>
  </si>
  <si>
    <t>예산인구평가지표</t>
    <phoneticPr fontId="18" type="noConversion"/>
  </si>
  <si>
    <t>⋮</t>
  </si>
  <si>
    <t>전국평균</t>
  </si>
  <si>
    <t>전국평균</t>
    <phoneticPr fontId="18" type="noConversion"/>
  </si>
  <si>
    <t>인천광역시 동구</t>
    <phoneticPr fontId="18" type="noConversion"/>
  </si>
  <si>
    <t>울산광역시 울주군</t>
    <phoneticPr fontId="18" type="noConversion"/>
  </si>
  <si>
    <t>강원도 동해시</t>
    <phoneticPr fontId="18" type="noConversion"/>
  </si>
  <si>
    <t>강원도 춘천시</t>
    <phoneticPr fontId="18" type="noConversion"/>
  </si>
  <si>
    <t>경기도 이천시</t>
    <phoneticPr fontId="18" type="noConversion"/>
  </si>
  <si>
    <t>대구광역시 달서구</t>
    <phoneticPr fontId="18" type="noConversion"/>
  </si>
  <si>
    <t>대구광역시 북구</t>
    <phoneticPr fontId="18" type="noConversion"/>
  </si>
  <si>
    <t>광주광역시 북구</t>
    <phoneticPr fontId="18" type="noConversion"/>
  </si>
  <si>
    <t>서울특별시 관악구</t>
    <phoneticPr fontId="18" type="noConversion"/>
  </si>
  <si>
    <t>울산광역시 북구</t>
    <phoneticPr fontId="18" type="noConversion"/>
  </si>
  <si>
    <t>경상북도 구미시</t>
    <phoneticPr fontId="18" type="noConversion"/>
  </si>
  <si>
    <t>복지서비스평가지표</t>
    <phoneticPr fontId="18" type="noConversion"/>
  </si>
  <si>
    <t>복지평가 민맥스</t>
  </si>
  <si>
    <t>복지평가 민맥스</t>
    <phoneticPr fontId="18" type="noConversion"/>
  </si>
  <si>
    <t>지역</t>
    <phoneticPr fontId="18" type="noConversion"/>
  </si>
  <si>
    <t>경기도 고양시</t>
    <phoneticPr fontId="18" type="noConversion"/>
  </si>
  <si>
    <t>경기도 용인시</t>
    <phoneticPr fontId="18" type="noConversion"/>
  </si>
  <si>
    <t>경기도 수원시</t>
    <phoneticPr fontId="18" type="noConversion"/>
  </si>
  <si>
    <t>경기도 남양주시</t>
    <phoneticPr fontId="18" type="noConversion"/>
  </si>
  <si>
    <t>경기도 화성시</t>
    <phoneticPr fontId="18" type="noConversion"/>
  </si>
  <si>
    <t>강원도 철원군</t>
    <phoneticPr fontId="18" type="noConversion"/>
  </si>
  <si>
    <t>경상북도 울릉군</t>
    <phoneticPr fontId="18" type="noConversion"/>
  </si>
  <si>
    <t>강원도 화천군</t>
    <phoneticPr fontId="18" type="noConversion"/>
  </si>
  <si>
    <t>인천광역시 옹진군</t>
    <phoneticPr fontId="18" type="noConversion"/>
  </si>
  <si>
    <t>강원도 인제군</t>
    <phoneticPr fontId="18" type="noConversion"/>
  </si>
  <si>
    <t>점수</t>
    <phoneticPr fontId="18" type="noConversion"/>
  </si>
  <si>
    <t>종합 평가지표 점수</t>
    <phoneticPr fontId="18" type="noConversion"/>
  </si>
  <si>
    <t>예산 평가지표 점수</t>
    <phoneticPr fontId="18" type="noConversion"/>
  </si>
  <si>
    <t>복지서비스 평가지표 점수</t>
    <phoneticPr fontId="18" type="noConversion"/>
  </si>
  <si>
    <t>예산 평가지표</t>
    <phoneticPr fontId="18" type="noConversion"/>
  </si>
  <si>
    <t>복지 평가지표</t>
    <phoneticPr fontId="18" type="noConversion"/>
  </si>
  <si>
    <t>종합 평가지표</t>
    <phoneticPr fontId="18" type="noConversion"/>
  </si>
  <si>
    <t>스케일(예+복)</t>
    <phoneticPr fontId="18" type="noConversion"/>
  </si>
  <si>
    <t>복지 민맥스*100</t>
    <phoneticPr fontId="18" type="noConversion"/>
  </si>
  <si>
    <t>총계민맥</t>
    <phoneticPr fontId="18" type="noConversion"/>
  </si>
  <si>
    <t>복평민맥</t>
    <phoneticPr fontId="18" type="noConversion"/>
  </si>
  <si>
    <t>총계민맥_수정</t>
    <phoneticPr fontId="18" type="noConversion"/>
  </si>
  <si>
    <t>종합지표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</si>
</sst>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111111"/>
      <name val="U2000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'예산인구평가지표 그래프'!$E$1</c:f>
              <c:strCache>
                <c:ptCount val="1"/>
                <c:pt idx="0">
                  <c:v>예산인구평가지표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'예산인구평가지표 그래프'!$D$2:$D$15</c:f>
              <c:strCache>
                <c:ptCount val="14"/>
                <c:pt idx="0">
                  <c:v>인천광역시 동구</c:v>
                </c:pt>
                <c:pt idx="1">
                  <c:v>울산광역시 울주군</c:v>
                </c:pt>
                <c:pt idx="2">
                  <c:v>강원도 동해시</c:v>
                </c:pt>
                <c:pt idx="3">
                  <c:v>강원도 춘천시</c:v>
                </c:pt>
                <c:pt idx="4">
                  <c:v>경기도 이천시</c:v>
                </c:pt>
                <c:pt idx="5">
                  <c:v>⋮</c:v>
                </c:pt>
                <c:pt idx="6">
                  <c:v>전국평균</c:v>
                </c:pt>
                <c:pt idx="7">
                  <c:v>⋮</c:v>
                </c:pt>
                <c:pt idx="8">
                  <c:v>경상북도 구미시</c:v>
                </c:pt>
                <c:pt idx="9">
                  <c:v>울산광역시 북구</c:v>
                </c:pt>
                <c:pt idx="10">
                  <c:v>서울특별시 관악구</c:v>
                </c:pt>
                <c:pt idx="11">
                  <c:v>광주광역시 북구</c:v>
                </c:pt>
                <c:pt idx="12">
                  <c:v>대구광역시 북구</c:v>
                </c:pt>
                <c:pt idx="13">
                  <c:v>대구광역시 달서구</c:v>
                </c:pt>
              </c:strCache>
            </c:strRef>
          </c:cat>
          <c:val>
            <c:numRef>
              <c:f>'예산인구평가지표 그래프'!$E$2:$E$15</c:f>
              <c:numCache>
                <c:formatCode>General</c:formatCode>
                <c:ptCount val="14"/>
                <c:pt idx="0">
                  <c:v>0.25969999999999999</c:v>
                </c:pt>
                <c:pt idx="1">
                  <c:v>0.19040000000000001</c:v>
                </c:pt>
                <c:pt idx="2">
                  <c:v>0.14940000000000001</c:v>
                </c:pt>
                <c:pt idx="3">
                  <c:v>0.1144</c:v>
                </c:pt>
                <c:pt idx="4">
                  <c:v>0.1076</c:v>
                </c:pt>
                <c:pt idx="6">
                  <c:v>-6.2707860262008752E-2</c:v>
                </c:pt>
                <c:pt idx="8">
                  <c:v>-0.31869999999999998</c:v>
                </c:pt>
                <c:pt idx="9">
                  <c:v>-0.3256</c:v>
                </c:pt>
                <c:pt idx="10">
                  <c:v>-0.33900000000000002</c:v>
                </c:pt>
                <c:pt idx="11">
                  <c:v>-0.33989999999999998</c:v>
                </c:pt>
                <c:pt idx="12">
                  <c:v>-0.38950000000000001</c:v>
                </c:pt>
                <c:pt idx="13">
                  <c:v>-0.44950000000000001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B-44BA-AFDA-83D5E4FD8B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73994864"/>
        <c:axId val="1773995280"/>
      </c:barChart>
      <c:catAx>
        <c:axId val="17739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3995280"/>
        <c:crosses val="autoZero"/>
        <c:auto val="1"/>
        <c:lblAlgn val="ctr"/>
        <c:lblOffset val="100"/>
        <c:noMultiLvlLbl val="0"/>
      </c:catAx>
      <c:valAx>
        <c:axId val="17739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399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1462086</xdr:colOff>
      <xdr:row>2</xdr:row>
      <xdr:rowOff>204787</xdr:rowOff>
    </xdr:from>
    <xdr:to>
      <xdr:col>17</xdr:col>
      <xdr:colOff>38099</xdr:colOff>
      <xdr:row>26</xdr:row>
      <xdr:rowOff>123825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091D31-88ED-4327-A46A-CA23C8A7D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0"/>
  <sheetViews>
    <sheetView tabSelected="1" workbookViewId="0">
      <pane ySplit="1" topLeftCell="A2" activePane="bottomLeft" state="frozen"/>
      <selection pane="bottomLeft" activeCell="X2" sqref="X2"/>
    </sheetView>
  </sheetViews>
  <sheetFormatPr defaultRowHeight="17.399999999999999"/>
  <cols>
    <col min="4" max="11" width="0" hidden="1" customWidth="1"/>
    <col min="12" max="12" width="17.19921875" bestFit="1" customWidth="1"/>
    <col min="13" max="13" width="17.8984375" bestFit="1" customWidth="1"/>
    <col min="18" max="18" width="19.19921875" bestFit="1" customWidth="1"/>
    <col min="19" max="21" width="19.1992187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489</v>
      </c>
      <c r="T1" t="s">
        <v>509</v>
      </c>
      <c r="U1" t="s">
        <v>508</v>
      </c>
      <c r="V1" t="s">
        <v>511</v>
      </c>
      <c r="W1" t="s">
        <v>510</v>
      </c>
      <c r="X1" t="s">
        <v>513</v>
      </c>
      <c r="Y1" t="s">
        <v>512</v>
      </c>
    </row>
    <row r="2" spans="1:25">
      <c r="A2">
        <v>31100</v>
      </c>
      <c r="B2" t="s">
        <v>30</v>
      </c>
      <c r="C2" t="s">
        <v>173</v>
      </c>
      <c r="D2">
        <v>309926</v>
      </c>
      <c r="E2">
        <v>359683</v>
      </c>
      <c r="F2">
        <v>2935226</v>
      </c>
      <c r="G2">
        <v>3474097</v>
      </c>
      <c r="H2">
        <v>1024645</v>
      </c>
      <c r="I2">
        <v>1045497</v>
      </c>
      <c r="J2">
        <v>126572</v>
      </c>
      <c r="K2">
        <v>135272</v>
      </c>
      <c r="L2">
        <v>-5.4600000000000003E-2</v>
      </c>
      <c r="M2">
        <v>55.682459110000003</v>
      </c>
      <c r="N2">
        <v>3.140787521</v>
      </c>
      <c r="O2">
        <v>6.1093300729999998</v>
      </c>
      <c r="P2">
        <v>2.8835473559999998</v>
      </c>
      <c r="Q2">
        <v>0.53122839700000002</v>
      </c>
      <c r="R2">
        <v>12.66489335</v>
      </c>
      <c r="S2">
        <f t="shared" ref="S2:S65" si="0">(1-0)*(R2-MIN($R$2:$R$230))/(MAX($R$2:$R$230)-MIN($R$2:$R$230))</f>
        <v>1</v>
      </c>
      <c r="T2">
        <f t="shared" ref="T2:T65" si="1">S2*100</f>
        <v>100</v>
      </c>
      <c r="U2">
        <f t="shared" ref="U2:U65" si="2">M2+T2</f>
        <v>155.68245911</v>
      </c>
      <c r="V2">
        <v>1.000000207</v>
      </c>
      <c r="W2">
        <f t="shared" ref="W2:W65" si="3">(1-0)*(U2-MIN($U$2:$U$230))/(MAX($U$2:$U$230)-MIN($U$2:$U$230))</f>
        <v>1</v>
      </c>
      <c r="X2">
        <f>2*M2*T2/U2</f>
        <v>71.533375600981032</v>
      </c>
      <c r="Y2">
        <f>(1-0)*(X2-MIN($X$2:$X$230))/(MAX($X$2:$X$230)-MIN($X$2:$X$230))</f>
        <v>1</v>
      </c>
    </row>
    <row r="3" spans="1:25">
      <c r="A3">
        <v>31190</v>
      </c>
      <c r="B3" t="s">
        <v>30</v>
      </c>
      <c r="C3" t="s">
        <v>187</v>
      </c>
      <c r="D3">
        <v>243498</v>
      </c>
      <c r="E3">
        <v>272537</v>
      </c>
      <c r="F3">
        <v>2742517</v>
      </c>
      <c r="G3">
        <v>3238717</v>
      </c>
      <c r="H3">
        <v>1052529</v>
      </c>
      <c r="I3">
        <v>1066975</v>
      </c>
      <c r="J3">
        <v>125066</v>
      </c>
      <c r="K3">
        <v>133817</v>
      </c>
      <c r="L3">
        <v>-7.6200000000000004E-2</v>
      </c>
      <c r="M3">
        <v>52.636773830000003</v>
      </c>
      <c r="N3">
        <v>1.7743068909999999</v>
      </c>
      <c r="O3">
        <v>3.9079603610000002</v>
      </c>
      <c r="P3">
        <v>3.0013828779999998</v>
      </c>
      <c r="Q3">
        <v>2.6324782889999998</v>
      </c>
      <c r="R3">
        <v>11.31612842</v>
      </c>
      <c r="S3">
        <f t="shared" si="0"/>
        <v>0.91680064351569013</v>
      </c>
      <c r="T3">
        <f t="shared" si="1"/>
        <v>91.680064351569015</v>
      </c>
      <c r="U3">
        <f t="shared" si="2"/>
        <v>144.31683818156901</v>
      </c>
      <c r="V3">
        <v>0.91680083800000001</v>
      </c>
      <c r="W3">
        <f t="shared" si="3"/>
        <v>0.91424030216779784</v>
      </c>
      <c r="X3">
        <f t="shared" ref="X3:X66" si="4">2*M3*T3/U3</f>
        <v>66.877058461078306</v>
      </c>
      <c r="Y3">
        <f t="shared" ref="Y3:Y66" si="5">(1-0)*(X3-MIN($X$2:$X$230))/(MAX($X$2:$X$230)-MIN($X$2:$X$230))</f>
        <v>0.93490706819323</v>
      </c>
    </row>
    <row r="4" spans="1:25">
      <c r="A4">
        <v>31010</v>
      </c>
      <c r="B4" t="s">
        <v>30</v>
      </c>
      <c r="C4" t="s">
        <v>192</v>
      </c>
      <c r="D4">
        <v>319030</v>
      </c>
      <c r="E4">
        <v>360022</v>
      </c>
      <c r="F4">
        <v>3143831</v>
      </c>
      <c r="G4">
        <v>3678019</v>
      </c>
      <c r="H4">
        <v>1214986</v>
      </c>
      <c r="I4">
        <v>1210150</v>
      </c>
      <c r="J4">
        <v>117256</v>
      </c>
      <c r="K4">
        <v>123647</v>
      </c>
      <c r="L4">
        <v>-9.35E-2</v>
      </c>
      <c r="M4">
        <v>50.197405529999997</v>
      </c>
      <c r="N4">
        <v>4.7575326970000003</v>
      </c>
      <c r="O4">
        <v>2.59194551</v>
      </c>
      <c r="P4">
        <v>3.1388804320000001</v>
      </c>
      <c r="Q4">
        <v>0.68892673699999996</v>
      </c>
      <c r="R4">
        <v>11.177285380000001</v>
      </c>
      <c r="S4">
        <f t="shared" si="0"/>
        <v>0.90823602908704748</v>
      </c>
      <c r="T4">
        <f t="shared" si="1"/>
        <v>90.823602908704743</v>
      </c>
      <c r="U4">
        <f t="shared" si="2"/>
        <v>141.02100843870474</v>
      </c>
      <c r="V4">
        <v>0.90823622299999995</v>
      </c>
      <c r="W4">
        <f t="shared" si="3"/>
        <v>0.88937150136630527</v>
      </c>
      <c r="X4">
        <f t="shared" si="4"/>
        <v>64.658582113112189</v>
      </c>
      <c r="Y4">
        <f t="shared" si="5"/>
        <v>0.90389390364831934</v>
      </c>
    </row>
    <row r="5" spans="1:25">
      <c r="A5">
        <v>31130</v>
      </c>
      <c r="B5" t="s">
        <v>30</v>
      </c>
      <c r="C5" t="s">
        <v>198</v>
      </c>
      <c r="D5">
        <v>243334</v>
      </c>
      <c r="E5">
        <v>268044</v>
      </c>
      <c r="F5">
        <v>2009727</v>
      </c>
      <c r="G5">
        <v>2389669</v>
      </c>
      <c r="H5">
        <v>681077</v>
      </c>
      <c r="I5">
        <v>696033</v>
      </c>
      <c r="J5">
        <v>86681</v>
      </c>
      <c r="K5">
        <v>93007</v>
      </c>
      <c r="L5">
        <v>-0.1119</v>
      </c>
      <c r="M5">
        <v>47.602932879999997</v>
      </c>
      <c r="N5">
        <v>1.316063977</v>
      </c>
      <c r="O5">
        <v>4.570164611</v>
      </c>
      <c r="P5">
        <v>0.58840167099999996</v>
      </c>
      <c r="Q5">
        <v>4.680703126</v>
      </c>
      <c r="R5">
        <v>11.15533338</v>
      </c>
      <c r="S5">
        <f t="shared" si="0"/>
        <v>0.90688190708037308</v>
      </c>
      <c r="T5">
        <f t="shared" si="1"/>
        <v>90.688190708037311</v>
      </c>
      <c r="U5">
        <f t="shared" si="2"/>
        <v>138.29112358803729</v>
      </c>
      <c r="V5">
        <v>0.90688210000000002</v>
      </c>
      <c r="W5">
        <f t="shared" si="3"/>
        <v>0.86877305792145032</v>
      </c>
      <c r="X5">
        <f t="shared" si="4"/>
        <v>62.433853211628382</v>
      </c>
      <c r="Y5">
        <f t="shared" si="5"/>
        <v>0.87279333160355077</v>
      </c>
    </row>
    <row r="6" spans="1:25">
      <c r="A6">
        <v>38030</v>
      </c>
      <c r="B6" t="s">
        <v>33</v>
      </c>
      <c r="C6" t="s">
        <v>34</v>
      </c>
      <c r="D6">
        <v>136255</v>
      </c>
      <c r="E6">
        <v>172358</v>
      </c>
      <c r="F6">
        <v>1778405</v>
      </c>
      <c r="G6">
        <v>1857630</v>
      </c>
      <c r="H6">
        <v>354166</v>
      </c>
      <c r="I6">
        <v>352403</v>
      </c>
      <c r="J6">
        <v>53260</v>
      </c>
      <c r="K6">
        <v>55899</v>
      </c>
      <c r="L6">
        <v>7.5499999999999998E-2</v>
      </c>
      <c r="M6">
        <v>74.027072759999996</v>
      </c>
      <c r="N6">
        <v>0.68718000599999995</v>
      </c>
      <c r="O6">
        <v>1.118358921</v>
      </c>
      <c r="P6">
        <v>2.7392707070000002</v>
      </c>
      <c r="Q6">
        <v>1.8145469649999999</v>
      </c>
      <c r="R6">
        <v>6.3593565989999998</v>
      </c>
      <c r="S6">
        <f t="shared" si="0"/>
        <v>0.61103926392024033</v>
      </c>
      <c r="T6">
        <f t="shared" si="1"/>
        <v>61.103926392024036</v>
      </c>
      <c r="U6">
        <f t="shared" si="2"/>
        <v>135.13099915202403</v>
      </c>
      <c r="V6">
        <v>0.61103941500000003</v>
      </c>
      <c r="W6">
        <f t="shared" si="3"/>
        <v>0.8449282263498884</v>
      </c>
      <c r="X6">
        <f t="shared" si="4"/>
        <v>66.947552128364407</v>
      </c>
      <c r="Y6">
        <f t="shared" si="5"/>
        <v>0.93589253360282176</v>
      </c>
    </row>
    <row r="7" spans="1:25">
      <c r="A7">
        <v>32010</v>
      </c>
      <c r="B7" t="s">
        <v>25</v>
      </c>
      <c r="C7" t="s">
        <v>26</v>
      </c>
      <c r="D7">
        <v>112470</v>
      </c>
      <c r="E7">
        <v>159620</v>
      </c>
      <c r="F7">
        <v>1523511</v>
      </c>
      <c r="G7">
        <v>1655242</v>
      </c>
      <c r="H7">
        <v>284753</v>
      </c>
      <c r="I7">
        <v>284645</v>
      </c>
      <c r="J7">
        <v>45532</v>
      </c>
      <c r="K7">
        <v>47645</v>
      </c>
      <c r="L7">
        <v>0.1144</v>
      </c>
      <c r="M7">
        <v>79.512126339999995</v>
      </c>
      <c r="N7">
        <v>0.339299403</v>
      </c>
      <c r="O7">
        <v>1.459593371</v>
      </c>
      <c r="P7">
        <v>0.67825084300000005</v>
      </c>
      <c r="Q7">
        <v>2.218548567</v>
      </c>
      <c r="R7">
        <v>4.6956921850000004</v>
      </c>
      <c r="S7">
        <f t="shared" si="0"/>
        <v>0.50841514790719555</v>
      </c>
      <c r="T7">
        <f t="shared" si="1"/>
        <v>50.841514790719557</v>
      </c>
      <c r="U7">
        <f t="shared" si="2"/>
        <v>130.35364113071955</v>
      </c>
      <c r="V7">
        <v>0.50841528400000002</v>
      </c>
      <c r="W7">
        <f t="shared" si="3"/>
        <v>0.80888050111576171</v>
      </c>
      <c r="X7">
        <f t="shared" si="4"/>
        <v>62.023843941617365</v>
      </c>
      <c r="Y7">
        <f t="shared" si="5"/>
        <v>0.86706161173759499</v>
      </c>
    </row>
    <row r="8" spans="1:25">
      <c r="A8">
        <v>31240</v>
      </c>
      <c r="B8" t="s">
        <v>30</v>
      </c>
      <c r="C8" t="s">
        <v>203</v>
      </c>
      <c r="D8">
        <v>252676</v>
      </c>
      <c r="E8">
        <v>271693</v>
      </c>
      <c r="F8">
        <v>3037767</v>
      </c>
      <c r="G8">
        <v>3544893</v>
      </c>
      <c r="H8">
        <v>838635</v>
      </c>
      <c r="I8">
        <v>880859</v>
      </c>
      <c r="J8">
        <v>63520</v>
      </c>
      <c r="K8">
        <v>69434</v>
      </c>
      <c r="L8">
        <v>-0.12590000000000001</v>
      </c>
      <c r="M8">
        <v>45.628877610000004</v>
      </c>
      <c r="N8">
        <v>2.423283777</v>
      </c>
      <c r="O8">
        <v>1.9700255019999999</v>
      </c>
      <c r="P8">
        <v>1.4713370370000001</v>
      </c>
      <c r="Q8">
        <v>4.2134769560000001</v>
      </c>
      <c r="R8">
        <v>10.078123270000001</v>
      </c>
      <c r="S8">
        <f t="shared" si="0"/>
        <v>0.84043356908096167</v>
      </c>
      <c r="T8">
        <f t="shared" si="1"/>
        <v>84.043356908096172</v>
      </c>
      <c r="U8">
        <f t="shared" si="2"/>
        <v>129.67223451809616</v>
      </c>
      <c r="V8">
        <v>0.84043375300000001</v>
      </c>
      <c r="W8">
        <f t="shared" si="3"/>
        <v>0.8037389232321227</v>
      </c>
      <c r="X8">
        <f t="shared" si="4"/>
        <v>59.146108811102657</v>
      </c>
      <c r="Y8">
        <f t="shared" si="5"/>
        <v>0.82683234663808469</v>
      </c>
    </row>
    <row r="9" spans="1:25">
      <c r="A9">
        <v>33020</v>
      </c>
      <c r="B9" t="s">
        <v>40</v>
      </c>
      <c r="C9" t="s">
        <v>167</v>
      </c>
      <c r="D9">
        <v>127376</v>
      </c>
      <c r="E9">
        <v>144244</v>
      </c>
      <c r="F9">
        <v>1281536</v>
      </c>
      <c r="G9">
        <v>1533258</v>
      </c>
      <c r="H9">
        <v>216446</v>
      </c>
      <c r="I9">
        <v>218412</v>
      </c>
      <c r="J9">
        <v>38138</v>
      </c>
      <c r="K9">
        <v>39811</v>
      </c>
      <c r="L9">
        <v>-4.8000000000000001E-2</v>
      </c>
      <c r="M9">
        <v>56.613085169999998</v>
      </c>
      <c r="N9">
        <v>0.53498224299999997</v>
      </c>
      <c r="O9">
        <v>3.2934115479999999</v>
      </c>
      <c r="P9">
        <v>2.840587749</v>
      </c>
      <c r="Q9">
        <v>1.5188304850000001</v>
      </c>
      <c r="R9">
        <v>8.1878120249999995</v>
      </c>
      <c r="S9">
        <f t="shared" si="0"/>
        <v>0.72382861024721257</v>
      </c>
      <c r="T9">
        <f t="shared" si="1"/>
        <v>72.382861024721251</v>
      </c>
      <c r="U9">
        <f t="shared" si="2"/>
        <v>128.99594619472126</v>
      </c>
      <c r="V9">
        <v>0.72382877700000003</v>
      </c>
      <c r="W9">
        <f t="shared" si="3"/>
        <v>0.79863596558244454</v>
      </c>
      <c r="X9">
        <f t="shared" si="4"/>
        <v>63.534044238182538</v>
      </c>
      <c r="Y9">
        <f t="shared" si="5"/>
        <v>0.88817343938276572</v>
      </c>
    </row>
    <row r="10" spans="1:25">
      <c r="A10">
        <v>35030</v>
      </c>
      <c r="B10" t="s">
        <v>52</v>
      </c>
      <c r="C10" t="s">
        <v>70</v>
      </c>
      <c r="D10">
        <v>174702</v>
      </c>
      <c r="E10">
        <v>212776</v>
      </c>
      <c r="F10">
        <v>1440110</v>
      </c>
      <c r="G10">
        <v>1607367</v>
      </c>
      <c r="H10">
        <v>290119</v>
      </c>
      <c r="I10">
        <v>285312</v>
      </c>
      <c r="J10">
        <v>51541</v>
      </c>
      <c r="K10">
        <v>53525</v>
      </c>
      <c r="L10">
        <v>2.2800000000000001E-2</v>
      </c>
      <c r="M10">
        <v>66.596164689999995</v>
      </c>
      <c r="N10">
        <v>3.1920699830000001</v>
      </c>
      <c r="O10">
        <v>0.77254670800000003</v>
      </c>
      <c r="P10">
        <v>1.411788665</v>
      </c>
      <c r="Q10">
        <v>0.99452732799999999</v>
      </c>
      <c r="R10">
        <v>6.3709326839999996</v>
      </c>
      <c r="S10">
        <f t="shared" si="0"/>
        <v>0.61175334151907557</v>
      </c>
      <c r="T10">
        <f t="shared" si="1"/>
        <v>61.175334151907556</v>
      </c>
      <c r="U10">
        <f t="shared" si="2"/>
        <v>127.77149884190754</v>
      </c>
      <c r="V10">
        <v>0.61175349199999995</v>
      </c>
      <c r="W10">
        <f t="shared" si="3"/>
        <v>0.78939685443752972</v>
      </c>
      <c r="X10">
        <f t="shared" si="4"/>
        <v>63.770757407910736</v>
      </c>
      <c r="Y10">
        <f t="shared" si="5"/>
        <v>0.89148256841155082</v>
      </c>
    </row>
    <row r="11" spans="1:25">
      <c r="A11">
        <v>31020</v>
      </c>
      <c r="B11" t="s">
        <v>30</v>
      </c>
      <c r="C11" t="s">
        <v>193</v>
      </c>
      <c r="D11">
        <v>325804</v>
      </c>
      <c r="E11">
        <v>362723</v>
      </c>
      <c r="F11">
        <v>3313459</v>
      </c>
      <c r="G11">
        <v>4062083</v>
      </c>
      <c r="H11">
        <v>919895</v>
      </c>
      <c r="I11">
        <v>922025</v>
      </c>
      <c r="J11">
        <v>120100</v>
      </c>
      <c r="K11">
        <v>125807</v>
      </c>
      <c r="L11">
        <v>-9.8699999999999996E-2</v>
      </c>
      <c r="M11">
        <v>49.464185000000001</v>
      </c>
      <c r="N11">
        <v>3.7512281989999998</v>
      </c>
      <c r="O11">
        <v>1.211315229</v>
      </c>
      <c r="P11">
        <v>1.9354944620000001</v>
      </c>
      <c r="Q11">
        <v>0.97273680799999995</v>
      </c>
      <c r="R11">
        <v>7.870774698</v>
      </c>
      <c r="S11">
        <f t="shared" si="0"/>
        <v>0.70427197661802587</v>
      </c>
      <c r="T11">
        <f t="shared" si="1"/>
        <v>70.42719766180258</v>
      </c>
      <c r="U11">
        <f t="shared" si="2"/>
        <v>119.89138266180258</v>
      </c>
      <c r="V11">
        <v>0.70427214100000002</v>
      </c>
      <c r="W11">
        <f t="shared" si="3"/>
        <v>0.72993715692131655</v>
      </c>
      <c r="X11">
        <f t="shared" si="4"/>
        <v>58.112999563977063</v>
      </c>
      <c r="Y11">
        <f t="shared" si="5"/>
        <v>0.81239000782146908</v>
      </c>
    </row>
    <row r="12" spans="1:25">
      <c r="A12">
        <v>31070</v>
      </c>
      <c r="B12" t="s">
        <v>30</v>
      </c>
      <c r="C12" t="s">
        <v>62</v>
      </c>
      <c r="D12">
        <v>152118</v>
      </c>
      <c r="E12">
        <v>176601</v>
      </c>
      <c r="F12">
        <v>2249718</v>
      </c>
      <c r="G12">
        <v>2439653</v>
      </c>
      <c r="H12">
        <v>521172</v>
      </c>
      <c r="I12">
        <v>542522</v>
      </c>
      <c r="J12">
        <v>58483</v>
      </c>
      <c r="K12">
        <v>61910</v>
      </c>
      <c r="L12">
        <v>3.1800000000000002E-2</v>
      </c>
      <c r="M12">
        <v>67.865200229999999</v>
      </c>
      <c r="N12">
        <v>0.76635277000000002</v>
      </c>
      <c r="O12">
        <v>0.75819193500000004</v>
      </c>
      <c r="P12">
        <v>1.2256540579999999</v>
      </c>
      <c r="Q12">
        <v>1.688310542</v>
      </c>
      <c r="R12">
        <v>4.4385093050000002</v>
      </c>
      <c r="S12">
        <f t="shared" si="0"/>
        <v>0.49255067097808269</v>
      </c>
      <c r="T12">
        <f t="shared" si="1"/>
        <v>49.255067097808272</v>
      </c>
      <c r="U12">
        <f t="shared" si="2"/>
        <v>117.12026732780828</v>
      </c>
      <c r="V12">
        <v>0.49255080499999998</v>
      </c>
      <c r="W12">
        <f t="shared" si="3"/>
        <v>0.70902760739489734</v>
      </c>
      <c r="X12">
        <f t="shared" si="4"/>
        <v>57.081580621378471</v>
      </c>
      <c r="Y12">
        <f t="shared" si="5"/>
        <v>0.79797129859751281</v>
      </c>
    </row>
    <row r="13" spans="1:25">
      <c r="A13">
        <v>26310</v>
      </c>
      <c r="B13" t="s">
        <v>23</v>
      </c>
      <c r="C13" t="s">
        <v>24</v>
      </c>
      <c r="D13">
        <v>93945</v>
      </c>
      <c r="E13">
        <v>134536</v>
      </c>
      <c r="F13">
        <v>967005</v>
      </c>
      <c r="G13">
        <v>1041271</v>
      </c>
      <c r="H13">
        <v>226501</v>
      </c>
      <c r="I13">
        <v>225050</v>
      </c>
      <c r="J13">
        <v>28943</v>
      </c>
      <c r="K13">
        <v>30586</v>
      </c>
      <c r="L13">
        <v>0.19040000000000001</v>
      </c>
      <c r="M13">
        <v>90.228426400000004</v>
      </c>
      <c r="N13">
        <v>0.12967141300000001</v>
      </c>
      <c r="O13">
        <v>-3.3967154999999999E-2</v>
      </c>
      <c r="P13">
        <v>0.21616759899999999</v>
      </c>
      <c r="Q13">
        <v>0.29861179100000002</v>
      </c>
      <c r="R13">
        <v>0.61048364799999999</v>
      </c>
      <c r="S13">
        <f t="shared" si="0"/>
        <v>0.25641666112669437</v>
      </c>
      <c r="T13">
        <f t="shared" si="1"/>
        <v>25.641666112669437</v>
      </c>
      <c r="U13">
        <f t="shared" si="2"/>
        <v>115.87009251266944</v>
      </c>
      <c r="V13">
        <v>0.25641676099999999</v>
      </c>
      <c r="W13">
        <f t="shared" si="3"/>
        <v>0.69959436876597747</v>
      </c>
      <c r="X13">
        <f t="shared" si="4"/>
        <v>39.93450136181422</v>
      </c>
      <c r="Y13">
        <f t="shared" si="5"/>
        <v>0.55826390165860629</v>
      </c>
    </row>
    <row r="14" spans="1:25">
      <c r="A14">
        <v>34010</v>
      </c>
      <c r="B14" t="s">
        <v>35</v>
      </c>
      <c r="C14" t="s">
        <v>178</v>
      </c>
      <c r="D14">
        <v>178223</v>
      </c>
      <c r="E14">
        <v>204554</v>
      </c>
      <c r="F14">
        <v>2282410</v>
      </c>
      <c r="G14">
        <v>2675034</v>
      </c>
      <c r="H14">
        <v>679743</v>
      </c>
      <c r="I14">
        <v>682199</v>
      </c>
      <c r="J14">
        <v>63526</v>
      </c>
      <c r="K14">
        <v>67177</v>
      </c>
      <c r="L14">
        <v>-5.8999999999999997E-2</v>
      </c>
      <c r="M14">
        <v>55.062041739999998</v>
      </c>
      <c r="N14">
        <v>1.59091958</v>
      </c>
      <c r="O14">
        <v>1.4292933000000001</v>
      </c>
      <c r="P14">
        <v>1.231812044</v>
      </c>
      <c r="Q14">
        <v>1.7002682950000001</v>
      </c>
      <c r="R14">
        <v>5.9522932199999996</v>
      </c>
      <c r="S14">
        <f t="shared" si="0"/>
        <v>0.58592932042465384</v>
      </c>
      <c r="T14">
        <f t="shared" si="1"/>
        <v>58.592932042465385</v>
      </c>
      <c r="U14">
        <f t="shared" si="2"/>
        <v>113.65497378246539</v>
      </c>
      <c r="V14">
        <v>0.58592946700000004</v>
      </c>
      <c r="W14">
        <f t="shared" si="3"/>
        <v>0.6828801114314268</v>
      </c>
      <c r="X14">
        <f t="shared" si="4"/>
        <v>56.772640253583965</v>
      </c>
      <c r="Y14">
        <f t="shared" si="5"/>
        <v>0.79365247028556785</v>
      </c>
    </row>
    <row r="15" spans="1:25">
      <c r="A15">
        <v>31030</v>
      </c>
      <c r="B15" t="s">
        <v>30</v>
      </c>
      <c r="C15" t="s">
        <v>105</v>
      </c>
      <c r="D15">
        <v>179123</v>
      </c>
      <c r="E15">
        <v>205245</v>
      </c>
      <c r="F15">
        <v>1478056</v>
      </c>
      <c r="G15">
        <v>1620142</v>
      </c>
      <c r="H15">
        <v>440357</v>
      </c>
      <c r="I15">
        <v>449572</v>
      </c>
      <c r="J15">
        <v>61413</v>
      </c>
      <c r="K15">
        <v>65272</v>
      </c>
      <c r="L15">
        <v>3.5999999999999999E-3</v>
      </c>
      <c r="M15">
        <v>63.888888889999997</v>
      </c>
      <c r="N15">
        <v>6.4443799999999996E-2</v>
      </c>
      <c r="O15">
        <v>2.958695106</v>
      </c>
      <c r="P15">
        <v>0.95736489800000002</v>
      </c>
      <c r="Q15">
        <v>0.448411646</v>
      </c>
      <c r="R15">
        <v>4.4289154489999998</v>
      </c>
      <c r="S15">
        <f t="shared" si="0"/>
        <v>0.49195886833875757</v>
      </c>
      <c r="T15">
        <f t="shared" si="1"/>
        <v>49.195886833875754</v>
      </c>
      <c r="U15">
        <f t="shared" si="2"/>
        <v>113.08477572387575</v>
      </c>
      <c r="V15">
        <v>0.49195900199999998</v>
      </c>
      <c r="W15">
        <f t="shared" si="3"/>
        <v>0.67857766165617228</v>
      </c>
      <c r="X15">
        <f t="shared" si="4"/>
        <v>55.587863665204246</v>
      </c>
      <c r="Y15">
        <f t="shared" si="5"/>
        <v>0.77708989961941477</v>
      </c>
    </row>
    <row r="16" spans="1:25">
      <c r="A16">
        <v>31270</v>
      </c>
      <c r="B16" t="s">
        <v>30</v>
      </c>
      <c r="C16" t="s">
        <v>46</v>
      </c>
      <c r="D16">
        <v>84944</v>
      </c>
      <c r="E16">
        <v>98329</v>
      </c>
      <c r="F16">
        <v>1144183</v>
      </c>
      <c r="G16">
        <v>1120121</v>
      </c>
      <c r="H16">
        <v>159871</v>
      </c>
      <c r="I16">
        <v>157939</v>
      </c>
      <c r="J16">
        <v>26306</v>
      </c>
      <c r="K16">
        <v>27615</v>
      </c>
      <c r="L16">
        <v>5.0900000000000001E-2</v>
      </c>
      <c r="M16">
        <v>70.55837563</v>
      </c>
      <c r="N16">
        <v>2.597224078</v>
      </c>
      <c r="O16">
        <v>1.2087289590000001</v>
      </c>
      <c r="P16">
        <v>-8.4653251999999998E-2</v>
      </c>
      <c r="Q16">
        <v>-0.40709983700000002</v>
      </c>
      <c r="R16">
        <v>3.3141999480000002</v>
      </c>
      <c r="S16">
        <f t="shared" si="0"/>
        <v>0.4231969882783938</v>
      </c>
      <c r="T16">
        <f t="shared" si="1"/>
        <v>42.319698827839382</v>
      </c>
      <c r="U16">
        <f t="shared" si="2"/>
        <v>112.87807445783938</v>
      </c>
      <c r="V16">
        <v>0.42319711199999999</v>
      </c>
      <c r="W16">
        <f t="shared" si="3"/>
        <v>0.67701798988562512</v>
      </c>
      <c r="X16">
        <f t="shared" si="4"/>
        <v>52.906806229379008</v>
      </c>
      <c r="Y16">
        <f t="shared" si="5"/>
        <v>0.73961008808667805</v>
      </c>
    </row>
    <row r="17" spans="1:25">
      <c r="A17">
        <v>36020</v>
      </c>
      <c r="B17" t="s">
        <v>28</v>
      </c>
      <c r="C17" t="s">
        <v>29</v>
      </c>
      <c r="D17">
        <v>158993</v>
      </c>
      <c r="E17">
        <v>175677</v>
      </c>
      <c r="F17">
        <v>1762496</v>
      </c>
      <c r="G17">
        <v>1574419</v>
      </c>
      <c r="H17">
        <v>270283</v>
      </c>
      <c r="I17">
        <v>271505</v>
      </c>
      <c r="J17">
        <v>49609</v>
      </c>
      <c r="K17">
        <v>51995</v>
      </c>
      <c r="L17">
        <v>9.1200000000000003E-2</v>
      </c>
      <c r="M17">
        <v>76.240834739999997</v>
      </c>
      <c r="N17">
        <v>0.78029792099999995</v>
      </c>
      <c r="O17">
        <v>0.136931307</v>
      </c>
      <c r="P17">
        <v>0.67228470900000004</v>
      </c>
      <c r="Q17">
        <v>0.66923186499999998</v>
      </c>
      <c r="R17">
        <v>2.2587458030000001</v>
      </c>
      <c r="S17">
        <f t="shared" si="0"/>
        <v>0.35809067975160153</v>
      </c>
      <c r="T17">
        <f t="shared" si="1"/>
        <v>35.809067975160154</v>
      </c>
      <c r="U17">
        <f t="shared" si="2"/>
        <v>112.04990271516016</v>
      </c>
      <c r="V17">
        <v>0.35809079399999999</v>
      </c>
      <c r="W17">
        <f t="shared" si="3"/>
        <v>0.67076899048184657</v>
      </c>
      <c r="X17">
        <f t="shared" si="4"/>
        <v>48.730309755427072</v>
      </c>
      <c r="Y17">
        <f t="shared" si="5"/>
        <v>0.68122480375103067</v>
      </c>
    </row>
    <row r="18" spans="1:25">
      <c r="A18">
        <v>35060</v>
      </c>
      <c r="B18" t="s">
        <v>52</v>
      </c>
      <c r="C18" t="s">
        <v>69</v>
      </c>
      <c r="D18">
        <v>94236</v>
      </c>
      <c r="E18">
        <v>110706</v>
      </c>
      <c r="F18">
        <v>981422</v>
      </c>
      <c r="G18">
        <v>1046500</v>
      </c>
      <c r="H18">
        <v>80422</v>
      </c>
      <c r="I18">
        <v>79733</v>
      </c>
      <c r="J18">
        <v>25257</v>
      </c>
      <c r="K18">
        <v>25650</v>
      </c>
      <c r="L18">
        <v>2.3099999999999999E-2</v>
      </c>
      <c r="M18">
        <v>66.638465879999998</v>
      </c>
      <c r="N18">
        <v>2.6189666159999998</v>
      </c>
      <c r="O18">
        <v>-0.265627267</v>
      </c>
      <c r="P18">
        <v>1.4468808040000001</v>
      </c>
      <c r="Q18">
        <v>6.859225E-3</v>
      </c>
      <c r="R18">
        <v>3.8070793780000001</v>
      </c>
      <c r="S18">
        <f t="shared" si="0"/>
        <v>0.45360054525726146</v>
      </c>
      <c r="T18">
        <f t="shared" si="1"/>
        <v>45.360054525726149</v>
      </c>
      <c r="U18">
        <f t="shared" si="2"/>
        <v>111.99852040572614</v>
      </c>
      <c r="V18">
        <v>0.45360067300000001</v>
      </c>
      <c r="W18">
        <f t="shared" si="3"/>
        <v>0.67038128343453873</v>
      </c>
      <c r="X18">
        <f t="shared" si="4"/>
        <v>53.977935331242087</v>
      </c>
      <c r="Y18">
        <f t="shared" si="5"/>
        <v>0.7545839250245282</v>
      </c>
    </row>
    <row r="19" spans="1:25">
      <c r="A19">
        <v>31050</v>
      </c>
      <c r="B19" t="s">
        <v>30</v>
      </c>
      <c r="C19" t="s">
        <v>208</v>
      </c>
      <c r="D19">
        <v>264940</v>
      </c>
      <c r="E19">
        <v>305555</v>
      </c>
      <c r="F19">
        <v>2165739</v>
      </c>
      <c r="G19">
        <v>2673918</v>
      </c>
      <c r="H19">
        <v>836751</v>
      </c>
      <c r="I19">
        <v>833148</v>
      </c>
      <c r="J19">
        <v>97670</v>
      </c>
      <c r="K19">
        <v>104089</v>
      </c>
      <c r="L19">
        <v>-0.13339999999999999</v>
      </c>
      <c r="M19">
        <v>44.571348</v>
      </c>
      <c r="N19">
        <v>-0.70269278300000004</v>
      </c>
      <c r="O19">
        <v>3.744782813</v>
      </c>
      <c r="P19">
        <v>3.2144610170000001</v>
      </c>
      <c r="Q19">
        <v>1.1166237999999999</v>
      </c>
      <c r="R19">
        <v>7.3731748460000004</v>
      </c>
      <c r="S19">
        <f t="shared" si="0"/>
        <v>0.67357723763701771</v>
      </c>
      <c r="T19">
        <f t="shared" si="1"/>
        <v>67.35772376370177</v>
      </c>
      <c r="U19">
        <f t="shared" si="2"/>
        <v>111.92907176370177</v>
      </c>
      <c r="V19">
        <v>0.67357739699999997</v>
      </c>
      <c r="W19">
        <f t="shared" si="3"/>
        <v>0.66985725623071324</v>
      </c>
      <c r="X19">
        <f t="shared" si="4"/>
        <v>53.645125418317512</v>
      </c>
      <c r="Y19">
        <f t="shared" si="5"/>
        <v>0.74993141268146457</v>
      </c>
    </row>
    <row r="20" spans="1:25">
      <c r="A20">
        <v>32030</v>
      </c>
      <c r="B20" t="s">
        <v>25</v>
      </c>
      <c r="C20" t="s">
        <v>38</v>
      </c>
      <c r="D20">
        <v>141151</v>
      </c>
      <c r="E20">
        <v>158525</v>
      </c>
      <c r="F20">
        <v>1353165</v>
      </c>
      <c r="G20">
        <v>1295100</v>
      </c>
      <c r="H20">
        <v>216357</v>
      </c>
      <c r="I20">
        <v>216542</v>
      </c>
      <c r="J20">
        <v>41214</v>
      </c>
      <c r="K20">
        <v>43113</v>
      </c>
      <c r="L20">
        <v>6.7199999999999996E-2</v>
      </c>
      <c r="M20">
        <v>72.856739989999994</v>
      </c>
      <c r="N20">
        <v>-0.188669265</v>
      </c>
      <c r="O20">
        <v>1.589529263</v>
      </c>
      <c r="P20">
        <v>-0.13117811800000001</v>
      </c>
      <c r="Q20">
        <v>1.388666824</v>
      </c>
      <c r="R20">
        <v>2.6583487039999998</v>
      </c>
      <c r="S20">
        <f t="shared" si="0"/>
        <v>0.38274041928216845</v>
      </c>
      <c r="T20">
        <f t="shared" si="1"/>
        <v>38.274041928216846</v>
      </c>
      <c r="U20">
        <f t="shared" si="2"/>
        <v>111.13078191821684</v>
      </c>
      <c r="V20">
        <v>0.38274053699999999</v>
      </c>
      <c r="W20">
        <f t="shared" si="3"/>
        <v>0.66383373174732596</v>
      </c>
      <c r="X20">
        <f t="shared" si="4"/>
        <v>50.184510051995801</v>
      </c>
      <c r="Y20">
        <f t="shared" si="5"/>
        <v>0.70155378004148816</v>
      </c>
    </row>
    <row r="21" spans="1:25">
      <c r="A21">
        <v>35010</v>
      </c>
      <c r="B21" t="s">
        <v>52</v>
      </c>
      <c r="C21" t="s">
        <v>188</v>
      </c>
      <c r="D21">
        <v>238047</v>
      </c>
      <c r="E21">
        <v>277867</v>
      </c>
      <c r="F21">
        <v>1929566</v>
      </c>
      <c r="G21">
        <v>2354178</v>
      </c>
      <c r="H21">
        <v>662086</v>
      </c>
      <c r="I21">
        <v>666517</v>
      </c>
      <c r="J21">
        <v>88563</v>
      </c>
      <c r="K21">
        <v>93161</v>
      </c>
      <c r="L21">
        <v>-7.7799999999999994E-2</v>
      </c>
      <c r="M21">
        <v>52.411167509999999</v>
      </c>
      <c r="N21">
        <v>0.70892254399999999</v>
      </c>
      <c r="O21">
        <v>0.60357513600000001</v>
      </c>
      <c r="P21">
        <v>1.9941273100000001</v>
      </c>
      <c r="Q21">
        <v>2.3270170619999999</v>
      </c>
      <c r="R21">
        <v>5.6336420519999999</v>
      </c>
      <c r="S21">
        <f t="shared" si="0"/>
        <v>0.56627313606599494</v>
      </c>
      <c r="T21">
        <f t="shared" si="1"/>
        <v>56.627313606599493</v>
      </c>
      <c r="U21">
        <f t="shared" si="2"/>
        <v>109.03848111659948</v>
      </c>
      <c r="V21">
        <v>0.56627327999999999</v>
      </c>
      <c r="W21">
        <f t="shared" si="3"/>
        <v>0.64804620147065417</v>
      </c>
      <c r="X21">
        <f t="shared" si="4"/>
        <v>54.437728564892296</v>
      </c>
      <c r="Y21">
        <f t="shared" si="5"/>
        <v>0.76101159923656281</v>
      </c>
    </row>
    <row r="22" spans="1:25">
      <c r="A22">
        <v>32040</v>
      </c>
      <c r="B22" t="s">
        <v>25</v>
      </c>
      <c r="C22" t="s">
        <v>27</v>
      </c>
      <c r="D22">
        <v>63962</v>
      </c>
      <c r="E22">
        <v>80404</v>
      </c>
      <c r="F22">
        <v>536521</v>
      </c>
      <c r="G22">
        <v>525074</v>
      </c>
      <c r="H22">
        <v>86780</v>
      </c>
      <c r="I22">
        <v>87801</v>
      </c>
      <c r="J22">
        <v>16526</v>
      </c>
      <c r="K22">
        <v>17338</v>
      </c>
      <c r="L22">
        <v>0.14940000000000001</v>
      </c>
      <c r="M22">
        <v>84.447264520000004</v>
      </c>
      <c r="N22">
        <v>0.20269641299999999</v>
      </c>
      <c r="O22">
        <v>-0.54386911199999999</v>
      </c>
      <c r="P22">
        <v>-0.52902707999999998</v>
      </c>
      <c r="Q22">
        <v>1.157984498</v>
      </c>
      <c r="R22">
        <v>0.28778471900000002</v>
      </c>
      <c r="S22">
        <f t="shared" si="0"/>
        <v>0.23651078825455793</v>
      </c>
      <c r="T22">
        <f t="shared" si="1"/>
        <v>23.651078825455794</v>
      </c>
      <c r="U22">
        <f t="shared" si="2"/>
        <v>108.0983433454558</v>
      </c>
      <c r="V22">
        <v>0.236510885</v>
      </c>
      <c r="W22">
        <f t="shared" si="3"/>
        <v>0.64095235840817466</v>
      </c>
      <c r="X22">
        <f t="shared" si="4"/>
        <v>36.952812558354474</v>
      </c>
      <c r="Y22">
        <f t="shared" si="5"/>
        <v>0.51658141738592422</v>
      </c>
    </row>
    <row r="23" spans="1:25">
      <c r="A23">
        <v>31040</v>
      </c>
      <c r="B23" t="s">
        <v>30</v>
      </c>
      <c r="C23" t="s">
        <v>32</v>
      </c>
      <c r="D23">
        <v>178131</v>
      </c>
      <c r="E23">
        <v>197439</v>
      </c>
      <c r="F23">
        <v>2206595</v>
      </c>
      <c r="G23">
        <v>2008502</v>
      </c>
      <c r="H23">
        <v>557339</v>
      </c>
      <c r="I23">
        <v>542336</v>
      </c>
      <c r="J23">
        <v>67680</v>
      </c>
      <c r="K23">
        <v>71643</v>
      </c>
      <c r="L23">
        <v>7.9399999999999998E-2</v>
      </c>
      <c r="M23">
        <v>74.576988159999999</v>
      </c>
      <c r="N23">
        <v>-0.40609464200000001</v>
      </c>
      <c r="O23">
        <v>0.88626553900000005</v>
      </c>
      <c r="P23">
        <v>-0.14089850000000001</v>
      </c>
      <c r="Q23">
        <v>1.4655633770000001</v>
      </c>
      <c r="R23">
        <v>1.8048357740000001</v>
      </c>
      <c r="S23">
        <f t="shared" si="0"/>
        <v>0.33009097314996688</v>
      </c>
      <c r="T23">
        <f t="shared" si="1"/>
        <v>33.009097314996687</v>
      </c>
      <c r="U23">
        <f t="shared" si="2"/>
        <v>107.58608547499668</v>
      </c>
      <c r="V23">
        <v>0.33009108300000001</v>
      </c>
      <c r="W23">
        <f t="shared" si="3"/>
        <v>0.63708709838768174</v>
      </c>
      <c r="X23">
        <f t="shared" si="4"/>
        <v>45.762777756328092</v>
      </c>
      <c r="Y23">
        <f t="shared" si="5"/>
        <v>0.63974022436179412</v>
      </c>
    </row>
    <row r="24" spans="1:25">
      <c r="A24">
        <v>23020</v>
      </c>
      <c r="B24" t="s">
        <v>21</v>
      </c>
      <c r="C24" t="s">
        <v>22</v>
      </c>
      <c r="D24">
        <v>49991</v>
      </c>
      <c r="E24">
        <v>67300</v>
      </c>
      <c r="F24">
        <v>325305</v>
      </c>
      <c r="G24">
        <v>302909</v>
      </c>
      <c r="H24">
        <v>63003</v>
      </c>
      <c r="I24">
        <v>61285</v>
      </c>
      <c r="J24">
        <v>13254</v>
      </c>
      <c r="K24">
        <v>13751</v>
      </c>
      <c r="L24">
        <v>0.25969999999999999</v>
      </c>
      <c r="M24">
        <v>100</v>
      </c>
      <c r="N24">
        <v>-0.70269278300000004</v>
      </c>
      <c r="O24">
        <v>-0.54725732100000002</v>
      </c>
      <c r="P24">
        <v>-0.57863093899999996</v>
      </c>
      <c r="Q24">
        <v>-0.619992231</v>
      </c>
      <c r="R24">
        <v>-2.4485732740000001</v>
      </c>
      <c r="S24">
        <f t="shared" si="0"/>
        <v>6.7716939108215288E-2</v>
      </c>
      <c r="T24">
        <f t="shared" si="1"/>
        <v>6.7716939108215284</v>
      </c>
      <c r="U24">
        <f t="shared" si="2"/>
        <v>106.77169391082153</v>
      </c>
      <c r="V24">
        <v>6.7717011999999993E-2</v>
      </c>
      <c r="W24">
        <f t="shared" si="3"/>
        <v>0.63094207781198697</v>
      </c>
      <c r="X24">
        <f t="shared" si="4"/>
        <v>12.684436600729445</v>
      </c>
      <c r="Y24">
        <f t="shared" si="5"/>
        <v>0.17732193530869086</v>
      </c>
    </row>
    <row r="25" spans="1:25">
      <c r="A25">
        <v>31280</v>
      </c>
      <c r="B25" t="s">
        <v>30</v>
      </c>
      <c r="C25" t="s">
        <v>87</v>
      </c>
      <c r="D25">
        <v>68427</v>
      </c>
      <c r="E25">
        <v>84345</v>
      </c>
      <c r="F25">
        <v>925284</v>
      </c>
      <c r="G25">
        <v>1062126</v>
      </c>
      <c r="H25">
        <v>111981</v>
      </c>
      <c r="I25">
        <v>113352</v>
      </c>
      <c r="J25">
        <v>21959</v>
      </c>
      <c r="K25">
        <v>23068</v>
      </c>
      <c r="L25">
        <v>1.3100000000000001E-2</v>
      </c>
      <c r="M25">
        <v>65.228426400000004</v>
      </c>
      <c r="N25">
        <v>2.7572192289999999</v>
      </c>
      <c r="O25">
        <v>7.8723628000000004E-2</v>
      </c>
      <c r="P25">
        <v>4.0912032000000001E-2</v>
      </c>
      <c r="Q25">
        <v>-0.12519470699999999</v>
      </c>
      <c r="R25">
        <v>2.7516601820000002</v>
      </c>
      <c r="S25">
        <f t="shared" si="0"/>
        <v>0.38849639258005059</v>
      </c>
      <c r="T25">
        <f t="shared" si="1"/>
        <v>38.849639258005055</v>
      </c>
      <c r="U25">
        <f t="shared" si="2"/>
        <v>104.07806565800506</v>
      </c>
      <c r="V25">
        <v>0.38849651099999999</v>
      </c>
      <c r="W25">
        <f t="shared" si="3"/>
        <v>0.61061720981854828</v>
      </c>
      <c r="X25">
        <f t="shared" si="4"/>
        <v>48.696155505699977</v>
      </c>
      <c r="Y25">
        <f t="shared" si="5"/>
        <v>0.68074734481049914</v>
      </c>
    </row>
    <row r="26" spans="1:25">
      <c r="A26">
        <v>31210</v>
      </c>
      <c r="B26" t="s">
        <v>30</v>
      </c>
      <c r="C26" t="s">
        <v>31</v>
      </c>
      <c r="D26">
        <v>93054</v>
      </c>
      <c r="E26">
        <v>104831</v>
      </c>
      <c r="F26">
        <v>1520231</v>
      </c>
      <c r="G26">
        <v>1362087</v>
      </c>
      <c r="H26">
        <v>222995</v>
      </c>
      <c r="I26">
        <v>226212</v>
      </c>
      <c r="J26">
        <v>27988</v>
      </c>
      <c r="K26">
        <v>29245</v>
      </c>
      <c r="L26">
        <v>0.1076</v>
      </c>
      <c r="M26">
        <v>78.553299490000001</v>
      </c>
      <c r="N26">
        <v>0.31755686599999999</v>
      </c>
      <c r="O26">
        <v>8.9223050000000002E-3</v>
      </c>
      <c r="P26">
        <v>8.3061542000000002E-2</v>
      </c>
      <c r="Q26">
        <v>-1.8763180000000001E-2</v>
      </c>
      <c r="R26">
        <v>0.39077753300000001</v>
      </c>
      <c r="S26">
        <f t="shared" si="0"/>
        <v>0.24286396044691932</v>
      </c>
      <c r="T26">
        <f t="shared" si="1"/>
        <v>24.286396044691934</v>
      </c>
      <c r="U26">
        <f t="shared" si="2"/>
        <v>102.83969553469194</v>
      </c>
      <c r="V26">
        <v>0.24286405799999999</v>
      </c>
      <c r="W26">
        <f t="shared" si="3"/>
        <v>0.60127304391256642</v>
      </c>
      <c r="X26">
        <f t="shared" si="4"/>
        <v>37.101948466735159</v>
      </c>
      <c r="Y26">
        <f t="shared" si="5"/>
        <v>0.51866626109877489</v>
      </c>
    </row>
    <row r="27" spans="1:25">
      <c r="A27">
        <v>31200</v>
      </c>
      <c r="B27" t="s">
        <v>30</v>
      </c>
      <c r="C27" t="s">
        <v>175</v>
      </c>
      <c r="D27">
        <v>150587</v>
      </c>
      <c r="E27">
        <v>171656</v>
      </c>
      <c r="F27">
        <v>1701571</v>
      </c>
      <c r="G27">
        <v>2044127</v>
      </c>
      <c r="H27">
        <v>454328</v>
      </c>
      <c r="I27">
        <v>460541</v>
      </c>
      <c r="J27">
        <v>57889</v>
      </c>
      <c r="K27">
        <v>60663</v>
      </c>
      <c r="L27">
        <v>-5.7000000000000002E-2</v>
      </c>
      <c r="M27">
        <v>55.344049630000001</v>
      </c>
      <c r="N27">
        <v>0.97598076099999997</v>
      </c>
      <c r="O27">
        <v>2.2891007129999998</v>
      </c>
      <c r="P27">
        <v>0.21428240600000001</v>
      </c>
      <c r="Q27">
        <v>0.24736698200000001</v>
      </c>
      <c r="R27">
        <v>3.7267308620000001</v>
      </c>
      <c r="S27">
        <f t="shared" si="0"/>
        <v>0.44864419988011012</v>
      </c>
      <c r="T27">
        <f t="shared" si="1"/>
        <v>44.864419988011015</v>
      </c>
      <c r="U27">
        <f t="shared" si="2"/>
        <v>100.20846961801101</v>
      </c>
      <c r="V27">
        <v>0.44864432700000001</v>
      </c>
      <c r="W27">
        <f t="shared" si="3"/>
        <v>0.58141903497071024</v>
      </c>
      <c r="X27">
        <f t="shared" si="4"/>
        <v>49.556263974544649</v>
      </c>
      <c r="Y27">
        <f t="shared" si="5"/>
        <v>0.69277122124046697</v>
      </c>
    </row>
    <row r="28" spans="1:25">
      <c r="A28">
        <v>32020</v>
      </c>
      <c r="B28" t="s">
        <v>25</v>
      </c>
      <c r="C28" t="s">
        <v>169</v>
      </c>
      <c r="D28">
        <v>141420</v>
      </c>
      <c r="E28">
        <v>169610</v>
      </c>
      <c r="F28">
        <v>1517928</v>
      </c>
      <c r="G28">
        <v>1865264</v>
      </c>
      <c r="H28">
        <v>349319</v>
      </c>
      <c r="I28">
        <v>352429</v>
      </c>
      <c r="J28">
        <v>47200</v>
      </c>
      <c r="K28">
        <v>49983</v>
      </c>
      <c r="L28">
        <v>-4.8399999999999999E-2</v>
      </c>
      <c r="M28">
        <v>56.556683589999999</v>
      </c>
      <c r="N28">
        <v>0.74461023299999995</v>
      </c>
      <c r="O28">
        <v>1.235899232</v>
      </c>
      <c r="P28">
        <v>0.30887163499999998</v>
      </c>
      <c r="Q28">
        <v>1.203389794</v>
      </c>
      <c r="R28">
        <v>3.4927708929999999</v>
      </c>
      <c r="S28">
        <f t="shared" si="0"/>
        <v>0.43421224184878066</v>
      </c>
      <c r="T28">
        <f t="shared" si="1"/>
        <v>43.421224184878064</v>
      </c>
      <c r="U28">
        <f t="shared" si="2"/>
        <v>99.977907774878062</v>
      </c>
      <c r="V28">
        <v>0.43421236699999999</v>
      </c>
      <c r="W28">
        <f t="shared" si="3"/>
        <v>0.57967932236519337</v>
      </c>
      <c r="X28">
        <f t="shared" si="4"/>
        <v>49.126061786455487</v>
      </c>
      <c r="Y28">
        <f t="shared" si="5"/>
        <v>0.68675721470890239</v>
      </c>
    </row>
    <row r="29" spans="1:25">
      <c r="A29">
        <v>36030</v>
      </c>
      <c r="B29" t="s">
        <v>28</v>
      </c>
      <c r="C29" t="s">
        <v>110</v>
      </c>
      <c r="D29">
        <v>119306</v>
      </c>
      <c r="E29">
        <v>135727</v>
      </c>
      <c r="F29">
        <v>1374917</v>
      </c>
      <c r="G29">
        <v>1509754</v>
      </c>
      <c r="H29">
        <v>270202</v>
      </c>
      <c r="I29">
        <v>272449</v>
      </c>
      <c r="J29">
        <v>40542</v>
      </c>
      <c r="K29">
        <v>42273</v>
      </c>
      <c r="L29">
        <v>1.1000000000000001E-3</v>
      </c>
      <c r="M29">
        <v>63.536379019999998</v>
      </c>
      <c r="N29">
        <v>0.74461023299999995</v>
      </c>
      <c r="O29">
        <v>0.160584166</v>
      </c>
      <c r="P29">
        <v>1.0266526549999999</v>
      </c>
      <c r="Q29">
        <v>0.35179087999999997</v>
      </c>
      <c r="R29">
        <v>2.2836379340000001</v>
      </c>
      <c r="S29">
        <f t="shared" si="0"/>
        <v>0.35962616546498166</v>
      </c>
      <c r="T29">
        <f t="shared" si="1"/>
        <v>35.962616546498168</v>
      </c>
      <c r="U29">
        <f t="shared" si="2"/>
        <v>99.498995566498166</v>
      </c>
      <c r="V29">
        <v>0.35962628000000002</v>
      </c>
      <c r="W29">
        <f t="shared" si="3"/>
        <v>0.57606567322649371</v>
      </c>
      <c r="X29">
        <f t="shared" si="4"/>
        <v>45.928794003194547</v>
      </c>
      <c r="Y29">
        <f t="shared" si="5"/>
        <v>0.64206104657200969</v>
      </c>
    </row>
    <row r="30" spans="1:25">
      <c r="A30">
        <v>23060</v>
      </c>
      <c r="B30" t="s">
        <v>21</v>
      </c>
      <c r="C30" t="s">
        <v>161</v>
      </c>
      <c r="D30">
        <v>166594</v>
      </c>
      <c r="E30">
        <v>198930</v>
      </c>
      <c r="F30">
        <v>869317</v>
      </c>
      <c r="G30">
        <v>988937</v>
      </c>
      <c r="H30">
        <v>514385</v>
      </c>
      <c r="I30">
        <v>500812</v>
      </c>
      <c r="J30">
        <v>66424</v>
      </c>
      <c r="K30">
        <v>69549</v>
      </c>
      <c r="L30">
        <v>-3.5499999999999997E-2</v>
      </c>
      <c r="M30">
        <v>58.375634519999998</v>
      </c>
      <c r="N30">
        <v>-0.36260956700000002</v>
      </c>
      <c r="O30">
        <v>2.61922604</v>
      </c>
      <c r="P30">
        <v>-6.4124114999999995E-2</v>
      </c>
      <c r="Q30">
        <v>0.86826890000000001</v>
      </c>
      <c r="R30">
        <v>3.0607612569999998</v>
      </c>
      <c r="S30">
        <f t="shared" si="0"/>
        <v>0.40756347384573</v>
      </c>
      <c r="T30">
        <f t="shared" si="1"/>
        <v>40.756347384572997</v>
      </c>
      <c r="U30">
        <f t="shared" si="2"/>
        <v>99.131981904572996</v>
      </c>
      <c r="V30">
        <v>0.407563595</v>
      </c>
      <c r="W30">
        <f t="shared" si="3"/>
        <v>0.57329635855858507</v>
      </c>
      <c r="X30">
        <f t="shared" si="4"/>
        <v>48.000203235768026</v>
      </c>
      <c r="Y30">
        <f t="shared" si="5"/>
        <v>0.6710182880718093</v>
      </c>
    </row>
    <row r="31" spans="1:25">
      <c r="A31">
        <v>31220</v>
      </c>
      <c r="B31" t="s">
        <v>30</v>
      </c>
      <c r="C31" t="s">
        <v>154</v>
      </c>
      <c r="D31">
        <v>87764</v>
      </c>
      <c r="E31">
        <v>104914</v>
      </c>
      <c r="F31">
        <v>1059912</v>
      </c>
      <c r="G31">
        <v>1276266</v>
      </c>
      <c r="H31">
        <v>202284</v>
      </c>
      <c r="I31">
        <v>203030</v>
      </c>
      <c r="J31">
        <v>29319</v>
      </c>
      <c r="K31">
        <v>30729</v>
      </c>
      <c r="L31">
        <v>-2.8199999999999999E-2</v>
      </c>
      <c r="M31">
        <v>59.404963340000002</v>
      </c>
      <c r="N31">
        <v>2.2214531740000001</v>
      </c>
      <c r="O31">
        <v>0.82656423999999995</v>
      </c>
      <c r="P31">
        <v>0.28085300600000002</v>
      </c>
      <c r="Q31">
        <v>-0.55492873700000001</v>
      </c>
      <c r="R31">
        <v>2.7739416829999999</v>
      </c>
      <c r="S31">
        <f t="shared" si="0"/>
        <v>0.38987084004933975</v>
      </c>
      <c r="T31">
        <f t="shared" si="1"/>
        <v>38.987084004933976</v>
      </c>
      <c r="U31">
        <f t="shared" si="2"/>
        <v>98.392047344933985</v>
      </c>
      <c r="V31">
        <v>0.38987095900000002</v>
      </c>
      <c r="W31">
        <f t="shared" si="3"/>
        <v>0.56771315596456673</v>
      </c>
      <c r="X31">
        <f t="shared" si="4"/>
        <v>47.077509992800266</v>
      </c>
      <c r="Y31">
        <f t="shared" si="5"/>
        <v>0.65811950851309509</v>
      </c>
    </row>
    <row r="32" spans="1:25">
      <c r="A32">
        <v>35020</v>
      </c>
      <c r="B32" t="s">
        <v>52</v>
      </c>
      <c r="C32" t="s">
        <v>89</v>
      </c>
      <c r="D32">
        <v>149040</v>
      </c>
      <c r="E32">
        <v>176937</v>
      </c>
      <c r="F32">
        <v>1432057</v>
      </c>
      <c r="G32">
        <v>1582203</v>
      </c>
      <c r="H32">
        <v>270635</v>
      </c>
      <c r="I32">
        <v>269023</v>
      </c>
      <c r="J32">
        <v>45913</v>
      </c>
      <c r="K32">
        <v>48059</v>
      </c>
      <c r="L32">
        <v>1.2500000000000001E-2</v>
      </c>
      <c r="M32">
        <v>65.143824030000005</v>
      </c>
      <c r="N32">
        <v>0.194899026</v>
      </c>
      <c r="O32">
        <v>0.35998501500000002</v>
      </c>
      <c r="P32">
        <v>0.72994788700000002</v>
      </c>
      <c r="Q32">
        <v>0.46029605000000001</v>
      </c>
      <c r="R32">
        <v>1.745127978</v>
      </c>
      <c r="S32">
        <f t="shared" si="0"/>
        <v>0.32640786270291772</v>
      </c>
      <c r="T32">
        <f t="shared" si="1"/>
        <v>32.64078627029177</v>
      </c>
      <c r="U32">
        <f t="shared" si="2"/>
        <v>97.784610300291774</v>
      </c>
      <c r="V32">
        <v>0.32640797199999999</v>
      </c>
      <c r="W32">
        <f t="shared" si="3"/>
        <v>0.5631297180927044</v>
      </c>
      <c r="X32">
        <f t="shared" si="4"/>
        <v>43.490394459063104</v>
      </c>
      <c r="Y32">
        <f t="shared" si="5"/>
        <v>0.60797346824028065</v>
      </c>
    </row>
    <row r="33" spans="1:25">
      <c r="A33">
        <v>23310</v>
      </c>
      <c r="B33" t="s">
        <v>21</v>
      </c>
      <c r="C33" t="s">
        <v>85</v>
      </c>
      <c r="D33">
        <v>62054</v>
      </c>
      <c r="E33">
        <v>69540</v>
      </c>
      <c r="F33">
        <v>617553</v>
      </c>
      <c r="G33">
        <v>647799</v>
      </c>
      <c r="H33">
        <v>65235</v>
      </c>
      <c r="I33">
        <v>66020</v>
      </c>
      <c r="J33">
        <v>21148</v>
      </c>
      <c r="K33">
        <v>21902</v>
      </c>
      <c r="L33">
        <v>1.3599999999999999E-2</v>
      </c>
      <c r="M33">
        <v>65.298928369999999</v>
      </c>
      <c r="N33">
        <v>2.2276009380000001</v>
      </c>
      <c r="O33">
        <v>0.32865689599999998</v>
      </c>
      <c r="P33">
        <v>-0.147367041</v>
      </c>
      <c r="Q33">
        <v>-0.84668863800000005</v>
      </c>
      <c r="R33">
        <v>1.562202154</v>
      </c>
      <c r="S33">
        <f t="shared" si="0"/>
        <v>0.31512397586493324</v>
      </c>
      <c r="T33">
        <f t="shared" si="1"/>
        <v>31.512397586493325</v>
      </c>
      <c r="U33">
        <f t="shared" si="2"/>
        <v>96.81132595649332</v>
      </c>
      <c r="V33">
        <v>0.31512408400000003</v>
      </c>
      <c r="W33">
        <f t="shared" si="3"/>
        <v>0.55578576638478028</v>
      </c>
      <c r="X33">
        <f t="shared" si="4"/>
        <v>42.510021889218287</v>
      </c>
      <c r="Y33">
        <f t="shared" si="5"/>
        <v>0.59426836119607485</v>
      </c>
    </row>
    <row r="34" spans="1:25">
      <c r="A34">
        <v>33030</v>
      </c>
      <c r="B34" t="s">
        <v>40</v>
      </c>
      <c r="C34" t="s">
        <v>174</v>
      </c>
      <c r="D34">
        <v>89865</v>
      </c>
      <c r="E34">
        <v>100484</v>
      </c>
      <c r="F34">
        <v>928228</v>
      </c>
      <c r="G34">
        <v>1110601</v>
      </c>
      <c r="H34">
        <v>136093</v>
      </c>
      <c r="I34">
        <v>134768</v>
      </c>
      <c r="J34">
        <v>26619</v>
      </c>
      <c r="K34">
        <v>27790</v>
      </c>
      <c r="L34">
        <v>-5.62E-2</v>
      </c>
      <c r="M34">
        <v>55.456852789999999</v>
      </c>
      <c r="N34">
        <v>1.9092602590000001</v>
      </c>
      <c r="O34">
        <v>0.793710201</v>
      </c>
      <c r="P34">
        <v>1.292016667</v>
      </c>
      <c r="Q34">
        <v>-0.91371575100000002</v>
      </c>
      <c r="R34">
        <v>3.0812713760000001</v>
      </c>
      <c r="S34">
        <f t="shared" si="0"/>
        <v>0.40882865257647927</v>
      </c>
      <c r="T34">
        <f t="shared" si="1"/>
        <v>40.882865257647929</v>
      </c>
      <c r="U34">
        <f t="shared" si="2"/>
        <v>96.339718047647921</v>
      </c>
      <c r="V34">
        <v>0.40882877400000001</v>
      </c>
      <c r="W34">
        <f t="shared" si="3"/>
        <v>0.55222723209857283</v>
      </c>
      <c r="X34">
        <f t="shared" si="4"/>
        <v>47.06750416490636</v>
      </c>
      <c r="Y34">
        <f t="shared" si="5"/>
        <v>0.65797963215734034</v>
      </c>
    </row>
    <row r="35" spans="1:25">
      <c r="A35">
        <v>32310</v>
      </c>
      <c r="B35" t="s">
        <v>25</v>
      </c>
      <c r="C35" t="s">
        <v>47</v>
      </c>
      <c r="D35">
        <v>57804</v>
      </c>
      <c r="E35">
        <v>72278</v>
      </c>
      <c r="F35">
        <v>733089</v>
      </c>
      <c r="G35">
        <v>746760</v>
      </c>
      <c r="H35">
        <v>66634</v>
      </c>
      <c r="I35">
        <v>66587</v>
      </c>
      <c r="J35">
        <v>16406</v>
      </c>
      <c r="K35">
        <v>17173</v>
      </c>
      <c r="L35">
        <v>5.5E-2</v>
      </c>
      <c r="M35">
        <v>71.136491820000003</v>
      </c>
      <c r="N35">
        <v>1.778805033</v>
      </c>
      <c r="O35">
        <v>-0.23672391200000001</v>
      </c>
      <c r="P35">
        <v>-0.39284202899999998</v>
      </c>
      <c r="Q35">
        <v>-0.69491782999999996</v>
      </c>
      <c r="R35">
        <v>0.454321262</v>
      </c>
      <c r="S35">
        <f t="shared" si="0"/>
        <v>0.24678369267291467</v>
      </c>
      <c r="T35">
        <f t="shared" si="1"/>
        <v>24.678369267291465</v>
      </c>
      <c r="U35">
        <f t="shared" si="2"/>
        <v>95.814861087291462</v>
      </c>
      <c r="V35">
        <v>0.246783791</v>
      </c>
      <c r="W35">
        <f t="shared" si="3"/>
        <v>0.54826690519617705</v>
      </c>
      <c r="X35">
        <f t="shared" si="4"/>
        <v>36.644265693069329</v>
      </c>
      <c r="Y35">
        <f t="shared" si="5"/>
        <v>0.51226809003777496</v>
      </c>
    </row>
    <row r="36" spans="1:25">
      <c r="A36">
        <v>31150</v>
      </c>
      <c r="B36" t="s">
        <v>30</v>
      </c>
      <c r="C36" t="s">
        <v>182</v>
      </c>
      <c r="D36">
        <v>129528</v>
      </c>
      <c r="E36">
        <v>143742</v>
      </c>
      <c r="F36">
        <v>1908823</v>
      </c>
      <c r="G36">
        <v>2173320</v>
      </c>
      <c r="H36">
        <v>508749</v>
      </c>
      <c r="I36">
        <v>535147</v>
      </c>
      <c r="J36">
        <v>37552</v>
      </c>
      <c r="K36">
        <v>41403</v>
      </c>
      <c r="L36">
        <v>-6.4500000000000002E-2</v>
      </c>
      <c r="M36">
        <v>54.286520019999998</v>
      </c>
      <c r="N36">
        <v>1.019465836</v>
      </c>
      <c r="O36">
        <v>1.824512981</v>
      </c>
      <c r="P36">
        <v>4.5841076000000001E-2</v>
      </c>
      <c r="Q36">
        <v>0.136978877</v>
      </c>
      <c r="R36">
        <v>3.026798769</v>
      </c>
      <c r="S36">
        <f t="shared" si="0"/>
        <v>0.40546847783615397</v>
      </c>
      <c r="T36">
        <f t="shared" si="1"/>
        <v>40.546847783615398</v>
      </c>
      <c r="U36">
        <f t="shared" si="2"/>
        <v>94.833367803615403</v>
      </c>
      <c r="V36">
        <v>0.40546859899999999</v>
      </c>
      <c r="W36">
        <f t="shared" si="3"/>
        <v>0.54086101263980668</v>
      </c>
      <c r="X36">
        <f t="shared" si="4"/>
        <v>46.421366549195014</v>
      </c>
      <c r="Y36">
        <f t="shared" si="5"/>
        <v>0.64894695880335862</v>
      </c>
    </row>
    <row r="37" spans="1:25">
      <c r="A37">
        <v>35040</v>
      </c>
      <c r="B37" t="s">
        <v>52</v>
      </c>
      <c r="C37" t="s">
        <v>76</v>
      </c>
      <c r="D37">
        <v>108891</v>
      </c>
      <c r="E37">
        <v>123604</v>
      </c>
      <c r="F37">
        <v>1023089</v>
      </c>
      <c r="G37">
        <v>1070843</v>
      </c>
      <c r="H37">
        <v>107348</v>
      </c>
      <c r="I37">
        <v>106706</v>
      </c>
      <c r="J37">
        <v>28804</v>
      </c>
      <c r="K37">
        <v>29490</v>
      </c>
      <c r="L37">
        <v>2.1000000000000001E-2</v>
      </c>
      <c r="M37">
        <v>66.342357590000006</v>
      </c>
      <c r="N37">
        <v>-0.34086702899999999</v>
      </c>
      <c r="O37">
        <v>-0.33399957200000002</v>
      </c>
      <c r="P37">
        <v>1.773835091</v>
      </c>
      <c r="Q37">
        <v>-0.17448323199999999</v>
      </c>
      <c r="R37">
        <v>0.92448525800000003</v>
      </c>
      <c r="S37">
        <f t="shared" si="0"/>
        <v>0.27578603477065267</v>
      </c>
      <c r="T37">
        <f t="shared" si="1"/>
        <v>27.578603477065265</v>
      </c>
      <c r="U37">
        <f t="shared" si="2"/>
        <v>93.920961067065264</v>
      </c>
      <c r="V37">
        <v>0.27578613699999999</v>
      </c>
      <c r="W37">
        <f t="shared" si="3"/>
        <v>0.53397641508729898</v>
      </c>
      <c r="X37">
        <f t="shared" si="4"/>
        <v>38.961048799358323</v>
      </c>
      <c r="Y37">
        <f t="shared" si="5"/>
        <v>0.54465553277796108</v>
      </c>
    </row>
    <row r="38" spans="1:25">
      <c r="A38">
        <v>35310</v>
      </c>
      <c r="B38" t="s">
        <v>52</v>
      </c>
      <c r="C38" t="s">
        <v>123</v>
      </c>
      <c r="D38">
        <v>13321</v>
      </c>
      <c r="E38">
        <v>15478</v>
      </c>
      <c r="F38">
        <v>713676</v>
      </c>
      <c r="G38">
        <v>830407</v>
      </c>
      <c r="H38">
        <v>96212</v>
      </c>
      <c r="I38">
        <v>95834</v>
      </c>
      <c r="J38">
        <v>19780</v>
      </c>
      <c r="K38">
        <v>20438</v>
      </c>
      <c r="L38">
        <v>-3.3999999999999998E-3</v>
      </c>
      <c r="M38">
        <v>62.901861250000003</v>
      </c>
      <c r="N38">
        <v>1.6143117410000001</v>
      </c>
      <c r="O38">
        <v>-0.234732419</v>
      </c>
      <c r="P38">
        <v>-3.778923E-3</v>
      </c>
      <c r="Q38">
        <v>2.4641822000000001E-2</v>
      </c>
      <c r="R38">
        <v>1.4004422219999999</v>
      </c>
      <c r="S38">
        <f t="shared" si="0"/>
        <v>0.30514571950016722</v>
      </c>
      <c r="T38">
        <f t="shared" si="1"/>
        <v>30.514571950016723</v>
      </c>
      <c r="U38">
        <f t="shared" si="2"/>
        <v>93.416433200016726</v>
      </c>
      <c r="V38">
        <v>0.30514582600000001</v>
      </c>
      <c r="W38">
        <f t="shared" si="3"/>
        <v>0.53016948208306924</v>
      </c>
      <c r="X38">
        <f t="shared" si="4"/>
        <v>41.093912605148581</v>
      </c>
      <c r="Y38">
        <f t="shared" si="5"/>
        <v>0.57447187777595954</v>
      </c>
    </row>
    <row r="39" spans="1:25">
      <c r="A39">
        <v>31230</v>
      </c>
      <c r="B39" t="s">
        <v>30</v>
      </c>
      <c r="C39" t="s">
        <v>112</v>
      </c>
      <c r="D39">
        <v>120548</v>
      </c>
      <c r="E39">
        <v>139432</v>
      </c>
      <c r="F39">
        <v>1607131</v>
      </c>
      <c r="G39">
        <v>1847624</v>
      </c>
      <c r="H39">
        <v>442910</v>
      </c>
      <c r="I39">
        <v>474546</v>
      </c>
      <c r="J39">
        <v>48532</v>
      </c>
      <c r="K39">
        <v>52278</v>
      </c>
      <c r="L39">
        <v>5.0000000000000001E-4</v>
      </c>
      <c r="M39">
        <v>63.451776649999999</v>
      </c>
      <c r="N39">
        <v>-4.4268887999999999E-2</v>
      </c>
      <c r="O39">
        <v>0.68145268800000003</v>
      </c>
      <c r="P39">
        <v>0.25198627400000001</v>
      </c>
      <c r="Q39">
        <v>0.286800736</v>
      </c>
      <c r="R39">
        <v>1.1759708099999999</v>
      </c>
      <c r="S39">
        <f t="shared" si="0"/>
        <v>0.29129906867753325</v>
      </c>
      <c r="T39">
        <f t="shared" si="1"/>
        <v>29.129906867753323</v>
      </c>
      <c r="U39">
        <f t="shared" si="2"/>
        <v>92.581683517753319</v>
      </c>
      <c r="V39">
        <v>0.29129917300000002</v>
      </c>
      <c r="W39">
        <f t="shared" si="3"/>
        <v>0.52387084860169386</v>
      </c>
      <c r="X39">
        <f t="shared" si="4"/>
        <v>39.928942187653114</v>
      </c>
      <c r="Y39">
        <f t="shared" si="5"/>
        <v>0.55818618724747437</v>
      </c>
    </row>
    <row r="40" spans="1:25">
      <c r="A40">
        <v>31250</v>
      </c>
      <c r="B40" t="s">
        <v>30</v>
      </c>
      <c r="C40" t="s">
        <v>72</v>
      </c>
      <c r="D40">
        <v>106716</v>
      </c>
      <c r="E40">
        <v>125850</v>
      </c>
      <c r="F40">
        <v>1434506</v>
      </c>
      <c r="G40">
        <v>1549750</v>
      </c>
      <c r="H40">
        <v>375238</v>
      </c>
      <c r="I40">
        <v>385141</v>
      </c>
      <c r="J40">
        <v>42843</v>
      </c>
      <c r="K40">
        <v>46344</v>
      </c>
      <c r="L40">
        <v>2.3300000000000001E-2</v>
      </c>
      <c r="M40">
        <v>66.666666669999998</v>
      </c>
      <c r="N40">
        <v>0.31755686599999999</v>
      </c>
      <c r="O40">
        <v>0.47221022600000001</v>
      </c>
      <c r="P40">
        <v>0.26642770999999998</v>
      </c>
      <c r="Q40">
        <v>-0.56875475600000003</v>
      </c>
      <c r="R40">
        <v>0.48744004499999999</v>
      </c>
      <c r="S40">
        <f t="shared" si="0"/>
        <v>0.24882664424427819</v>
      </c>
      <c r="T40">
        <f t="shared" si="1"/>
        <v>24.882664424427819</v>
      </c>
      <c r="U40">
        <f t="shared" si="2"/>
        <v>91.549331094427814</v>
      </c>
      <c r="V40">
        <v>0.24882674299999999</v>
      </c>
      <c r="W40">
        <f t="shared" si="3"/>
        <v>0.51608119659427298</v>
      </c>
      <c r="X40">
        <f t="shared" si="4"/>
        <v>36.239353695196208</v>
      </c>
      <c r="Y40">
        <f t="shared" si="5"/>
        <v>0.50660762742893972</v>
      </c>
    </row>
    <row r="41" spans="1:25">
      <c r="A41">
        <v>36040</v>
      </c>
      <c r="B41" t="s">
        <v>28</v>
      </c>
      <c r="C41" t="s">
        <v>97</v>
      </c>
      <c r="D41">
        <v>79874</v>
      </c>
      <c r="E41">
        <v>88269</v>
      </c>
      <c r="F41">
        <v>929894</v>
      </c>
      <c r="G41">
        <v>996356</v>
      </c>
      <c r="H41">
        <v>112101</v>
      </c>
      <c r="I41">
        <v>113293</v>
      </c>
      <c r="J41">
        <v>24658</v>
      </c>
      <c r="K41">
        <v>25257</v>
      </c>
      <c r="L41">
        <v>6.8999999999999999E-3</v>
      </c>
      <c r="M41">
        <v>64.354201919999994</v>
      </c>
      <c r="N41">
        <v>0.38278447900000001</v>
      </c>
      <c r="O41">
        <v>-0.228052905</v>
      </c>
      <c r="P41">
        <v>0.80658456599999995</v>
      </c>
      <c r="Q41">
        <v>-0.135049478</v>
      </c>
      <c r="R41">
        <v>0.82626666199999999</v>
      </c>
      <c r="S41">
        <f t="shared" si="0"/>
        <v>0.26972736301827216</v>
      </c>
      <c r="T41">
        <f t="shared" si="1"/>
        <v>26.972736301827215</v>
      </c>
      <c r="U41">
        <f t="shared" si="2"/>
        <v>91.326938221827206</v>
      </c>
      <c r="V41">
        <v>0.269727465</v>
      </c>
      <c r="W41">
        <f t="shared" si="3"/>
        <v>0.51440312324708315</v>
      </c>
      <c r="X41">
        <f t="shared" si="4"/>
        <v>38.013075924795274</v>
      </c>
      <c r="Y41">
        <f t="shared" si="5"/>
        <v>0.53140335690063467</v>
      </c>
    </row>
    <row r="42" spans="1:25">
      <c r="A42">
        <v>36350</v>
      </c>
      <c r="B42" t="s">
        <v>28</v>
      </c>
      <c r="C42" t="s">
        <v>78</v>
      </c>
      <c r="D42">
        <v>93070</v>
      </c>
      <c r="E42">
        <v>107712</v>
      </c>
      <c r="F42">
        <v>841783</v>
      </c>
      <c r="G42">
        <v>889123</v>
      </c>
      <c r="H42">
        <v>60332</v>
      </c>
      <c r="I42">
        <v>60045</v>
      </c>
      <c r="J42">
        <v>25568</v>
      </c>
      <c r="K42">
        <v>25806</v>
      </c>
      <c r="L42">
        <v>2.1000000000000001E-2</v>
      </c>
      <c r="M42">
        <v>66.342357590000006</v>
      </c>
      <c r="N42">
        <v>-0.70269278300000004</v>
      </c>
      <c r="O42">
        <v>-0.30310472399999999</v>
      </c>
      <c r="P42">
        <v>0.65274138100000001</v>
      </c>
      <c r="Q42">
        <v>0.70859960499999997</v>
      </c>
      <c r="R42">
        <v>0.35554347800000002</v>
      </c>
      <c r="S42">
        <f t="shared" si="0"/>
        <v>0.24069052708048919</v>
      </c>
      <c r="T42">
        <f t="shared" si="1"/>
        <v>24.069052708048918</v>
      </c>
      <c r="U42">
        <f t="shared" si="2"/>
        <v>90.411410298048921</v>
      </c>
      <c r="V42">
        <v>0.24069062399999999</v>
      </c>
      <c r="W42">
        <f t="shared" si="3"/>
        <v>0.50749497466509375</v>
      </c>
      <c r="X42">
        <f t="shared" si="4"/>
        <v>35.322924315547333</v>
      </c>
      <c r="Y42">
        <f t="shared" si="5"/>
        <v>0.49379641347531911</v>
      </c>
    </row>
    <row r="43" spans="1:25">
      <c r="A43">
        <v>37010</v>
      </c>
      <c r="B43" t="s">
        <v>49</v>
      </c>
      <c r="C43" t="s">
        <v>135</v>
      </c>
      <c r="D43">
        <v>222397</v>
      </c>
      <c r="E43">
        <v>258450</v>
      </c>
      <c r="F43">
        <v>2238200</v>
      </c>
      <c r="G43">
        <v>2487240</v>
      </c>
      <c r="H43">
        <v>502064</v>
      </c>
      <c r="I43">
        <v>501109</v>
      </c>
      <c r="J43">
        <v>77024</v>
      </c>
      <c r="K43">
        <v>82001</v>
      </c>
      <c r="L43">
        <v>-1.2699999999999999E-2</v>
      </c>
      <c r="M43">
        <v>61.590524530000003</v>
      </c>
      <c r="N43">
        <v>0.23838410199999999</v>
      </c>
      <c r="O43">
        <v>0.38639900300000002</v>
      </c>
      <c r="P43">
        <v>0.64447407099999998</v>
      </c>
      <c r="Q43">
        <v>-0.31050107599999999</v>
      </c>
      <c r="R43">
        <v>0.95875609900000003</v>
      </c>
      <c r="S43">
        <f t="shared" si="0"/>
        <v>0.27790005171604881</v>
      </c>
      <c r="T43">
        <f t="shared" si="1"/>
        <v>27.790005171604882</v>
      </c>
      <c r="U43">
        <f t="shared" si="2"/>
        <v>89.380529701604885</v>
      </c>
      <c r="V43">
        <v>0.27790015400000001</v>
      </c>
      <c r="W43">
        <f t="shared" si="3"/>
        <v>0.4997164283798689</v>
      </c>
      <c r="X43">
        <f t="shared" si="4"/>
        <v>38.299191130880587</v>
      </c>
      <c r="Y43">
        <f t="shared" si="5"/>
        <v>0.53540310112745948</v>
      </c>
    </row>
    <row r="44" spans="1:25">
      <c r="A44">
        <v>35050</v>
      </c>
      <c r="B44" t="s">
        <v>52</v>
      </c>
      <c r="C44" t="s">
        <v>93</v>
      </c>
      <c r="D44">
        <v>78051</v>
      </c>
      <c r="E44">
        <v>91104</v>
      </c>
      <c r="F44">
        <v>875395</v>
      </c>
      <c r="G44">
        <v>965481</v>
      </c>
      <c r="H44">
        <v>77690</v>
      </c>
      <c r="I44">
        <v>78097</v>
      </c>
      <c r="J44">
        <v>21444</v>
      </c>
      <c r="K44">
        <v>22050</v>
      </c>
      <c r="L44">
        <v>1.12E-2</v>
      </c>
      <c r="M44">
        <v>64.960518890000003</v>
      </c>
      <c r="N44">
        <v>-0.15298157700000001</v>
      </c>
      <c r="O44">
        <v>-0.35702535200000002</v>
      </c>
      <c r="P44">
        <v>0.951779602</v>
      </c>
      <c r="Q44">
        <v>-0.123231088</v>
      </c>
      <c r="R44">
        <v>0.31854158599999999</v>
      </c>
      <c r="S44">
        <f t="shared" si="0"/>
        <v>0.23840804365092527</v>
      </c>
      <c r="T44">
        <f t="shared" si="1"/>
        <v>23.840804365092527</v>
      </c>
      <c r="U44">
        <f t="shared" si="2"/>
        <v>88.801323255092527</v>
      </c>
      <c r="V44">
        <v>0.23840814099999999</v>
      </c>
      <c r="W44">
        <f t="shared" si="3"/>
        <v>0.49534600549244812</v>
      </c>
      <c r="X44">
        <f t="shared" si="4"/>
        <v>34.880359110472448</v>
      </c>
      <c r="Y44">
        <f t="shared" si="5"/>
        <v>0.48760957829025037</v>
      </c>
    </row>
    <row r="45" spans="1:25">
      <c r="A45">
        <v>23070</v>
      </c>
      <c r="B45" t="s">
        <v>21</v>
      </c>
      <c r="C45" t="s">
        <v>196</v>
      </c>
      <c r="D45">
        <v>97592</v>
      </c>
      <c r="E45">
        <v>117234</v>
      </c>
      <c r="F45">
        <v>561725</v>
      </c>
      <c r="G45">
        <v>667473</v>
      </c>
      <c r="H45">
        <v>298912</v>
      </c>
      <c r="I45">
        <v>292852</v>
      </c>
      <c r="J45">
        <v>33119</v>
      </c>
      <c r="K45">
        <v>35043</v>
      </c>
      <c r="L45">
        <v>-0.1002</v>
      </c>
      <c r="M45">
        <v>49.25267908</v>
      </c>
      <c r="N45">
        <v>0.36104194099999998</v>
      </c>
      <c r="O45">
        <v>1.350885573</v>
      </c>
      <c r="P45">
        <v>0.126645121</v>
      </c>
      <c r="Q45">
        <v>0.99836654700000005</v>
      </c>
      <c r="R45">
        <v>2.8369391830000001</v>
      </c>
      <c r="S45">
        <f t="shared" si="0"/>
        <v>0.39375687781881252</v>
      </c>
      <c r="T45">
        <f t="shared" si="1"/>
        <v>39.375687781881254</v>
      </c>
      <c r="U45">
        <f t="shared" si="2"/>
        <v>88.628366861881261</v>
      </c>
      <c r="V45">
        <v>0.393756997</v>
      </c>
      <c r="W45">
        <f t="shared" si="3"/>
        <v>0.49404095686260668</v>
      </c>
      <c r="X45">
        <f t="shared" si="4"/>
        <v>43.76382376305267</v>
      </c>
      <c r="Y45">
        <f t="shared" si="5"/>
        <v>0.61179587004492597</v>
      </c>
    </row>
    <row r="46" spans="1:25">
      <c r="A46">
        <v>37040</v>
      </c>
      <c r="B46" t="s">
        <v>49</v>
      </c>
      <c r="C46" t="s">
        <v>88</v>
      </c>
      <c r="D46">
        <v>116892</v>
      </c>
      <c r="E46">
        <v>131462</v>
      </c>
      <c r="F46">
        <v>1390700</v>
      </c>
      <c r="G46">
        <v>1456700</v>
      </c>
      <c r="H46">
        <v>160344</v>
      </c>
      <c r="I46">
        <v>159412</v>
      </c>
      <c r="J46">
        <v>36850</v>
      </c>
      <c r="K46">
        <v>37906</v>
      </c>
      <c r="L46">
        <v>1.38E-2</v>
      </c>
      <c r="M46">
        <v>65.327129159999998</v>
      </c>
      <c r="N46">
        <v>0.65764008200000001</v>
      </c>
      <c r="O46">
        <v>-0.20390217299999999</v>
      </c>
      <c r="P46">
        <v>0.27467888000000001</v>
      </c>
      <c r="Q46">
        <v>-0.52735738300000001</v>
      </c>
      <c r="R46">
        <v>0.201059406</v>
      </c>
      <c r="S46">
        <f t="shared" si="0"/>
        <v>0.23116108641103483</v>
      </c>
      <c r="T46">
        <f t="shared" si="1"/>
        <v>23.116108641103484</v>
      </c>
      <c r="U46">
        <f t="shared" si="2"/>
        <v>88.443237801103479</v>
      </c>
      <c r="V46">
        <v>0.23116118199999999</v>
      </c>
      <c r="W46">
        <f t="shared" si="3"/>
        <v>0.49264405893575902</v>
      </c>
      <c r="X46">
        <f t="shared" si="4"/>
        <v>34.148659692219411</v>
      </c>
      <c r="Y46">
        <f t="shared" si="5"/>
        <v>0.47738079470348782</v>
      </c>
    </row>
    <row r="47" spans="1:25">
      <c r="A47">
        <v>37080</v>
      </c>
      <c r="B47" t="s">
        <v>49</v>
      </c>
      <c r="C47" t="s">
        <v>56</v>
      </c>
      <c r="D47">
        <v>89932</v>
      </c>
      <c r="E47">
        <v>100658</v>
      </c>
      <c r="F47">
        <v>1252600</v>
      </c>
      <c r="G47">
        <v>1205800</v>
      </c>
      <c r="H47">
        <v>96641</v>
      </c>
      <c r="I47">
        <v>95473</v>
      </c>
      <c r="J47">
        <v>29100</v>
      </c>
      <c r="K47">
        <v>29822</v>
      </c>
      <c r="L47">
        <v>2.8799999999999999E-2</v>
      </c>
      <c r="M47">
        <v>67.442188380000005</v>
      </c>
      <c r="N47">
        <v>-7.8381299999999996E-4</v>
      </c>
      <c r="O47">
        <v>-0.145662192</v>
      </c>
      <c r="P47">
        <v>0.461418457</v>
      </c>
      <c r="Q47">
        <v>-0.48199609700000001</v>
      </c>
      <c r="R47">
        <v>-0.167023645</v>
      </c>
      <c r="S47">
        <f t="shared" si="0"/>
        <v>0.2084556673310908</v>
      </c>
      <c r="T47">
        <f t="shared" si="1"/>
        <v>20.845566733109081</v>
      </c>
      <c r="U47">
        <f t="shared" si="2"/>
        <v>88.287755113109085</v>
      </c>
      <c r="V47">
        <v>0.20845575999999999</v>
      </c>
      <c r="W47">
        <f t="shared" si="3"/>
        <v>0.49147085877146507</v>
      </c>
      <c r="X47">
        <f t="shared" si="4"/>
        <v>31.847465975345848</v>
      </c>
      <c r="Y47">
        <f t="shared" si="5"/>
        <v>0.44521128365301249</v>
      </c>
    </row>
    <row r="48" spans="1:25">
      <c r="A48">
        <v>36010</v>
      </c>
      <c r="B48" t="s">
        <v>28</v>
      </c>
      <c r="C48" t="s">
        <v>164</v>
      </c>
      <c r="D48">
        <v>114301</v>
      </c>
      <c r="E48">
        <v>124321</v>
      </c>
      <c r="F48">
        <v>1012394</v>
      </c>
      <c r="G48">
        <v>1110526</v>
      </c>
      <c r="H48">
        <v>228876</v>
      </c>
      <c r="I48">
        <v>224509</v>
      </c>
      <c r="J48">
        <v>34821</v>
      </c>
      <c r="K48">
        <v>36087</v>
      </c>
      <c r="L48">
        <v>-4.5600000000000002E-2</v>
      </c>
      <c r="M48">
        <v>56.95149464</v>
      </c>
      <c r="N48">
        <v>-0.188669265</v>
      </c>
      <c r="O48">
        <v>0.14799477599999999</v>
      </c>
      <c r="P48">
        <v>-7.3550082000000003E-2</v>
      </c>
      <c r="Q48">
        <v>1.6174075349999999</v>
      </c>
      <c r="R48">
        <v>1.503182963</v>
      </c>
      <c r="S48">
        <f t="shared" si="0"/>
        <v>0.31148334242154696</v>
      </c>
      <c r="T48">
        <f t="shared" si="1"/>
        <v>31.148334242154696</v>
      </c>
      <c r="U48">
        <f t="shared" si="2"/>
        <v>88.099828882154696</v>
      </c>
      <c r="V48">
        <v>0.31148345</v>
      </c>
      <c r="W48">
        <f t="shared" si="3"/>
        <v>0.49005285469734733</v>
      </c>
      <c r="X48">
        <f t="shared" si="4"/>
        <v>40.271228971622392</v>
      </c>
      <c r="Y48">
        <f t="shared" si="5"/>
        <v>0.56297118140011415</v>
      </c>
    </row>
    <row r="49" spans="1:25">
      <c r="A49">
        <v>37020</v>
      </c>
      <c r="B49" t="s">
        <v>49</v>
      </c>
      <c r="C49" t="s">
        <v>141</v>
      </c>
      <c r="D49">
        <v>146438</v>
      </c>
      <c r="E49">
        <v>162520</v>
      </c>
      <c r="F49">
        <v>1600000</v>
      </c>
      <c r="G49">
        <v>1763100</v>
      </c>
      <c r="H49">
        <v>264314</v>
      </c>
      <c r="I49">
        <v>261778</v>
      </c>
      <c r="J49">
        <v>52504</v>
      </c>
      <c r="K49">
        <v>54639</v>
      </c>
      <c r="L49">
        <v>-1.9099999999999999E-2</v>
      </c>
      <c r="M49">
        <v>60.688099270000002</v>
      </c>
      <c r="N49">
        <v>0.49149716700000001</v>
      </c>
      <c r="O49">
        <v>-0.124996573</v>
      </c>
      <c r="P49">
        <v>0.64914384199999997</v>
      </c>
      <c r="Q49">
        <v>-0.129151285</v>
      </c>
      <c r="R49">
        <v>0.88649315100000003</v>
      </c>
      <c r="S49">
        <f t="shared" si="0"/>
        <v>0.27344246934751915</v>
      </c>
      <c r="T49">
        <f t="shared" si="1"/>
        <v>27.344246934751915</v>
      </c>
      <c r="U49">
        <f t="shared" si="2"/>
        <v>88.032346204751917</v>
      </c>
      <c r="V49">
        <v>0.27344257100000002</v>
      </c>
      <c r="W49">
        <f t="shared" si="3"/>
        <v>0.48954366174964897</v>
      </c>
      <c r="X49">
        <f t="shared" si="4"/>
        <v>37.701377822644936</v>
      </c>
      <c r="Y49">
        <f t="shared" si="5"/>
        <v>0.52704597687303723</v>
      </c>
    </row>
    <row r="50" spans="1:25">
      <c r="A50">
        <v>31080</v>
      </c>
      <c r="B50" t="s">
        <v>30</v>
      </c>
      <c r="C50" t="s">
        <v>45</v>
      </c>
      <c r="D50">
        <v>59900</v>
      </c>
      <c r="E50">
        <v>68657</v>
      </c>
      <c r="F50">
        <v>562349</v>
      </c>
      <c r="G50">
        <v>567686</v>
      </c>
      <c r="H50">
        <v>96541</v>
      </c>
      <c r="I50">
        <v>95239</v>
      </c>
      <c r="J50">
        <v>17695</v>
      </c>
      <c r="K50">
        <v>18344</v>
      </c>
      <c r="L50">
        <v>4.6800000000000001E-2</v>
      </c>
      <c r="M50">
        <v>69.980259450000005</v>
      </c>
      <c r="N50">
        <v>-0.70269278300000004</v>
      </c>
      <c r="O50">
        <v>0.37580110700000002</v>
      </c>
      <c r="P50">
        <v>-0.20039559000000001</v>
      </c>
      <c r="Q50">
        <v>-0.15869359299999999</v>
      </c>
      <c r="R50">
        <v>-0.685980861</v>
      </c>
      <c r="S50">
        <f t="shared" si="0"/>
        <v>0.17644348681414265</v>
      </c>
      <c r="T50">
        <f t="shared" si="1"/>
        <v>17.644348681414264</v>
      </c>
      <c r="U50">
        <f t="shared" si="2"/>
        <v>87.624608131414277</v>
      </c>
      <c r="V50">
        <v>0.17644357499999999</v>
      </c>
      <c r="W50">
        <f t="shared" si="3"/>
        <v>0.48646705958384473</v>
      </c>
      <c r="X50">
        <f t="shared" si="4"/>
        <v>28.18286152446629</v>
      </c>
      <c r="Y50">
        <f t="shared" si="5"/>
        <v>0.39398198795584005</v>
      </c>
    </row>
    <row r="51" spans="1:25">
      <c r="A51">
        <v>37030</v>
      </c>
      <c r="B51" t="s">
        <v>49</v>
      </c>
      <c r="C51" t="s">
        <v>101</v>
      </c>
      <c r="D51">
        <v>96503</v>
      </c>
      <c r="E51">
        <v>113142</v>
      </c>
      <c r="F51">
        <v>1067200</v>
      </c>
      <c r="G51">
        <v>1190000</v>
      </c>
      <c r="H51">
        <v>139902</v>
      </c>
      <c r="I51">
        <v>139145</v>
      </c>
      <c r="J51">
        <v>30318</v>
      </c>
      <c r="K51">
        <v>31252</v>
      </c>
      <c r="L51">
        <v>6.0000000000000001E-3</v>
      </c>
      <c r="M51">
        <v>64.227298360000006</v>
      </c>
      <c r="N51">
        <v>-0.23215434099999999</v>
      </c>
      <c r="O51">
        <v>0.43590337499999998</v>
      </c>
      <c r="P51">
        <v>0.42098129200000001</v>
      </c>
      <c r="Q51">
        <v>-0.41694727300000001</v>
      </c>
      <c r="R51">
        <v>0.207783053</v>
      </c>
      <c r="S51">
        <f t="shared" si="0"/>
        <v>0.23157583852327107</v>
      </c>
      <c r="T51">
        <f t="shared" si="1"/>
        <v>23.157583852327107</v>
      </c>
      <c r="U51">
        <f t="shared" si="2"/>
        <v>87.384882212327113</v>
      </c>
      <c r="V51">
        <v>0.23157593500000001</v>
      </c>
      <c r="W51">
        <f t="shared" si="3"/>
        <v>0.48465819911657065</v>
      </c>
      <c r="X51">
        <f t="shared" si="4"/>
        <v>34.041335519939985</v>
      </c>
      <c r="Y51">
        <f t="shared" si="5"/>
        <v>0.47588045767370624</v>
      </c>
    </row>
    <row r="52" spans="1:25">
      <c r="A52">
        <v>34040</v>
      </c>
      <c r="B52" t="s">
        <v>35</v>
      </c>
      <c r="C52" t="s">
        <v>160</v>
      </c>
      <c r="D52">
        <v>113775</v>
      </c>
      <c r="E52">
        <v>126848</v>
      </c>
      <c r="F52">
        <v>1460445</v>
      </c>
      <c r="G52">
        <v>1602700</v>
      </c>
      <c r="H52">
        <v>347032</v>
      </c>
      <c r="I52">
        <v>340518</v>
      </c>
      <c r="J52">
        <v>38206</v>
      </c>
      <c r="K52">
        <v>40045</v>
      </c>
      <c r="L52">
        <v>-3.4599999999999999E-2</v>
      </c>
      <c r="M52">
        <v>58.50253807</v>
      </c>
      <c r="N52">
        <v>4.2701261999999997E-2</v>
      </c>
      <c r="O52">
        <v>0.33437296399999999</v>
      </c>
      <c r="P52">
        <v>0.56244108400000004</v>
      </c>
      <c r="Q52">
        <v>0.18824569099999999</v>
      </c>
      <c r="R52">
        <v>1.1277610010000001</v>
      </c>
      <c r="S52">
        <f t="shared" si="0"/>
        <v>0.2883252183083429</v>
      </c>
      <c r="T52">
        <f t="shared" si="1"/>
        <v>28.832521830834288</v>
      </c>
      <c r="U52">
        <f t="shared" si="2"/>
        <v>87.335059900834295</v>
      </c>
      <c r="V52">
        <v>0.288325322</v>
      </c>
      <c r="W52">
        <f t="shared" si="3"/>
        <v>0.48428226308933275</v>
      </c>
      <c r="X52">
        <f t="shared" si="4"/>
        <v>38.627687620017895</v>
      </c>
      <c r="Y52">
        <f t="shared" si="5"/>
        <v>0.53999531401238865</v>
      </c>
    </row>
    <row r="53" spans="1:25">
      <c r="A53">
        <v>31260</v>
      </c>
      <c r="B53" t="s">
        <v>30</v>
      </c>
      <c r="C53" t="s">
        <v>158</v>
      </c>
      <c r="D53">
        <v>92610</v>
      </c>
      <c r="E53">
        <v>109840</v>
      </c>
      <c r="F53">
        <v>935892</v>
      </c>
      <c r="G53">
        <v>1121455</v>
      </c>
      <c r="H53">
        <v>224684</v>
      </c>
      <c r="I53">
        <v>233286</v>
      </c>
      <c r="J53">
        <v>31121</v>
      </c>
      <c r="K53">
        <v>33412</v>
      </c>
      <c r="L53">
        <v>-3.0599999999999999E-2</v>
      </c>
      <c r="M53">
        <v>59.066553859999999</v>
      </c>
      <c r="N53">
        <v>-0.17472411500000001</v>
      </c>
      <c r="O53">
        <v>1.9400617979999999</v>
      </c>
      <c r="P53">
        <v>-0.277947793</v>
      </c>
      <c r="Q53">
        <v>-0.46033026999999999</v>
      </c>
      <c r="R53">
        <v>1.02705962</v>
      </c>
      <c r="S53">
        <f t="shared" si="0"/>
        <v>0.28211339450574641</v>
      </c>
      <c r="T53">
        <f t="shared" si="1"/>
        <v>28.211339450574641</v>
      </c>
      <c r="U53">
        <f t="shared" si="2"/>
        <v>87.27789331057464</v>
      </c>
      <c r="V53">
        <v>0.28211349800000002</v>
      </c>
      <c r="W53">
        <f t="shared" si="3"/>
        <v>0.48385091054487989</v>
      </c>
      <c r="X53">
        <f t="shared" si="4"/>
        <v>38.184849288020438</v>
      </c>
      <c r="Y53">
        <f t="shared" si="5"/>
        <v>0.53380466065265286</v>
      </c>
    </row>
    <row r="54" spans="1:25">
      <c r="A54">
        <v>36370</v>
      </c>
      <c r="B54" t="s">
        <v>28</v>
      </c>
      <c r="C54" t="s">
        <v>58</v>
      </c>
      <c r="D54">
        <v>58780</v>
      </c>
      <c r="E54">
        <v>68450</v>
      </c>
      <c r="F54">
        <v>728769</v>
      </c>
      <c r="G54">
        <v>763784</v>
      </c>
      <c r="H54">
        <v>59671</v>
      </c>
      <c r="I54">
        <v>60247</v>
      </c>
      <c r="J54">
        <v>15996</v>
      </c>
      <c r="K54">
        <v>16286</v>
      </c>
      <c r="L54">
        <v>3.0700000000000002E-2</v>
      </c>
      <c r="M54">
        <v>67.710095879999997</v>
      </c>
      <c r="N54">
        <v>-0.23215434099999999</v>
      </c>
      <c r="O54">
        <v>-0.426923579</v>
      </c>
      <c r="P54">
        <v>0.13031294399999999</v>
      </c>
      <c r="Q54">
        <v>8.9624631999999996E-2</v>
      </c>
      <c r="R54">
        <v>-0.43914034400000002</v>
      </c>
      <c r="S54">
        <f t="shared" si="0"/>
        <v>0.19166998901023274</v>
      </c>
      <c r="T54">
        <f t="shared" si="1"/>
        <v>19.166998901023273</v>
      </c>
      <c r="U54">
        <f t="shared" si="2"/>
        <v>86.877094781023274</v>
      </c>
      <c r="V54">
        <v>0.19167007899999999</v>
      </c>
      <c r="W54">
        <f t="shared" si="3"/>
        <v>0.48082667095406845</v>
      </c>
      <c r="X54">
        <f t="shared" si="4"/>
        <v>29.876674319998582</v>
      </c>
      <c r="Y54">
        <f t="shared" si="5"/>
        <v>0.41766062441472207</v>
      </c>
    </row>
    <row r="55" spans="1:25">
      <c r="A55">
        <v>37060</v>
      </c>
      <c r="B55" t="s">
        <v>49</v>
      </c>
      <c r="C55" t="s">
        <v>102</v>
      </c>
      <c r="D55">
        <v>85166</v>
      </c>
      <c r="E55">
        <v>95093</v>
      </c>
      <c r="F55">
        <v>870000</v>
      </c>
      <c r="G55">
        <v>913122</v>
      </c>
      <c r="H55">
        <v>105235</v>
      </c>
      <c r="I55">
        <v>103818</v>
      </c>
      <c r="J55">
        <v>26341</v>
      </c>
      <c r="K55">
        <v>27259</v>
      </c>
      <c r="L55">
        <v>5.4999999999999997E-3</v>
      </c>
      <c r="M55">
        <v>64.156796389999997</v>
      </c>
      <c r="N55">
        <v>-0.166926728</v>
      </c>
      <c r="O55">
        <v>7.16871E-4</v>
      </c>
      <c r="P55">
        <v>-5.2483397000000001E-2</v>
      </c>
      <c r="Q55">
        <v>0.33012505399999997</v>
      </c>
      <c r="R55">
        <v>0.111431799</v>
      </c>
      <c r="S55">
        <f t="shared" si="0"/>
        <v>0.22563235485836269</v>
      </c>
      <c r="T55">
        <f t="shared" si="1"/>
        <v>22.56323548583627</v>
      </c>
      <c r="U55">
        <f t="shared" si="2"/>
        <v>86.72003187583627</v>
      </c>
      <c r="V55">
        <v>0.22563245000000001</v>
      </c>
      <c r="W55">
        <f t="shared" si="3"/>
        <v>0.47964154720462238</v>
      </c>
      <c r="X55">
        <f t="shared" si="4"/>
        <v>33.385248451869543</v>
      </c>
      <c r="Y55">
        <f t="shared" si="5"/>
        <v>0.46670869606510906</v>
      </c>
    </row>
    <row r="56" spans="1:25">
      <c r="A56">
        <v>34060</v>
      </c>
      <c r="B56" t="s">
        <v>35</v>
      </c>
      <c r="C56" t="s">
        <v>116</v>
      </c>
      <c r="D56">
        <v>92609</v>
      </c>
      <c r="E56">
        <v>104031</v>
      </c>
      <c r="F56">
        <v>947787</v>
      </c>
      <c r="G56">
        <v>1012292</v>
      </c>
      <c r="H56">
        <v>122111</v>
      </c>
      <c r="I56">
        <v>119707</v>
      </c>
      <c r="J56">
        <v>29161</v>
      </c>
      <c r="K56">
        <v>30106</v>
      </c>
      <c r="L56">
        <v>-5.0000000000000001E-4</v>
      </c>
      <c r="M56">
        <v>63.310772700000001</v>
      </c>
      <c r="N56">
        <v>0.52718485599999998</v>
      </c>
      <c r="O56">
        <v>0.18171535699999999</v>
      </c>
      <c r="P56">
        <v>0.20506442999999999</v>
      </c>
      <c r="Q56">
        <v>-0.70869983999999997</v>
      </c>
      <c r="R56">
        <v>0.205264803</v>
      </c>
      <c r="S56">
        <f t="shared" si="0"/>
        <v>0.23142049879371077</v>
      </c>
      <c r="T56">
        <f t="shared" si="1"/>
        <v>23.142049879371076</v>
      </c>
      <c r="U56">
        <f t="shared" si="2"/>
        <v>86.452822579371073</v>
      </c>
      <c r="V56">
        <v>0.23142059500000001</v>
      </c>
      <c r="W56">
        <f t="shared" si="3"/>
        <v>0.47762530993372349</v>
      </c>
      <c r="X56">
        <f t="shared" si="4"/>
        <v>33.894580096093449</v>
      </c>
      <c r="Y56">
        <f t="shared" si="5"/>
        <v>0.47382889191697264</v>
      </c>
    </row>
    <row r="57" spans="1:25">
      <c r="A57">
        <v>35370</v>
      </c>
      <c r="B57" t="s">
        <v>52</v>
      </c>
      <c r="C57" t="s">
        <v>108</v>
      </c>
      <c r="D57">
        <v>66914</v>
      </c>
      <c r="E57">
        <v>75798</v>
      </c>
      <c r="F57">
        <v>689048</v>
      </c>
      <c r="G57">
        <v>753813</v>
      </c>
      <c r="H57">
        <v>53260</v>
      </c>
      <c r="I57">
        <v>52608</v>
      </c>
      <c r="J57">
        <v>18076</v>
      </c>
      <c r="K57">
        <v>18370</v>
      </c>
      <c r="L57">
        <v>1.8E-3</v>
      </c>
      <c r="M57">
        <v>63.63508178</v>
      </c>
      <c r="N57">
        <v>0.68718000599999995</v>
      </c>
      <c r="O57">
        <v>-0.639250184</v>
      </c>
      <c r="P57">
        <v>0.55913796100000002</v>
      </c>
      <c r="Q57">
        <v>-0.48793829900000002</v>
      </c>
      <c r="R57">
        <v>0.11912948399999999</v>
      </c>
      <c r="S57">
        <f t="shared" si="0"/>
        <v>0.22610719107642699</v>
      </c>
      <c r="T57">
        <f t="shared" si="1"/>
        <v>22.610719107642698</v>
      </c>
      <c r="U57">
        <f t="shared" si="2"/>
        <v>86.245800887642702</v>
      </c>
      <c r="V57">
        <v>0.22610728599999999</v>
      </c>
      <c r="W57">
        <f t="shared" si="3"/>
        <v>0.47606322037969617</v>
      </c>
      <c r="X57">
        <f t="shared" si="4"/>
        <v>33.365913347918323</v>
      </c>
      <c r="Y57">
        <f t="shared" si="5"/>
        <v>0.46643840120220376</v>
      </c>
    </row>
    <row r="58" spans="1:25">
      <c r="A58">
        <v>34330</v>
      </c>
      <c r="B58" t="s">
        <v>35</v>
      </c>
      <c r="C58" t="s">
        <v>36</v>
      </c>
      <c r="D58">
        <v>82128</v>
      </c>
      <c r="E58">
        <v>109787</v>
      </c>
      <c r="F58">
        <v>868034</v>
      </c>
      <c r="G58">
        <v>893112</v>
      </c>
      <c r="H58">
        <v>65337</v>
      </c>
      <c r="I58">
        <v>64207</v>
      </c>
      <c r="J58">
        <v>21508</v>
      </c>
      <c r="K58">
        <v>22051</v>
      </c>
      <c r="L58">
        <v>7.0499999999999993E-2</v>
      </c>
      <c r="M58">
        <v>73.322053019999998</v>
      </c>
      <c r="N58">
        <v>-0.70269278300000004</v>
      </c>
      <c r="O58">
        <v>-0.22895174800000001</v>
      </c>
      <c r="P58">
        <v>5.4697216E-2</v>
      </c>
      <c r="Q58">
        <v>-0.57466028400000002</v>
      </c>
      <c r="R58">
        <v>-1.4516075989999999</v>
      </c>
      <c r="S58">
        <f t="shared" si="0"/>
        <v>0.12921535202806006</v>
      </c>
      <c r="T58">
        <f t="shared" si="1"/>
        <v>12.921535202806005</v>
      </c>
      <c r="U58">
        <f t="shared" si="2"/>
        <v>86.243588222806011</v>
      </c>
      <c r="V58">
        <v>0.12921543299999999</v>
      </c>
      <c r="W58">
        <f t="shared" si="3"/>
        <v>0.4760465246383026</v>
      </c>
      <c r="X58">
        <f t="shared" si="4"/>
        <v>21.971105534066862</v>
      </c>
      <c r="Y58">
        <f t="shared" si="5"/>
        <v>0.30714481666045607</v>
      </c>
    </row>
    <row r="59" spans="1:25">
      <c r="A59">
        <v>32320</v>
      </c>
      <c r="B59" t="s">
        <v>25</v>
      </c>
      <c r="C59" t="s">
        <v>152</v>
      </c>
      <c r="D59">
        <v>47484</v>
      </c>
      <c r="E59">
        <v>48460</v>
      </c>
      <c r="F59">
        <v>593291</v>
      </c>
      <c r="G59">
        <v>639664</v>
      </c>
      <c r="H59">
        <v>44431</v>
      </c>
      <c r="I59">
        <v>44649</v>
      </c>
      <c r="J59">
        <v>12445</v>
      </c>
      <c r="K59">
        <v>12989</v>
      </c>
      <c r="L59">
        <v>-2.53E-2</v>
      </c>
      <c r="M59">
        <v>59.81387479</v>
      </c>
      <c r="N59">
        <v>1.460464354</v>
      </c>
      <c r="O59">
        <v>-0.35373404800000002</v>
      </c>
      <c r="P59">
        <v>-0.68600053999999999</v>
      </c>
      <c r="Q59">
        <v>0.23354096299999999</v>
      </c>
      <c r="R59">
        <v>0.65427072900000005</v>
      </c>
      <c r="S59">
        <f t="shared" si="0"/>
        <v>0.25911769292289205</v>
      </c>
      <c r="T59">
        <f t="shared" si="1"/>
        <v>25.911769292289204</v>
      </c>
      <c r="U59">
        <f t="shared" si="2"/>
        <v>85.725644082289207</v>
      </c>
      <c r="V59">
        <v>0.25911779299999999</v>
      </c>
      <c r="W59">
        <f t="shared" si="3"/>
        <v>0.47213835866440779</v>
      </c>
      <c r="X59">
        <f t="shared" si="4"/>
        <v>36.159152622956071</v>
      </c>
      <c r="Y59">
        <f t="shared" si="5"/>
        <v>0.50548645746364262</v>
      </c>
    </row>
    <row r="60" spans="1:25">
      <c r="A60">
        <v>31090</v>
      </c>
      <c r="B60" t="s">
        <v>30</v>
      </c>
      <c r="C60" t="s">
        <v>236</v>
      </c>
      <c r="D60">
        <v>184228</v>
      </c>
      <c r="E60">
        <v>205568</v>
      </c>
      <c r="F60">
        <v>1672679</v>
      </c>
      <c r="G60">
        <v>2337986</v>
      </c>
      <c r="H60">
        <v>714650</v>
      </c>
      <c r="I60">
        <v>717345</v>
      </c>
      <c r="J60">
        <v>62654</v>
      </c>
      <c r="K60">
        <v>66438</v>
      </c>
      <c r="L60">
        <v>-0.30690000000000001</v>
      </c>
      <c r="M60">
        <v>20.107163</v>
      </c>
      <c r="N60">
        <v>1.8083449570000001</v>
      </c>
      <c r="O60">
        <v>3.247871215</v>
      </c>
      <c r="P60">
        <v>0.44721729100000002</v>
      </c>
      <c r="Q60">
        <v>1.5602498629999999</v>
      </c>
      <c r="R60">
        <v>7.0636833259999996</v>
      </c>
      <c r="S60">
        <f t="shared" si="0"/>
        <v>0.65448607154230687</v>
      </c>
      <c r="T60">
        <f t="shared" si="1"/>
        <v>65.448607154230686</v>
      </c>
      <c r="U60">
        <f t="shared" si="2"/>
        <v>85.555770154230686</v>
      </c>
      <c r="V60">
        <v>0.654486228</v>
      </c>
      <c r="W60">
        <f t="shared" si="3"/>
        <v>0.47085656888524796</v>
      </c>
      <c r="X60">
        <f t="shared" si="4"/>
        <v>30.763227536863162</v>
      </c>
      <c r="Y60">
        <f t="shared" si="5"/>
        <v>0.43005418489493547</v>
      </c>
    </row>
    <row r="61" spans="1:25">
      <c r="A61">
        <v>23080</v>
      </c>
      <c r="B61" t="s">
        <v>21</v>
      </c>
      <c r="C61" t="s">
        <v>168</v>
      </c>
      <c r="D61">
        <v>137979</v>
      </c>
      <c r="E61">
        <v>158295</v>
      </c>
      <c r="F61">
        <v>1030284</v>
      </c>
      <c r="G61">
        <v>1138812</v>
      </c>
      <c r="H61">
        <v>540655</v>
      </c>
      <c r="I61">
        <v>541534</v>
      </c>
      <c r="J61">
        <v>49975</v>
      </c>
      <c r="K61">
        <v>53691</v>
      </c>
      <c r="L61">
        <v>-4.6899999999999997E-2</v>
      </c>
      <c r="M61">
        <v>56.768189509999999</v>
      </c>
      <c r="N61">
        <v>0.15141395099999999</v>
      </c>
      <c r="O61">
        <v>0.90929132000000001</v>
      </c>
      <c r="P61">
        <v>-0.37947282599999999</v>
      </c>
      <c r="Q61">
        <v>0.39322492799999997</v>
      </c>
      <c r="R61">
        <v>1.0744573719999999</v>
      </c>
      <c r="S61">
        <f t="shared" si="0"/>
        <v>0.28503715266218288</v>
      </c>
      <c r="T61">
        <f t="shared" si="1"/>
        <v>28.503715266218286</v>
      </c>
      <c r="U61">
        <f t="shared" si="2"/>
        <v>85.271904776218292</v>
      </c>
      <c r="V61">
        <v>0.28503725600000002</v>
      </c>
      <c r="W61">
        <f t="shared" si="3"/>
        <v>0.46871465255734457</v>
      </c>
      <c r="X61">
        <f t="shared" si="4"/>
        <v>37.951639856484995</v>
      </c>
      <c r="Y61">
        <f t="shared" si="5"/>
        <v>0.53054451209156295</v>
      </c>
    </row>
    <row r="62" spans="1:25">
      <c r="A62">
        <v>34050</v>
      </c>
      <c r="B62" t="s">
        <v>35</v>
      </c>
      <c r="C62" t="s">
        <v>44</v>
      </c>
      <c r="D62">
        <v>90904</v>
      </c>
      <c r="E62">
        <v>102629</v>
      </c>
      <c r="F62">
        <v>1146766</v>
      </c>
      <c r="G62">
        <v>1128447</v>
      </c>
      <c r="H62">
        <v>175204</v>
      </c>
      <c r="I62">
        <v>176379</v>
      </c>
      <c r="J62">
        <v>29878</v>
      </c>
      <c r="K62">
        <v>31101</v>
      </c>
      <c r="L62">
        <v>5.0900000000000001E-2</v>
      </c>
      <c r="M62">
        <v>70.55837563</v>
      </c>
      <c r="N62">
        <v>-0.70269278300000004</v>
      </c>
      <c r="O62">
        <v>9.1778589999999993E-2</v>
      </c>
      <c r="P62">
        <v>-0.16806902600000001</v>
      </c>
      <c r="Q62">
        <v>-0.41105641500000001</v>
      </c>
      <c r="R62">
        <v>-1.190039635</v>
      </c>
      <c r="S62">
        <f t="shared" si="0"/>
        <v>0.14535032543792703</v>
      </c>
      <c r="T62">
        <f t="shared" si="1"/>
        <v>14.535032543792703</v>
      </c>
      <c r="U62">
        <f t="shared" si="2"/>
        <v>85.09340817379271</v>
      </c>
      <c r="V62">
        <v>0.14535040900000001</v>
      </c>
      <c r="W62">
        <f t="shared" si="3"/>
        <v>0.46736780008140105</v>
      </c>
      <c r="X62">
        <f t="shared" si="4"/>
        <v>24.104529552385635</v>
      </c>
      <c r="Y62">
        <f t="shared" si="5"/>
        <v>0.33696899314304213</v>
      </c>
    </row>
    <row r="63" spans="1:25">
      <c r="A63">
        <v>38080</v>
      </c>
      <c r="B63" t="s">
        <v>33</v>
      </c>
      <c r="C63" t="s">
        <v>127</v>
      </c>
      <c r="D63">
        <v>76636</v>
      </c>
      <c r="E63">
        <v>82460</v>
      </c>
      <c r="F63">
        <v>909777</v>
      </c>
      <c r="G63">
        <v>956623</v>
      </c>
      <c r="H63">
        <v>103402</v>
      </c>
      <c r="I63">
        <v>103228</v>
      </c>
      <c r="J63">
        <v>27561</v>
      </c>
      <c r="K63">
        <v>28549</v>
      </c>
      <c r="L63">
        <v>-4.4000000000000003E-3</v>
      </c>
      <c r="M63">
        <v>62.760857299999998</v>
      </c>
      <c r="N63">
        <v>-0.70269278300000004</v>
      </c>
      <c r="O63">
        <v>-0.27469924200000001</v>
      </c>
      <c r="P63">
        <v>1.092720849</v>
      </c>
      <c r="Q63">
        <v>-4.2392626000000003E-2</v>
      </c>
      <c r="R63">
        <v>7.2936196999999994E-2</v>
      </c>
      <c r="S63">
        <f t="shared" si="0"/>
        <v>0.22325773105058316</v>
      </c>
      <c r="T63">
        <f t="shared" si="1"/>
        <v>22.325773105058317</v>
      </c>
      <c r="U63">
        <f t="shared" si="2"/>
        <v>85.086630405058315</v>
      </c>
      <c r="V63">
        <v>0.22325782599999999</v>
      </c>
      <c r="W63">
        <f t="shared" si="3"/>
        <v>0.46731665818582857</v>
      </c>
      <c r="X63">
        <f t="shared" si="4"/>
        <v>32.935483595680004</v>
      </c>
      <c r="Y63">
        <f t="shared" si="5"/>
        <v>0.46042121344023806</v>
      </c>
    </row>
    <row r="64" spans="1:25">
      <c r="A64">
        <v>33040</v>
      </c>
      <c r="B64" t="s">
        <v>40</v>
      </c>
      <c r="C64" t="s">
        <v>151</v>
      </c>
      <c r="D64">
        <v>274163</v>
      </c>
      <c r="E64">
        <v>317810</v>
      </c>
      <c r="F64">
        <v>2905050</v>
      </c>
      <c r="G64">
        <v>3308551</v>
      </c>
      <c r="H64">
        <v>850938</v>
      </c>
      <c r="I64">
        <v>855326</v>
      </c>
      <c r="J64">
        <v>100841</v>
      </c>
      <c r="K64">
        <v>106373</v>
      </c>
      <c r="L64">
        <v>-2.4E-2</v>
      </c>
      <c r="M64">
        <v>59.997179920000001</v>
      </c>
      <c r="N64">
        <v>0.57066993099999996</v>
      </c>
      <c r="O64">
        <v>0.121018311</v>
      </c>
      <c r="P64">
        <v>0.25674247</v>
      </c>
      <c r="Q64">
        <v>-0.48398172099999998</v>
      </c>
      <c r="R64">
        <v>0.464448992</v>
      </c>
      <c r="S64">
        <f t="shared" si="0"/>
        <v>0.24740842764333448</v>
      </c>
      <c r="T64">
        <f t="shared" si="1"/>
        <v>24.740842764333447</v>
      </c>
      <c r="U64">
        <f t="shared" si="2"/>
        <v>84.738022684333444</v>
      </c>
      <c r="V64">
        <v>0.24740852599999999</v>
      </c>
      <c r="W64">
        <f t="shared" si="3"/>
        <v>0.46468622620330907</v>
      </c>
      <c r="X64">
        <f t="shared" si="4"/>
        <v>35.034586545257675</v>
      </c>
      <c r="Y64">
        <f t="shared" si="5"/>
        <v>0.48976559893780824</v>
      </c>
    </row>
    <row r="65" spans="1:25">
      <c r="A65">
        <v>36440</v>
      </c>
      <c r="B65" t="s">
        <v>28</v>
      </c>
      <c r="C65" t="s">
        <v>90</v>
      </c>
      <c r="D65">
        <v>56358</v>
      </c>
      <c r="E65">
        <v>62051</v>
      </c>
      <c r="F65">
        <v>609737</v>
      </c>
      <c r="G65">
        <v>642286</v>
      </c>
      <c r="H65">
        <v>50004</v>
      </c>
      <c r="I65">
        <v>50196</v>
      </c>
      <c r="J65">
        <v>15045</v>
      </c>
      <c r="K65">
        <v>15194</v>
      </c>
      <c r="L65">
        <v>1.2E-2</v>
      </c>
      <c r="M65">
        <v>65.073322050000002</v>
      </c>
      <c r="N65">
        <v>0.173156489</v>
      </c>
      <c r="O65">
        <v>-0.53619385200000003</v>
      </c>
      <c r="P65">
        <v>-0.19124503500000001</v>
      </c>
      <c r="Q65">
        <v>0.174419672</v>
      </c>
      <c r="R65">
        <v>-0.37986272700000001</v>
      </c>
      <c r="S65">
        <f t="shared" si="0"/>
        <v>0.19532656361313511</v>
      </c>
      <c r="T65">
        <f t="shared" si="1"/>
        <v>19.53265636131351</v>
      </c>
      <c r="U65">
        <f t="shared" si="2"/>
        <v>84.605978411313515</v>
      </c>
      <c r="V65">
        <v>0.19532665399999999</v>
      </c>
      <c r="W65">
        <f t="shared" si="3"/>
        <v>0.46368988143464496</v>
      </c>
      <c r="X65">
        <f t="shared" si="4"/>
        <v>30.046454441138398</v>
      </c>
      <c r="Y65">
        <f t="shared" si="5"/>
        <v>0.42003406366197449</v>
      </c>
    </row>
    <row r="66" spans="1:25">
      <c r="A66">
        <v>34080</v>
      </c>
      <c r="B66" t="s">
        <v>35</v>
      </c>
      <c r="C66" t="s">
        <v>96</v>
      </c>
      <c r="D66">
        <v>81830</v>
      </c>
      <c r="E66">
        <v>93381</v>
      </c>
      <c r="F66">
        <v>1046188</v>
      </c>
      <c r="G66">
        <v>1135079</v>
      </c>
      <c r="H66">
        <v>169171</v>
      </c>
      <c r="I66">
        <v>168955</v>
      </c>
      <c r="J66">
        <v>28986</v>
      </c>
      <c r="K66">
        <v>29933</v>
      </c>
      <c r="L66">
        <v>7.9000000000000008E-3</v>
      </c>
      <c r="M66">
        <v>64.495205870000007</v>
      </c>
      <c r="N66">
        <v>8.6186338000000001E-2</v>
      </c>
      <c r="O66">
        <v>-4.9285374E-2</v>
      </c>
      <c r="P66">
        <v>0.56292448699999997</v>
      </c>
      <c r="Q66">
        <v>-0.88809334699999998</v>
      </c>
      <c r="R66">
        <v>-0.28826789600000002</v>
      </c>
      <c r="S66">
        <f t="shared" ref="S66:S129" si="6">(1-0)*(R66-MIN($R$2:$R$230))/(MAX($R$2:$R$230)-MIN($R$2:$R$230))</f>
        <v>0.20097664453308392</v>
      </c>
      <c r="T66">
        <f t="shared" ref="T66:T129" si="7">S66*100</f>
        <v>20.097664453308393</v>
      </c>
      <c r="U66">
        <f t="shared" ref="U66:U129" si="8">M66+T66</f>
        <v>84.592870323308404</v>
      </c>
      <c r="V66">
        <v>0.20097673599999999</v>
      </c>
      <c r="W66">
        <f t="shared" ref="W66:W129" si="9">(1-0)*(U66-MIN($U$2:$U$230))/(MAX($U$2:$U$230)-MIN($U$2:$U$230))</f>
        <v>0.46359097388937703</v>
      </c>
      <c r="X66">
        <f t="shared" si="4"/>
        <v>30.645679747437413</v>
      </c>
      <c r="Y66">
        <f t="shared" si="5"/>
        <v>0.42841092692705429</v>
      </c>
    </row>
    <row r="67" spans="1:25">
      <c r="A67">
        <v>37320</v>
      </c>
      <c r="B67" t="s">
        <v>49</v>
      </c>
      <c r="C67" t="s">
        <v>81</v>
      </c>
      <c r="D67">
        <v>78609</v>
      </c>
      <c r="E67">
        <v>84261</v>
      </c>
      <c r="F67">
        <v>745716</v>
      </c>
      <c r="G67">
        <v>730000</v>
      </c>
      <c r="H67">
        <v>49477</v>
      </c>
      <c r="I67">
        <v>49243</v>
      </c>
      <c r="J67">
        <v>20570</v>
      </c>
      <c r="K67">
        <v>21005</v>
      </c>
      <c r="L67">
        <v>1.7000000000000001E-2</v>
      </c>
      <c r="M67">
        <v>65.778341789999999</v>
      </c>
      <c r="N67">
        <v>-0.31912449199999998</v>
      </c>
      <c r="O67">
        <v>-0.25742183200000002</v>
      </c>
      <c r="P67">
        <v>0.35423784400000002</v>
      </c>
      <c r="Q67">
        <v>-0.33810177000000002</v>
      </c>
      <c r="R67">
        <v>-0.56041025</v>
      </c>
      <c r="S67">
        <f t="shared" si="6"/>
        <v>0.18418938366849041</v>
      </c>
      <c r="T67">
        <f t="shared" si="7"/>
        <v>18.418938366849041</v>
      </c>
      <c r="U67">
        <f t="shared" si="8"/>
        <v>84.197280156849047</v>
      </c>
      <c r="V67">
        <v>0.18418947299999999</v>
      </c>
      <c r="W67">
        <f t="shared" si="9"/>
        <v>0.46060603418792351</v>
      </c>
      <c r="X67">
        <f t="shared" ref="X67:X130" si="10">2*M67*T67/U67</f>
        <v>28.779248475640586</v>
      </c>
      <c r="Y67">
        <f t="shared" ref="Y67:Y130" si="11">(1-0)*(X67-MIN($X$2:$X$230))/(MAX($X$2:$X$230)-MIN($X$2:$X$230))</f>
        <v>0.40231917246815763</v>
      </c>
    </row>
    <row r="68" spans="1:25">
      <c r="A68">
        <v>38390</v>
      </c>
      <c r="B68" t="s">
        <v>33</v>
      </c>
      <c r="C68" t="s">
        <v>42</v>
      </c>
      <c r="D68">
        <v>59696</v>
      </c>
      <c r="E68">
        <v>66484</v>
      </c>
      <c r="F68">
        <v>755662</v>
      </c>
      <c r="G68">
        <v>683514</v>
      </c>
      <c r="H68">
        <v>59888</v>
      </c>
      <c r="I68">
        <v>59595</v>
      </c>
      <c r="J68">
        <v>16214</v>
      </c>
      <c r="K68">
        <v>16603</v>
      </c>
      <c r="L68">
        <v>5.7299999999999997E-2</v>
      </c>
      <c r="M68">
        <v>71.460800899999995</v>
      </c>
      <c r="N68">
        <v>-0.70269278300000004</v>
      </c>
      <c r="O68">
        <v>-0.52895186299999997</v>
      </c>
      <c r="P68">
        <v>0.12842775100000001</v>
      </c>
      <c r="Q68">
        <v>-0.38936858400000002</v>
      </c>
      <c r="R68">
        <v>-1.49258548</v>
      </c>
      <c r="S68">
        <f t="shared" si="6"/>
        <v>0.12668760738297158</v>
      </c>
      <c r="T68">
        <f t="shared" si="7"/>
        <v>12.668760738297157</v>
      </c>
      <c r="U68">
        <f t="shared" si="8"/>
        <v>84.129561638297147</v>
      </c>
      <c r="V68">
        <v>0.12668768799999999</v>
      </c>
      <c r="W68">
        <f t="shared" si="9"/>
        <v>0.46009506169242809</v>
      </c>
      <c r="X68">
        <f t="shared" si="10"/>
        <v>21.522037465533966</v>
      </c>
      <c r="Y68">
        <f t="shared" si="11"/>
        <v>0.3008670747706027</v>
      </c>
    </row>
    <row r="69" spans="1:25">
      <c r="A69">
        <v>33380</v>
      </c>
      <c r="B69" t="s">
        <v>40</v>
      </c>
      <c r="C69" t="s">
        <v>121</v>
      </c>
      <c r="D69">
        <v>37506</v>
      </c>
      <c r="E69">
        <v>41853</v>
      </c>
      <c r="F69">
        <v>440234</v>
      </c>
      <c r="G69">
        <v>473263</v>
      </c>
      <c r="H69">
        <v>28095</v>
      </c>
      <c r="I69">
        <v>27640</v>
      </c>
      <c r="J69">
        <v>8374</v>
      </c>
      <c r="K69">
        <v>8645</v>
      </c>
      <c r="L69">
        <v>-3.0999999999999999E-3</v>
      </c>
      <c r="M69">
        <v>62.944162439999999</v>
      </c>
      <c r="N69">
        <v>0.40452701600000002</v>
      </c>
      <c r="O69">
        <v>-6.7189863000000002E-2</v>
      </c>
      <c r="P69">
        <v>2.916875E-2</v>
      </c>
      <c r="Q69">
        <v>-0.49581478099999998</v>
      </c>
      <c r="R69">
        <v>-0.12930887699999999</v>
      </c>
      <c r="S69">
        <f t="shared" si="6"/>
        <v>0.21078212493520052</v>
      </c>
      <c r="T69">
        <f t="shared" si="7"/>
        <v>21.078212493520052</v>
      </c>
      <c r="U69">
        <f t="shared" si="8"/>
        <v>84.022374933520055</v>
      </c>
      <c r="V69">
        <v>0.21078221799999999</v>
      </c>
      <c r="W69">
        <f t="shared" si="9"/>
        <v>0.4592862805909646</v>
      </c>
      <c r="X69">
        <f t="shared" si="10"/>
        <v>31.580883834495548</v>
      </c>
      <c r="Y69">
        <f t="shared" si="11"/>
        <v>0.44148460168657883</v>
      </c>
    </row>
    <row r="70" spans="1:25">
      <c r="A70">
        <v>36420</v>
      </c>
      <c r="B70" t="s">
        <v>28</v>
      </c>
      <c r="C70" t="s">
        <v>39</v>
      </c>
      <c r="D70">
        <v>53777</v>
      </c>
      <c r="E70">
        <v>62754</v>
      </c>
      <c r="F70">
        <v>706770</v>
      </c>
      <c r="G70">
        <v>720477</v>
      </c>
      <c r="H70">
        <v>81789</v>
      </c>
      <c r="I70">
        <v>84637</v>
      </c>
      <c r="J70">
        <v>16599</v>
      </c>
      <c r="K70">
        <v>16858</v>
      </c>
      <c r="L70">
        <v>6.2399999999999997E-2</v>
      </c>
      <c r="M70">
        <v>72.179921039999996</v>
      </c>
      <c r="N70">
        <v>-0.70269278300000004</v>
      </c>
      <c r="O70">
        <v>-0.293069303</v>
      </c>
      <c r="P70">
        <v>-8.4531684999999995E-2</v>
      </c>
      <c r="Q70">
        <v>-0.61013012499999997</v>
      </c>
      <c r="R70">
        <v>-1.6904238970000001</v>
      </c>
      <c r="S70">
        <f t="shared" si="6"/>
        <v>0.11448382849151233</v>
      </c>
      <c r="T70">
        <f t="shared" si="7"/>
        <v>11.448382849151233</v>
      </c>
      <c r="U70">
        <f t="shared" si="8"/>
        <v>83.628303889151226</v>
      </c>
      <c r="V70">
        <v>0.114483908</v>
      </c>
      <c r="W70">
        <f t="shared" si="9"/>
        <v>0.45631280347939279</v>
      </c>
      <c r="X70">
        <f t="shared" si="10"/>
        <v>19.76228936037586</v>
      </c>
      <c r="Y70">
        <f t="shared" si="11"/>
        <v>0.2762666964105191</v>
      </c>
    </row>
    <row r="71" spans="1:25">
      <c r="A71">
        <v>11200</v>
      </c>
      <c r="B71" t="s">
        <v>106</v>
      </c>
      <c r="C71" t="s">
        <v>107</v>
      </c>
      <c r="D71">
        <v>100655</v>
      </c>
      <c r="E71">
        <v>152328</v>
      </c>
      <c r="F71">
        <v>651137</v>
      </c>
      <c r="G71">
        <v>921933</v>
      </c>
      <c r="H71">
        <v>400368</v>
      </c>
      <c r="I71">
        <v>392772</v>
      </c>
      <c r="J71">
        <v>59265</v>
      </c>
      <c r="K71">
        <v>61994</v>
      </c>
      <c r="L71">
        <v>2.5000000000000001E-3</v>
      </c>
      <c r="M71">
        <v>63.733784550000003</v>
      </c>
      <c r="N71">
        <v>-0.70269278300000004</v>
      </c>
      <c r="O71">
        <v>-0.58147577500000003</v>
      </c>
      <c r="P71">
        <v>0.368954691</v>
      </c>
      <c r="Q71">
        <v>0.52527152499999996</v>
      </c>
      <c r="R71">
        <v>-0.38994234300000002</v>
      </c>
      <c r="S71">
        <f t="shared" si="6"/>
        <v>0.19470479658305007</v>
      </c>
      <c r="T71">
        <f t="shared" si="7"/>
        <v>19.470479658305006</v>
      </c>
      <c r="U71">
        <f t="shared" si="8"/>
        <v>83.204264208305005</v>
      </c>
      <c r="V71">
        <v>0.19470488699999999</v>
      </c>
      <c r="W71">
        <f t="shared" si="9"/>
        <v>0.45311319695307734</v>
      </c>
      <c r="X71">
        <f t="shared" si="10"/>
        <v>29.82845572724159</v>
      </c>
      <c r="Y71">
        <f t="shared" si="11"/>
        <v>0.4169865531528546</v>
      </c>
    </row>
    <row r="72" spans="1:25">
      <c r="A72">
        <v>38060</v>
      </c>
      <c r="B72" t="s">
        <v>33</v>
      </c>
      <c r="C72" t="s">
        <v>74</v>
      </c>
      <c r="D72">
        <v>68887</v>
      </c>
      <c r="E72">
        <v>77564</v>
      </c>
      <c r="F72">
        <v>783756</v>
      </c>
      <c r="G72">
        <v>813382</v>
      </c>
      <c r="H72">
        <v>111110</v>
      </c>
      <c r="I72">
        <v>111184</v>
      </c>
      <c r="J72">
        <v>22641</v>
      </c>
      <c r="K72">
        <v>23428</v>
      </c>
      <c r="L72">
        <v>2.12E-2</v>
      </c>
      <c r="M72">
        <v>66.370558380000006</v>
      </c>
      <c r="N72">
        <v>0.339299403</v>
      </c>
      <c r="O72">
        <v>-0.52652709900000005</v>
      </c>
      <c r="P72">
        <v>-0.54955621700000001</v>
      </c>
      <c r="Q72">
        <v>-0.144948258</v>
      </c>
      <c r="R72">
        <v>-0.88173217100000001</v>
      </c>
      <c r="S72">
        <f t="shared" si="6"/>
        <v>0.16436845234319103</v>
      </c>
      <c r="T72">
        <f t="shared" si="7"/>
        <v>16.436845234319104</v>
      </c>
      <c r="U72">
        <f t="shared" si="8"/>
        <v>82.807403614319114</v>
      </c>
      <c r="V72">
        <v>0.16436853900000001</v>
      </c>
      <c r="W72">
        <f t="shared" si="9"/>
        <v>0.45011867119543914</v>
      </c>
      <c r="X72">
        <f t="shared" si="10"/>
        <v>26.348431386363572</v>
      </c>
      <c r="Y72">
        <f t="shared" si="11"/>
        <v>0.36833759297670027</v>
      </c>
    </row>
    <row r="73" spans="1:25">
      <c r="A73">
        <v>37090</v>
      </c>
      <c r="B73" t="s">
        <v>49</v>
      </c>
      <c r="C73" t="s">
        <v>86</v>
      </c>
      <c r="D73">
        <v>69737</v>
      </c>
      <c r="E73">
        <v>77592</v>
      </c>
      <c r="F73">
        <v>810400</v>
      </c>
      <c r="G73">
        <v>835300</v>
      </c>
      <c r="H73">
        <v>68542</v>
      </c>
      <c r="I73">
        <v>68212</v>
      </c>
      <c r="J73">
        <v>20324</v>
      </c>
      <c r="K73">
        <v>20891</v>
      </c>
      <c r="L73">
        <v>1.3100000000000001E-2</v>
      </c>
      <c r="M73">
        <v>65.228426400000004</v>
      </c>
      <c r="N73">
        <v>0.12967141300000001</v>
      </c>
      <c r="O73">
        <v>-0.20346890300000001</v>
      </c>
      <c r="P73">
        <v>-5.6426632999999997E-2</v>
      </c>
      <c r="Q73">
        <v>-0.56675446200000001</v>
      </c>
      <c r="R73">
        <v>-0.69697858400000001</v>
      </c>
      <c r="S73">
        <f t="shared" si="6"/>
        <v>0.17576508581479822</v>
      </c>
      <c r="T73">
        <f t="shared" si="7"/>
        <v>17.576508581479821</v>
      </c>
      <c r="U73">
        <f t="shared" si="8"/>
        <v>82.804934981479818</v>
      </c>
      <c r="V73">
        <v>0.175765174</v>
      </c>
      <c r="W73">
        <f t="shared" si="9"/>
        <v>0.45010004403835818</v>
      </c>
      <c r="X73">
        <f t="shared" si="10"/>
        <v>27.691296337167557</v>
      </c>
      <c r="Y73">
        <f t="shared" si="11"/>
        <v>0.38711015808385518</v>
      </c>
    </row>
    <row r="74" spans="1:25">
      <c r="A74">
        <v>37390</v>
      </c>
      <c r="B74" t="s">
        <v>49</v>
      </c>
      <c r="C74" t="s">
        <v>129</v>
      </c>
      <c r="D74">
        <v>52512</v>
      </c>
      <c r="E74">
        <v>59941</v>
      </c>
      <c r="F74">
        <v>586810</v>
      </c>
      <c r="G74">
        <v>630900</v>
      </c>
      <c r="H74">
        <v>118517</v>
      </c>
      <c r="I74">
        <v>115756</v>
      </c>
      <c r="J74">
        <v>16692</v>
      </c>
      <c r="K74">
        <v>17488</v>
      </c>
      <c r="L74">
        <v>-6.4999999999999997E-3</v>
      </c>
      <c r="M74">
        <v>62.464749009999998</v>
      </c>
      <c r="N74">
        <v>1.1577184490000001</v>
      </c>
      <c r="O74">
        <v>-5.5660821999999999E-2</v>
      </c>
      <c r="P74">
        <v>-0.49566342499999999</v>
      </c>
      <c r="Q74">
        <v>-0.86639818000000002</v>
      </c>
      <c r="R74">
        <v>-0.260003979</v>
      </c>
      <c r="S74">
        <f t="shared" si="6"/>
        <v>0.20272012084524305</v>
      </c>
      <c r="T74">
        <f t="shared" si="7"/>
        <v>20.272012084524306</v>
      </c>
      <c r="U74">
        <f t="shared" si="8"/>
        <v>82.736761094524297</v>
      </c>
      <c r="V74">
        <v>0.20272021300000001</v>
      </c>
      <c r="W74">
        <f t="shared" si="9"/>
        <v>0.44958563554434205</v>
      </c>
      <c r="X74">
        <f t="shared" si="10"/>
        <v>30.610000440815018</v>
      </c>
      <c r="Y74">
        <f t="shared" si="11"/>
        <v>0.42791214847122666</v>
      </c>
    </row>
    <row r="75" spans="1:25">
      <c r="A75">
        <v>31380</v>
      </c>
      <c r="B75" t="s">
        <v>30</v>
      </c>
      <c r="C75" t="s">
        <v>191</v>
      </c>
      <c r="D75">
        <v>75016</v>
      </c>
      <c r="E75">
        <v>75357</v>
      </c>
      <c r="F75">
        <v>780241</v>
      </c>
      <c r="G75">
        <v>962153</v>
      </c>
      <c r="H75">
        <v>111836</v>
      </c>
      <c r="I75">
        <v>113844</v>
      </c>
      <c r="J75">
        <v>26902</v>
      </c>
      <c r="K75">
        <v>28448</v>
      </c>
      <c r="L75">
        <v>-8.6300000000000002E-2</v>
      </c>
      <c r="M75">
        <v>51.212633949999997</v>
      </c>
      <c r="N75">
        <v>0.99772329800000004</v>
      </c>
      <c r="O75">
        <v>0.32281162200000002</v>
      </c>
      <c r="P75">
        <v>0.27983205500000002</v>
      </c>
      <c r="Q75">
        <v>-5.8196933999999999E-2</v>
      </c>
      <c r="R75">
        <v>1.542170042</v>
      </c>
      <c r="S75">
        <f t="shared" si="6"/>
        <v>0.31388828327658752</v>
      </c>
      <c r="T75">
        <f t="shared" si="7"/>
        <v>31.388828327658754</v>
      </c>
      <c r="U75">
        <f t="shared" si="8"/>
        <v>82.601462277658754</v>
      </c>
      <c r="V75">
        <v>0.31388839099999999</v>
      </c>
      <c r="W75">
        <f t="shared" si="9"/>
        <v>0.44856473349908571</v>
      </c>
      <c r="X75">
        <f t="shared" si="10"/>
        <v>38.921939901263968</v>
      </c>
      <c r="Y75">
        <f t="shared" si="11"/>
        <v>0.54410881038766723</v>
      </c>
    </row>
    <row r="76" spans="1:25">
      <c r="A76">
        <v>36360</v>
      </c>
      <c r="B76" t="s">
        <v>28</v>
      </c>
      <c r="C76" t="s">
        <v>100</v>
      </c>
      <c r="D76">
        <v>54754</v>
      </c>
      <c r="E76">
        <v>59067</v>
      </c>
      <c r="F76">
        <v>629852</v>
      </c>
      <c r="G76">
        <v>651014</v>
      </c>
      <c r="H76">
        <v>38339</v>
      </c>
      <c r="I76">
        <v>37888</v>
      </c>
      <c r="J76">
        <v>15376</v>
      </c>
      <c r="K76">
        <v>15429</v>
      </c>
      <c r="L76">
        <v>6.0000000000000001E-3</v>
      </c>
      <c r="M76">
        <v>64.227298360000006</v>
      </c>
      <c r="N76">
        <v>-0.21041180300000001</v>
      </c>
      <c r="O76">
        <v>-0.72592794800000005</v>
      </c>
      <c r="P76">
        <v>0.15725934</v>
      </c>
      <c r="Q76">
        <v>0.17240470799999999</v>
      </c>
      <c r="R76">
        <v>-0.60667570299999996</v>
      </c>
      <c r="S76">
        <f t="shared" si="6"/>
        <v>0.18133547204057235</v>
      </c>
      <c r="T76">
        <f t="shared" si="7"/>
        <v>18.133547204057233</v>
      </c>
      <c r="U76">
        <f t="shared" si="8"/>
        <v>82.360845564057243</v>
      </c>
      <c r="V76">
        <v>0.18133556100000001</v>
      </c>
      <c r="W76">
        <f t="shared" si="9"/>
        <v>0.44674915151005207</v>
      </c>
      <c r="X76">
        <f t="shared" si="10"/>
        <v>28.282097849378957</v>
      </c>
      <c r="Y76">
        <f t="shared" si="11"/>
        <v>0.3953692610165469</v>
      </c>
    </row>
    <row r="77" spans="1:25">
      <c r="A77">
        <v>32070</v>
      </c>
      <c r="B77" t="s">
        <v>25</v>
      </c>
      <c r="C77" t="s">
        <v>37</v>
      </c>
      <c r="D77">
        <v>70067</v>
      </c>
      <c r="E77">
        <v>82704</v>
      </c>
      <c r="F77">
        <v>817925</v>
      </c>
      <c r="G77">
        <v>781533</v>
      </c>
      <c r="H77">
        <v>67210</v>
      </c>
      <c r="I77">
        <v>65939</v>
      </c>
      <c r="J77">
        <v>15481</v>
      </c>
      <c r="K77">
        <v>16004</v>
      </c>
      <c r="L77">
        <v>6.4100000000000004E-2</v>
      </c>
      <c r="M77">
        <v>72.419627750000004</v>
      </c>
      <c r="N77">
        <v>-0.70269278300000004</v>
      </c>
      <c r="O77">
        <v>-0.62526407900000003</v>
      </c>
      <c r="P77">
        <v>-0.30005156900000002</v>
      </c>
      <c r="Q77">
        <v>-0.34600025699999998</v>
      </c>
      <c r="R77">
        <v>-1.9740086880000001</v>
      </c>
      <c r="S77">
        <f t="shared" si="6"/>
        <v>9.6990734183420052E-2</v>
      </c>
      <c r="T77">
        <f t="shared" si="7"/>
        <v>9.6990734183420049</v>
      </c>
      <c r="U77">
        <f t="shared" si="8"/>
        <v>82.118701168342014</v>
      </c>
      <c r="V77">
        <v>9.6990810999999996E-2</v>
      </c>
      <c r="W77">
        <f t="shared" si="9"/>
        <v>0.4449220423411766</v>
      </c>
      <c r="X77">
        <f t="shared" si="10"/>
        <v>17.107023771268192</v>
      </c>
      <c r="Y77">
        <f t="shared" si="11"/>
        <v>0.23914744170179467</v>
      </c>
    </row>
    <row r="78" spans="1:25">
      <c r="A78">
        <v>25020</v>
      </c>
      <c r="B78" t="s">
        <v>176</v>
      </c>
      <c r="C78" t="s">
        <v>75</v>
      </c>
      <c r="D78">
        <v>103728</v>
      </c>
      <c r="E78">
        <v>125244</v>
      </c>
      <c r="F78">
        <v>491062</v>
      </c>
      <c r="G78">
        <v>612849</v>
      </c>
      <c r="H78">
        <v>234995</v>
      </c>
      <c r="I78">
        <v>231959</v>
      </c>
      <c r="J78">
        <v>41625</v>
      </c>
      <c r="K78">
        <v>43648</v>
      </c>
      <c r="L78">
        <v>-0.1065</v>
      </c>
      <c r="M78">
        <v>48.364354200000001</v>
      </c>
      <c r="N78">
        <v>0.29581432800000002</v>
      </c>
      <c r="O78">
        <v>5.7560135999999998E-2</v>
      </c>
      <c r="P78">
        <v>0.32620021199999999</v>
      </c>
      <c r="Q78">
        <v>1.2190840789999999</v>
      </c>
      <c r="R78">
        <v>1.8986587539999999</v>
      </c>
      <c r="S78">
        <f t="shared" si="6"/>
        <v>0.33587849874899045</v>
      </c>
      <c r="T78">
        <f t="shared" si="7"/>
        <v>33.587849874899042</v>
      </c>
      <c r="U78">
        <f t="shared" si="8"/>
        <v>81.952204074899043</v>
      </c>
      <c r="V78">
        <v>0.33587861000000002</v>
      </c>
      <c r="W78">
        <f t="shared" si="9"/>
        <v>0.44366573258797243</v>
      </c>
      <c r="X78">
        <f t="shared" si="10"/>
        <v>39.643953118854398</v>
      </c>
      <c r="Y78">
        <f t="shared" si="11"/>
        <v>0.55420218584387215</v>
      </c>
    </row>
    <row r="79" spans="1:25">
      <c r="A79">
        <v>23050</v>
      </c>
      <c r="B79" t="s">
        <v>21</v>
      </c>
      <c r="C79" t="s">
        <v>115</v>
      </c>
      <c r="D79">
        <v>155500</v>
      </c>
      <c r="E79">
        <v>185745</v>
      </c>
      <c r="F79">
        <v>891656</v>
      </c>
      <c r="G79">
        <v>990333</v>
      </c>
      <c r="H79">
        <v>533119</v>
      </c>
      <c r="I79">
        <v>528927</v>
      </c>
      <c r="J79">
        <v>62248</v>
      </c>
      <c r="K79">
        <v>66423</v>
      </c>
      <c r="L79">
        <v>-1E-4</v>
      </c>
      <c r="M79">
        <v>63.36717428</v>
      </c>
      <c r="N79">
        <v>-0.27563941600000003</v>
      </c>
      <c r="O79">
        <v>3.6797612E-2</v>
      </c>
      <c r="P79">
        <v>-0.20909502099999999</v>
      </c>
      <c r="Q79">
        <v>-9.1695819999999997E-2</v>
      </c>
      <c r="R79">
        <v>-0.53963264499999997</v>
      </c>
      <c r="S79">
        <f t="shared" si="6"/>
        <v>0.18547106243017442</v>
      </c>
      <c r="T79">
        <f t="shared" si="7"/>
        <v>18.547106243017442</v>
      </c>
      <c r="U79">
        <f t="shared" si="8"/>
        <v>81.914280523017439</v>
      </c>
      <c r="V79">
        <v>0.185471152</v>
      </c>
      <c r="W79">
        <f t="shared" si="9"/>
        <v>0.44337957907550096</v>
      </c>
      <c r="X79">
        <f t="shared" si="10"/>
        <v>28.695307001096499</v>
      </c>
      <c r="Y79">
        <f t="shared" si="11"/>
        <v>0.40114571359194967</v>
      </c>
    </row>
    <row r="80" spans="1:25">
      <c r="A80">
        <v>37070</v>
      </c>
      <c r="B80" t="s">
        <v>49</v>
      </c>
      <c r="C80" t="s">
        <v>50</v>
      </c>
      <c r="D80">
        <v>82540</v>
      </c>
      <c r="E80">
        <v>93280</v>
      </c>
      <c r="F80">
        <v>981083</v>
      </c>
      <c r="G80">
        <v>949209</v>
      </c>
      <c r="H80">
        <v>100487</v>
      </c>
      <c r="I80">
        <v>100353</v>
      </c>
      <c r="J80">
        <v>26844</v>
      </c>
      <c r="K80">
        <v>27672</v>
      </c>
      <c r="L80">
        <v>4.1399999999999999E-2</v>
      </c>
      <c r="M80">
        <v>69.218838129999995</v>
      </c>
      <c r="N80">
        <v>-0.27563941600000003</v>
      </c>
      <c r="O80">
        <v>-0.369614742</v>
      </c>
      <c r="P80">
        <v>-4.3662399999999997E-2</v>
      </c>
      <c r="Q80">
        <v>-0.85852169899999997</v>
      </c>
      <c r="R80">
        <v>-1.547438257</v>
      </c>
      <c r="S80">
        <f t="shared" si="6"/>
        <v>0.12330398163302171</v>
      </c>
      <c r="T80">
        <f t="shared" si="7"/>
        <v>12.330398163302171</v>
      </c>
      <c r="U80">
        <f t="shared" si="8"/>
        <v>81.549236293302158</v>
      </c>
      <c r="V80">
        <v>0.12330406200000001</v>
      </c>
      <c r="W80">
        <f t="shared" si="9"/>
        <v>0.44062512482853061</v>
      </c>
      <c r="X80">
        <f t="shared" si="10"/>
        <v>20.9320374619906</v>
      </c>
      <c r="Y80">
        <f t="shared" si="11"/>
        <v>0.29261917651910069</v>
      </c>
    </row>
    <row r="81" spans="1:25">
      <c r="A81">
        <v>36400</v>
      </c>
      <c r="B81" t="s">
        <v>28</v>
      </c>
      <c r="C81" t="s">
        <v>73</v>
      </c>
      <c r="D81">
        <v>79019</v>
      </c>
      <c r="E81">
        <v>86927</v>
      </c>
      <c r="F81">
        <v>969256</v>
      </c>
      <c r="G81">
        <v>973483</v>
      </c>
      <c r="H81">
        <v>65175</v>
      </c>
      <c r="I81">
        <v>65223</v>
      </c>
      <c r="J81">
        <v>21811</v>
      </c>
      <c r="K81">
        <v>21957</v>
      </c>
      <c r="L81">
        <v>2.1600000000000001E-2</v>
      </c>
      <c r="M81">
        <v>66.426959949999997</v>
      </c>
      <c r="N81">
        <v>-0.70269278300000004</v>
      </c>
      <c r="O81">
        <v>-0.27333482799999997</v>
      </c>
      <c r="P81">
        <v>0.61590175400000002</v>
      </c>
      <c r="Q81">
        <v>-0.740242442</v>
      </c>
      <c r="R81">
        <v>-1.1003682990000001</v>
      </c>
      <c r="S81">
        <f t="shared" si="6"/>
        <v>0.15088175443963481</v>
      </c>
      <c r="T81">
        <f t="shared" si="7"/>
        <v>15.088175443963481</v>
      </c>
      <c r="U81">
        <f t="shared" si="8"/>
        <v>81.515135393963476</v>
      </c>
      <c r="V81">
        <v>0.15088183899999999</v>
      </c>
      <c r="W81">
        <f t="shared" si="9"/>
        <v>0.44036781527707652</v>
      </c>
      <c r="X81">
        <f t="shared" si="10"/>
        <v>24.590810555384468</v>
      </c>
      <c r="Y81">
        <f t="shared" si="11"/>
        <v>0.34376695282149139</v>
      </c>
    </row>
    <row r="82" spans="1:25">
      <c r="A82">
        <v>38050</v>
      </c>
      <c r="B82" t="s">
        <v>33</v>
      </c>
      <c r="C82" t="s">
        <v>104</v>
      </c>
      <c r="D82">
        <v>87736</v>
      </c>
      <c r="E82">
        <v>100969</v>
      </c>
      <c r="F82">
        <v>743560</v>
      </c>
      <c r="G82">
        <v>801528</v>
      </c>
      <c r="H82">
        <v>129931</v>
      </c>
      <c r="I82">
        <v>127984</v>
      </c>
      <c r="J82">
        <v>22844</v>
      </c>
      <c r="K82">
        <v>23895</v>
      </c>
      <c r="L82">
        <v>3.5999999999999999E-3</v>
      </c>
      <c r="M82">
        <v>63.888888889999997</v>
      </c>
      <c r="N82">
        <v>-0.70269278300000004</v>
      </c>
      <c r="O82">
        <v>0.13845722799999999</v>
      </c>
      <c r="P82">
        <v>0.53900580300000001</v>
      </c>
      <c r="Q82">
        <v>-0.675178948</v>
      </c>
      <c r="R82">
        <v>-0.70040870099999997</v>
      </c>
      <c r="S82">
        <f t="shared" si="6"/>
        <v>0.17555349703404166</v>
      </c>
      <c r="T82">
        <f t="shared" si="7"/>
        <v>17.555349703404165</v>
      </c>
      <c r="U82">
        <f t="shared" si="8"/>
        <v>81.444238593404165</v>
      </c>
      <c r="V82">
        <v>0.17555358500000001</v>
      </c>
      <c r="W82">
        <f t="shared" si="9"/>
        <v>0.43983286094140739</v>
      </c>
      <c r="X82">
        <f t="shared" si="10"/>
        <v>27.542569149064796</v>
      </c>
      <c r="Y82">
        <f t="shared" si="11"/>
        <v>0.38503102807142053</v>
      </c>
    </row>
    <row r="83" spans="1:25">
      <c r="A83">
        <v>23090</v>
      </c>
      <c r="B83" t="s">
        <v>21</v>
      </c>
      <c r="C83" t="s">
        <v>232</v>
      </c>
      <c r="D83">
        <v>165614</v>
      </c>
      <c r="E83">
        <v>195011</v>
      </c>
      <c r="F83">
        <v>697279</v>
      </c>
      <c r="G83">
        <v>930035</v>
      </c>
      <c r="H83">
        <v>411612</v>
      </c>
      <c r="I83">
        <v>405886</v>
      </c>
      <c r="J83">
        <v>62833</v>
      </c>
      <c r="K83">
        <v>65642</v>
      </c>
      <c r="L83">
        <v>-0.25940000000000002</v>
      </c>
      <c r="M83">
        <v>26.80485054</v>
      </c>
      <c r="N83">
        <v>1.2586337510000001</v>
      </c>
      <c r="O83">
        <v>1.610951166</v>
      </c>
      <c r="P83">
        <v>-5.9073504999999998E-2</v>
      </c>
      <c r="Q83">
        <v>2.488708656</v>
      </c>
      <c r="R83">
        <v>5.2992200680000003</v>
      </c>
      <c r="S83">
        <f t="shared" si="6"/>
        <v>0.54564411966429616</v>
      </c>
      <c r="T83">
        <f t="shared" si="7"/>
        <v>54.564411966429617</v>
      </c>
      <c r="U83">
        <f t="shared" si="8"/>
        <v>81.369262506429621</v>
      </c>
      <c r="V83">
        <v>0.54564426099999996</v>
      </c>
      <c r="W83">
        <f t="shared" si="9"/>
        <v>0.43926712620468977</v>
      </c>
      <c r="X83">
        <f t="shared" si="10"/>
        <v>35.949469431348547</v>
      </c>
      <c r="Y83">
        <f t="shared" si="11"/>
        <v>0.50255519370255364</v>
      </c>
    </row>
    <row r="84" spans="1:25">
      <c r="A84">
        <v>34020</v>
      </c>
      <c r="B84" t="s">
        <v>35</v>
      </c>
      <c r="C84" t="s">
        <v>124</v>
      </c>
      <c r="D84">
        <v>6129</v>
      </c>
      <c r="E84">
        <v>4917</v>
      </c>
      <c r="F84">
        <v>1096500</v>
      </c>
      <c r="G84">
        <v>1007879</v>
      </c>
      <c r="H84">
        <v>109877</v>
      </c>
      <c r="I84">
        <v>108333</v>
      </c>
      <c r="J84">
        <v>25546</v>
      </c>
      <c r="K84">
        <v>26448</v>
      </c>
      <c r="L84">
        <v>-4.1000000000000003E-3</v>
      </c>
      <c r="M84">
        <v>62.803158490000001</v>
      </c>
      <c r="N84">
        <v>-7.9956577000000001E-2</v>
      </c>
      <c r="O84">
        <v>-9.8951252000000003E-2</v>
      </c>
      <c r="P84">
        <v>5.3157719999999999E-2</v>
      </c>
      <c r="Q84">
        <v>-0.42288214000000002</v>
      </c>
      <c r="R84">
        <v>-0.54863225000000004</v>
      </c>
      <c r="S84">
        <f t="shared" si="6"/>
        <v>0.18491591651263262</v>
      </c>
      <c r="T84">
        <f t="shared" si="7"/>
        <v>18.491591651263263</v>
      </c>
      <c r="U84">
        <f t="shared" si="8"/>
        <v>81.294750141263265</v>
      </c>
      <c r="V84">
        <v>0.18491600599999999</v>
      </c>
      <c r="W84">
        <f t="shared" si="9"/>
        <v>0.4387048904974048</v>
      </c>
      <c r="X84">
        <f t="shared" si="10"/>
        <v>28.570857507739213</v>
      </c>
      <c r="Y84">
        <f t="shared" si="11"/>
        <v>0.39940597333347966</v>
      </c>
    </row>
    <row r="85" spans="1:25">
      <c r="A85">
        <v>31160</v>
      </c>
      <c r="B85" t="s">
        <v>30</v>
      </c>
      <c r="C85" t="s">
        <v>130</v>
      </c>
      <c r="D85">
        <v>82901</v>
      </c>
      <c r="E85">
        <v>102384</v>
      </c>
      <c r="F85">
        <v>835547</v>
      </c>
      <c r="G85">
        <v>979993</v>
      </c>
      <c r="H85">
        <v>275154</v>
      </c>
      <c r="I85">
        <v>275571</v>
      </c>
      <c r="J85">
        <v>31712</v>
      </c>
      <c r="K85">
        <v>33726</v>
      </c>
      <c r="L85">
        <v>-7.1999999999999998E-3</v>
      </c>
      <c r="M85">
        <v>62.366046249999997</v>
      </c>
      <c r="N85">
        <v>-0.70269278300000004</v>
      </c>
      <c r="O85">
        <v>0.79756398100000003</v>
      </c>
      <c r="P85">
        <v>-0.14830156799999999</v>
      </c>
      <c r="Q85">
        <v>-0.438635104</v>
      </c>
      <c r="R85">
        <v>-0.49206547499999997</v>
      </c>
      <c r="S85">
        <f t="shared" si="6"/>
        <v>0.18840527123539574</v>
      </c>
      <c r="T85">
        <f t="shared" si="7"/>
        <v>18.840527123539573</v>
      </c>
      <c r="U85">
        <f t="shared" si="8"/>
        <v>81.20657337353957</v>
      </c>
      <c r="V85">
        <v>0.18840536099999999</v>
      </c>
      <c r="W85">
        <f t="shared" si="9"/>
        <v>0.43803954955356883</v>
      </c>
      <c r="X85">
        <f t="shared" si="10"/>
        <v>28.938770278020733</v>
      </c>
      <c r="Y85">
        <f t="shared" si="11"/>
        <v>0.40454920566650648</v>
      </c>
    </row>
    <row r="86" spans="1:25">
      <c r="A86">
        <v>31120</v>
      </c>
      <c r="B86" t="s">
        <v>30</v>
      </c>
      <c r="C86" t="s">
        <v>51</v>
      </c>
      <c r="D86">
        <v>64131</v>
      </c>
      <c r="E86">
        <v>78992</v>
      </c>
      <c r="F86">
        <v>747319</v>
      </c>
      <c r="G86">
        <v>827003</v>
      </c>
      <c r="H86">
        <v>192270</v>
      </c>
      <c r="I86">
        <v>192051</v>
      </c>
      <c r="J86">
        <v>23800</v>
      </c>
      <c r="K86">
        <v>25159</v>
      </c>
      <c r="L86">
        <v>3.5900000000000001E-2</v>
      </c>
      <c r="M86">
        <v>68.443316409999994</v>
      </c>
      <c r="N86">
        <v>-0.47132225599999999</v>
      </c>
      <c r="O86">
        <v>-0.24057769200000001</v>
      </c>
      <c r="P86">
        <v>-0.86699811199999999</v>
      </c>
      <c r="Q86">
        <v>-1.4828605999999999E-2</v>
      </c>
      <c r="R86">
        <v>-1.593726666</v>
      </c>
      <c r="S86">
        <f t="shared" si="6"/>
        <v>0.12044865395076759</v>
      </c>
      <c r="T86">
        <f t="shared" si="7"/>
        <v>12.044865395076759</v>
      </c>
      <c r="U86">
        <f t="shared" si="8"/>
        <v>80.488181805076749</v>
      </c>
      <c r="V86">
        <v>0.120448734</v>
      </c>
      <c r="W86">
        <f t="shared" si="9"/>
        <v>0.43261890036734979</v>
      </c>
      <c r="X86">
        <f t="shared" si="10"/>
        <v>20.484759746407892</v>
      </c>
      <c r="Y86">
        <f t="shared" si="11"/>
        <v>0.28636646284768585</v>
      </c>
    </row>
    <row r="87" spans="1:25">
      <c r="A87">
        <v>34360</v>
      </c>
      <c r="B87" t="s">
        <v>35</v>
      </c>
      <c r="C87" t="s">
        <v>117</v>
      </c>
      <c r="D87">
        <v>75150</v>
      </c>
      <c r="E87">
        <v>80541</v>
      </c>
      <c r="F87">
        <v>706154</v>
      </c>
      <c r="G87">
        <v>738955</v>
      </c>
      <c r="H87">
        <v>102791</v>
      </c>
      <c r="I87">
        <v>102757</v>
      </c>
      <c r="J87">
        <v>22363</v>
      </c>
      <c r="K87">
        <v>22991</v>
      </c>
      <c r="L87">
        <v>-2E-3</v>
      </c>
      <c r="M87">
        <v>63.099266780000001</v>
      </c>
      <c r="N87">
        <v>-0.70269278300000004</v>
      </c>
      <c r="O87">
        <v>-0.41629338100000002</v>
      </c>
      <c r="P87">
        <v>0.48263898799999999</v>
      </c>
      <c r="Q87">
        <v>-9.1710490000000006E-2</v>
      </c>
      <c r="R87">
        <v>-0.72805766699999996</v>
      </c>
      <c r="S87">
        <f t="shared" si="6"/>
        <v>0.17384795433531763</v>
      </c>
      <c r="T87">
        <f t="shared" si="7"/>
        <v>17.384795433531764</v>
      </c>
      <c r="U87">
        <f t="shared" si="8"/>
        <v>80.484062213531757</v>
      </c>
      <c r="V87">
        <v>0.17384804200000001</v>
      </c>
      <c r="W87">
        <f t="shared" si="9"/>
        <v>0.43258781584250816</v>
      </c>
      <c r="X87">
        <f t="shared" si="10"/>
        <v>27.259256424353634</v>
      </c>
      <c r="Y87">
        <f t="shared" si="11"/>
        <v>0.38107046110067522</v>
      </c>
    </row>
    <row r="88" spans="1:25">
      <c r="A88">
        <v>33340</v>
      </c>
      <c r="B88" t="s">
        <v>40</v>
      </c>
      <c r="C88" t="s">
        <v>138</v>
      </c>
      <c r="D88">
        <v>59874</v>
      </c>
      <c r="E88">
        <v>58349</v>
      </c>
      <c r="F88">
        <v>623825</v>
      </c>
      <c r="G88">
        <v>652560</v>
      </c>
      <c r="H88">
        <v>48004</v>
      </c>
      <c r="I88">
        <v>47016</v>
      </c>
      <c r="J88">
        <v>14373</v>
      </c>
      <c r="K88">
        <v>14601</v>
      </c>
      <c r="L88">
        <v>-3.2599999999999997E-2</v>
      </c>
      <c r="M88">
        <v>58.784545970000003</v>
      </c>
      <c r="N88">
        <v>1.2212964390000001</v>
      </c>
      <c r="O88">
        <v>-0.25938102400000002</v>
      </c>
      <c r="P88">
        <v>-0.104490995</v>
      </c>
      <c r="Q88">
        <v>-0.88809334699999998</v>
      </c>
      <c r="R88">
        <v>-3.0668925999999999E-2</v>
      </c>
      <c r="S88">
        <f t="shared" si="6"/>
        <v>0.21686678821810768</v>
      </c>
      <c r="T88">
        <f t="shared" si="7"/>
        <v>21.686678821810766</v>
      </c>
      <c r="U88">
        <f t="shared" si="8"/>
        <v>80.471224791810769</v>
      </c>
      <c r="V88">
        <v>0.21686688200000001</v>
      </c>
      <c r="W88">
        <f t="shared" si="9"/>
        <v>0.43249095061933474</v>
      </c>
      <c r="X88">
        <f t="shared" si="10"/>
        <v>31.684408220094497</v>
      </c>
      <c r="Y88">
        <f t="shared" si="11"/>
        <v>0.44293181964224215</v>
      </c>
    </row>
    <row r="89" spans="1:25">
      <c r="A89">
        <v>32060</v>
      </c>
      <c r="B89" t="s">
        <v>25</v>
      </c>
      <c r="C89" t="s">
        <v>43</v>
      </c>
      <c r="D89">
        <v>48056</v>
      </c>
      <c r="E89">
        <v>58694</v>
      </c>
      <c r="F89">
        <v>514374</v>
      </c>
      <c r="G89">
        <v>545092</v>
      </c>
      <c r="H89">
        <v>78643</v>
      </c>
      <c r="I89">
        <v>80054</v>
      </c>
      <c r="J89">
        <v>13952</v>
      </c>
      <c r="K89">
        <v>14816</v>
      </c>
      <c r="L89">
        <v>5.5199999999999999E-2</v>
      </c>
      <c r="M89">
        <v>71.164692610000003</v>
      </c>
      <c r="N89">
        <v>-0.70269278300000004</v>
      </c>
      <c r="O89">
        <v>-0.43748917500000001</v>
      </c>
      <c r="P89">
        <v>-0.86665241500000001</v>
      </c>
      <c r="Q89">
        <v>-4.6341869000000001E-2</v>
      </c>
      <c r="R89">
        <v>-2.0531762420000002</v>
      </c>
      <c r="S89">
        <f t="shared" si="6"/>
        <v>9.210723714050921E-2</v>
      </c>
      <c r="T89">
        <f t="shared" si="7"/>
        <v>9.2107237140509213</v>
      </c>
      <c r="U89">
        <f t="shared" si="8"/>
        <v>80.375416324050917</v>
      </c>
      <c r="V89">
        <v>9.2107312999999996E-2</v>
      </c>
      <c r="W89">
        <f t="shared" si="9"/>
        <v>0.43176802441085127</v>
      </c>
      <c r="X89">
        <f t="shared" si="10"/>
        <v>16.310418080657112</v>
      </c>
      <c r="Y89">
        <f t="shared" si="11"/>
        <v>0.22801130162845867</v>
      </c>
    </row>
    <row r="90" spans="1:25">
      <c r="A90">
        <v>33360</v>
      </c>
      <c r="B90" t="s">
        <v>40</v>
      </c>
      <c r="C90" t="s">
        <v>128</v>
      </c>
      <c r="D90">
        <v>43470</v>
      </c>
      <c r="E90">
        <v>48681</v>
      </c>
      <c r="F90">
        <v>562136</v>
      </c>
      <c r="G90">
        <v>609450</v>
      </c>
      <c r="H90">
        <v>38808</v>
      </c>
      <c r="I90">
        <v>38093</v>
      </c>
      <c r="J90">
        <v>12103</v>
      </c>
      <c r="K90">
        <v>12527</v>
      </c>
      <c r="L90">
        <v>-5.1000000000000004E-3</v>
      </c>
      <c r="M90">
        <v>62.662154540000003</v>
      </c>
      <c r="N90">
        <v>0.20884417699999999</v>
      </c>
      <c r="O90">
        <v>-0.39177398099999999</v>
      </c>
      <c r="P90">
        <v>0.40977269500000002</v>
      </c>
      <c r="Q90">
        <v>-0.91371575100000002</v>
      </c>
      <c r="R90">
        <v>-0.68687286000000003</v>
      </c>
      <c r="S90">
        <f t="shared" si="6"/>
        <v>0.17638846333218969</v>
      </c>
      <c r="T90">
        <f t="shared" si="7"/>
        <v>17.638846333218968</v>
      </c>
      <c r="U90">
        <f t="shared" si="8"/>
        <v>80.301000873218968</v>
      </c>
      <c r="V90">
        <v>0.176388551</v>
      </c>
      <c r="W90">
        <f t="shared" si="9"/>
        <v>0.43120651997413095</v>
      </c>
      <c r="X90">
        <f t="shared" si="10"/>
        <v>27.528626114748757</v>
      </c>
      <c r="Y90">
        <f t="shared" si="11"/>
        <v>0.38483611158385234</v>
      </c>
    </row>
    <row r="91" spans="1:25">
      <c r="A91">
        <v>23040</v>
      </c>
      <c r="B91" t="s">
        <v>21</v>
      </c>
      <c r="C91" t="s">
        <v>142</v>
      </c>
      <c r="D91">
        <v>85040</v>
      </c>
      <c r="E91">
        <v>96764</v>
      </c>
      <c r="F91">
        <v>644879</v>
      </c>
      <c r="G91">
        <v>704838</v>
      </c>
      <c r="H91">
        <v>374413</v>
      </c>
      <c r="I91">
        <v>390260</v>
      </c>
      <c r="J91">
        <v>31227</v>
      </c>
      <c r="K91">
        <v>34346</v>
      </c>
      <c r="L91">
        <v>-2.12E-2</v>
      </c>
      <c r="M91">
        <v>60.391990980000003</v>
      </c>
      <c r="N91">
        <v>-0.70269278300000004</v>
      </c>
      <c r="O91">
        <v>1.0312478869999999</v>
      </c>
      <c r="P91">
        <v>-0.42976807900000003</v>
      </c>
      <c r="Q91">
        <v>-0.31245736099999999</v>
      </c>
      <c r="R91">
        <v>-0.413670337</v>
      </c>
      <c r="S91">
        <f t="shared" si="6"/>
        <v>0.19324112134390847</v>
      </c>
      <c r="T91">
        <f t="shared" si="7"/>
        <v>19.324112134390848</v>
      </c>
      <c r="U91">
        <f t="shared" si="8"/>
        <v>79.716103114390847</v>
      </c>
      <c r="V91">
        <v>0.193241212</v>
      </c>
      <c r="W91">
        <f t="shared" si="9"/>
        <v>0.42679315308677018</v>
      </c>
      <c r="X91">
        <f t="shared" si="10"/>
        <v>29.279444431496874</v>
      </c>
      <c r="Y91">
        <f t="shared" si="11"/>
        <v>0.40931165606974829</v>
      </c>
    </row>
    <row r="92" spans="1:25">
      <c r="A92">
        <v>11160</v>
      </c>
      <c r="B92" t="s">
        <v>106</v>
      </c>
      <c r="C92" t="s">
        <v>172</v>
      </c>
      <c r="D92">
        <v>175531</v>
      </c>
      <c r="E92">
        <v>202306</v>
      </c>
      <c r="F92">
        <v>1020690</v>
      </c>
      <c r="G92">
        <v>1378771</v>
      </c>
      <c r="H92">
        <v>574097</v>
      </c>
      <c r="I92">
        <v>564854</v>
      </c>
      <c r="J92">
        <v>79445</v>
      </c>
      <c r="K92">
        <v>83839</v>
      </c>
      <c r="L92">
        <v>-0.25419999999999998</v>
      </c>
      <c r="M92">
        <v>27.538071070000001</v>
      </c>
      <c r="N92">
        <v>2.9918890020000002</v>
      </c>
      <c r="O92">
        <v>0.27759430200000001</v>
      </c>
      <c r="P92">
        <v>1.9153953000000001E-2</v>
      </c>
      <c r="Q92">
        <v>1.605493791</v>
      </c>
      <c r="R92">
        <v>4.8941310480000002</v>
      </c>
      <c r="S92">
        <f t="shared" si="6"/>
        <v>0.52065596566264982</v>
      </c>
      <c r="T92">
        <f t="shared" si="7"/>
        <v>52.065596566264979</v>
      </c>
      <c r="U92">
        <f t="shared" si="8"/>
        <v>79.603667636264987</v>
      </c>
      <c r="V92">
        <v>0.52065610299999998</v>
      </c>
      <c r="W92">
        <f t="shared" si="9"/>
        <v>0.42594476717891605</v>
      </c>
      <c r="X92">
        <f t="shared" si="10"/>
        <v>36.023116550237042</v>
      </c>
      <c r="Y92">
        <f t="shared" si="11"/>
        <v>0.50358474275248666</v>
      </c>
    </row>
    <row r="93" spans="1:25">
      <c r="A93">
        <v>38370</v>
      </c>
      <c r="B93" t="s">
        <v>33</v>
      </c>
      <c r="C93" t="s">
        <v>65</v>
      </c>
      <c r="D93">
        <v>45581</v>
      </c>
      <c r="E93">
        <v>54627</v>
      </c>
      <c r="F93">
        <v>524256</v>
      </c>
      <c r="G93">
        <v>550704</v>
      </c>
      <c r="H93">
        <v>33579</v>
      </c>
      <c r="I93">
        <v>33500</v>
      </c>
      <c r="J93">
        <v>12091</v>
      </c>
      <c r="K93">
        <v>12444</v>
      </c>
      <c r="L93">
        <v>2.5600000000000001E-2</v>
      </c>
      <c r="M93">
        <v>66.990975750000004</v>
      </c>
      <c r="N93">
        <v>-0.70269278300000004</v>
      </c>
      <c r="O93">
        <v>-0.38685985099999998</v>
      </c>
      <c r="P93">
        <v>-0.28502130399999998</v>
      </c>
      <c r="Q93">
        <v>-0.12917329</v>
      </c>
      <c r="R93">
        <v>-1.5037472279999999</v>
      </c>
      <c r="S93">
        <f t="shared" si="6"/>
        <v>0.12599908840521315</v>
      </c>
      <c r="T93">
        <f t="shared" si="7"/>
        <v>12.599908840521316</v>
      </c>
      <c r="U93">
        <f t="shared" si="8"/>
        <v>79.590884590521313</v>
      </c>
      <c r="V93">
        <v>0.12599916899999999</v>
      </c>
      <c r="W93">
        <f t="shared" si="9"/>
        <v>0.42584831225161768</v>
      </c>
      <c r="X93">
        <f t="shared" si="10"/>
        <v>21.210473835796467</v>
      </c>
      <c r="Y93">
        <f t="shared" si="11"/>
        <v>0.29651157459855115</v>
      </c>
    </row>
    <row r="94" spans="1:25">
      <c r="A94">
        <v>11070</v>
      </c>
      <c r="B94" t="s">
        <v>106</v>
      </c>
      <c r="C94" t="s">
        <v>224</v>
      </c>
      <c r="D94">
        <v>134055</v>
      </c>
      <c r="E94">
        <v>156466</v>
      </c>
      <c r="F94">
        <v>800602</v>
      </c>
      <c r="G94">
        <v>1084153</v>
      </c>
      <c r="H94">
        <v>386331</v>
      </c>
      <c r="I94">
        <v>385663</v>
      </c>
      <c r="J94">
        <v>61748</v>
      </c>
      <c r="K94">
        <v>65065</v>
      </c>
      <c r="L94">
        <v>-0.19220000000000001</v>
      </c>
      <c r="M94">
        <v>36.280315850000001</v>
      </c>
      <c r="N94">
        <v>-0.70269278300000004</v>
      </c>
      <c r="O94">
        <v>0.60683413900000005</v>
      </c>
      <c r="P94">
        <v>0.54498807699999996</v>
      </c>
      <c r="Q94">
        <v>2.997266185</v>
      </c>
      <c r="R94">
        <v>3.4463956169999999</v>
      </c>
      <c r="S94">
        <f t="shared" si="6"/>
        <v>0.43135155572463724</v>
      </c>
      <c r="T94">
        <f t="shared" si="7"/>
        <v>43.135155572463724</v>
      </c>
      <c r="U94">
        <f t="shared" si="8"/>
        <v>79.415471422463725</v>
      </c>
      <c r="V94">
        <v>0.43135168099999999</v>
      </c>
      <c r="W94">
        <f t="shared" si="9"/>
        <v>0.42452472593960394</v>
      </c>
      <c r="X94">
        <f t="shared" si="10"/>
        <v>39.411893938973776</v>
      </c>
      <c r="Y94">
        <f t="shared" si="11"/>
        <v>0.55095811721253751</v>
      </c>
    </row>
    <row r="95" spans="1:25">
      <c r="A95">
        <v>33320</v>
      </c>
      <c r="B95" t="s">
        <v>40</v>
      </c>
      <c r="C95" t="s">
        <v>66</v>
      </c>
      <c r="D95">
        <v>41290</v>
      </c>
      <c r="E95">
        <v>49781</v>
      </c>
      <c r="F95">
        <v>476543</v>
      </c>
      <c r="G95">
        <v>505357</v>
      </c>
      <c r="H95">
        <v>32001</v>
      </c>
      <c r="I95">
        <v>31543</v>
      </c>
      <c r="J95">
        <v>10648</v>
      </c>
      <c r="K95">
        <v>10909</v>
      </c>
      <c r="L95">
        <v>2.4400000000000002E-2</v>
      </c>
      <c r="M95">
        <v>66.821771010000006</v>
      </c>
      <c r="N95">
        <v>-0.70269278300000004</v>
      </c>
      <c r="O95">
        <v>-0.675330926</v>
      </c>
      <c r="P95">
        <v>0.69089350999999999</v>
      </c>
      <c r="Q95">
        <v>-0.86836913500000001</v>
      </c>
      <c r="R95">
        <v>-1.5554993340000001</v>
      </c>
      <c r="S95">
        <f t="shared" si="6"/>
        <v>0.12280672936611225</v>
      </c>
      <c r="T95">
        <f t="shared" si="7"/>
        <v>12.280672936611225</v>
      </c>
      <c r="U95">
        <f t="shared" si="8"/>
        <v>79.102443946611231</v>
      </c>
      <c r="V95">
        <v>0.12280681</v>
      </c>
      <c r="W95">
        <f t="shared" si="9"/>
        <v>0.4221627659629929</v>
      </c>
      <c r="X95">
        <f t="shared" si="10"/>
        <v>20.748191177830101</v>
      </c>
      <c r="Y95">
        <f t="shared" si="11"/>
        <v>0.29004909950797225</v>
      </c>
    </row>
    <row r="96" spans="1:25">
      <c r="A96">
        <v>35320</v>
      </c>
      <c r="B96" t="s">
        <v>52</v>
      </c>
      <c r="C96" t="s">
        <v>53</v>
      </c>
      <c r="D96">
        <v>35547</v>
      </c>
      <c r="E96">
        <v>42696</v>
      </c>
      <c r="F96">
        <v>508520</v>
      </c>
      <c r="G96">
        <v>512830</v>
      </c>
      <c r="H96">
        <v>23013</v>
      </c>
      <c r="I96">
        <v>23380</v>
      </c>
      <c r="J96">
        <v>8435</v>
      </c>
      <c r="K96">
        <v>8613</v>
      </c>
      <c r="L96">
        <v>3.5299999999999998E-2</v>
      </c>
      <c r="M96">
        <v>68.358714039999995</v>
      </c>
      <c r="N96">
        <v>-0.70269278300000004</v>
      </c>
      <c r="O96">
        <v>-0.62144259899999998</v>
      </c>
      <c r="P96">
        <v>-0.15739797799999999</v>
      </c>
      <c r="Q96">
        <v>-0.37951381299999998</v>
      </c>
      <c r="R96">
        <v>-1.861047173</v>
      </c>
      <c r="S96">
        <f t="shared" si="6"/>
        <v>0.10395883154898004</v>
      </c>
      <c r="T96">
        <f t="shared" si="7"/>
        <v>10.395883154898005</v>
      </c>
      <c r="U96">
        <f t="shared" si="8"/>
        <v>78.754597194897997</v>
      </c>
      <c r="V96">
        <v>0.103958909</v>
      </c>
      <c r="W96">
        <f t="shared" si="9"/>
        <v>0.41953807589927472</v>
      </c>
      <c r="X96">
        <f t="shared" si="10"/>
        <v>18.047180205118593</v>
      </c>
      <c r="Y96">
        <f t="shared" si="11"/>
        <v>0.25229034773624032</v>
      </c>
    </row>
    <row r="97" spans="1:25">
      <c r="A97">
        <v>22310</v>
      </c>
      <c r="B97" t="s">
        <v>19</v>
      </c>
      <c r="C97" t="s">
        <v>153</v>
      </c>
      <c r="D97">
        <v>82720</v>
      </c>
      <c r="E97">
        <v>100466</v>
      </c>
      <c r="F97">
        <v>847000</v>
      </c>
      <c r="G97">
        <v>1011300</v>
      </c>
      <c r="H97">
        <v>258474</v>
      </c>
      <c r="I97">
        <v>261013</v>
      </c>
      <c r="J97">
        <v>28767</v>
      </c>
      <c r="K97">
        <v>30558</v>
      </c>
      <c r="L97">
        <v>-2.9000000000000001E-2</v>
      </c>
      <c r="M97">
        <v>59.292160180000003</v>
      </c>
      <c r="N97">
        <v>-0.21041180300000001</v>
      </c>
      <c r="O97">
        <v>0.43656275500000002</v>
      </c>
      <c r="P97">
        <v>-5.4022894000000002E-2</v>
      </c>
      <c r="Q97">
        <v>-0.57464561400000003</v>
      </c>
      <c r="R97">
        <v>-0.402517556</v>
      </c>
      <c r="S97">
        <f t="shared" si="6"/>
        <v>0.19392908718700794</v>
      </c>
      <c r="T97">
        <f t="shared" si="7"/>
        <v>19.392908718700795</v>
      </c>
      <c r="U97">
        <f t="shared" si="8"/>
        <v>78.685068898700791</v>
      </c>
      <c r="V97">
        <v>0.19392917800000001</v>
      </c>
      <c r="W97">
        <f t="shared" si="9"/>
        <v>0.4190134476620489</v>
      </c>
      <c r="X97">
        <f t="shared" si="10"/>
        <v>29.226572873327225</v>
      </c>
      <c r="Y97">
        <f t="shared" si="11"/>
        <v>0.40857253873150651</v>
      </c>
    </row>
    <row r="98" spans="1:25">
      <c r="A98">
        <v>39010</v>
      </c>
      <c r="B98" t="s">
        <v>179</v>
      </c>
      <c r="C98" t="s">
        <v>207</v>
      </c>
      <c r="D98">
        <v>246276</v>
      </c>
      <c r="E98">
        <v>285991</v>
      </c>
      <c r="F98">
        <v>1505278</v>
      </c>
      <c r="G98">
        <v>1874768</v>
      </c>
      <c r="H98">
        <v>487688</v>
      </c>
      <c r="I98">
        <v>492306</v>
      </c>
      <c r="J98">
        <v>63813</v>
      </c>
      <c r="K98">
        <v>66690</v>
      </c>
      <c r="L98">
        <v>-0.12429999999999999</v>
      </c>
      <c r="M98">
        <v>45.854483930000001</v>
      </c>
      <c r="N98">
        <v>0.28186917700000003</v>
      </c>
      <c r="O98">
        <v>1.356892354</v>
      </c>
      <c r="P98">
        <v>-0.21219015399999999</v>
      </c>
      <c r="Q98">
        <v>0.34792965599999998</v>
      </c>
      <c r="R98">
        <v>1.7745010329999999</v>
      </c>
      <c r="S98">
        <f t="shared" si="6"/>
        <v>0.32821975684371379</v>
      </c>
      <c r="T98">
        <f t="shared" si="7"/>
        <v>32.821975684371381</v>
      </c>
      <c r="U98">
        <f t="shared" si="8"/>
        <v>78.676459614371382</v>
      </c>
      <c r="V98">
        <v>0.328219867</v>
      </c>
      <c r="W98">
        <f t="shared" si="9"/>
        <v>0.41894848600027157</v>
      </c>
      <c r="X98">
        <f t="shared" si="10"/>
        <v>38.258832793105043</v>
      </c>
      <c r="Y98">
        <f t="shared" si="11"/>
        <v>0.53483891220953861</v>
      </c>
    </row>
    <row r="99" spans="1:25">
      <c r="A99">
        <v>38330</v>
      </c>
      <c r="B99" t="s">
        <v>33</v>
      </c>
      <c r="C99" t="s">
        <v>131</v>
      </c>
      <c r="D99">
        <v>76959</v>
      </c>
      <c r="E99">
        <v>86018</v>
      </c>
      <c r="F99">
        <v>611913</v>
      </c>
      <c r="G99">
        <v>671239</v>
      </c>
      <c r="H99">
        <v>62370</v>
      </c>
      <c r="I99">
        <v>61302</v>
      </c>
      <c r="J99">
        <v>18034</v>
      </c>
      <c r="K99">
        <v>18426</v>
      </c>
      <c r="L99">
        <v>-8.6E-3</v>
      </c>
      <c r="M99">
        <v>62.168640719999999</v>
      </c>
      <c r="N99">
        <v>0.62974978000000004</v>
      </c>
      <c r="O99">
        <v>-0.66283844000000003</v>
      </c>
      <c r="P99">
        <v>-0.126300356</v>
      </c>
      <c r="Q99">
        <v>-0.71459803200000005</v>
      </c>
      <c r="R99">
        <v>-0.87398704800000004</v>
      </c>
      <c r="S99">
        <f t="shared" si="6"/>
        <v>0.16484621480213324</v>
      </c>
      <c r="T99">
        <f t="shared" si="7"/>
        <v>16.484621480213324</v>
      </c>
      <c r="U99">
        <f t="shared" si="8"/>
        <v>78.653262200213319</v>
      </c>
      <c r="V99">
        <v>0.164846301</v>
      </c>
      <c r="W99">
        <f t="shared" si="9"/>
        <v>0.41877344908489222</v>
      </c>
      <c r="X99">
        <f t="shared" si="10"/>
        <v>26.059351679523786</v>
      </c>
      <c r="Y99">
        <f t="shared" si="11"/>
        <v>0.36429640654573553</v>
      </c>
    </row>
    <row r="100" spans="1:25">
      <c r="A100">
        <v>33350</v>
      </c>
      <c r="B100" t="s">
        <v>40</v>
      </c>
      <c r="C100" t="s">
        <v>41</v>
      </c>
      <c r="D100">
        <v>51856</v>
      </c>
      <c r="E100">
        <v>62950</v>
      </c>
      <c r="F100">
        <v>575581</v>
      </c>
      <c r="G100">
        <v>619769</v>
      </c>
      <c r="H100">
        <v>87525</v>
      </c>
      <c r="I100">
        <v>89514</v>
      </c>
      <c r="J100">
        <v>12395</v>
      </c>
      <c r="K100">
        <v>13002</v>
      </c>
      <c r="L100">
        <v>6.3100000000000003E-2</v>
      </c>
      <c r="M100">
        <v>72.278623800000005</v>
      </c>
      <c r="N100">
        <v>-0.34086702899999999</v>
      </c>
      <c r="O100">
        <v>-0.59400056300000004</v>
      </c>
      <c r="P100">
        <v>-0.81473124100000005</v>
      </c>
      <c r="Q100">
        <v>-0.88020953000000002</v>
      </c>
      <c r="R100">
        <v>-2.629808363</v>
      </c>
      <c r="S100">
        <f t="shared" si="6"/>
        <v>5.6537346251232724E-2</v>
      </c>
      <c r="T100">
        <f t="shared" si="7"/>
        <v>5.6537346251232723</v>
      </c>
      <c r="U100">
        <f t="shared" si="8"/>
        <v>77.932358425123283</v>
      </c>
      <c r="V100">
        <v>5.6537417E-2</v>
      </c>
      <c r="W100">
        <f t="shared" si="9"/>
        <v>0.41333384395402234</v>
      </c>
      <c r="X100">
        <f t="shared" si="10"/>
        <v>10.487149787130868</v>
      </c>
      <c r="Y100">
        <f t="shared" si="11"/>
        <v>0.14660498961532362</v>
      </c>
    </row>
    <row r="101" spans="1:25">
      <c r="A101">
        <v>34370</v>
      </c>
      <c r="B101" t="s">
        <v>35</v>
      </c>
      <c r="C101" t="s">
        <v>136</v>
      </c>
      <c r="D101">
        <v>68349</v>
      </c>
      <c r="E101">
        <v>76175</v>
      </c>
      <c r="F101">
        <v>712408</v>
      </c>
      <c r="G101">
        <v>797841</v>
      </c>
      <c r="H101">
        <v>78963</v>
      </c>
      <c r="I101">
        <v>77838</v>
      </c>
      <c r="J101">
        <v>23067</v>
      </c>
      <c r="K101">
        <v>23711</v>
      </c>
      <c r="L101">
        <v>-1.4999999999999999E-2</v>
      </c>
      <c r="M101">
        <v>61.266215449999997</v>
      </c>
      <c r="N101">
        <v>2.0958725000000001E-2</v>
      </c>
      <c r="O101">
        <v>-0.20688941299999999</v>
      </c>
      <c r="P101">
        <v>-6.1909364000000001E-2</v>
      </c>
      <c r="Q101">
        <v>-0.64364368100000002</v>
      </c>
      <c r="R101">
        <v>-0.89148373299999994</v>
      </c>
      <c r="S101">
        <f t="shared" si="6"/>
        <v>0.16376692151667641</v>
      </c>
      <c r="T101">
        <f t="shared" si="7"/>
        <v>16.37669215166764</v>
      </c>
      <c r="U101">
        <f t="shared" si="8"/>
        <v>77.642907601667645</v>
      </c>
      <c r="V101">
        <v>0.16376700799999999</v>
      </c>
      <c r="W101">
        <f t="shared" si="9"/>
        <v>0.41114978244843903</v>
      </c>
      <c r="X101">
        <f t="shared" si="10"/>
        <v>25.844934990580995</v>
      </c>
      <c r="Y101">
        <f t="shared" si="11"/>
        <v>0.36129897091318797</v>
      </c>
    </row>
    <row r="102" spans="1:25">
      <c r="A102">
        <v>36060</v>
      </c>
      <c r="B102" t="s">
        <v>28</v>
      </c>
      <c r="C102" t="s">
        <v>137</v>
      </c>
      <c r="D102">
        <v>62768</v>
      </c>
      <c r="E102">
        <v>71664</v>
      </c>
      <c r="F102">
        <v>1081502</v>
      </c>
      <c r="G102">
        <v>1214299</v>
      </c>
      <c r="H102">
        <v>143656</v>
      </c>
      <c r="I102">
        <v>143928</v>
      </c>
      <c r="J102">
        <v>18319</v>
      </c>
      <c r="K102">
        <v>19300</v>
      </c>
      <c r="L102">
        <v>-1.4999999999999999E-2</v>
      </c>
      <c r="M102">
        <v>61.266215449999997</v>
      </c>
      <c r="N102">
        <v>-0.31912449199999998</v>
      </c>
      <c r="O102">
        <v>-0.380710512</v>
      </c>
      <c r="P102">
        <v>-0.107102725</v>
      </c>
      <c r="Q102">
        <v>-0.14488957899999999</v>
      </c>
      <c r="R102">
        <v>-0.95182730800000004</v>
      </c>
      <c r="S102">
        <f t="shared" si="6"/>
        <v>0.1600445926687854</v>
      </c>
      <c r="T102">
        <f t="shared" si="7"/>
        <v>16.004459266878541</v>
      </c>
      <c r="U102">
        <f t="shared" si="8"/>
        <v>77.270674716878545</v>
      </c>
      <c r="V102">
        <v>0.160044678</v>
      </c>
      <c r="W102">
        <f t="shared" si="9"/>
        <v>0.40834108594837648</v>
      </c>
      <c r="X102">
        <f t="shared" si="10"/>
        <v>25.379166241216943</v>
      </c>
      <c r="Y102">
        <f t="shared" si="11"/>
        <v>0.35478776204808216</v>
      </c>
    </row>
    <row r="103" spans="1:25">
      <c r="A103">
        <v>34340</v>
      </c>
      <c r="B103" t="s">
        <v>35</v>
      </c>
      <c r="C103" t="s">
        <v>126</v>
      </c>
      <c r="D103">
        <v>66627</v>
      </c>
      <c r="E103">
        <v>72235</v>
      </c>
      <c r="F103">
        <v>566572</v>
      </c>
      <c r="G103">
        <v>600930</v>
      </c>
      <c r="H103">
        <v>51826</v>
      </c>
      <c r="I103">
        <v>51039</v>
      </c>
      <c r="J103">
        <v>18048</v>
      </c>
      <c r="K103">
        <v>18417</v>
      </c>
      <c r="L103">
        <v>-4.5999999999999999E-3</v>
      </c>
      <c r="M103">
        <v>62.732656509999998</v>
      </c>
      <c r="N103">
        <v>-0.70269278300000004</v>
      </c>
      <c r="O103">
        <v>-0.55496488300000002</v>
      </c>
      <c r="P103">
        <v>0.35634716700000002</v>
      </c>
      <c r="Q103">
        <v>-0.28883524999999999</v>
      </c>
      <c r="R103">
        <v>-1.190145749</v>
      </c>
      <c r="S103">
        <f t="shared" si="6"/>
        <v>0.14534377973354401</v>
      </c>
      <c r="T103">
        <f t="shared" si="7"/>
        <v>14.534377973354401</v>
      </c>
      <c r="U103">
        <f t="shared" si="8"/>
        <v>77.267034483354394</v>
      </c>
      <c r="V103">
        <v>0.14534386299999999</v>
      </c>
      <c r="W103">
        <f t="shared" si="9"/>
        <v>0.40831361843656733</v>
      </c>
      <c r="X103">
        <f t="shared" si="10"/>
        <v>23.600754114236803</v>
      </c>
      <c r="Y103">
        <f t="shared" si="11"/>
        <v>0.32992647020998594</v>
      </c>
    </row>
    <row r="104" spans="1:25">
      <c r="A104">
        <v>36410</v>
      </c>
      <c r="B104" t="s">
        <v>28</v>
      </c>
      <c r="C104" t="s">
        <v>82</v>
      </c>
      <c r="D104">
        <v>52320</v>
      </c>
      <c r="E104">
        <v>58578</v>
      </c>
      <c r="F104">
        <v>627476</v>
      </c>
      <c r="G104">
        <v>657002</v>
      </c>
      <c r="H104">
        <v>57476</v>
      </c>
      <c r="I104">
        <v>57076</v>
      </c>
      <c r="J104">
        <v>13835</v>
      </c>
      <c r="K104">
        <v>14074</v>
      </c>
      <c r="L104">
        <v>1.52E-2</v>
      </c>
      <c r="M104">
        <v>65.524534689999996</v>
      </c>
      <c r="N104">
        <v>-0.70269278300000004</v>
      </c>
      <c r="O104">
        <v>-0.55307029299999999</v>
      </c>
      <c r="P104">
        <v>9.8523927999999997E-2</v>
      </c>
      <c r="Q104">
        <v>-0.49777106500000001</v>
      </c>
      <c r="R104">
        <v>-1.655010214</v>
      </c>
      <c r="S104">
        <f t="shared" si="6"/>
        <v>0.11666834231657104</v>
      </c>
      <c r="T104">
        <f t="shared" si="7"/>
        <v>11.666834231657104</v>
      </c>
      <c r="U104">
        <f t="shared" si="8"/>
        <v>77.191368921657102</v>
      </c>
      <c r="V104">
        <v>0.11666842199999999</v>
      </c>
      <c r="W104">
        <f t="shared" si="9"/>
        <v>0.40774268124375357</v>
      </c>
      <c r="X104">
        <f t="shared" si="10"/>
        <v>19.806978293403848</v>
      </c>
      <c r="Y104">
        <f t="shared" si="11"/>
        <v>0.276891424834874</v>
      </c>
    </row>
    <row r="105" spans="1:25">
      <c r="A105">
        <v>36430</v>
      </c>
      <c r="B105" t="s">
        <v>28</v>
      </c>
      <c r="C105" t="s">
        <v>113</v>
      </c>
      <c r="D105">
        <v>42677</v>
      </c>
      <c r="E105">
        <v>48641</v>
      </c>
      <c r="F105">
        <v>445836</v>
      </c>
      <c r="G105">
        <v>495271</v>
      </c>
      <c r="H105">
        <v>30556</v>
      </c>
      <c r="I105">
        <v>30156</v>
      </c>
      <c r="J105">
        <v>11421</v>
      </c>
      <c r="K105">
        <v>11564</v>
      </c>
      <c r="L105">
        <v>0</v>
      </c>
      <c r="M105">
        <v>63.381274679999997</v>
      </c>
      <c r="N105">
        <v>-0.25389687900000002</v>
      </c>
      <c r="O105">
        <v>-0.42111060700000003</v>
      </c>
      <c r="P105">
        <v>-0.118673158</v>
      </c>
      <c r="Q105">
        <v>-0.53127728699999999</v>
      </c>
      <c r="R105">
        <v>-1.3249579300000001</v>
      </c>
      <c r="S105">
        <f t="shared" si="6"/>
        <v>0.13702781120858668</v>
      </c>
      <c r="T105">
        <f t="shared" si="7"/>
        <v>13.702781120858667</v>
      </c>
      <c r="U105">
        <f t="shared" si="8"/>
        <v>77.084055800858664</v>
      </c>
      <c r="V105">
        <v>0.13702789400000001</v>
      </c>
      <c r="W105">
        <f t="shared" si="9"/>
        <v>0.40693294626569504</v>
      </c>
      <c r="X105">
        <f t="shared" si="10"/>
        <v>22.533835955512526</v>
      </c>
      <c r="Y105">
        <f t="shared" si="11"/>
        <v>0.31501150010322582</v>
      </c>
    </row>
    <row r="106" spans="1:25">
      <c r="A106">
        <v>36460</v>
      </c>
      <c r="B106" t="s">
        <v>28</v>
      </c>
      <c r="C106" t="s">
        <v>83</v>
      </c>
      <c r="D106">
        <v>57486</v>
      </c>
      <c r="E106">
        <v>65497</v>
      </c>
      <c r="F106">
        <v>584175</v>
      </c>
      <c r="G106">
        <v>625273</v>
      </c>
      <c r="H106">
        <v>48366</v>
      </c>
      <c r="I106">
        <v>48269</v>
      </c>
      <c r="J106">
        <v>15734</v>
      </c>
      <c r="K106">
        <v>15921</v>
      </c>
      <c r="L106">
        <v>1.5100000000000001E-2</v>
      </c>
      <c r="M106">
        <v>65.510434290000006</v>
      </c>
      <c r="N106">
        <v>-0.31912449199999998</v>
      </c>
      <c r="O106">
        <v>-0.54247239700000005</v>
      </c>
      <c r="P106">
        <v>-0.278207066</v>
      </c>
      <c r="Q106">
        <v>-0.53128462200000004</v>
      </c>
      <c r="R106">
        <v>-1.671088576</v>
      </c>
      <c r="S106">
        <f t="shared" si="6"/>
        <v>0.11567653911797973</v>
      </c>
      <c r="T106">
        <f t="shared" si="7"/>
        <v>11.567653911797974</v>
      </c>
      <c r="U106">
        <f t="shared" si="8"/>
        <v>77.078088201797982</v>
      </c>
      <c r="V106">
        <v>0.11567661799999999</v>
      </c>
      <c r="W106">
        <f t="shared" si="9"/>
        <v>0.40688791753427328</v>
      </c>
      <c r="X106">
        <f t="shared" si="10"/>
        <v>19.6632285298593</v>
      </c>
      <c r="Y106">
        <f t="shared" si="11"/>
        <v>0.27488187667170055</v>
      </c>
    </row>
    <row r="107" spans="1:25">
      <c r="A107">
        <v>38100</v>
      </c>
      <c r="B107" t="s">
        <v>33</v>
      </c>
      <c r="C107" t="s">
        <v>159</v>
      </c>
      <c r="D107">
        <v>117532</v>
      </c>
      <c r="E107">
        <v>137913</v>
      </c>
      <c r="F107">
        <v>1249949</v>
      </c>
      <c r="G107">
        <v>1448673</v>
      </c>
      <c r="H107">
        <v>347221</v>
      </c>
      <c r="I107">
        <v>351206</v>
      </c>
      <c r="J107">
        <v>41664</v>
      </c>
      <c r="K107">
        <v>44631</v>
      </c>
      <c r="L107">
        <v>-3.4500000000000003E-2</v>
      </c>
      <c r="M107">
        <v>58.516638469999997</v>
      </c>
      <c r="N107">
        <v>0.10792887499999999</v>
      </c>
      <c r="O107">
        <v>-0.59586285000000005</v>
      </c>
      <c r="P107">
        <v>-0.34628202000000002</v>
      </c>
      <c r="Q107">
        <v>0.28473442799999998</v>
      </c>
      <c r="R107">
        <v>-0.54948156699999995</v>
      </c>
      <c r="S107">
        <f t="shared" si="6"/>
        <v>0.18486352589490568</v>
      </c>
      <c r="T107">
        <f t="shared" si="7"/>
        <v>18.486352589490568</v>
      </c>
      <c r="U107">
        <f t="shared" si="8"/>
        <v>77.002991059490569</v>
      </c>
      <c r="V107">
        <v>0.18486361500000001</v>
      </c>
      <c r="W107">
        <f t="shared" si="9"/>
        <v>0.40632126937022661</v>
      </c>
      <c r="X107">
        <f t="shared" si="10"/>
        <v>28.096550438473955</v>
      </c>
      <c r="Y107">
        <f t="shared" si="11"/>
        <v>0.39277540312369419</v>
      </c>
    </row>
    <row r="108" spans="1:25">
      <c r="A108">
        <v>37100</v>
      </c>
      <c r="B108" t="s">
        <v>49</v>
      </c>
      <c r="C108" t="s">
        <v>194</v>
      </c>
      <c r="D108">
        <v>103667</v>
      </c>
      <c r="E108">
        <v>123915</v>
      </c>
      <c r="F108">
        <v>1101600</v>
      </c>
      <c r="G108">
        <v>1412500</v>
      </c>
      <c r="H108">
        <v>290088</v>
      </c>
      <c r="I108">
        <v>283733</v>
      </c>
      <c r="J108">
        <v>40066</v>
      </c>
      <c r="K108">
        <v>42079</v>
      </c>
      <c r="L108">
        <v>-8.9800000000000005E-2</v>
      </c>
      <c r="M108">
        <v>50.719120140000001</v>
      </c>
      <c r="N108">
        <v>0.36104194099999998</v>
      </c>
      <c r="O108">
        <v>0.86636955800000004</v>
      </c>
      <c r="P108">
        <v>0.17718350699999999</v>
      </c>
      <c r="Q108">
        <v>-0.692910201</v>
      </c>
      <c r="R108">
        <v>0.711684804</v>
      </c>
      <c r="S108">
        <f t="shared" si="6"/>
        <v>0.26265931384355312</v>
      </c>
      <c r="T108">
        <f t="shared" si="7"/>
        <v>26.265931384355312</v>
      </c>
      <c r="U108">
        <f t="shared" si="8"/>
        <v>76.985051524355313</v>
      </c>
      <c r="V108">
        <v>0.26265941399999998</v>
      </c>
      <c r="W108">
        <f t="shared" si="9"/>
        <v>0.40618590596842591</v>
      </c>
      <c r="X108">
        <f t="shared" si="10"/>
        <v>34.608924800177817</v>
      </c>
      <c r="Y108">
        <f t="shared" si="11"/>
        <v>0.48381506547697689</v>
      </c>
    </row>
    <row r="109" spans="1:25">
      <c r="A109">
        <v>38110</v>
      </c>
      <c r="B109" t="s">
        <v>33</v>
      </c>
      <c r="C109" t="s">
        <v>162</v>
      </c>
      <c r="D109">
        <v>350570</v>
      </c>
      <c r="E109">
        <v>406408</v>
      </c>
      <c r="F109">
        <v>3734150</v>
      </c>
      <c r="G109">
        <v>4318930</v>
      </c>
      <c r="H109">
        <v>1036862</v>
      </c>
      <c r="I109">
        <v>1029389</v>
      </c>
      <c r="J109">
        <v>131613</v>
      </c>
      <c r="K109">
        <v>140151</v>
      </c>
      <c r="L109">
        <v>-4.8500000000000001E-2</v>
      </c>
      <c r="M109">
        <v>56.542583190000002</v>
      </c>
      <c r="N109">
        <v>0.26012663899999999</v>
      </c>
      <c r="O109">
        <v>-0.13652561399999999</v>
      </c>
      <c r="P109">
        <v>-2.6004264999999999E-2</v>
      </c>
      <c r="Q109">
        <v>-0.43666414999999997</v>
      </c>
      <c r="R109">
        <v>-0.33906739000000002</v>
      </c>
      <c r="S109">
        <f t="shared" si="6"/>
        <v>0.1978430479244232</v>
      </c>
      <c r="T109">
        <f t="shared" si="7"/>
        <v>19.78430479244232</v>
      </c>
      <c r="U109">
        <f t="shared" si="8"/>
        <v>76.326887982442315</v>
      </c>
      <c r="V109">
        <v>0.197843139</v>
      </c>
      <c r="W109">
        <f t="shared" si="9"/>
        <v>0.40121970950330921</v>
      </c>
      <c r="X109">
        <f t="shared" si="10"/>
        <v>29.312231355228658</v>
      </c>
      <c r="Y109">
        <f t="shared" si="11"/>
        <v>0.40977000049228296</v>
      </c>
    </row>
    <row r="110" spans="1:25">
      <c r="A110">
        <v>37380</v>
      </c>
      <c r="B110" t="s">
        <v>49</v>
      </c>
      <c r="C110" t="s">
        <v>57</v>
      </c>
      <c r="D110">
        <v>43903</v>
      </c>
      <c r="E110">
        <v>50469</v>
      </c>
      <c r="F110">
        <v>556500</v>
      </c>
      <c r="G110">
        <v>553700</v>
      </c>
      <c r="H110">
        <v>41314</v>
      </c>
      <c r="I110">
        <v>41574</v>
      </c>
      <c r="J110">
        <v>13142</v>
      </c>
      <c r="K110">
        <v>13477</v>
      </c>
      <c r="L110">
        <v>3.32E-2</v>
      </c>
      <c r="M110">
        <v>68.062605750000003</v>
      </c>
      <c r="N110">
        <v>-0.31912449199999998</v>
      </c>
      <c r="O110">
        <v>-0.64117707400000001</v>
      </c>
      <c r="P110">
        <v>-0.45488056399999999</v>
      </c>
      <c r="Q110">
        <v>-0.79739277900000005</v>
      </c>
      <c r="R110">
        <v>-2.2125749080000001</v>
      </c>
      <c r="S110">
        <f t="shared" si="6"/>
        <v>8.2274636855107788E-2</v>
      </c>
      <c r="T110">
        <f t="shared" si="7"/>
        <v>8.227463685510779</v>
      </c>
      <c r="U110">
        <f t="shared" si="8"/>
        <v>76.290069435510787</v>
      </c>
      <c r="V110">
        <v>8.2274711E-2</v>
      </c>
      <c r="W110">
        <f t="shared" si="9"/>
        <v>0.40094189384507534</v>
      </c>
      <c r="X110">
        <f t="shared" si="10"/>
        <v>14.680354108806373</v>
      </c>
      <c r="Y110">
        <f t="shared" si="11"/>
        <v>0.20522384111571329</v>
      </c>
    </row>
    <row r="111" spans="1:25">
      <c r="A111">
        <v>32330</v>
      </c>
      <c r="B111" t="s">
        <v>25</v>
      </c>
      <c r="C111" t="s">
        <v>64</v>
      </c>
      <c r="D111">
        <v>41137</v>
      </c>
      <c r="E111">
        <v>46841</v>
      </c>
      <c r="F111">
        <v>541392</v>
      </c>
      <c r="G111">
        <v>538540</v>
      </c>
      <c r="H111">
        <v>36332</v>
      </c>
      <c r="I111">
        <v>36282</v>
      </c>
      <c r="J111">
        <v>10669</v>
      </c>
      <c r="K111">
        <v>11024</v>
      </c>
      <c r="L111">
        <v>2.75E-2</v>
      </c>
      <c r="M111">
        <v>67.258883249999997</v>
      </c>
      <c r="N111">
        <v>-0.40609464200000001</v>
      </c>
      <c r="O111">
        <v>-0.64307166299999996</v>
      </c>
      <c r="P111">
        <v>-0.719415476</v>
      </c>
      <c r="Q111">
        <v>-0.342095023</v>
      </c>
      <c r="R111">
        <v>-2.1106768050000002</v>
      </c>
      <c r="S111">
        <f t="shared" si="6"/>
        <v>8.8560281156796372E-2</v>
      </c>
      <c r="T111">
        <f t="shared" si="7"/>
        <v>8.8560281156796368</v>
      </c>
      <c r="U111">
        <f t="shared" si="8"/>
        <v>76.114911365679632</v>
      </c>
      <c r="V111">
        <v>8.8560357000000006E-2</v>
      </c>
      <c r="W111">
        <f t="shared" si="9"/>
        <v>0.39962023238582189</v>
      </c>
      <c r="X111">
        <f t="shared" si="10"/>
        <v>15.651244950665275</v>
      </c>
      <c r="Y111">
        <f t="shared" si="11"/>
        <v>0.2187963984527892</v>
      </c>
    </row>
    <row r="112" spans="1:25">
      <c r="A112">
        <v>34380</v>
      </c>
      <c r="B112" t="s">
        <v>35</v>
      </c>
      <c r="C112" t="s">
        <v>54</v>
      </c>
      <c r="D112">
        <v>62188</v>
      </c>
      <c r="E112">
        <v>73928</v>
      </c>
      <c r="F112">
        <v>674267</v>
      </c>
      <c r="G112">
        <v>697335</v>
      </c>
      <c r="H112">
        <v>60896</v>
      </c>
      <c r="I112">
        <v>60901</v>
      </c>
      <c r="J112">
        <v>17967</v>
      </c>
      <c r="K112">
        <v>18567</v>
      </c>
      <c r="L112">
        <v>3.5099999999999999E-2</v>
      </c>
      <c r="M112">
        <v>68.330513249999996</v>
      </c>
      <c r="N112">
        <v>-0.70269278300000004</v>
      </c>
      <c r="O112">
        <v>-0.47360221800000002</v>
      </c>
      <c r="P112">
        <v>-0.247871123</v>
      </c>
      <c r="Q112">
        <v>-0.86639084600000005</v>
      </c>
      <c r="R112">
        <v>-2.2905569699999999</v>
      </c>
      <c r="S112">
        <f t="shared" si="6"/>
        <v>7.7464267582146681E-2</v>
      </c>
      <c r="T112">
        <f t="shared" si="7"/>
        <v>7.7464267582146684</v>
      </c>
      <c r="U112">
        <f t="shared" si="8"/>
        <v>76.076940008214663</v>
      </c>
      <c r="V112">
        <v>7.7464341000000006E-2</v>
      </c>
      <c r="W112">
        <f t="shared" si="9"/>
        <v>0.3993337181546171</v>
      </c>
      <c r="X112">
        <f t="shared" si="10"/>
        <v>13.915315631390724</v>
      </c>
      <c r="Y112">
        <f t="shared" si="11"/>
        <v>0.19452899453552258</v>
      </c>
    </row>
    <row r="113" spans="1:25">
      <c r="A113">
        <v>11150</v>
      </c>
      <c r="B113" t="s">
        <v>106</v>
      </c>
      <c r="C113" t="s">
        <v>231</v>
      </c>
      <c r="D113">
        <v>125868</v>
      </c>
      <c r="E113">
        <v>143077</v>
      </c>
      <c r="F113">
        <v>756790</v>
      </c>
      <c r="G113">
        <v>1016112</v>
      </c>
      <c r="H113">
        <v>440354</v>
      </c>
      <c r="I113">
        <v>439068</v>
      </c>
      <c r="J113">
        <v>57941</v>
      </c>
      <c r="K113">
        <v>61147</v>
      </c>
      <c r="L113">
        <v>-0.25290000000000001</v>
      </c>
      <c r="M113">
        <v>27.721376200000002</v>
      </c>
      <c r="N113">
        <v>-0.40609464200000001</v>
      </c>
      <c r="O113">
        <v>-3.5396173000000003E-2</v>
      </c>
      <c r="P113">
        <v>1.2131724999999999E-2</v>
      </c>
      <c r="Q113">
        <v>4.6982803459999998</v>
      </c>
      <c r="R113">
        <v>4.2689212550000004</v>
      </c>
      <c r="S113">
        <f t="shared" si="6"/>
        <v>0.48208953255907816</v>
      </c>
      <c r="T113">
        <f t="shared" si="7"/>
        <v>48.208953255907815</v>
      </c>
      <c r="U113">
        <f t="shared" si="8"/>
        <v>75.93032945590781</v>
      </c>
      <c r="V113">
        <v>0.482089665</v>
      </c>
      <c r="W113">
        <f t="shared" si="9"/>
        <v>0.39822746300639233</v>
      </c>
      <c r="X113">
        <f t="shared" si="10"/>
        <v>35.201178211436158</v>
      </c>
      <c r="Y113">
        <f t="shared" si="11"/>
        <v>0.49209446521566635</v>
      </c>
    </row>
    <row r="114" spans="1:25">
      <c r="A114">
        <v>31350</v>
      </c>
      <c r="B114" t="s">
        <v>30</v>
      </c>
      <c r="C114" t="s">
        <v>59</v>
      </c>
      <c r="D114">
        <v>40618</v>
      </c>
      <c r="E114">
        <v>44580</v>
      </c>
      <c r="F114">
        <v>711658</v>
      </c>
      <c r="G114">
        <v>656212</v>
      </c>
      <c r="H114">
        <v>42540</v>
      </c>
      <c r="I114">
        <v>42278</v>
      </c>
      <c r="J114">
        <v>10611</v>
      </c>
      <c r="K114">
        <v>10990</v>
      </c>
      <c r="L114">
        <v>3.2500000000000001E-2</v>
      </c>
      <c r="M114">
        <v>67.963902989999994</v>
      </c>
      <c r="N114">
        <v>-0.40609464200000001</v>
      </c>
      <c r="O114">
        <v>-0.47267107400000002</v>
      </c>
      <c r="P114">
        <v>-0.66573067600000002</v>
      </c>
      <c r="Q114">
        <v>-0.75008987800000004</v>
      </c>
      <c r="R114">
        <v>-2.2945862699999999</v>
      </c>
      <c r="S114">
        <f t="shared" si="6"/>
        <v>7.7215717846291512E-2</v>
      </c>
      <c r="T114">
        <f t="shared" si="7"/>
        <v>7.7215717846291509</v>
      </c>
      <c r="U114">
        <f t="shared" si="8"/>
        <v>75.685474774629142</v>
      </c>
      <c r="V114">
        <v>7.7215792000000005E-2</v>
      </c>
      <c r="W114">
        <f t="shared" si="9"/>
        <v>0.39637990328119244</v>
      </c>
      <c r="X114">
        <f t="shared" si="10"/>
        <v>13.867605568004528</v>
      </c>
      <c r="Y114">
        <f t="shared" si="11"/>
        <v>0.19386203225413484</v>
      </c>
    </row>
    <row r="115" spans="1:25">
      <c r="A115">
        <v>32400</v>
      </c>
      <c r="B115" t="s">
        <v>25</v>
      </c>
      <c r="C115" t="s">
        <v>48</v>
      </c>
      <c r="D115">
        <v>31015</v>
      </c>
      <c r="E115">
        <v>37068</v>
      </c>
      <c r="F115">
        <v>471265</v>
      </c>
      <c r="G115">
        <v>448758</v>
      </c>
      <c r="H115">
        <v>27144</v>
      </c>
      <c r="I115">
        <v>26572</v>
      </c>
      <c r="J115">
        <v>7416</v>
      </c>
      <c r="K115">
        <v>7659</v>
      </c>
      <c r="L115">
        <v>4.5699999999999998E-2</v>
      </c>
      <c r="M115">
        <v>69.825155100000003</v>
      </c>
      <c r="N115">
        <v>-0.31912449199999998</v>
      </c>
      <c r="O115">
        <v>-0.73842043400000001</v>
      </c>
      <c r="P115">
        <v>-0.85191656500000001</v>
      </c>
      <c r="Q115">
        <v>-0.71461270200000004</v>
      </c>
      <c r="R115">
        <v>-2.6240741920000001</v>
      </c>
      <c r="S115">
        <f t="shared" si="6"/>
        <v>5.689106195554821E-2</v>
      </c>
      <c r="T115">
        <f t="shared" si="7"/>
        <v>5.689106195554821</v>
      </c>
      <c r="U115">
        <f t="shared" si="8"/>
        <v>75.514261295554832</v>
      </c>
      <c r="V115">
        <v>5.6891133000000003E-2</v>
      </c>
      <c r="W115">
        <f t="shared" si="9"/>
        <v>0.39508800587209592</v>
      </c>
      <c r="X115">
        <f t="shared" si="10"/>
        <v>10.520998700635376</v>
      </c>
      <c r="Y115">
        <f t="shared" si="11"/>
        <v>0.14707818011164969</v>
      </c>
    </row>
    <row r="116" spans="1:25">
      <c r="A116">
        <v>37330</v>
      </c>
      <c r="B116" t="s">
        <v>49</v>
      </c>
      <c r="C116" t="s">
        <v>71</v>
      </c>
      <c r="D116">
        <v>39354</v>
      </c>
      <c r="E116">
        <v>44456</v>
      </c>
      <c r="F116">
        <v>424435</v>
      </c>
      <c r="G116">
        <v>427831</v>
      </c>
      <c r="H116">
        <v>23958</v>
      </c>
      <c r="I116">
        <v>23761</v>
      </c>
      <c r="J116">
        <v>8957</v>
      </c>
      <c r="K116">
        <v>9135</v>
      </c>
      <c r="L116">
        <v>2.23E-2</v>
      </c>
      <c r="M116">
        <v>66.52566272</v>
      </c>
      <c r="N116">
        <v>-0.36260956700000002</v>
      </c>
      <c r="O116">
        <v>-0.66762336499999997</v>
      </c>
      <c r="P116">
        <v>-0.62473982299999997</v>
      </c>
      <c r="Q116">
        <v>-0.43864977399999999</v>
      </c>
      <c r="R116">
        <v>-2.0936225290000001</v>
      </c>
      <c r="S116">
        <f t="shared" si="6"/>
        <v>8.9612284183377008E-2</v>
      </c>
      <c r="T116">
        <f t="shared" si="7"/>
        <v>8.9612284183377007</v>
      </c>
      <c r="U116">
        <f t="shared" si="8"/>
        <v>75.486891138337697</v>
      </c>
      <c r="V116">
        <v>8.9612360000000002E-2</v>
      </c>
      <c r="W116">
        <f t="shared" si="9"/>
        <v>0.39488148337523082</v>
      </c>
      <c r="X116">
        <f t="shared" si="10"/>
        <v>15.794839350919938</v>
      </c>
      <c r="Y116">
        <f t="shared" si="11"/>
        <v>0.22080377471664181</v>
      </c>
    </row>
    <row r="117" spans="1:25">
      <c r="A117">
        <v>35380</v>
      </c>
      <c r="B117" t="s">
        <v>52</v>
      </c>
      <c r="C117" t="s">
        <v>118</v>
      </c>
      <c r="D117">
        <v>60596</v>
      </c>
      <c r="E117">
        <v>63392</v>
      </c>
      <c r="F117">
        <v>661020</v>
      </c>
      <c r="G117">
        <v>677068</v>
      </c>
      <c r="H117">
        <v>49733</v>
      </c>
      <c r="I117">
        <v>49326</v>
      </c>
      <c r="J117">
        <v>16635</v>
      </c>
      <c r="K117">
        <v>16983</v>
      </c>
      <c r="L117">
        <v>-2.0999999999999999E-3</v>
      </c>
      <c r="M117">
        <v>63.085166379999997</v>
      </c>
      <c r="N117">
        <v>-0.70269278300000004</v>
      </c>
      <c r="O117">
        <v>-0.52655940099999998</v>
      </c>
      <c r="P117">
        <v>7.9758417999999998E-2</v>
      </c>
      <c r="Q117">
        <v>-0.411012406</v>
      </c>
      <c r="R117">
        <v>-1.560506172</v>
      </c>
      <c r="S117">
        <f t="shared" si="6"/>
        <v>0.12249787962487441</v>
      </c>
      <c r="T117">
        <f t="shared" si="7"/>
        <v>12.24978796248744</v>
      </c>
      <c r="U117">
        <f t="shared" si="8"/>
        <v>75.334954342487435</v>
      </c>
      <c r="V117">
        <v>0.12249796</v>
      </c>
      <c r="W117">
        <f t="shared" si="9"/>
        <v>0.39373503886650041</v>
      </c>
      <c r="X117">
        <f t="shared" si="10"/>
        <v>20.515839386323449</v>
      </c>
      <c r="Y117">
        <f t="shared" si="11"/>
        <v>0.28680094031578302</v>
      </c>
    </row>
    <row r="118" spans="1:25">
      <c r="A118">
        <v>38310</v>
      </c>
      <c r="B118" t="s">
        <v>33</v>
      </c>
      <c r="C118" t="s">
        <v>92</v>
      </c>
      <c r="D118">
        <v>37192</v>
      </c>
      <c r="E118">
        <v>38552</v>
      </c>
      <c r="F118">
        <v>541205</v>
      </c>
      <c r="G118">
        <v>522770</v>
      </c>
      <c r="H118">
        <v>26040</v>
      </c>
      <c r="I118">
        <v>25965</v>
      </c>
      <c r="J118">
        <v>9584</v>
      </c>
      <c r="K118">
        <v>9689</v>
      </c>
      <c r="L118">
        <v>1.09E-2</v>
      </c>
      <c r="M118">
        <v>64.918217709999993</v>
      </c>
      <c r="N118">
        <v>0.15141395099999999</v>
      </c>
      <c r="O118">
        <v>-0.73795486200000004</v>
      </c>
      <c r="P118">
        <v>-0.42146562700000001</v>
      </c>
      <c r="Q118">
        <v>-0.85062321200000002</v>
      </c>
      <c r="R118">
        <v>-1.85862975</v>
      </c>
      <c r="S118">
        <f t="shared" si="6"/>
        <v>0.10410795170585599</v>
      </c>
      <c r="T118">
        <f t="shared" si="7"/>
        <v>10.410795170585599</v>
      </c>
      <c r="U118">
        <f t="shared" si="8"/>
        <v>75.329012880585594</v>
      </c>
      <c r="V118">
        <v>0.104108029</v>
      </c>
      <c r="W118">
        <f t="shared" si="9"/>
        <v>0.39369020735394233</v>
      </c>
      <c r="X118">
        <f t="shared" si="10"/>
        <v>17.943956559995705</v>
      </c>
      <c r="Y118">
        <f t="shared" si="11"/>
        <v>0.25084733397859693</v>
      </c>
    </row>
    <row r="119" spans="1:25">
      <c r="A119">
        <v>31370</v>
      </c>
      <c r="B119" t="s">
        <v>30</v>
      </c>
      <c r="C119" t="s">
        <v>165</v>
      </c>
      <c r="D119">
        <v>60241</v>
      </c>
      <c r="E119">
        <v>61380</v>
      </c>
      <c r="F119">
        <v>577612</v>
      </c>
      <c r="G119">
        <v>656334</v>
      </c>
      <c r="H119">
        <v>59823</v>
      </c>
      <c r="I119">
        <v>60233</v>
      </c>
      <c r="J119">
        <v>14802</v>
      </c>
      <c r="K119">
        <v>15423</v>
      </c>
      <c r="L119">
        <v>-5.6300000000000003E-2</v>
      </c>
      <c r="M119">
        <v>55.442752400000003</v>
      </c>
      <c r="N119">
        <v>1.128178525</v>
      </c>
      <c r="O119">
        <v>-0.35755552699999998</v>
      </c>
      <c r="P119">
        <v>-8.6314315000000003E-2</v>
      </c>
      <c r="Q119">
        <v>-1.0142490850000001</v>
      </c>
      <c r="R119">
        <v>-0.32994040299999999</v>
      </c>
      <c r="S119">
        <f t="shared" si="6"/>
        <v>0.1984060514754131</v>
      </c>
      <c r="T119">
        <f t="shared" si="7"/>
        <v>19.840605147541311</v>
      </c>
      <c r="U119">
        <f t="shared" si="8"/>
        <v>75.283357547541314</v>
      </c>
      <c r="V119">
        <v>0.19840614300000001</v>
      </c>
      <c r="W119">
        <f t="shared" si="9"/>
        <v>0.39334571341111585</v>
      </c>
      <c r="X119">
        <f t="shared" si="10"/>
        <v>29.223397959280415</v>
      </c>
      <c r="Y119">
        <f t="shared" si="11"/>
        <v>0.40852815505717077</v>
      </c>
    </row>
    <row r="120" spans="1:25">
      <c r="A120">
        <v>36470</v>
      </c>
      <c r="B120" t="s">
        <v>28</v>
      </c>
      <c r="C120" t="s">
        <v>79</v>
      </c>
      <c r="D120">
        <v>42251</v>
      </c>
      <c r="E120">
        <v>49238</v>
      </c>
      <c r="F120">
        <v>501811</v>
      </c>
      <c r="G120">
        <v>543030</v>
      </c>
      <c r="H120">
        <v>29295</v>
      </c>
      <c r="I120">
        <v>29297</v>
      </c>
      <c r="J120">
        <v>10111</v>
      </c>
      <c r="K120">
        <v>10085</v>
      </c>
      <c r="L120">
        <v>1.95E-2</v>
      </c>
      <c r="M120">
        <v>66.130851660000005</v>
      </c>
      <c r="N120">
        <v>-0.70269278300000004</v>
      </c>
      <c r="O120">
        <v>-0.78081202100000002</v>
      </c>
      <c r="P120">
        <v>-0.22863834899999999</v>
      </c>
      <c r="Q120">
        <v>-0.41302003500000001</v>
      </c>
      <c r="R120">
        <v>-2.1251631889999998</v>
      </c>
      <c r="S120">
        <f t="shared" si="6"/>
        <v>8.766668005568784E-2</v>
      </c>
      <c r="T120">
        <f t="shared" si="7"/>
        <v>8.7666680055687838</v>
      </c>
      <c r="U120">
        <f t="shared" si="8"/>
        <v>74.897519665568794</v>
      </c>
      <c r="V120">
        <v>8.7666754999999999E-2</v>
      </c>
      <c r="W120">
        <f t="shared" si="9"/>
        <v>0.39043435991986863</v>
      </c>
      <c r="X120">
        <f t="shared" si="10"/>
        <v>15.481079320581387</v>
      </c>
      <c r="Y120">
        <f t="shared" si="11"/>
        <v>0.21641756998769501</v>
      </c>
    </row>
    <row r="121" spans="1:25">
      <c r="A121">
        <v>38400</v>
      </c>
      <c r="B121" t="s">
        <v>33</v>
      </c>
      <c r="C121" t="s">
        <v>111</v>
      </c>
      <c r="D121">
        <v>57028</v>
      </c>
      <c r="E121">
        <v>62624</v>
      </c>
      <c r="F121">
        <v>673109</v>
      </c>
      <c r="G121">
        <v>723649</v>
      </c>
      <c r="H121">
        <v>42449</v>
      </c>
      <c r="I121">
        <v>42140</v>
      </c>
      <c r="J121">
        <v>17088</v>
      </c>
      <c r="K121">
        <v>17244</v>
      </c>
      <c r="L121">
        <v>1E-3</v>
      </c>
      <c r="M121">
        <v>63.522278620000002</v>
      </c>
      <c r="N121">
        <v>-0.70269278300000004</v>
      </c>
      <c r="O121">
        <v>-0.55828848900000005</v>
      </c>
      <c r="P121">
        <v>0.21898732000000001</v>
      </c>
      <c r="Q121">
        <v>-0.69884506899999999</v>
      </c>
      <c r="R121">
        <v>-1.740839021</v>
      </c>
      <c r="S121">
        <f t="shared" si="6"/>
        <v>0.11137394197194166</v>
      </c>
      <c r="T121">
        <f t="shared" si="7"/>
        <v>11.137394197194165</v>
      </c>
      <c r="U121">
        <f t="shared" si="8"/>
        <v>74.659672817194163</v>
      </c>
      <c r="V121">
        <v>0.111374021</v>
      </c>
      <c r="W121">
        <f t="shared" si="9"/>
        <v>0.38863967804763361</v>
      </c>
      <c r="X121">
        <f t="shared" si="10"/>
        <v>18.951935646093741</v>
      </c>
      <c r="Y121">
        <f t="shared" si="11"/>
        <v>0.26493836599867976</v>
      </c>
    </row>
    <row r="122" spans="1:25">
      <c r="A122">
        <v>24010</v>
      </c>
      <c r="B122" t="s">
        <v>148</v>
      </c>
      <c r="C122" t="s">
        <v>22</v>
      </c>
      <c r="D122">
        <v>52879</v>
      </c>
      <c r="E122">
        <v>61707</v>
      </c>
      <c r="F122">
        <v>368713</v>
      </c>
      <c r="G122">
        <v>437749</v>
      </c>
      <c r="H122">
        <v>103754</v>
      </c>
      <c r="I122">
        <v>106005</v>
      </c>
      <c r="J122">
        <v>20337</v>
      </c>
      <c r="K122">
        <v>21138</v>
      </c>
      <c r="L122">
        <v>-2.47E-2</v>
      </c>
      <c r="M122">
        <v>59.898477159999999</v>
      </c>
      <c r="N122">
        <v>-0.10169911500000001</v>
      </c>
      <c r="O122">
        <v>-0.53715729800000001</v>
      </c>
      <c r="P122">
        <v>-0.652793595</v>
      </c>
      <c r="Q122">
        <v>0.113276082</v>
      </c>
      <c r="R122">
        <v>-1.178373925</v>
      </c>
      <c r="S122">
        <f t="shared" si="6"/>
        <v>0.14606993160750067</v>
      </c>
      <c r="T122">
        <f t="shared" si="7"/>
        <v>14.606993160750067</v>
      </c>
      <c r="U122">
        <f t="shared" si="8"/>
        <v>74.505470320750064</v>
      </c>
      <c r="V122">
        <v>0.146070015</v>
      </c>
      <c r="W122">
        <f t="shared" si="9"/>
        <v>0.38747613761431365</v>
      </c>
      <c r="X122">
        <f t="shared" si="10"/>
        <v>23.486507566459608</v>
      </c>
      <c r="Y122">
        <f t="shared" si="11"/>
        <v>0.32832936191169354</v>
      </c>
    </row>
    <row r="123" spans="1:25">
      <c r="A123">
        <v>34030</v>
      </c>
      <c r="B123" t="s">
        <v>35</v>
      </c>
      <c r="C123" t="s">
        <v>139</v>
      </c>
      <c r="D123">
        <v>75323</v>
      </c>
      <c r="E123">
        <v>83778</v>
      </c>
      <c r="F123">
        <v>901055</v>
      </c>
      <c r="G123">
        <v>1012332</v>
      </c>
      <c r="H123">
        <v>99320</v>
      </c>
      <c r="I123">
        <v>99088</v>
      </c>
      <c r="J123">
        <v>24116</v>
      </c>
      <c r="K123">
        <v>24988</v>
      </c>
      <c r="L123">
        <v>-1.61E-2</v>
      </c>
      <c r="M123">
        <v>61.111111110000003</v>
      </c>
      <c r="N123">
        <v>-0.70269278300000004</v>
      </c>
      <c r="O123">
        <v>-0.48755602199999998</v>
      </c>
      <c r="P123">
        <v>0.133356795</v>
      </c>
      <c r="Q123">
        <v>-0.31845090700000001</v>
      </c>
      <c r="R123">
        <v>-1.3753429180000001</v>
      </c>
      <c r="S123">
        <f t="shared" si="6"/>
        <v>0.13391978364586701</v>
      </c>
      <c r="T123">
        <f t="shared" si="7"/>
        <v>13.391978364586702</v>
      </c>
      <c r="U123">
        <f t="shared" si="8"/>
        <v>74.503089474586702</v>
      </c>
      <c r="V123">
        <v>0.133919866</v>
      </c>
      <c r="W123">
        <f t="shared" si="9"/>
        <v>0.387458172854725</v>
      </c>
      <c r="X123">
        <f t="shared" si="10"/>
        <v>21.969523239707613</v>
      </c>
      <c r="Y123">
        <f t="shared" si="11"/>
        <v>0.3071226969946923</v>
      </c>
    </row>
    <row r="124" spans="1:25">
      <c r="A124">
        <v>35330</v>
      </c>
      <c r="B124" t="s">
        <v>52</v>
      </c>
      <c r="C124" t="s">
        <v>61</v>
      </c>
      <c r="D124">
        <v>31802</v>
      </c>
      <c r="E124">
        <v>38257</v>
      </c>
      <c r="F124">
        <v>455174</v>
      </c>
      <c r="G124">
        <v>461323</v>
      </c>
      <c r="H124">
        <v>22852</v>
      </c>
      <c r="I124">
        <v>22678</v>
      </c>
      <c r="J124">
        <v>7715</v>
      </c>
      <c r="K124">
        <v>7891</v>
      </c>
      <c r="L124">
        <v>3.1399999999999997E-2</v>
      </c>
      <c r="M124">
        <v>67.80879865</v>
      </c>
      <c r="N124">
        <v>-0.70269278300000004</v>
      </c>
      <c r="O124">
        <v>-0.69124392199999996</v>
      </c>
      <c r="P124">
        <v>-0.403599502</v>
      </c>
      <c r="Q124">
        <v>-0.66927342099999998</v>
      </c>
      <c r="R124">
        <v>-2.466809628</v>
      </c>
      <c r="S124">
        <f t="shared" si="6"/>
        <v>6.6592018906279096E-2</v>
      </c>
      <c r="T124">
        <f t="shared" si="7"/>
        <v>6.6592018906279096</v>
      </c>
      <c r="U124">
        <f t="shared" si="8"/>
        <v>74.468000540627912</v>
      </c>
      <c r="V124">
        <v>6.6592091000000006E-2</v>
      </c>
      <c r="W124">
        <f t="shared" si="9"/>
        <v>0.38719340805282737</v>
      </c>
      <c r="X124">
        <f t="shared" si="10"/>
        <v>12.127423239326301</v>
      </c>
      <c r="Y124">
        <f t="shared" si="11"/>
        <v>0.16953517344091312</v>
      </c>
    </row>
    <row r="125" spans="1:25">
      <c r="A125">
        <v>23010</v>
      </c>
      <c r="B125" t="s">
        <v>21</v>
      </c>
      <c r="C125" t="s">
        <v>75</v>
      </c>
      <c r="D125">
        <v>49891</v>
      </c>
      <c r="E125">
        <v>63004</v>
      </c>
      <c r="F125">
        <v>415448</v>
      </c>
      <c r="G125">
        <v>493676</v>
      </c>
      <c r="H125">
        <v>131863</v>
      </c>
      <c r="I125">
        <v>138586</v>
      </c>
      <c r="J125">
        <v>17482</v>
      </c>
      <c r="K125">
        <v>19076</v>
      </c>
      <c r="L125">
        <v>2.1399999999999999E-2</v>
      </c>
      <c r="M125">
        <v>66.398759170000005</v>
      </c>
      <c r="N125">
        <v>-0.70269278300000004</v>
      </c>
      <c r="O125">
        <v>-0.14084496699999999</v>
      </c>
      <c r="P125">
        <v>-0.81635716199999997</v>
      </c>
      <c r="Q125">
        <v>-0.58252943099999999</v>
      </c>
      <c r="R125">
        <v>-2.2424243430000002</v>
      </c>
      <c r="S125">
        <f t="shared" si="6"/>
        <v>8.0433356934358186E-2</v>
      </c>
      <c r="T125">
        <f t="shared" si="7"/>
        <v>8.043335693435818</v>
      </c>
      <c r="U125">
        <f t="shared" si="8"/>
        <v>74.442094863435827</v>
      </c>
      <c r="V125">
        <v>8.0433431E-2</v>
      </c>
      <c r="W125">
        <f t="shared" si="9"/>
        <v>0.38699793584219128</v>
      </c>
      <c r="X125">
        <f t="shared" si="10"/>
        <v>14.348535210129638</v>
      </c>
      <c r="Y125">
        <f t="shared" si="11"/>
        <v>0.20058518264490874</v>
      </c>
    </row>
    <row r="126" spans="1:25">
      <c r="A126">
        <v>34350</v>
      </c>
      <c r="B126" t="s">
        <v>35</v>
      </c>
      <c r="C126" t="s">
        <v>60</v>
      </c>
      <c r="D126">
        <v>36220</v>
      </c>
      <c r="E126">
        <v>43517</v>
      </c>
      <c r="F126">
        <v>461083</v>
      </c>
      <c r="G126">
        <v>465077</v>
      </c>
      <c r="H126">
        <v>30783</v>
      </c>
      <c r="I126">
        <v>30103</v>
      </c>
      <c r="J126">
        <v>10516</v>
      </c>
      <c r="K126">
        <v>10762</v>
      </c>
      <c r="L126">
        <v>3.1800000000000002E-2</v>
      </c>
      <c r="M126">
        <v>67.865200229999999</v>
      </c>
      <c r="N126">
        <v>-0.70269278300000004</v>
      </c>
      <c r="O126">
        <v>-0.66187499500000002</v>
      </c>
      <c r="P126">
        <v>-0.29123057200000002</v>
      </c>
      <c r="Q126">
        <v>-0.85456511999999996</v>
      </c>
      <c r="R126">
        <v>-2.5103634700000002</v>
      </c>
      <c r="S126">
        <f t="shared" si="6"/>
        <v>6.3905374594716735E-2</v>
      </c>
      <c r="T126">
        <f t="shared" si="7"/>
        <v>6.3905374594716733</v>
      </c>
      <c r="U126">
        <f t="shared" si="8"/>
        <v>74.255737689471673</v>
      </c>
      <c r="V126">
        <v>6.3905446000000005E-2</v>
      </c>
      <c r="W126">
        <f t="shared" si="9"/>
        <v>0.38559177114352089</v>
      </c>
      <c r="X126">
        <f t="shared" si="10"/>
        <v>11.681120348652922</v>
      </c>
      <c r="Y126">
        <f t="shared" si="11"/>
        <v>0.1632960873230862</v>
      </c>
    </row>
    <row r="127" spans="1:25">
      <c r="A127">
        <v>38380</v>
      </c>
      <c r="B127" t="s">
        <v>33</v>
      </c>
      <c r="C127" t="s">
        <v>103</v>
      </c>
      <c r="D127">
        <v>46521</v>
      </c>
      <c r="E127">
        <v>51591</v>
      </c>
      <c r="F127">
        <v>536384</v>
      </c>
      <c r="G127">
        <v>571803</v>
      </c>
      <c r="H127">
        <v>37384</v>
      </c>
      <c r="I127">
        <v>37114</v>
      </c>
      <c r="J127">
        <v>12620</v>
      </c>
      <c r="K127">
        <v>12836</v>
      </c>
      <c r="L127">
        <v>4.0000000000000001E-3</v>
      </c>
      <c r="M127">
        <v>63.945290470000003</v>
      </c>
      <c r="N127">
        <v>-0.70269278300000004</v>
      </c>
      <c r="O127">
        <v>-0.55928423500000002</v>
      </c>
      <c r="P127">
        <v>-0.101239154</v>
      </c>
      <c r="Q127">
        <v>-0.52338613499999997</v>
      </c>
      <c r="R127">
        <v>-1.886602307</v>
      </c>
      <c r="S127">
        <f t="shared" si="6"/>
        <v>0.10238244810633648</v>
      </c>
      <c r="T127">
        <f t="shared" si="7"/>
        <v>10.238244810633649</v>
      </c>
      <c r="U127">
        <f t="shared" si="8"/>
        <v>74.183535280633649</v>
      </c>
      <c r="V127">
        <v>0.102382526</v>
      </c>
      <c r="W127">
        <f t="shared" si="9"/>
        <v>0.38504696529404753</v>
      </c>
      <c r="X127">
        <f t="shared" si="10"/>
        <v>17.650480954898669</v>
      </c>
      <c r="Y127">
        <f t="shared" si="11"/>
        <v>0.24674469513859493</v>
      </c>
    </row>
    <row r="128" spans="1:25">
      <c r="A128">
        <v>36390</v>
      </c>
      <c r="B128" t="s">
        <v>28</v>
      </c>
      <c r="C128" t="s">
        <v>109</v>
      </c>
      <c r="D128">
        <v>43941</v>
      </c>
      <c r="E128">
        <v>48432</v>
      </c>
      <c r="F128">
        <v>476137</v>
      </c>
      <c r="G128">
        <v>519352</v>
      </c>
      <c r="H128">
        <v>32805</v>
      </c>
      <c r="I128">
        <v>32778</v>
      </c>
      <c r="J128">
        <v>11828</v>
      </c>
      <c r="K128">
        <v>11883</v>
      </c>
      <c r="L128">
        <v>1.2999999999999999E-3</v>
      </c>
      <c r="M128">
        <v>63.564579809999998</v>
      </c>
      <c r="N128">
        <v>-0.166926728</v>
      </c>
      <c r="O128">
        <v>-0.700412802</v>
      </c>
      <c r="P128">
        <v>-0.29337503799999998</v>
      </c>
      <c r="Q128">
        <v>-0.68504838899999998</v>
      </c>
      <c r="R128">
        <v>-1.845762956</v>
      </c>
      <c r="S128">
        <f t="shared" si="6"/>
        <v>0.10490164744705248</v>
      </c>
      <c r="T128">
        <f t="shared" si="7"/>
        <v>10.490164744705249</v>
      </c>
      <c r="U128">
        <f t="shared" si="8"/>
        <v>74.054744554705252</v>
      </c>
      <c r="V128">
        <v>0.104901725</v>
      </c>
      <c r="W128">
        <f t="shared" si="9"/>
        <v>0.38407517028093213</v>
      </c>
      <c r="X128">
        <f t="shared" si="10"/>
        <v>18.008377941059226</v>
      </c>
      <c r="Y128">
        <f t="shared" si="11"/>
        <v>0.25174791193290552</v>
      </c>
    </row>
    <row r="129" spans="1:25">
      <c r="A129">
        <v>35350</v>
      </c>
      <c r="B129" t="s">
        <v>52</v>
      </c>
      <c r="C129" t="s">
        <v>145</v>
      </c>
      <c r="D129">
        <v>42529</v>
      </c>
      <c r="E129">
        <v>43068</v>
      </c>
      <c r="F129">
        <v>464684</v>
      </c>
      <c r="G129">
        <v>513103</v>
      </c>
      <c r="H129">
        <v>26144</v>
      </c>
      <c r="I129">
        <v>26075</v>
      </c>
      <c r="J129">
        <v>9770</v>
      </c>
      <c r="K129">
        <v>9830</v>
      </c>
      <c r="L129">
        <v>-2.23E-2</v>
      </c>
      <c r="M129">
        <v>60.236886630000001</v>
      </c>
      <c r="N129">
        <v>-0.70269278300000004</v>
      </c>
      <c r="O129">
        <v>-0.74084519699999996</v>
      </c>
      <c r="P129">
        <v>0.46331979000000001</v>
      </c>
      <c r="Q129">
        <v>-0.36569512900000001</v>
      </c>
      <c r="R129">
        <v>-1.34591332</v>
      </c>
      <c r="S129">
        <f t="shared" si="6"/>
        <v>0.13573516567481103</v>
      </c>
      <c r="T129">
        <f t="shared" si="7"/>
        <v>13.573516567481104</v>
      </c>
      <c r="U129">
        <f t="shared" si="8"/>
        <v>73.810403197481108</v>
      </c>
      <c r="V129">
        <v>0.135735248</v>
      </c>
      <c r="W129">
        <f t="shared" si="9"/>
        <v>0.38223148386068256</v>
      </c>
      <c r="X129">
        <f t="shared" si="10"/>
        <v>22.154773398492658</v>
      </c>
      <c r="Y129">
        <f t="shared" si="11"/>
        <v>0.30971239945495904</v>
      </c>
    </row>
    <row r="130" spans="1:25">
      <c r="A130">
        <v>37420</v>
      </c>
      <c r="B130" t="s">
        <v>49</v>
      </c>
      <c r="C130" t="s">
        <v>63</v>
      </c>
      <c r="D130">
        <v>52302</v>
      </c>
      <c r="E130">
        <v>51369</v>
      </c>
      <c r="F130">
        <v>892880</v>
      </c>
      <c r="G130">
        <v>741158</v>
      </c>
      <c r="H130">
        <v>47651</v>
      </c>
      <c r="I130">
        <v>47151</v>
      </c>
      <c r="J130">
        <v>13073</v>
      </c>
      <c r="K130">
        <v>13356</v>
      </c>
      <c r="L130">
        <v>3.1199999999999999E-2</v>
      </c>
      <c r="M130">
        <v>67.78059786</v>
      </c>
      <c r="N130">
        <v>-0.70269278300000004</v>
      </c>
      <c r="O130">
        <v>-0.76778936099999995</v>
      </c>
      <c r="P130">
        <v>-0.51237089300000005</v>
      </c>
      <c r="Q130">
        <v>-0.653513122</v>
      </c>
      <c r="R130">
        <v>-2.636366159</v>
      </c>
      <c r="S130">
        <f t="shared" ref="S130:S193" si="12">(1-0)*(R130-MIN($R$2:$R$230))/(MAX($R$2:$R$230)-MIN($R$2:$R$230))</f>
        <v>5.6132824755292444E-2</v>
      </c>
      <c r="T130">
        <f t="shared" ref="T130:T193" si="13">S130*100</f>
        <v>5.6132824755292443</v>
      </c>
      <c r="U130">
        <f t="shared" ref="U130:U193" si="14">M130+T130</f>
        <v>73.393880335529246</v>
      </c>
      <c r="V130">
        <v>5.6132896000000002E-2</v>
      </c>
      <c r="W130">
        <f t="shared" ref="W130:W193" si="15">(1-0)*(U130-MIN($U$2:$U$230))/(MAX($U$2:$U$230)-MIN($U$2:$U$230))</f>
        <v>0.37908859575926435</v>
      </c>
      <c r="X130">
        <f t="shared" si="10"/>
        <v>10.367939136316531</v>
      </c>
      <c r="Y130">
        <f t="shared" si="11"/>
        <v>0.14493848569582032</v>
      </c>
    </row>
    <row r="131" spans="1:25">
      <c r="A131">
        <v>25050</v>
      </c>
      <c r="B131" t="s">
        <v>176</v>
      </c>
      <c r="C131" t="s">
        <v>177</v>
      </c>
      <c r="D131">
        <v>71550</v>
      </c>
      <c r="E131">
        <v>87419</v>
      </c>
      <c r="F131">
        <v>445784</v>
      </c>
      <c r="G131">
        <v>545657</v>
      </c>
      <c r="H131">
        <v>179107</v>
      </c>
      <c r="I131">
        <v>176393</v>
      </c>
      <c r="J131">
        <v>24797</v>
      </c>
      <c r="K131">
        <v>26039</v>
      </c>
      <c r="L131">
        <v>-7.3999999999999996E-2</v>
      </c>
      <c r="M131">
        <v>52.946982519999999</v>
      </c>
      <c r="N131">
        <v>-0.44957971800000002</v>
      </c>
      <c r="O131">
        <v>-0.166825685</v>
      </c>
      <c r="P131">
        <v>-0.69841907599999997</v>
      </c>
      <c r="Q131">
        <v>1.02794553</v>
      </c>
      <c r="R131">
        <v>-0.28687894800000002</v>
      </c>
      <c r="S131">
        <f t="shared" si="12"/>
        <v>0.20106232260583021</v>
      </c>
      <c r="T131">
        <f t="shared" si="13"/>
        <v>20.10623226058302</v>
      </c>
      <c r="U131">
        <f t="shared" si="14"/>
        <v>73.053214780583019</v>
      </c>
      <c r="V131">
        <v>0.20106241399999999</v>
      </c>
      <c r="W131">
        <f t="shared" si="15"/>
        <v>0.37651809167171851</v>
      </c>
      <c r="X131">
        <f t="shared" ref="X131:X194" si="16">2*M131*T131/U131</f>
        <v>29.144900227637958</v>
      </c>
      <c r="Y131">
        <f t="shared" ref="Y131:Y194" si="17">(1-0)*(X131-MIN($X$2:$X$230))/(MAX($X$2:$X$230)-MIN($X$2:$X$230))</f>
        <v>0.40743079692213291</v>
      </c>
    </row>
    <row r="132" spans="1:25">
      <c r="A132">
        <v>37360</v>
      </c>
      <c r="B132" t="s">
        <v>49</v>
      </c>
      <c r="C132" t="s">
        <v>140</v>
      </c>
      <c r="D132">
        <v>46876</v>
      </c>
      <c r="E132">
        <v>51943</v>
      </c>
      <c r="F132">
        <v>423177</v>
      </c>
      <c r="G132">
        <v>492806</v>
      </c>
      <c r="H132">
        <v>41054</v>
      </c>
      <c r="I132">
        <v>41378</v>
      </c>
      <c r="J132">
        <v>15172</v>
      </c>
      <c r="K132">
        <v>15541</v>
      </c>
      <c r="L132">
        <v>-1.9099999999999999E-2</v>
      </c>
      <c r="M132">
        <v>60.688099270000002</v>
      </c>
      <c r="N132">
        <v>-0.131239039</v>
      </c>
      <c r="O132">
        <v>-0.45868496800000003</v>
      </c>
      <c r="P132">
        <v>-0.31646462199999997</v>
      </c>
      <c r="Q132">
        <v>-0.64955654399999996</v>
      </c>
      <c r="R132">
        <v>-1.5559451740000001</v>
      </c>
      <c r="S132">
        <f t="shared" si="12"/>
        <v>0.12277922746398691</v>
      </c>
      <c r="T132">
        <f t="shared" si="13"/>
        <v>12.277922746398691</v>
      </c>
      <c r="U132">
        <f t="shared" si="14"/>
        <v>72.966022016398696</v>
      </c>
      <c r="V132">
        <v>0.122779308</v>
      </c>
      <c r="W132">
        <f t="shared" si="15"/>
        <v>0.37586017556166273</v>
      </c>
      <c r="X132">
        <f t="shared" si="16"/>
        <v>20.423856854780229</v>
      </c>
      <c r="Y132">
        <f t="shared" si="17"/>
        <v>0.2855150715759055</v>
      </c>
    </row>
    <row r="133" spans="1:25">
      <c r="A133">
        <v>35340</v>
      </c>
      <c r="B133" t="s">
        <v>52</v>
      </c>
      <c r="C133" t="s">
        <v>77</v>
      </c>
      <c r="D133">
        <v>31784</v>
      </c>
      <c r="E133">
        <v>36999</v>
      </c>
      <c r="F133">
        <v>459894</v>
      </c>
      <c r="G133">
        <v>471268</v>
      </c>
      <c r="H133">
        <v>21267</v>
      </c>
      <c r="I133">
        <v>20879</v>
      </c>
      <c r="J133">
        <v>7198</v>
      </c>
      <c r="K133">
        <v>7304</v>
      </c>
      <c r="L133">
        <v>2.0199999999999999E-2</v>
      </c>
      <c r="M133">
        <v>66.229554429999993</v>
      </c>
      <c r="N133">
        <v>-0.70269278300000004</v>
      </c>
      <c r="O133">
        <v>-0.769748553</v>
      </c>
      <c r="P133">
        <v>-0.39246119000000002</v>
      </c>
      <c r="Q133">
        <v>-0.61604298700000004</v>
      </c>
      <c r="R133">
        <v>-2.480945513</v>
      </c>
      <c r="S133">
        <f t="shared" si="12"/>
        <v>6.5720038541742035E-2</v>
      </c>
      <c r="T133">
        <f t="shared" si="13"/>
        <v>6.5720038541742039</v>
      </c>
      <c r="U133">
        <f t="shared" si="14"/>
        <v>72.801558284174192</v>
      </c>
      <c r="V133">
        <v>6.5720110999999998E-2</v>
      </c>
      <c r="W133">
        <f t="shared" si="15"/>
        <v>0.37461920860800973</v>
      </c>
      <c r="X133">
        <f t="shared" si="16"/>
        <v>11.957460725639946</v>
      </c>
      <c r="Y133">
        <f t="shared" si="17"/>
        <v>0.16715918443915789</v>
      </c>
    </row>
    <row r="134" spans="1:25">
      <c r="A134">
        <v>11250</v>
      </c>
      <c r="B134" t="s">
        <v>106</v>
      </c>
      <c r="C134" t="s">
        <v>213</v>
      </c>
      <c r="D134">
        <v>124744</v>
      </c>
      <c r="E134">
        <v>139330</v>
      </c>
      <c r="F134">
        <v>852513</v>
      </c>
      <c r="G134">
        <v>1089350</v>
      </c>
      <c r="H134">
        <v>415287</v>
      </c>
      <c r="I134">
        <v>444434</v>
      </c>
      <c r="J134">
        <v>58669</v>
      </c>
      <c r="K134">
        <v>63341</v>
      </c>
      <c r="L134">
        <v>-0.13830000000000001</v>
      </c>
      <c r="M134">
        <v>43.880428649999999</v>
      </c>
      <c r="N134">
        <v>0.45580947900000002</v>
      </c>
      <c r="O134">
        <v>-9.8550283000000002E-2</v>
      </c>
      <c r="P134">
        <v>0.226681939</v>
      </c>
      <c r="Q134">
        <v>0.52925010699999997</v>
      </c>
      <c r="R134">
        <v>1.1131912420000001</v>
      </c>
      <c r="S134">
        <f t="shared" si="12"/>
        <v>0.28742647417141498</v>
      </c>
      <c r="T134">
        <f t="shared" si="13"/>
        <v>28.742647417141498</v>
      </c>
      <c r="U134">
        <f t="shared" si="14"/>
        <v>72.623076067141497</v>
      </c>
      <c r="V134">
        <v>0.28742657799999999</v>
      </c>
      <c r="W134">
        <f t="shared" si="15"/>
        <v>0.37327246467756103</v>
      </c>
      <c r="X134">
        <f t="shared" si="16"/>
        <v>34.733854788357981</v>
      </c>
      <c r="Y134">
        <f t="shared" si="17"/>
        <v>0.48556152280728704</v>
      </c>
    </row>
    <row r="135" spans="1:25">
      <c r="A135">
        <v>32050</v>
      </c>
      <c r="B135" t="s">
        <v>25</v>
      </c>
      <c r="C135" t="s">
        <v>94</v>
      </c>
      <c r="D135">
        <v>42721</v>
      </c>
      <c r="E135">
        <v>45976</v>
      </c>
      <c r="F135">
        <v>457159</v>
      </c>
      <c r="G135">
        <v>451929</v>
      </c>
      <c r="H135">
        <v>42474</v>
      </c>
      <c r="I135">
        <v>41494</v>
      </c>
      <c r="J135">
        <v>9940</v>
      </c>
      <c r="K135">
        <v>10324</v>
      </c>
      <c r="L135">
        <v>9.5999999999999992E-3</v>
      </c>
      <c r="M135">
        <v>64.73491258</v>
      </c>
      <c r="N135">
        <v>-0.70269278300000004</v>
      </c>
      <c r="O135">
        <v>-0.72058054800000004</v>
      </c>
      <c r="P135">
        <v>-0.87796357599999997</v>
      </c>
      <c r="Q135">
        <v>2.8532386E-2</v>
      </c>
      <c r="R135">
        <v>-2.2727045210000001</v>
      </c>
      <c r="S135">
        <f t="shared" si="12"/>
        <v>7.856550637879077E-2</v>
      </c>
      <c r="T135">
        <f t="shared" si="13"/>
        <v>7.856550637879077</v>
      </c>
      <c r="U135">
        <f t="shared" si="14"/>
        <v>72.591463217879081</v>
      </c>
      <c r="V135">
        <v>7.8565579999999996E-2</v>
      </c>
      <c r="W135">
        <f t="shared" si="15"/>
        <v>0.3730339287966416</v>
      </c>
      <c r="X135">
        <f t="shared" si="16"/>
        <v>14.012477395501243</v>
      </c>
      <c r="Y135">
        <f t="shared" si="17"/>
        <v>0.19588726629739911</v>
      </c>
    </row>
    <row r="136" spans="1:25">
      <c r="A136">
        <v>21310</v>
      </c>
      <c r="B136" t="s">
        <v>170</v>
      </c>
      <c r="C136" t="s">
        <v>171</v>
      </c>
      <c r="D136">
        <v>70419</v>
      </c>
      <c r="E136">
        <v>78299</v>
      </c>
      <c r="F136">
        <v>615905</v>
      </c>
      <c r="G136">
        <v>740138</v>
      </c>
      <c r="H136">
        <v>160732</v>
      </c>
      <c r="I136">
        <v>169465</v>
      </c>
      <c r="J136">
        <v>24049</v>
      </c>
      <c r="K136">
        <v>25348</v>
      </c>
      <c r="L136">
        <v>-5.6899999999999999E-2</v>
      </c>
      <c r="M136">
        <v>55.358150029999997</v>
      </c>
      <c r="N136">
        <v>-0.70269278300000004</v>
      </c>
      <c r="O136">
        <v>-2.3802528999999999E-2</v>
      </c>
      <c r="P136">
        <v>-7.5140861000000003E-2</v>
      </c>
      <c r="Q136">
        <v>3.4496592999999999E-2</v>
      </c>
      <c r="R136">
        <v>-0.76713958000000004</v>
      </c>
      <c r="S136">
        <f t="shared" si="12"/>
        <v>0.17143716358931582</v>
      </c>
      <c r="T136">
        <f t="shared" si="13"/>
        <v>17.143716358931581</v>
      </c>
      <c r="U136">
        <f t="shared" si="14"/>
        <v>72.501866388931575</v>
      </c>
      <c r="V136">
        <v>0.17143725100000001</v>
      </c>
      <c r="W136">
        <f t="shared" si="15"/>
        <v>0.37235787273022458</v>
      </c>
      <c r="X136">
        <f t="shared" si="16"/>
        <v>26.179861830822734</v>
      </c>
      <c r="Y136">
        <f t="shared" si="17"/>
        <v>0.36598107681729053</v>
      </c>
    </row>
    <row r="137" spans="1:25">
      <c r="A137">
        <v>36450</v>
      </c>
      <c r="B137" t="s">
        <v>28</v>
      </c>
      <c r="C137" t="s">
        <v>143</v>
      </c>
      <c r="D137">
        <v>48393</v>
      </c>
      <c r="E137">
        <v>53077</v>
      </c>
      <c r="F137">
        <v>455804</v>
      </c>
      <c r="G137">
        <v>517252</v>
      </c>
      <c r="H137">
        <v>42193</v>
      </c>
      <c r="I137">
        <v>41443</v>
      </c>
      <c r="J137">
        <v>12936</v>
      </c>
      <c r="K137">
        <v>13067</v>
      </c>
      <c r="L137">
        <v>-2.0799999999999999E-2</v>
      </c>
      <c r="M137">
        <v>60.448392550000001</v>
      </c>
      <c r="N137">
        <v>-0.188669265</v>
      </c>
      <c r="O137">
        <v>-0.65705776900000001</v>
      </c>
      <c r="P137">
        <v>-0.25520390599999998</v>
      </c>
      <c r="Q137">
        <v>-0.50961879499999996</v>
      </c>
      <c r="R137">
        <v>-1.610549735</v>
      </c>
      <c r="S137">
        <f t="shared" si="12"/>
        <v>0.11941091306370943</v>
      </c>
      <c r="T137">
        <f t="shared" si="13"/>
        <v>11.941091306370943</v>
      </c>
      <c r="U137">
        <f t="shared" si="14"/>
        <v>72.389483856370944</v>
      </c>
      <c r="V137">
        <v>0.11941099299999999</v>
      </c>
      <c r="W137">
        <f t="shared" si="15"/>
        <v>0.37150988632502008</v>
      </c>
      <c r="X137">
        <f t="shared" si="16"/>
        <v>19.942669468263553</v>
      </c>
      <c r="Y137">
        <f t="shared" si="17"/>
        <v>0.27878831805037946</v>
      </c>
    </row>
    <row r="138" spans="1:25">
      <c r="A138">
        <v>37370</v>
      </c>
      <c r="B138" t="s">
        <v>49</v>
      </c>
      <c r="C138" t="s">
        <v>114</v>
      </c>
      <c r="D138">
        <v>32444</v>
      </c>
      <c r="E138">
        <v>35882</v>
      </c>
      <c r="F138">
        <v>360042</v>
      </c>
      <c r="G138">
        <v>377849</v>
      </c>
      <c r="H138">
        <v>32191</v>
      </c>
      <c r="I138">
        <v>31419</v>
      </c>
      <c r="J138">
        <v>9380</v>
      </c>
      <c r="K138">
        <v>9648</v>
      </c>
      <c r="L138">
        <v>0</v>
      </c>
      <c r="M138">
        <v>63.381274679999997</v>
      </c>
      <c r="N138">
        <v>0.28186917700000003</v>
      </c>
      <c r="O138">
        <v>-0.72207416700000004</v>
      </c>
      <c r="P138">
        <v>-0.67207764999999997</v>
      </c>
      <c r="Q138">
        <v>-1.0142490850000001</v>
      </c>
      <c r="R138">
        <v>-2.126531725</v>
      </c>
      <c r="S138">
        <f t="shared" si="12"/>
        <v>8.7582261109144188E-2</v>
      </c>
      <c r="T138">
        <f t="shared" si="13"/>
        <v>8.7582261109144195</v>
      </c>
      <c r="U138">
        <f t="shared" si="14"/>
        <v>72.139500790914411</v>
      </c>
      <c r="V138">
        <v>8.7582335999999997E-2</v>
      </c>
      <c r="W138">
        <f t="shared" si="15"/>
        <v>0.36962363019420968</v>
      </c>
      <c r="X138">
        <f t="shared" si="16"/>
        <v>15.389835769845744</v>
      </c>
      <c r="Y138">
        <f t="shared" si="17"/>
        <v>0.21514203182150241</v>
      </c>
    </row>
    <row r="139" spans="1:25">
      <c r="A139">
        <v>38360</v>
      </c>
      <c r="B139" t="s">
        <v>33</v>
      </c>
      <c r="C139" t="s">
        <v>134</v>
      </c>
      <c r="D139">
        <v>53722</v>
      </c>
      <c r="E139">
        <v>60242</v>
      </c>
      <c r="F139">
        <v>606960</v>
      </c>
      <c r="G139">
        <v>687975</v>
      </c>
      <c r="H139">
        <v>42583</v>
      </c>
      <c r="I139">
        <v>41772</v>
      </c>
      <c r="J139">
        <v>14849</v>
      </c>
      <c r="K139">
        <v>15120</v>
      </c>
      <c r="L139">
        <v>-1.1900000000000001E-2</v>
      </c>
      <c r="M139">
        <v>61.703327690000002</v>
      </c>
      <c r="N139">
        <v>-0.70269278300000004</v>
      </c>
      <c r="O139">
        <v>-0.536659424</v>
      </c>
      <c r="P139">
        <v>9.5358511000000007E-2</v>
      </c>
      <c r="Q139">
        <v>-0.71462003699999999</v>
      </c>
      <c r="R139">
        <v>-1.858613734</v>
      </c>
      <c r="S139">
        <f t="shared" si="12"/>
        <v>0.104108939662218</v>
      </c>
      <c r="T139">
        <f t="shared" si="13"/>
        <v>10.410893966221799</v>
      </c>
      <c r="U139">
        <f t="shared" si="14"/>
        <v>72.114221656221801</v>
      </c>
      <c r="V139">
        <v>0.104109017</v>
      </c>
      <c r="W139">
        <f t="shared" si="15"/>
        <v>0.36943288558233595</v>
      </c>
      <c r="X139">
        <f t="shared" si="16"/>
        <v>17.815814611602459</v>
      </c>
      <c r="Y139">
        <f t="shared" si="17"/>
        <v>0.24905597508749647</v>
      </c>
    </row>
    <row r="140" spans="1:25">
      <c r="A140">
        <v>34310</v>
      </c>
      <c r="B140" t="s">
        <v>35</v>
      </c>
      <c r="C140" t="s">
        <v>155</v>
      </c>
      <c r="D140">
        <v>49480</v>
      </c>
      <c r="E140">
        <v>54186</v>
      </c>
      <c r="F140">
        <v>548788</v>
      </c>
      <c r="G140">
        <v>635238</v>
      </c>
      <c r="H140">
        <v>54442</v>
      </c>
      <c r="I140">
        <v>53758</v>
      </c>
      <c r="J140">
        <v>15181</v>
      </c>
      <c r="K140">
        <v>15613</v>
      </c>
      <c r="L140">
        <v>-2.9600000000000001E-2</v>
      </c>
      <c r="M140">
        <v>59.207557809999997</v>
      </c>
      <c r="N140">
        <v>-0.15298157700000001</v>
      </c>
      <c r="O140">
        <v>-0.31861675099999998</v>
      </c>
      <c r="P140">
        <v>-0.307297928</v>
      </c>
      <c r="Q140">
        <v>-0.69096125200000003</v>
      </c>
      <c r="R140">
        <v>-1.469857507</v>
      </c>
      <c r="S140">
        <f t="shared" si="12"/>
        <v>0.12808959573967713</v>
      </c>
      <c r="T140">
        <f t="shared" si="13"/>
        <v>12.808959573967712</v>
      </c>
      <c r="U140">
        <f t="shared" si="14"/>
        <v>72.01651738396771</v>
      </c>
      <c r="V140">
        <v>0.12808967700000001</v>
      </c>
      <c r="W140">
        <f t="shared" si="15"/>
        <v>0.36869565451346703</v>
      </c>
      <c r="X140">
        <f t="shared" si="16"/>
        <v>21.061479838525994</v>
      </c>
      <c r="Y140">
        <f t="shared" si="17"/>
        <v>0.2944287147304307</v>
      </c>
    </row>
    <row r="141" spans="1:25">
      <c r="A141">
        <v>36320</v>
      </c>
      <c r="B141" t="s">
        <v>28</v>
      </c>
      <c r="C141" t="s">
        <v>149</v>
      </c>
      <c r="D141">
        <v>39601</v>
      </c>
      <c r="E141">
        <v>40932</v>
      </c>
      <c r="F141">
        <v>446527</v>
      </c>
      <c r="G141">
        <v>501726</v>
      </c>
      <c r="H141">
        <v>27858</v>
      </c>
      <c r="I141">
        <v>27349</v>
      </c>
      <c r="J141">
        <v>10028</v>
      </c>
      <c r="K141">
        <v>10084</v>
      </c>
      <c r="L141">
        <v>-2.5100000000000001E-2</v>
      </c>
      <c r="M141">
        <v>59.842075579999999</v>
      </c>
      <c r="N141">
        <v>-0.31912449199999998</v>
      </c>
      <c r="O141">
        <v>-0.56317031699999998</v>
      </c>
      <c r="P141">
        <v>-0.33792828600000002</v>
      </c>
      <c r="Q141">
        <v>-0.41892556199999997</v>
      </c>
      <c r="R141">
        <v>-1.639148657</v>
      </c>
      <c r="S141">
        <f t="shared" si="12"/>
        <v>0.11764677177146442</v>
      </c>
      <c r="T141">
        <f t="shared" si="13"/>
        <v>11.764677177146442</v>
      </c>
      <c r="U141">
        <f t="shared" si="14"/>
        <v>71.606752757146438</v>
      </c>
      <c r="V141">
        <v>0.117646851</v>
      </c>
      <c r="W141">
        <f t="shared" si="15"/>
        <v>0.36560376091611752</v>
      </c>
      <c r="X141">
        <f t="shared" si="16"/>
        <v>19.663584053218671</v>
      </c>
      <c r="Y141">
        <f t="shared" si="17"/>
        <v>0.27488684670640651</v>
      </c>
    </row>
    <row r="142" spans="1:25">
      <c r="A142">
        <v>38340</v>
      </c>
      <c r="B142" t="s">
        <v>33</v>
      </c>
      <c r="C142" t="s">
        <v>48</v>
      </c>
      <c r="D142">
        <v>53016</v>
      </c>
      <c r="E142">
        <v>59038</v>
      </c>
      <c r="F142">
        <v>635606</v>
      </c>
      <c r="G142">
        <v>668413</v>
      </c>
      <c r="H142">
        <v>50887</v>
      </c>
      <c r="I142">
        <v>50016</v>
      </c>
      <c r="J142">
        <v>15158</v>
      </c>
      <c r="K142">
        <v>15577</v>
      </c>
      <c r="L142">
        <v>3.5999999999999999E-3</v>
      </c>
      <c r="M142">
        <v>63.888888889999997</v>
      </c>
      <c r="N142">
        <v>-0.70269278300000004</v>
      </c>
      <c r="O142">
        <v>-0.57712412099999999</v>
      </c>
      <c r="P142">
        <v>-0.33792828600000002</v>
      </c>
      <c r="Q142">
        <v>-0.70869983999999997</v>
      </c>
      <c r="R142">
        <v>-2.326445031</v>
      </c>
      <c r="S142">
        <f t="shared" si="12"/>
        <v>7.5250491471679712E-2</v>
      </c>
      <c r="T142">
        <f t="shared" si="13"/>
        <v>7.5250491471679712</v>
      </c>
      <c r="U142">
        <f t="shared" si="14"/>
        <v>71.413938037167966</v>
      </c>
      <c r="V142">
        <v>7.5250565000000005E-2</v>
      </c>
      <c r="W142">
        <f t="shared" si="15"/>
        <v>0.364148870573823</v>
      </c>
      <c r="X142">
        <f t="shared" si="16"/>
        <v>13.46423519187486</v>
      </c>
      <c r="Y142">
        <f t="shared" si="17"/>
        <v>0.18822312072869948</v>
      </c>
    </row>
    <row r="143" spans="1:25">
      <c r="A143">
        <v>36380</v>
      </c>
      <c r="B143" t="s">
        <v>28</v>
      </c>
      <c r="C143" t="s">
        <v>98</v>
      </c>
      <c r="D143">
        <v>50408</v>
      </c>
      <c r="E143">
        <v>54390</v>
      </c>
      <c r="F143">
        <v>526517</v>
      </c>
      <c r="G143">
        <v>546985</v>
      </c>
      <c r="H143">
        <v>35494</v>
      </c>
      <c r="I143">
        <v>35273</v>
      </c>
      <c r="J143">
        <v>12611</v>
      </c>
      <c r="K143">
        <v>12720</v>
      </c>
      <c r="L143">
        <v>6.3E-3</v>
      </c>
      <c r="M143">
        <v>64.269599549999995</v>
      </c>
      <c r="N143">
        <v>-0.70269278300000004</v>
      </c>
      <c r="O143">
        <v>-0.71964940399999999</v>
      </c>
      <c r="P143">
        <v>2.5073700000000001E-4</v>
      </c>
      <c r="Q143">
        <v>-1.0142490850000001</v>
      </c>
      <c r="R143">
        <v>-2.4363405359999999</v>
      </c>
      <c r="S143">
        <f t="shared" si="12"/>
        <v>6.8471522732836368E-2</v>
      </c>
      <c r="T143">
        <f t="shared" si="13"/>
        <v>6.847152273283637</v>
      </c>
      <c r="U143">
        <f t="shared" si="14"/>
        <v>71.116751823283636</v>
      </c>
      <c r="V143">
        <v>6.8471594999999996E-2</v>
      </c>
      <c r="W143">
        <f t="shared" si="15"/>
        <v>0.36190644140403944</v>
      </c>
      <c r="X143">
        <f t="shared" si="16"/>
        <v>12.375810856922026</v>
      </c>
      <c r="Y143">
        <f t="shared" si="17"/>
        <v>0.17300750527914832</v>
      </c>
    </row>
    <row r="144" spans="1:25">
      <c r="A144">
        <v>32410</v>
      </c>
      <c r="B144" t="s">
        <v>25</v>
      </c>
      <c r="C144" t="s">
        <v>99</v>
      </c>
      <c r="D144">
        <v>28210</v>
      </c>
      <c r="E144">
        <v>32707</v>
      </c>
      <c r="F144">
        <v>372715</v>
      </c>
      <c r="G144">
        <v>408459</v>
      </c>
      <c r="H144">
        <v>26280</v>
      </c>
      <c r="I144">
        <v>26748</v>
      </c>
      <c r="J144">
        <v>7556</v>
      </c>
      <c r="K144">
        <v>7945</v>
      </c>
      <c r="L144">
        <v>6.3E-3</v>
      </c>
      <c r="M144">
        <v>64.269599549999995</v>
      </c>
      <c r="N144">
        <v>-0.70269278300000004</v>
      </c>
      <c r="O144">
        <v>-0.67197501900000001</v>
      </c>
      <c r="P144">
        <v>-0.53279746699999997</v>
      </c>
      <c r="Q144">
        <v>-0.53127728699999999</v>
      </c>
      <c r="R144">
        <v>-2.4387425550000001</v>
      </c>
      <c r="S144">
        <f t="shared" si="12"/>
        <v>6.8323352780743155E-2</v>
      </c>
      <c r="T144">
        <f t="shared" si="13"/>
        <v>6.8323352780743152</v>
      </c>
      <c r="U144">
        <f t="shared" si="14"/>
        <v>71.101934828074306</v>
      </c>
      <c r="V144">
        <v>6.8323424999999993E-2</v>
      </c>
      <c r="W144">
        <f t="shared" si="15"/>
        <v>0.36179463923854976</v>
      </c>
      <c r="X144">
        <f t="shared" si="16"/>
        <v>12.351603465502116</v>
      </c>
      <c r="Y144">
        <f t="shared" si="17"/>
        <v>0.17266909832971342</v>
      </c>
    </row>
    <row r="145" spans="1:25">
      <c r="A145">
        <v>37410</v>
      </c>
      <c r="B145" t="s">
        <v>49</v>
      </c>
      <c r="C145" t="s">
        <v>84</v>
      </c>
      <c r="D145">
        <v>41274</v>
      </c>
      <c r="E145">
        <v>45891</v>
      </c>
      <c r="F145">
        <v>502300</v>
      </c>
      <c r="G145">
        <v>510717</v>
      </c>
      <c r="H145">
        <v>30308</v>
      </c>
      <c r="I145">
        <v>29945</v>
      </c>
      <c r="J145">
        <v>11040</v>
      </c>
      <c r="K145">
        <v>11222</v>
      </c>
      <c r="L145">
        <v>1.4200000000000001E-2</v>
      </c>
      <c r="M145">
        <v>65.383530739999998</v>
      </c>
      <c r="N145">
        <v>-0.70269278300000004</v>
      </c>
      <c r="O145">
        <v>-0.60838763699999998</v>
      </c>
      <c r="P145">
        <v>-0.356988211</v>
      </c>
      <c r="Q145">
        <v>-0.96890980400000004</v>
      </c>
      <c r="R145">
        <v>-2.6369784360000001</v>
      </c>
      <c r="S145">
        <f t="shared" si="12"/>
        <v>5.6095056089117121E-2</v>
      </c>
      <c r="T145">
        <f t="shared" si="13"/>
        <v>5.6095056089117117</v>
      </c>
      <c r="U145">
        <f t="shared" si="14"/>
        <v>70.993036348911716</v>
      </c>
      <c r="V145">
        <v>5.6095127000000002E-2</v>
      </c>
      <c r="W145">
        <f t="shared" si="15"/>
        <v>0.36097294188244594</v>
      </c>
      <c r="X145">
        <f t="shared" si="16"/>
        <v>10.332542493714699</v>
      </c>
      <c r="Y145">
        <f t="shared" si="17"/>
        <v>0.14444365873841128</v>
      </c>
    </row>
    <row r="146" spans="1:25">
      <c r="A146">
        <v>36480</v>
      </c>
      <c r="B146" t="s">
        <v>28</v>
      </c>
      <c r="C146" t="s">
        <v>119</v>
      </c>
      <c r="D146">
        <v>48945</v>
      </c>
      <c r="E146">
        <v>54010</v>
      </c>
      <c r="F146">
        <v>786575</v>
      </c>
      <c r="G146">
        <v>868200</v>
      </c>
      <c r="H146">
        <v>35432</v>
      </c>
      <c r="I146">
        <v>35138</v>
      </c>
      <c r="J146">
        <v>13958</v>
      </c>
      <c r="K146">
        <v>14072</v>
      </c>
      <c r="L146">
        <v>-2.5999999999999999E-3</v>
      </c>
      <c r="M146">
        <v>63.014664410000002</v>
      </c>
      <c r="N146">
        <v>-0.70269278300000004</v>
      </c>
      <c r="O146">
        <v>-0.61037912999999999</v>
      </c>
      <c r="P146">
        <v>-9.5669998000000006E-2</v>
      </c>
      <c r="Q146">
        <v>-0.87231104299999995</v>
      </c>
      <c r="R146">
        <v>-2.2810529540000002</v>
      </c>
      <c r="S146">
        <f t="shared" si="12"/>
        <v>7.8050528388332208E-2</v>
      </c>
      <c r="T146">
        <f t="shared" si="13"/>
        <v>7.8050528388332205</v>
      </c>
      <c r="U146">
        <f t="shared" si="14"/>
        <v>70.819717248833228</v>
      </c>
      <c r="V146">
        <v>7.8050601999999997E-2</v>
      </c>
      <c r="W146">
        <f t="shared" si="15"/>
        <v>0.35966515643500957</v>
      </c>
      <c r="X146">
        <f t="shared" si="16"/>
        <v>13.889713329785888</v>
      </c>
      <c r="Y146">
        <f t="shared" si="17"/>
        <v>0.19417108745522979</v>
      </c>
    </row>
    <row r="147" spans="1:25">
      <c r="A147">
        <v>37400</v>
      </c>
      <c r="B147" t="s">
        <v>49</v>
      </c>
      <c r="C147" t="s">
        <v>122</v>
      </c>
      <c r="D147">
        <v>50003</v>
      </c>
      <c r="E147">
        <v>54846</v>
      </c>
      <c r="F147">
        <v>534874</v>
      </c>
      <c r="G147">
        <v>582059</v>
      </c>
      <c r="H147">
        <v>53020</v>
      </c>
      <c r="I147">
        <v>53718</v>
      </c>
      <c r="J147">
        <v>15876</v>
      </c>
      <c r="K147">
        <v>16389</v>
      </c>
      <c r="L147">
        <v>-3.3999999999999998E-3</v>
      </c>
      <c r="M147">
        <v>62.901861250000003</v>
      </c>
      <c r="N147">
        <v>-0.70269278300000004</v>
      </c>
      <c r="O147">
        <v>-0.62765654100000001</v>
      </c>
      <c r="P147">
        <v>-9.5324301E-2</v>
      </c>
      <c r="Q147">
        <v>-0.84866692799999999</v>
      </c>
      <c r="R147">
        <v>-2.274340552</v>
      </c>
      <c r="S147">
        <f t="shared" si="12"/>
        <v>7.8464586846142215E-2</v>
      </c>
      <c r="T147">
        <f t="shared" si="13"/>
        <v>7.8464586846142215</v>
      </c>
      <c r="U147">
        <f t="shared" si="14"/>
        <v>70.74831993461423</v>
      </c>
      <c r="V147">
        <v>7.8464661000000005E-2</v>
      </c>
      <c r="W147">
        <f t="shared" si="15"/>
        <v>0.35912642545568091</v>
      </c>
      <c r="X147">
        <f t="shared" si="16"/>
        <v>13.952468579878865</v>
      </c>
      <c r="Y147">
        <f t="shared" si="17"/>
        <v>0.19504837375083298</v>
      </c>
    </row>
    <row r="148" spans="1:25">
      <c r="A148">
        <v>38350</v>
      </c>
      <c r="B148" t="s">
        <v>33</v>
      </c>
      <c r="C148" t="s">
        <v>133</v>
      </c>
      <c r="D148">
        <v>55926</v>
      </c>
      <c r="E148">
        <v>58478</v>
      </c>
      <c r="F148">
        <v>554453</v>
      </c>
      <c r="G148">
        <v>593792</v>
      </c>
      <c r="H148">
        <v>42169</v>
      </c>
      <c r="I148">
        <v>41587</v>
      </c>
      <c r="J148">
        <v>15910</v>
      </c>
      <c r="K148">
        <v>15987</v>
      </c>
      <c r="L148">
        <v>-1.12E-2</v>
      </c>
      <c r="M148">
        <v>61.802030459999997</v>
      </c>
      <c r="N148">
        <v>-0.70269278300000004</v>
      </c>
      <c r="O148">
        <v>-0.70759018799999995</v>
      </c>
      <c r="P148">
        <v>-0.47150160699999999</v>
      </c>
      <c r="Q148">
        <v>-0.27110399699999999</v>
      </c>
      <c r="R148">
        <v>-2.1528885760000001</v>
      </c>
      <c r="S148">
        <f t="shared" si="12"/>
        <v>8.5956423282716687E-2</v>
      </c>
      <c r="T148">
        <f t="shared" si="13"/>
        <v>8.5956423282716692</v>
      </c>
      <c r="U148">
        <f t="shared" si="14"/>
        <v>70.397672788271663</v>
      </c>
      <c r="V148">
        <v>8.5956498000000006E-2</v>
      </c>
      <c r="W148">
        <f t="shared" si="15"/>
        <v>0.3564806049144697</v>
      </c>
      <c r="X148">
        <f t="shared" si="16"/>
        <v>15.092207681149775</v>
      </c>
      <c r="Y148">
        <f t="shared" si="17"/>
        <v>0.2109813433848744</v>
      </c>
    </row>
    <row r="149" spans="1:25">
      <c r="A149">
        <v>33330</v>
      </c>
      <c r="B149" t="s">
        <v>40</v>
      </c>
      <c r="C149" t="s">
        <v>150</v>
      </c>
      <c r="D149">
        <v>54264</v>
      </c>
      <c r="E149">
        <v>56925</v>
      </c>
      <c r="F149">
        <v>543079</v>
      </c>
      <c r="G149">
        <v>592770</v>
      </c>
      <c r="H149">
        <v>49117</v>
      </c>
      <c r="I149">
        <v>48868</v>
      </c>
      <c r="J149">
        <v>14123</v>
      </c>
      <c r="K149">
        <v>14557</v>
      </c>
      <c r="L149">
        <v>-2.5100000000000001E-2</v>
      </c>
      <c r="M149">
        <v>59.842075579999999</v>
      </c>
      <c r="N149">
        <v>-0.42783717999999998</v>
      </c>
      <c r="O149">
        <v>-0.41150845600000002</v>
      </c>
      <c r="P149">
        <v>-0.26796813899999999</v>
      </c>
      <c r="Q149">
        <v>-0.73826415300000003</v>
      </c>
      <c r="R149">
        <v>-1.845577928</v>
      </c>
      <c r="S149">
        <f t="shared" si="12"/>
        <v>0.10491306100785108</v>
      </c>
      <c r="T149">
        <f t="shared" si="13"/>
        <v>10.491306100785108</v>
      </c>
      <c r="U149">
        <f t="shared" si="14"/>
        <v>70.333381680785109</v>
      </c>
      <c r="V149">
        <v>0.104913139</v>
      </c>
      <c r="W149">
        <f t="shared" si="15"/>
        <v>0.35599549407133463</v>
      </c>
      <c r="X149">
        <f t="shared" si="16"/>
        <v>17.852732731252043</v>
      </c>
      <c r="Y149">
        <f t="shared" si="17"/>
        <v>0.24957207151576397</v>
      </c>
    </row>
    <row r="150" spans="1:25">
      <c r="A150">
        <v>29010</v>
      </c>
      <c r="B150" t="s">
        <v>183</v>
      </c>
      <c r="C150" t="s">
        <v>183</v>
      </c>
      <c r="D150">
        <v>96689</v>
      </c>
      <c r="E150">
        <v>100930</v>
      </c>
      <c r="F150">
        <v>1691406</v>
      </c>
      <c r="G150">
        <v>1896054</v>
      </c>
      <c r="H150">
        <v>338136</v>
      </c>
      <c r="I150">
        <v>353933</v>
      </c>
      <c r="J150">
        <v>29178</v>
      </c>
      <c r="K150">
        <v>31949</v>
      </c>
      <c r="L150">
        <v>-7.2800000000000004E-2</v>
      </c>
      <c r="M150">
        <v>53.116187250000003</v>
      </c>
      <c r="N150">
        <v>0.701125157</v>
      </c>
      <c r="O150">
        <v>-0.38449969000000001</v>
      </c>
      <c r="P150">
        <v>-0.68043138400000003</v>
      </c>
      <c r="Q150">
        <v>-0.434693196</v>
      </c>
      <c r="R150">
        <v>-0.79849911299999998</v>
      </c>
      <c r="S150">
        <f t="shared" si="12"/>
        <v>0.16950273238695018</v>
      </c>
      <c r="T150">
        <f t="shared" si="13"/>
        <v>16.950273238695019</v>
      </c>
      <c r="U150">
        <f t="shared" si="14"/>
        <v>70.066460488695014</v>
      </c>
      <c r="V150">
        <v>0.169502819</v>
      </c>
      <c r="W150">
        <f t="shared" si="15"/>
        <v>0.35398143070226734</v>
      </c>
      <c r="X150">
        <f t="shared" si="16"/>
        <v>25.699425402841758</v>
      </c>
      <c r="Y150">
        <f t="shared" si="17"/>
        <v>0.35926482130796172</v>
      </c>
    </row>
    <row r="151" spans="1:25">
      <c r="A151">
        <v>32350</v>
      </c>
      <c r="B151" t="s">
        <v>25</v>
      </c>
      <c r="C151" t="s">
        <v>95</v>
      </c>
      <c r="D151">
        <v>44991</v>
      </c>
      <c r="E151">
        <v>49260</v>
      </c>
      <c r="F151">
        <v>545931</v>
      </c>
      <c r="G151">
        <v>548568</v>
      </c>
      <c r="H151">
        <v>35255</v>
      </c>
      <c r="I151">
        <v>34524</v>
      </c>
      <c r="J151">
        <v>9508</v>
      </c>
      <c r="K151">
        <v>9837</v>
      </c>
      <c r="L151">
        <v>9.5999999999999992E-3</v>
      </c>
      <c r="M151">
        <v>64.73491258</v>
      </c>
      <c r="N151">
        <v>-0.42783717999999998</v>
      </c>
      <c r="O151">
        <v>-0.61323716500000003</v>
      </c>
      <c r="P151">
        <v>-0.77789161500000004</v>
      </c>
      <c r="Q151">
        <v>-0.90976650800000003</v>
      </c>
      <c r="R151">
        <v>-2.728732468</v>
      </c>
      <c r="S151">
        <f t="shared" si="12"/>
        <v>5.0435154762026153E-2</v>
      </c>
      <c r="T151">
        <f t="shared" si="13"/>
        <v>5.0435154762026153</v>
      </c>
      <c r="U151">
        <f t="shared" si="14"/>
        <v>69.778428056202614</v>
      </c>
      <c r="V151">
        <v>5.0435225E-2</v>
      </c>
      <c r="W151">
        <f t="shared" si="15"/>
        <v>0.35180807171625439</v>
      </c>
      <c r="X151">
        <f t="shared" si="16"/>
        <v>9.3579503735705476</v>
      </c>
      <c r="Y151">
        <f t="shared" si="17"/>
        <v>0.13081935942419318</v>
      </c>
    </row>
    <row r="152" spans="1:25">
      <c r="A152">
        <v>37340</v>
      </c>
      <c r="B152" t="s">
        <v>49</v>
      </c>
      <c r="C152" t="s">
        <v>67</v>
      </c>
      <c r="D152">
        <v>28113</v>
      </c>
      <c r="E152">
        <v>32274</v>
      </c>
      <c r="F152">
        <v>358000</v>
      </c>
      <c r="G152">
        <v>357000</v>
      </c>
      <c r="H152">
        <v>16146</v>
      </c>
      <c r="I152">
        <v>15743</v>
      </c>
      <c r="J152">
        <v>6084</v>
      </c>
      <c r="K152">
        <v>6118</v>
      </c>
      <c r="L152">
        <v>2.4199999999999999E-2</v>
      </c>
      <c r="M152">
        <v>66.793570220000007</v>
      </c>
      <c r="N152">
        <v>-0.70269278300000004</v>
      </c>
      <c r="O152">
        <v>-0.69509770299999996</v>
      </c>
      <c r="P152">
        <v>-0.783460771</v>
      </c>
      <c r="Q152">
        <v>-0.88216581400000005</v>
      </c>
      <c r="R152">
        <v>-3.0634170709999999</v>
      </c>
      <c r="S152">
        <f t="shared" si="12"/>
        <v>2.9789938553144834E-2</v>
      </c>
      <c r="T152">
        <f t="shared" si="13"/>
        <v>2.9789938553144832</v>
      </c>
      <c r="U152">
        <f t="shared" si="14"/>
        <v>69.772564075314492</v>
      </c>
      <c r="V152">
        <v>2.9790006000000001E-2</v>
      </c>
      <c r="W152">
        <f t="shared" si="15"/>
        <v>0.35176382483944701</v>
      </c>
      <c r="X152">
        <f t="shared" si="16"/>
        <v>5.7036067943587216</v>
      </c>
      <c r="Y152">
        <f t="shared" si="17"/>
        <v>7.9733505464273102E-2</v>
      </c>
    </row>
    <row r="153" spans="1:25">
      <c r="A153">
        <v>24030</v>
      </c>
      <c r="B153" t="s">
        <v>148</v>
      </c>
      <c r="C153" t="s">
        <v>223</v>
      </c>
      <c r="D153">
        <v>94028</v>
      </c>
      <c r="E153">
        <v>109272</v>
      </c>
      <c r="F153">
        <v>475853</v>
      </c>
      <c r="G153">
        <v>637044</v>
      </c>
      <c r="H153">
        <v>217972</v>
      </c>
      <c r="I153">
        <v>214860</v>
      </c>
      <c r="J153">
        <v>34677</v>
      </c>
      <c r="K153">
        <v>36162</v>
      </c>
      <c r="L153">
        <v>-0.22289999999999999</v>
      </c>
      <c r="M153">
        <v>31.95149464</v>
      </c>
      <c r="N153">
        <v>-0.70269278300000004</v>
      </c>
      <c r="O153">
        <v>-0.41439879200000002</v>
      </c>
      <c r="P153">
        <v>0.96957544299999998</v>
      </c>
      <c r="Q153">
        <v>2.7211712280000002</v>
      </c>
      <c r="R153">
        <v>2.573655096</v>
      </c>
      <c r="S153">
        <f t="shared" si="12"/>
        <v>0.37751604435425989</v>
      </c>
      <c r="T153">
        <f t="shared" si="13"/>
        <v>37.751604435425989</v>
      </c>
      <c r="U153">
        <f t="shared" si="14"/>
        <v>69.703099075425996</v>
      </c>
      <c r="V153">
        <v>0.37751616100000002</v>
      </c>
      <c r="W153">
        <f t="shared" si="15"/>
        <v>0.35123967420677465</v>
      </c>
      <c r="X153">
        <f t="shared" si="16"/>
        <v>34.61023118827638</v>
      </c>
      <c r="Y153">
        <f t="shared" si="17"/>
        <v>0.48383332811434843</v>
      </c>
    </row>
    <row r="154" spans="1:25">
      <c r="A154">
        <v>37350</v>
      </c>
      <c r="B154" t="s">
        <v>49</v>
      </c>
      <c r="C154" t="s">
        <v>80</v>
      </c>
      <c r="D154">
        <v>45942</v>
      </c>
      <c r="E154">
        <v>50640</v>
      </c>
      <c r="F154">
        <v>585381</v>
      </c>
      <c r="G154">
        <v>574400</v>
      </c>
      <c r="H154">
        <v>35672</v>
      </c>
      <c r="I154">
        <v>34893</v>
      </c>
      <c r="J154">
        <v>13287</v>
      </c>
      <c r="K154">
        <v>13458</v>
      </c>
      <c r="L154">
        <v>1.7899999999999999E-2</v>
      </c>
      <c r="M154">
        <v>65.905245350000001</v>
      </c>
      <c r="N154">
        <v>-0.70269278300000004</v>
      </c>
      <c r="O154">
        <v>-0.71483217799999998</v>
      </c>
      <c r="P154">
        <v>-0.57183284099999998</v>
      </c>
      <c r="Q154">
        <v>-0.96693885000000002</v>
      </c>
      <c r="R154">
        <v>-2.9562966519999998</v>
      </c>
      <c r="S154">
        <f t="shared" si="12"/>
        <v>3.639772448299522E-2</v>
      </c>
      <c r="T154">
        <f t="shared" si="13"/>
        <v>3.6397724482995217</v>
      </c>
      <c r="U154">
        <f t="shared" si="14"/>
        <v>69.545017798299526</v>
      </c>
      <c r="V154">
        <v>3.6397791999999998E-2</v>
      </c>
      <c r="W154">
        <f t="shared" si="15"/>
        <v>0.35004686629556042</v>
      </c>
      <c r="X154">
        <f t="shared" si="16"/>
        <v>6.8985558942287186</v>
      </c>
      <c r="Y154">
        <f t="shared" si="17"/>
        <v>9.6438282637595948E-2</v>
      </c>
    </row>
    <row r="155" spans="1:25">
      <c r="A155">
        <v>35360</v>
      </c>
      <c r="B155" t="s">
        <v>52</v>
      </c>
      <c r="C155" t="s">
        <v>125</v>
      </c>
      <c r="D155">
        <v>41709</v>
      </c>
      <c r="E155">
        <v>41339</v>
      </c>
      <c r="F155">
        <v>456629</v>
      </c>
      <c r="G155">
        <v>458072</v>
      </c>
      <c r="H155">
        <v>26642</v>
      </c>
      <c r="I155">
        <v>26598</v>
      </c>
      <c r="J155">
        <v>9279</v>
      </c>
      <c r="K155">
        <v>9312</v>
      </c>
      <c r="L155">
        <v>-4.4999999999999997E-3</v>
      </c>
      <c r="M155">
        <v>62.746756910000002</v>
      </c>
      <c r="N155">
        <v>-0.70269278300000004</v>
      </c>
      <c r="O155">
        <v>-0.73795486200000004</v>
      </c>
      <c r="P155">
        <v>-0.204268541</v>
      </c>
      <c r="Q155">
        <v>-0.82895738600000002</v>
      </c>
      <c r="R155">
        <v>-2.473873572</v>
      </c>
      <c r="S155">
        <f t="shared" si="12"/>
        <v>6.6156275373830342E-2</v>
      </c>
      <c r="T155">
        <f t="shared" si="13"/>
        <v>6.615627537383034</v>
      </c>
      <c r="U155">
        <f t="shared" si="14"/>
        <v>69.362384447383036</v>
      </c>
      <c r="V155">
        <v>6.6156348000000004E-2</v>
      </c>
      <c r="W155">
        <f t="shared" si="15"/>
        <v>0.34866879983642834</v>
      </c>
      <c r="X155">
        <f t="shared" si="16"/>
        <v>11.96928785544185</v>
      </c>
      <c r="Y155">
        <f t="shared" si="17"/>
        <v>0.16732452166395037</v>
      </c>
    </row>
    <row r="156" spans="1:25">
      <c r="A156">
        <v>34070</v>
      </c>
      <c r="B156" t="s">
        <v>35</v>
      </c>
      <c r="C156" t="s">
        <v>68</v>
      </c>
      <c r="D156">
        <v>17179</v>
      </c>
      <c r="E156">
        <v>19731</v>
      </c>
      <c r="F156">
        <v>296281</v>
      </c>
      <c r="G156">
        <v>301849</v>
      </c>
      <c r="H156">
        <v>41153</v>
      </c>
      <c r="I156">
        <v>40854</v>
      </c>
      <c r="J156">
        <v>4446</v>
      </c>
      <c r="K156">
        <v>4764</v>
      </c>
      <c r="L156">
        <v>2.3900000000000001E-2</v>
      </c>
      <c r="M156">
        <v>66.751269039999997</v>
      </c>
      <c r="N156">
        <v>-0.70269278300000004</v>
      </c>
      <c r="O156">
        <v>-0.60506403099999995</v>
      </c>
      <c r="P156">
        <v>-0.90160684800000002</v>
      </c>
      <c r="Q156">
        <v>-0.93144700400000002</v>
      </c>
      <c r="R156">
        <v>-3.1408106669999998</v>
      </c>
      <c r="S156">
        <f t="shared" si="12"/>
        <v>2.5015869150846068E-2</v>
      </c>
      <c r="T156">
        <f t="shared" si="13"/>
        <v>2.5015869150846068</v>
      </c>
      <c r="U156">
        <f t="shared" si="14"/>
        <v>69.252855955084598</v>
      </c>
      <c r="V156">
        <v>2.5015935E-2</v>
      </c>
      <c r="W156">
        <f t="shared" si="15"/>
        <v>0.34784234869375175</v>
      </c>
      <c r="X156">
        <f t="shared" si="16"/>
        <v>4.8224466382745943</v>
      </c>
      <c r="Y156">
        <f t="shared" si="17"/>
        <v>6.7415337215100721E-2</v>
      </c>
    </row>
    <row r="157" spans="1:25">
      <c r="A157">
        <v>31180</v>
      </c>
      <c r="B157" t="s">
        <v>30</v>
      </c>
      <c r="C157" t="s">
        <v>185</v>
      </c>
      <c r="D157">
        <v>79739</v>
      </c>
      <c r="E157">
        <v>90117</v>
      </c>
      <c r="F157">
        <v>879389</v>
      </c>
      <c r="G157">
        <v>1083818</v>
      </c>
      <c r="H157">
        <v>260544</v>
      </c>
      <c r="I157">
        <v>279795</v>
      </c>
      <c r="J157">
        <v>30309</v>
      </c>
      <c r="K157">
        <v>33597</v>
      </c>
      <c r="L157">
        <v>-8.6999999999999994E-2</v>
      </c>
      <c r="M157">
        <v>51.113931190000002</v>
      </c>
      <c r="N157">
        <v>0.43406694099999998</v>
      </c>
      <c r="O157">
        <v>-0.27616056100000003</v>
      </c>
      <c r="P157">
        <v>-0.60275761400000005</v>
      </c>
      <c r="Q157">
        <v>-0.17643951599999999</v>
      </c>
      <c r="R157">
        <v>-0.62129075</v>
      </c>
      <c r="S157">
        <f t="shared" si="12"/>
        <v>0.18043393428677865</v>
      </c>
      <c r="T157">
        <f t="shared" si="13"/>
        <v>18.043393428677863</v>
      </c>
      <c r="U157">
        <f t="shared" si="14"/>
        <v>69.157324618677862</v>
      </c>
      <c r="V157">
        <v>0.180434023</v>
      </c>
      <c r="W157">
        <f t="shared" si="15"/>
        <v>0.34712151358977128</v>
      </c>
      <c r="X157">
        <f t="shared" si="16"/>
        <v>26.671615052571138</v>
      </c>
      <c r="Y157">
        <f t="shared" si="17"/>
        <v>0.37285553531469801</v>
      </c>
    </row>
    <row r="158" spans="1:25">
      <c r="A158">
        <v>23320</v>
      </c>
      <c r="B158" t="s">
        <v>21</v>
      </c>
      <c r="C158" t="s">
        <v>55</v>
      </c>
      <c r="D158">
        <v>18989</v>
      </c>
      <c r="E158">
        <v>27055</v>
      </c>
      <c r="F158">
        <v>364286</v>
      </c>
      <c r="G158">
        <v>434150</v>
      </c>
      <c r="H158">
        <v>19040</v>
      </c>
      <c r="I158">
        <v>19292</v>
      </c>
      <c r="J158">
        <v>4965</v>
      </c>
      <c r="K158">
        <v>5125</v>
      </c>
      <c r="L158">
        <v>3.4700000000000002E-2</v>
      </c>
      <c r="M158">
        <v>68.274111680000004</v>
      </c>
      <c r="N158">
        <v>-0.70269278300000004</v>
      </c>
      <c r="O158">
        <v>-0.82366918099999997</v>
      </c>
      <c r="P158">
        <v>-1.045211106</v>
      </c>
      <c r="Q158">
        <v>-0.93342529299999999</v>
      </c>
      <c r="R158">
        <v>-3.5049983629999999</v>
      </c>
      <c r="S158">
        <f t="shared" si="12"/>
        <v>2.5507373308013069E-3</v>
      </c>
      <c r="T158">
        <f t="shared" si="13"/>
        <v>0.2550737330801307</v>
      </c>
      <c r="U158">
        <f t="shared" si="14"/>
        <v>68.529185413080128</v>
      </c>
      <c r="V158">
        <v>2.5508000000000002E-3</v>
      </c>
      <c r="W158">
        <f t="shared" si="15"/>
        <v>0.34238186682451022</v>
      </c>
      <c r="X158">
        <f t="shared" si="16"/>
        <v>0.50824863695587941</v>
      </c>
      <c r="Y158">
        <f t="shared" si="17"/>
        <v>7.1050559642387287E-3</v>
      </c>
    </row>
    <row r="159" spans="1:25">
      <c r="A159">
        <v>36330</v>
      </c>
      <c r="B159" t="s">
        <v>28</v>
      </c>
      <c r="C159" t="s">
        <v>132</v>
      </c>
      <c r="D159">
        <v>28314</v>
      </c>
      <c r="E159">
        <v>33674</v>
      </c>
      <c r="F159">
        <v>346692</v>
      </c>
      <c r="G159">
        <v>425012</v>
      </c>
      <c r="H159">
        <v>23836</v>
      </c>
      <c r="I159">
        <v>23907</v>
      </c>
      <c r="J159">
        <v>8510</v>
      </c>
      <c r="K159">
        <v>8676</v>
      </c>
      <c r="L159">
        <v>-1.04E-2</v>
      </c>
      <c r="M159">
        <v>61.914833620000003</v>
      </c>
      <c r="N159">
        <v>-0.70269278300000004</v>
      </c>
      <c r="O159">
        <v>-0.67921700799999996</v>
      </c>
      <c r="P159">
        <v>-0.47158803199999999</v>
      </c>
      <c r="Q159">
        <v>-0.69883773400000004</v>
      </c>
      <c r="R159">
        <v>-2.5523355570000001</v>
      </c>
      <c r="S159">
        <f t="shared" si="12"/>
        <v>6.1316301768880831E-2</v>
      </c>
      <c r="T159">
        <f t="shared" si="13"/>
        <v>6.1316301768880832</v>
      </c>
      <c r="U159">
        <f t="shared" si="14"/>
        <v>68.046463796888091</v>
      </c>
      <c r="V159">
        <v>6.1316373E-2</v>
      </c>
      <c r="W159">
        <f t="shared" si="15"/>
        <v>0.33873947366338125</v>
      </c>
      <c r="X159">
        <f t="shared" si="16"/>
        <v>11.158224572979456</v>
      </c>
      <c r="Y159">
        <f t="shared" si="17"/>
        <v>0.15598627185191061</v>
      </c>
    </row>
    <row r="160" spans="1:25">
      <c r="A160">
        <v>25030</v>
      </c>
      <c r="B160" t="s">
        <v>176</v>
      </c>
      <c r="C160" t="s">
        <v>168</v>
      </c>
      <c r="D160">
        <v>123003</v>
      </c>
      <c r="E160">
        <v>142263</v>
      </c>
      <c r="F160">
        <v>761909</v>
      </c>
      <c r="G160">
        <v>990874</v>
      </c>
      <c r="H160">
        <v>480920</v>
      </c>
      <c r="I160">
        <v>478629</v>
      </c>
      <c r="J160">
        <v>54225</v>
      </c>
      <c r="K160">
        <v>57201</v>
      </c>
      <c r="L160">
        <v>-0.23050000000000001</v>
      </c>
      <c r="M160">
        <v>30.879864640000001</v>
      </c>
      <c r="N160">
        <v>4.2701261999999997E-2</v>
      </c>
      <c r="O160">
        <v>0.64500327800000001</v>
      </c>
      <c r="P160">
        <v>-0.39472722199999999</v>
      </c>
      <c r="Q160">
        <v>2.1831007310000001</v>
      </c>
      <c r="R160">
        <v>2.4760780489999998</v>
      </c>
      <c r="S160">
        <f t="shared" si="12"/>
        <v>0.3714969469285585</v>
      </c>
      <c r="T160">
        <f t="shared" si="13"/>
        <v>37.149694692855853</v>
      </c>
      <c r="U160">
        <f t="shared" si="14"/>
        <v>68.029559332855854</v>
      </c>
      <c r="V160">
        <v>0.37149706300000002</v>
      </c>
      <c r="W160">
        <f t="shared" si="15"/>
        <v>0.3386119204274825</v>
      </c>
      <c r="X160">
        <f t="shared" si="16"/>
        <v>33.725855489370169</v>
      </c>
      <c r="Y160">
        <f t="shared" si="17"/>
        <v>0.47147020822134444</v>
      </c>
    </row>
    <row r="161" spans="1:25">
      <c r="A161">
        <v>32340</v>
      </c>
      <c r="B161" t="s">
        <v>25</v>
      </c>
      <c r="C161" t="s">
        <v>120</v>
      </c>
      <c r="D161">
        <v>37486</v>
      </c>
      <c r="E161">
        <v>42255</v>
      </c>
      <c r="F161">
        <v>549442</v>
      </c>
      <c r="G161">
        <v>590629</v>
      </c>
      <c r="H161">
        <v>39657</v>
      </c>
      <c r="I161">
        <v>39258</v>
      </c>
      <c r="J161">
        <v>10675</v>
      </c>
      <c r="K161">
        <v>11200</v>
      </c>
      <c r="L161">
        <v>-2.7000000000000001E-3</v>
      </c>
      <c r="M161">
        <v>63.000564019999999</v>
      </c>
      <c r="N161">
        <v>-0.70269278300000004</v>
      </c>
      <c r="O161">
        <v>-0.65755564200000005</v>
      </c>
      <c r="P161">
        <v>-0.74169210100000005</v>
      </c>
      <c r="Q161">
        <v>-0.63970177299999997</v>
      </c>
      <c r="R161">
        <v>-2.741642299</v>
      </c>
      <c r="S161">
        <f t="shared" si="12"/>
        <v>4.9638804258220287E-2</v>
      </c>
      <c r="T161">
        <f t="shared" si="13"/>
        <v>4.9638804258220288</v>
      </c>
      <c r="U161">
        <f t="shared" si="14"/>
        <v>67.964444445822025</v>
      </c>
      <c r="V161">
        <v>4.9638873999999999E-2</v>
      </c>
      <c r="W161">
        <f t="shared" si="15"/>
        <v>0.33812059372641062</v>
      </c>
      <c r="X161">
        <f t="shared" si="16"/>
        <v>9.2026726358049373</v>
      </c>
      <c r="Y161">
        <f t="shared" si="17"/>
        <v>0.12864865607822273</v>
      </c>
    </row>
    <row r="162" spans="1:25">
      <c r="A162">
        <v>37310</v>
      </c>
      <c r="B162" t="s">
        <v>49</v>
      </c>
      <c r="C162" t="s">
        <v>146</v>
      </c>
      <c r="D162">
        <v>33997</v>
      </c>
      <c r="E162">
        <v>34177</v>
      </c>
      <c r="F162">
        <v>368613</v>
      </c>
      <c r="G162">
        <v>402726</v>
      </c>
      <c r="H162">
        <v>22206</v>
      </c>
      <c r="I162">
        <v>22096</v>
      </c>
      <c r="J162">
        <v>8983</v>
      </c>
      <c r="K162">
        <v>9176</v>
      </c>
      <c r="L162">
        <v>-2.3599999999999999E-2</v>
      </c>
      <c r="M162">
        <v>60.0535815</v>
      </c>
      <c r="N162">
        <v>-0.21041180300000001</v>
      </c>
      <c r="O162">
        <v>-0.76828723399999999</v>
      </c>
      <c r="P162">
        <v>-0.65537018199999997</v>
      </c>
      <c r="Q162">
        <v>-0.69489582500000002</v>
      </c>
      <c r="R162">
        <v>-2.3289650439999998</v>
      </c>
      <c r="S162">
        <f t="shared" si="12"/>
        <v>7.5095042990429475E-2</v>
      </c>
      <c r="T162">
        <f t="shared" si="13"/>
        <v>7.5095042990429475</v>
      </c>
      <c r="U162">
        <f t="shared" si="14"/>
        <v>67.563085799042952</v>
      </c>
      <c r="V162">
        <v>7.5095116000000003E-2</v>
      </c>
      <c r="W162">
        <f t="shared" si="15"/>
        <v>0.33509212775109271</v>
      </c>
      <c r="X162">
        <f t="shared" si="16"/>
        <v>13.349675288323322</v>
      </c>
      <c r="Y162">
        <f t="shared" si="17"/>
        <v>0.18662163187697017</v>
      </c>
    </row>
    <row r="163" spans="1:25">
      <c r="A163">
        <v>11010</v>
      </c>
      <c r="B163" t="s">
        <v>106</v>
      </c>
      <c r="C163" t="s">
        <v>181</v>
      </c>
      <c r="D163">
        <v>57821</v>
      </c>
      <c r="E163">
        <v>66194</v>
      </c>
      <c r="F163">
        <v>529565</v>
      </c>
      <c r="G163">
        <v>644867</v>
      </c>
      <c r="H163">
        <v>154969</v>
      </c>
      <c r="I163">
        <v>151291</v>
      </c>
      <c r="J163">
        <v>26572</v>
      </c>
      <c r="K163">
        <v>27318</v>
      </c>
      <c r="L163">
        <v>-6.83E-2</v>
      </c>
      <c r="M163">
        <v>53.750705019999998</v>
      </c>
      <c r="N163">
        <v>-0.166926728</v>
      </c>
      <c r="O163">
        <v>-0.488021594</v>
      </c>
      <c r="P163">
        <v>6.4277028999999999E-2</v>
      </c>
      <c r="Q163">
        <v>-0.73038767100000002</v>
      </c>
      <c r="R163">
        <v>-1.3210589639999999</v>
      </c>
      <c r="S163">
        <f t="shared" si="12"/>
        <v>0.13726832121514074</v>
      </c>
      <c r="T163">
        <f t="shared" si="13"/>
        <v>13.726832121514073</v>
      </c>
      <c r="U163">
        <f t="shared" si="14"/>
        <v>67.477537141514077</v>
      </c>
      <c r="V163">
        <v>0.13726840400000001</v>
      </c>
      <c r="W163">
        <f t="shared" si="15"/>
        <v>0.33444661730640818</v>
      </c>
      <c r="X163">
        <f t="shared" si="16"/>
        <v>21.868815474850276</v>
      </c>
      <c r="Y163">
        <f t="shared" si="17"/>
        <v>0.30571485395623299</v>
      </c>
    </row>
    <row r="164" spans="1:25">
      <c r="A164">
        <v>39020</v>
      </c>
      <c r="B164" t="s">
        <v>179</v>
      </c>
      <c r="C164" t="s">
        <v>180</v>
      </c>
      <c r="D164">
        <v>133747</v>
      </c>
      <c r="E164">
        <v>141078</v>
      </c>
      <c r="F164">
        <v>956324</v>
      </c>
      <c r="G164">
        <v>1062112</v>
      </c>
      <c r="H164">
        <v>177360</v>
      </c>
      <c r="I164">
        <v>178552</v>
      </c>
      <c r="J164">
        <v>32394</v>
      </c>
      <c r="K164">
        <v>33707</v>
      </c>
      <c r="L164">
        <v>-6.2100000000000002E-2</v>
      </c>
      <c r="M164">
        <v>54.6249295</v>
      </c>
      <c r="N164">
        <v>-0.70269278300000004</v>
      </c>
      <c r="O164">
        <v>0.122641136</v>
      </c>
      <c r="P164">
        <v>-0.68098507200000002</v>
      </c>
      <c r="Q164">
        <v>-0.22967728400000001</v>
      </c>
      <c r="R164">
        <v>-1.4907140029999999</v>
      </c>
      <c r="S164">
        <f t="shared" si="12"/>
        <v>0.1268030505403461</v>
      </c>
      <c r="T164">
        <f t="shared" si="13"/>
        <v>12.68030505403461</v>
      </c>
      <c r="U164">
        <f t="shared" si="14"/>
        <v>67.305234554034612</v>
      </c>
      <c r="V164">
        <v>0.12680313100000001</v>
      </c>
      <c r="W164">
        <f t="shared" si="15"/>
        <v>0.33314650199102036</v>
      </c>
      <c r="X164">
        <f t="shared" si="16"/>
        <v>20.582671591733209</v>
      </c>
      <c r="Y164">
        <f t="shared" si="17"/>
        <v>0.28773522036126215</v>
      </c>
    </row>
    <row r="165" spans="1:25">
      <c r="A165">
        <v>38070</v>
      </c>
      <c r="B165" t="s">
        <v>33</v>
      </c>
      <c r="C165" t="s">
        <v>190</v>
      </c>
      <c r="D165">
        <v>145440</v>
      </c>
      <c r="E165">
        <v>157632</v>
      </c>
      <c r="F165">
        <v>1853360</v>
      </c>
      <c r="G165">
        <v>2159215</v>
      </c>
      <c r="H165">
        <v>549331</v>
      </c>
      <c r="I165">
        <v>552427</v>
      </c>
      <c r="J165">
        <v>53753</v>
      </c>
      <c r="K165">
        <v>57532</v>
      </c>
      <c r="L165">
        <v>-0.10100000000000001</v>
      </c>
      <c r="M165">
        <v>49.139875920000001</v>
      </c>
      <c r="N165">
        <v>-0.21041180300000001</v>
      </c>
      <c r="O165">
        <v>-0.17260635599999999</v>
      </c>
      <c r="P165">
        <v>-0.28780588200000001</v>
      </c>
      <c r="Q165">
        <v>2.8583730000000002E-2</v>
      </c>
      <c r="R165">
        <v>-0.64224031000000004</v>
      </c>
      <c r="S165">
        <f t="shared" si="12"/>
        <v>0.1791416483799754</v>
      </c>
      <c r="T165">
        <f t="shared" si="13"/>
        <v>17.914164837997539</v>
      </c>
      <c r="U165">
        <f t="shared" si="14"/>
        <v>67.054040757997541</v>
      </c>
      <c r="V165">
        <v>0.179141737</v>
      </c>
      <c r="W165">
        <f t="shared" si="15"/>
        <v>0.33125111024945919</v>
      </c>
      <c r="X165">
        <f t="shared" si="16"/>
        <v>26.256429214361184</v>
      </c>
      <c r="Y165">
        <f t="shared" si="17"/>
        <v>0.3670514496732501</v>
      </c>
    </row>
    <row r="166" spans="1:25">
      <c r="A166">
        <v>36310</v>
      </c>
      <c r="B166" t="s">
        <v>28</v>
      </c>
      <c r="C166" t="s">
        <v>186</v>
      </c>
      <c r="D166">
        <v>51987</v>
      </c>
      <c r="E166">
        <v>50900</v>
      </c>
      <c r="F166">
        <v>436506</v>
      </c>
      <c r="G166">
        <v>544745</v>
      </c>
      <c r="H166">
        <v>43804</v>
      </c>
      <c r="I166">
        <v>44201</v>
      </c>
      <c r="J166">
        <v>13816</v>
      </c>
      <c r="K166">
        <v>13960</v>
      </c>
      <c r="L166">
        <v>-8.1799999999999998E-2</v>
      </c>
      <c r="M166">
        <v>51.847151719999999</v>
      </c>
      <c r="N166">
        <v>9.3983725000000004E-2</v>
      </c>
      <c r="O166">
        <v>-0.335428589</v>
      </c>
      <c r="P166">
        <v>-0.14741832299999999</v>
      </c>
      <c r="Q166">
        <v>-0.75798102999999994</v>
      </c>
      <c r="R166">
        <v>-1.1468442169999999</v>
      </c>
      <c r="S166">
        <f t="shared" si="12"/>
        <v>0.14801486015464063</v>
      </c>
      <c r="T166">
        <f t="shared" si="13"/>
        <v>14.801486015464063</v>
      </c>
      <c r="U166">
        <f t="shared" si="14"/>
        <v>66.648637735464064</v>
      </c>
      <c r="V166">
        <v>0.14801494400000001</v>
      </c>
      <c r="W166">
        <f t="shared" si="15"/>
        <v>0.32819212729272845</v>
      </c>
      <c r="X166">
        <f t="shared" si="16"/>
        <v>23.028674469572191</v>
      </c>
      <c r="Y166">
        <f t="shared" si="17"/>
        <v>0.32192908940894954</v>
      </c>
    </row>
    <row r="167" spans="1:25">
      <c r="A167">
        <v>11230</v>
      </c>
      <c r="B167" t="s">
        <v>106</v>
      </c>
      <c r="C167" t="s">
        <v>227</v>
      </c>
      <c r="D167">
        <v>101546</v>
      </c>
      <c r="E167">
        <v>120350</v>
      </c>
      <c r="F167">
        <v>980268</v>
      </c>
      <c r="G167">
        <v>1414899</v>
      </c>
      <c r="H167">
        <v>509199</v>
      </c>
      <c r="I167">
        <v>508135</v>
      </c>
      <c r="J167">
        <v>66957</v>
      </c>
      <c r="K167">
        <v>70896</v>
      </c>
      <c r="L167">
        <v>-0.17810000000000001</v>
      </c>
      <c r="M167">
        <v>38.268471519999999</v>
      </c>
      <c r="N167">
        <v>1.086343072</v>
      </c>
      <c r="O167">
        <v>-0.65174266999999997</v>
      </c>
      <c r="P167">
        <v>0.252296829</v>
      </c>
      <c r="Q167">
        <v>0.33604525099999999</v>
      </c>
      <c r="R167">
        <v>1.0229424819999999</v>
      </c>
      <c r="S167">
        <f t="shared" si="12"/>
        <v>0.28185942643129697</v>
      </c>
      <c r="T167">
        <f t="shared" si="13"/>
        <v>28.185942643129696</v>
      </c>
      <c r="U167">
        <f t="shared" si="14"/>
        <v>66.454414163129698</v>
      </c>
      <c r="V167">
        <v>0.28185953000000002</v>
      </c>
      <c r="W167">
        <f t="shared" si="15"/>
        <v>0.32672660640476536</v>
      </c>
      <c r="X167">
        <f t="shared" si="16"/>
        <v>32.462341497892865</v>
      </c>
      <c r="Y167">
        <f t="shared" si="17"/>
        <v>0.45380692893580804</v>
      </c>
    </row>
    <row r="168" spans="1:25">
      <c r="A168">
        <v>32380</v>
      </c>
      <c r="B168" t="s">
        <v>25</v>
      </c>
      <c r="C168" t="s">
        <v>144</v>
      </c>
      <c r="D168">
        <v>22703</v>
      </c>
      <c r="E168">
        <v>23371</v>
      </c>
      <c r="F168">
        <v>429228</v>
      </c>
      <c r="G168">
        <v>452305</v>
      </c>
      <c r="H168">
        <v>21780</v>
      </c>
      <c r="I168">
        <v>21317</v>
      </c>
      <c r="J168">
        <v>4324</v>
      </c>
      <c r="K168">
        <v>4493</v>
      </c>
      <c r="L168">
        <v>-2.1299999999999999E-2</v>
      </c>
      <c r="M168">
        <v>60.377890579999999</v>
      </c>
      <c r="N168">
        <v>-0.239951728</v>
      </c>
      <c r="O168">
        <v>-0.74998177600000004</v>
      </c>
      <c r="P168">
        <v>-0.98951954499999994</v>
      </c>
      <c r="Q168">
        <v>-0.72840938200000005</v>
      </c>
      <c r="R168">
        <v>-2.7078624310000001</v>
      </c>
      <c r="S168">
        <f t="shared" si="12"/>
        <v>5.1722535245891293E-2</v>
      </c>
      <c r="T168">
        <f t="shared" si="13"/>
        <v>5.172253524589129</v>
      </c>
      <c r="U168">
        <f t="shared" si="14"/>
        <v>65.550144104589123</v>
      </c>
      <c r="V168">
        <v>5.1722604999999998E-2</v>
      </c>
      <c r="W168">
        <f t="shared" si="15"/>
        <v>0.31990340444620302</v>
      </c>
      <c r="X168">
        <f t="shared" si="16"/>
        <v>9.5282706583035139</v>
      </c>
      <c r="Y168">
        <f t="shared" si="17"/>
        <v>0.13320034988217222</v>
      </c>
    </row>
    <row r="169" spans="1:25">
      <c r="A169">
        <v>38320</v>
      </c>
      <c r="B169" t="s">
        <v>33</v>
      </c>
      <c r="C169" t="s">
        <v>189</v>
      </c>
      <c r="D169">
        <v>63613</v>
      </c>
      <c r="E169">
        <v>65263</v>
      </c>
      <c r="F169">
        <v>529491</v>
      </c>
      <c r="G169">
        <v>609744</v>
      </c>
      <c r="H169">
        <v>66611</v>
      </c>
      <c r="I169">
        <v>65279</v>
      </c>
      <c r="J169">
        <v>14825</v>
      </c>
      <c r="K169">
        <v>15354</v>
      </c>
      <c r="L169">
        <v>-8.4699999999999998E-2</v>
      </c>
      <c r="M169">
        <v>51.438240270000001</v>
      </c>
      <c r="N169">
        <v>-0.21041180300000001</v>
      </c>
      <c r="O169">
        <v>-0.463967766</v>
      </c>
      <c r="P169">
        <v>-0.31843623999999998</v>
      </c>
      <c r="Q169">
        <v>-0.314457655</v>
      </c>
      <c r="R169">
        <v>-1.3072734640000001</v>
      </c>
      <c r="S169">
        <f t="shared" si="12"/>
        <v>0.13811868787526324</v>
      </c>
      <c r="T169">
        <f t="shared" si="13"/>
        <v>13.811868787526324</v>
      </c>
      <c r="U169">
        <f t="shared" si="14"/>
        <v>65.250109057526331</v>
      </c>
      <c r="V169">
        <v>0.13811877</v>
      </c>
      <c r="W169">
        <f t="shared" si="15"/>
        <v>0.31763947930412739</v>
      </c>
      <c r="X169">
        <f t="shared" si="16"/>
        <v>21.776460929563587</v>
      </c>
      <c r="Y169">
        <f t="shared" si="17"/>
        <v>0.30442378465451503</v>
      </c>
    </row>
    <row r="170" spans="1:25">
      <c r="A170">
        <v>11020</v>
      </c>
      <c r="B170" t="s">
        <v>106</v>
      </c>
      <c r="C170" t="s">
        <v>75</v>
      </c>
      <c r="D170">
        <v>65016</v>
      </c>
      <c r="E170">
        <v>74703</v>
      </c>
      <c r="F170">
        <v>524387</v>
      </c>
      <c r="G170">
        <v>666269</v>
      </c>
      <c r="H170">
        <v>130957</v>
      </c>
      <c r="I170">
        <v>128744</v>
      </c>
      <c r="J170">
        <v>21750</v>
      </c>
      <c r="K170">
        <v>22974</v>
      </c>
      <c r="L170">
        <v>-0.1182</v>
      </c>
      <c r="M170">
        <v>46.714608009999999</v>
      </c>
      <c r="N170">
        <v>1.1080856100000001</v>
      </c>
      <c r="O170">
        <v>-0.80536372199999995</v>
      </c>
      <c r="P170">
        <v>-0.46052000399999998</v>
      </c>
      <c r="Q170">
        <v>-0.405128883</v>
      </c>
      <c r="R170">
        <v>-0.56292699999999996</v>
      </c>
      <c r="S170">
        <f t="shared" si="12"/>
        <v>0.18403413646731068</v>
      </c>
      <c r="T170">
        <f t="shared" si="13"/>
        <v>18.403413646731067</v>
      </c>
      <c r="U170">
        <f t="shared" si="14"/>
        <v>65.118021656731059</v>
      </c>
      <c r="V170">
        <v>0.184034226</v>
      </c>
      <c r="W170">
        <f t="shared" si="15"/>
        <v>0.31664280911329717</v>
      </c>
      <c r="X170">
        <f t="shared" si="16"/>
        <v>26.404618343132999</v>
      </c>
      <c r="Y170">
        <f t="shared" si="17"/>
        <v>0.36912305789146732</v>
      </c>
    </row>
    <row r="171" spans="1:25">
      <c r="A171">
        <v>32390</v>
      </c>
      <c r="B171" t="s">
        <v>25</v>
      </c>
      <c r="C171" t="s">
        <v>91</v>
      </c>
      <c r="D171">
        <v>23946</v>
      </c>
      <c r="E171">
        <v>29234</v>
      </c>
      <c r="F171">
        <v>548500</v>
      </c>
      <c r="G171">
        <v>618223</v>
      </c>
      <c r="H171">
        <v>30133</v>
      </c>
      <c r="I171">
        <v>30147</v>
      </c>
      <c r="J171">
        <v>6014</v>
      </c>
      <c r="K171">
        <v>6194</v>
      </c>
      <c r="L171">
        <v>1.14E-2</v>
      </c>
      <c r="M171">
        <v>64.988719680000003</v>
      </c>
      <c r="N171">
        <v>-0.70269278300000004</v>
      </c>
      <c r="O171">
        <v>-0.85832090500000002</v>
      </c>
      <c r="P171">
        <v>-1.0006578580000001</v>
      </c>
      <c r="Q171">
        <v>-0.98467743699999999</v>
      </c>
      <c r="R171">
        <v>-3.5463489840000002</v>
      </c>
      <c r="S171">
        <f t="shared" si="12"/>
        <v>0</v>
      </c>
      <c r="T171">
        <f t="shared" si="13"/>
        <v>0</v>
      </c>
      <c r="U171">
        <f t="shared" si="14"/>
        <v>64.988719680000003</v>
      </c>
      <c r="V171" s="1">
        <v>6.26726E-8</v>
      </c>
      <c r="W171">
        <f t="shared" si="15"/>
        <v>0.31566715643902726</v>
      </c>
      <c r="X171">
        <f t="shared" si="16"/>
        <v>0</v>
      </c>
      <c r="Y171">
        <f t="shared" si="17"/>
        <v>0</v>
      </c>
    </row>
    <row r="172" spans="1:25">
      <c r="A172">
        <v>33370</v>
      </c>
      <c r="B172" t="s">
        <v>40</v>
      </c>
      <c r="C172" t="s">
        <v>166</v>
      </c>
      <c r="D172">
        <v>65277</v>
      </c>
      <c r="E172">
        <v>70524</v>
      </c>
      <c r="F172">
        <v>701281</v>
      </c>
      <c r="G172">
        <v>792889</v>
      </c>
      <c r="H172">
        <v>104823</v>
      </c>
      <c r="I172">
        <v>103725</v>
      </c>
      <c r="J172">
        <v>18303</v>
      </c>
      <c r="K172">
        <v>19067</v>
      </c>
      <c r="L172">
        <v>-4.9200000000000001E-2</v>
      </c>
      <c r="M172">
        <v>56.44388043</v>
      </c>
      <c r="N172">
        <v>-0.70269278300000004</v>
      </c>
      <c r="O172">
        <v>-0.50446476399999995</v>
      </c>
      <c r="P172">
        <v>-0.17976102599999999</v>
      </c>
      <c r="Q172">
        <v>-0.795429159</v>
      </c>
      <c r="R172">
        <v>-2.1823477329999998</v>
      </c>
      <c r="S172">
        <f t="shared" si="12"/>
        <v>8.4139217889505416E-2</v>
      </c>
      <c r="T172">
        <f t="shared" si="13"/>
        <v>8.4139217889505424</v>
      </c>
      <c r="U172">
        <f t="shared" si="14"/>
        <v>64.857802218950539</v>
      </c>
      <c r="V172">
        <v>8.4139293000000004E-2</v>
      </c>
      <c r="W172">
        <f t="shared" si="15"/>
        <v>0.3146793140702504</v>
      </c>
      <c r="X172">
        <f t="shared" si="16"/>
        <v>14.644788418813636</v>
      </c>
      <c r="Y172">
        <f t="shared" si="17"/>
        <v>0.20472665096225087</v>
      </c>
    </row>
    <row r="173" spans="1:25">
      <c r="A173">
        <v>24020</v>
      </c>
      <c r="B173" t="s">
        <v>148</v>
      </c>
      <c r="C173" t="s">
        <v>168</v>
      </c>
      <c r="D173">
        <v>98345</v>
      </c>
      <c r="E173">
        <v>117642</v>
      </c>
      <c r="F173">
        <v>572910</v>
      </c>
      <c r="G173">
        <v>741813</v>
      </c>
      <c r="H173">
        <v>298033</v>
      </c>
      <c r="I173">
        <v>294854</v>
      </c>
      <c r="J173">
        <v>38468</v>
      </c>
      <c r="K173">
        <v>40246</v>
      </c>
      <c r="L173">
        <v>-0.1681</v>
      </c>
      <c r="M173">
        <v>39.678511</v>
      </c>
      <c r="N173">
        <v>-0.25389687900000002</v>
      </c>
      <c r="O173">
        <v>-0.34263827699999999</v>
      </c>
      <c r="P173">
        <v>-0.27400455800000001</v>
      </c>
      <c r="Q173">
        <v>1.209331996</v>
      </c>
      <c r="R173">
        <v>0.338792282</v>
      </c>
      <c r="S173">
        <f t="shared" si="12"/>
        <v>0.23965721972162826</v>
      </c>
      <c r="T173">
        <f t="shared" si="13"/>
        <v>23.965721972162825</v>
      </c>
      <c r="U173">
        <f t="shared" si="14"/>
        <v>63.644232972162825</v>
      </c>
      <c r="V173">
        <v>0.23965731700000001</v>
      </c>
      <c r="W173">
        <f t="shared" si="15"/>
        <v>0.30552228406209447</v>
      </c>
      <c r="X173">
        <f t="shared" si="16"/>
        <v>29.882492678050703</v>
      </c>
      <c r="Y173">
        <f t="shared" si="17"/>
        <v>0.41774196208407205</v>
      </c>
    </row>
    <row r="174" spans="1:25">
      <c r="A174">
        <v>24050</v>
      </c>
      <c r="B174" t="s">
        <v>148</v>
      </c>
      <c r="C174" t="s">
        <v>234</v>
      </c>
      <c r="D174">
        <v>104162</v>
      </c>
      <c r="E174">
        <v>120203</v>
      </c>
      <c r="F174">
        <v>748711</v>
      </c>
      <c r="G174">
        <v>982054</v>
      </c>
      <c r="H174">
        <v>423310</v>
      </c>
      <c r="I174">
        <v>422502</v>
      </c>
      <c r="J174">
        <v>34911</v>
      </c>
      <c r="K174">
        <v>36487</v>
      </c>
      <c r="L174">
        <v>-0.26960000000000001</v>
      </c>
      <c r="M174">
        <v>25.366610269999999</v>
      </c>
      <c r="N174">
        <v>-0.34086702899999999</v>
      </c>
      <c r="O174">
        <v>-8.0710397000000003E-2</v>
      </c>
      <c r="P174">
        <v>0.170801391</v>
      </c>
      <c r="Q174">
        <v>2.871139785</v>
      </c>
      <c r="R174">
        <v>2.6203637500000001</v>
      </c>
      <c r="S174">
        <f t="shared" si="12"/>
        <v>0.38039729509603915</v>
      </c>
      <c r="T174">
        <f t="shared" si="13"/>
        <v>38.039729509603916</v>
      </c>
      <c r="U174">
        <f t="shared" si="14"/>
        <v>63.406339779603911</v>
      </c>
      <c r="V174">
        <v>0.38039741300000002</v>
      </c>
      <c r="W174">
        <f t="shared" si="15"/>
        <v>0.30372725249816507</v>
      </c>
      <c r="X174">
        <f t="shared" si="16"/>
        <v>30.436672313853865</v>
      </c>
      <c r="Y174">
        <f t="shared" si="17"/>
        <v>0.42548910991747529</v>
      </c>
    </row>
    <row r="175" spans="1:25">
      <c r="A175">
        <v>11120</v>
      </c>
      <c r="B175" t="s">
        <v>106</v>
      </c>
      <c r="C175" t="s">
        <v>233</v>
      </c>
      <c r="D175">
        <v>177001</v>
      </c>
      <c r="E175">
        <v>201939</v>
      </c>
      <c r="F175">
        <v>849865</v>
      </c>
      <c r="G175">
        <v>1167115</v>
      </c>
      <c r="H175">
        <v>461530</v>
      </c>
      <c r="I175">
        <v>463102</v>
      </c>
      <c r="J175">
        <v>77263</v>
      </c>
      <c r="K175">
        <v>80567</v>
      </c>
      <c r="L175">
        <v>-0.2495</v>
      </c>
      <c r="M175">
        <v>28.200789619999998</v>
      </c>
      <c r="N175">
        <v>0.10792887499999999</v>
      </c>
      <c r="O175">
        <v>9.3705479999999994E-2</v>
      </c>
      <c r="P175">
        <v>0.96820879500000001</v>
      </c>
      <c r="Q175">
        <v>0.94321650400000001</v>
      </c>
      <c r="R175">
        <v>2.1130596540000002</v>
      </c>
      <c r="S175">
        <f t="shared" si="12"/>
        <v>0.34910394412712381</v>
      </c>
      <c r="T175">
        <f t="shared" si="13"/>
        <v>34.910394412712378</v>
      </c>
      <c r="U175">
        <f t="shared" si="14"/>
        <v>63.111184032712373</v>
      </c>
      <c r="V175">
        <v>0.34910405700000002</v>
      </c>
      <c r="W175">
        <f t="shared" si="15"/>
        <v>0.30150014428944966</v>
      </c>
      <c r="X175">
        <f t="shared" si="16"/>
        <v>31.198929428223995</v>
      </c>
      <c r="Y175">
        <f t="shared" si="17"/>
        <v>0.43614507446501827</v>
      </c>
    </row>
    <row r="176" spans="1:25">
      <c r="A176">
        <v>21120</v>
      </c>
      <c r="B176" t="s">
        <v>170</v>
      </c>
      <c r="C176" t="s">
        <v>172</v>
      </c>
      <c r="D176">
        <v>34861</v>
      </c>
      <c r="E176">
        <v>44217</v>
      </c>
      <c r="F176">
        <v>383898</v>
      </c>
      <c r="G176">
        <v>513904</v>
      </c>
      <c r="H176">
        <v>128809</v>
      </c>
      <c r="I176">
        <v>136734</v>
      </c>
      <c r="J176">
        <v>14090</v>
      </c>
      <c r="K176">
        <v>15183</v>
      </c>
      <c r="L176">
        <v>-5.5300000000000002E-2</v>
      </c>
      <c r="M176">
        <v>55.583756350000002</v>
      </c>
      <c r="N176">
        <v>-0.40609464200000001</v>
      </c>
      <c r="O176">
        <v>-0.736493544</v>
      </c>
      <c r="P176">
        <v>-0.61406877500000001</v>
      </c>
      <c r="Q176">
        <v>-0.60028268900000004</v>
      </c>
      <c r="R176">
        <v>-2.3569396490000001</v>
      </c>
      <c r="S176">
        <f t="shared" si="12"/>
        <v>7.3369413058827701E-2</v>
      </c>
      <c r="T176">
        <f t="shared" si="13"/>
        <v>7.3369413058827702</v>
      </c>
      <c r="U176">
        <f t="shared" si="14"/>
        <v>62.920697655882769</v>
      </c>
      <c r="V176">
        <v>7.3369485999999998E-2</v>
      </c>
      <c r="W176">
        <f t="shared" si="15"/>
        <v>0.30006282254337646</v>
      </c>
      <c r="X176">
        <f t="shared" si="16"/>
        <v>12.962817422362452</v>
      </c>
      <c r="Y176">
        <f t="shared" si="17"/>
        <v>0.18121355679718093</v>
      </c>
    </row>
    <row r="177" spans="1:25">
      <c r="A177">
        <v>11180</v>
      </c>
      <c r="B177" t="s">
        <v>106</v>
      </c>
      <c r="C177" t="s">
        <v>241</v>
      </c>
      <c r="D177">
        <v>98830</v>
      </c>
      <c r="E177">
        <v>121536</v>
      </c>
      <c r="F177">
        <v>558931</v>
      </c>
      <c r="G177">
        <v>754299</v>
      </c>
      <c r="H177">
        <v>249747</v>
      </c>
      <c r="I177">
        <v>249419</v>
      </c>
      <c r="J177">
        <v>35354</v>
      </c>
      <c r="K177">
        <v>37196</v>
      </c>
      <c r="L177">
        <v>-0.16869999999999999</v>
      </c>
      <c r="M177">
        <v>39.593908630000001</v>
      </c>
      <c r="N177">
        <v>0.23838410199999999</v>
      </c>
      <c r="O177">
        <v>-3.0611248000000001E-2</v>
      </c>
      <c r="P177">
        <v>0.130293941</v>
      </c>
      <c r="Q177">
        <v>-0.168570369</v>
      </c>
      <c r="R177">
        <v>0.16949642500000001</v>
      </c>
      <c r="S177">
        <f t="shared" si="12"/>
        <v>0.22921410539935735</v>
      </c>
      <c r="T177">
        <f t="shared" si="13"/>
        <v>22.921410539935735</v>
      </c>
      <c r="U177">
        <f t="shared" si="14"/>
        <v>62.515319169935736</v>
      </c>
      <c r="V177">
        <v>0.22921420100000001</v>
      </c>
      <c r="W177">
        <f t="shared" si="15"/>
        <v>0.29700402472833337</v>
      </c>
      <c r="X177">
        <f t="shared" si="16"/>
        <v>29.034426973713153</v>
      </c>
      <c r="Y177">
        <f t="shared" si="17"/>
        <v>0.40588643734177371</v>
      </c>
    </row>
    <row r="178" spans="1:25">
      <c r="A178">
        <v>11050</v>
      </c>
      <c r="B178" t="s">
        <v>106</v>
      </c>
      <c r="C178" t="s">
        <v>230</v>
      </c>
      <c r="D178">
        <v>80799</v>
      </c>
      <c r="E178">
        <v>98774</v>
      </c>
      <c r="F178">
        <v>606302</v>
      </c>
      <c r="G178">
        <v>871393</v>
      </c>
      <c r="H178">
        <v>359766</v>
      </c>
      <c r="I178">
        <v>353967</v>
      </c>
      <c r="J178">
        <v>45432</v>
      </c>
      <c r="K178">
        <v>47681</v>
      </c>
      <c r="L178">
        <v>-0.21379999999999999</v>
      </c>
      <c r="M178">
        <v>33.23463057</v>
      </c>
      <c r="N178">
        <v>1.4124811370000001</v>
      </c>
      <c r="O178">
        <v>-0.194332324</v>
      </c>
      <c r="P178">
        <v>-0.29712928500000002</v>
      </c>
      <c r="Q178">
        <v>0.207918558</v>
      </c>
      <c r="R178">
        <v>1.128938086</v>
      </c>
      <c r="S178">
        <f t="shared" si="12"/>
        <v>0.28839782748756237</v>
      </c>
      <c r="T178">
        <f t="shared" si="13"/>
        <v>28.839782748756239</v>
      </c>
      <c r="U178">
        <f t="shared" si="14"/>
        <v>62.074413318756243</v>
      </c>
      <c r="V178">
        <v>0.28839793200000002</v>
      </c>
      <c r="W178">
        <f t="shared" si="15"/>
        <v>0.29367715391258964</v>
      </c>
      <c r="X178">
        <f t="shared" si="16"/>
        <v>30.881629777219693</v>
      </c>
      <c r="Y178">
        <f t="shared" si="17"/>
        <v>0.43170938764975847</v>
      </c>
    </row>
    <row r="179" spans="1:25">
      <c r="A179">
        <v>31060</v>
      </c>
      <c r="B179" t="s">
        <v>30</v>
      </c>
      <c r="C179" t="s">
        <v>199</v>
      </c>
      <c r="D179">
        <v>97913</v>
      </c>
      <c r="E179">
        <v>105900</v>
      </c>
      <c r="F179">
        <v>977467</v>
      </c>
      <c r="G179">
        <v>1170733</v>
      </c>
      <c r="H179">
        <v>313462</v>
      </c>
      <c r="I179">
        <v>298116</v>
      </c>
      <c r="J179">
        <v>39869</v>
      </c>
      <c r="K179">
        <v>41397</v>
      </c>
      <c r="L179">
        <v>-0.13619999999999999</v>
      </c>
      <c r="M179">
        <v>44.176536939999998</v>
      </c>
      <c r="N179">
        <v>-0.25389687900000002</v>
      </c>
      <c r="O179">
        <v>-0.30599505999999999</v>
      </c>
      <c r="P179">
        <v>9.8332077000000004E-2</v>
      </c>
      <c r="Q179">
        <v>-0.20798945299999999</v>
      </c>
      <c r="R179">
        <v>-0.66954931500000003</v>
      </c>
      <c r="S179">
        <f t="shared" si="12"/>
        <v>0.17745707637510666</v>
      </c>
      <c r="T179">
        <f t="shared" si="13"/>
        <v>17.745707637510666</v>
      </c>
      <c r="U179">
        <f t="shared" si="14"/>
        <v>61.922244577510668</v>
      </c>
      <c r="V179">
        <v>0.177457165</v>
      </c>
      <c r="W179">
        <f t="shared" si="15"/>
        <v>0.29252895925161143</v>
      </c>
      <c r="X179">
        <f t="shared" si="16"/>
        <v>25.320267839891837</v>
      </c>
      <c r="Y179">
        <f t="shared" si="17"/>
        <v>0.35396439252539047</v>
      </c>
    </row>
    <row r="180" spans="1:25">
      <c r="A180">
        <v>31140</v>
      </c>
      <c r="B180" t="s">
        <v>30</v>
      </c>
      <c r="C180" t="s">
        <v>195</v>
      </c>
      <c r="D180">
        <v>60317</v>
      </c>
      <c r="E180">
        <v>67386</v>
      </c>
      <c r="F180">
        <v>697675</v>
      </c>
      <c r="G180">
        <v>820832</v>
      </c>
      <c r="H180">
        <v>233998</v>
      </c>
      <c r="I180">
        <v>240645</v>
      </c>
      <c r="J180">
        <v>18589</v>
      </c>
      <c r="K180">
        <v>20257</v>
      </c>
      <c r="L180">
        <v>-0.113</v>
      </c>
      <c r="M180">
        <v>47.447828540000003</v>
      </c>
      <c r="N180">
        <v>-0.70269278300000004</v>
      </c>
      <c r="O180">
        <v>-0.19908494700000001</v>
      </c>
      <c r="P180">
        <v>-0.53099869700000002</v>
      </c>
      <c r="Q180">
        <v>0.15273184100000001</v>
      </c>
      <c r="R180">
        <v>-1.280044588</v>
      </c>
      <c r="S180">
        <f t="shared" si="12"/>
        <v>0.13979831707572821</v>
      </c>
      <c r="T180">
        <f t="shared" si="13"/>
        <v>13.979831707572821</v>
      </c>
      <c r="U180">
        <f t="shared" si="14"/>
        <v>61.427660247572824</v>
      </c>
      <c r="V180">
        <v>0.13979839999999999</v>
      </c>
      <c r="W180">
        <f t="shared" si="15"/>
        <v>0.28879705556107826</v>
      </c>
      <c r="X180">
        <f t="shared" si="16"/>
        <v>21.596546415917899</v>
      </c>
      <c r="Y180">
        <f t="shared" si="17"/>
        <v>0.30190867178399611</v>
      </c>
    </row>
    <row r="181" spans="1:25">
      <c r="A181">
        <v>37430</v>
      </c>
      <c r="B181" t="s">
        <v>49</v>
      </c>
      <c r="C181" t="s">
        <v>147</v>
      </c>
      <c r="D181">
        <v>9621</v>
      </c>
      <c r="E181">
        <v>10748</v>
      </c>
      <c r="F181">
        <v>212000</v>
      </c>
      <c r="G181">
        <v>261000</v>
      </c>
      <c r="H181">
        <v>8704</v>
      </c>
      <c r="I181">
        <v>8444</v>
      </c>
      <c r="J181">
        <v>2290</v>
      </c>
      <c r="K181">
        <v>2341</v>
      </c>
      <c r="L181">
        <v>-2.4E-2</v>
      </c>
      <c r="M181">
        <v>59.997179920000001</v>
      </c>
      <c r="N181">
        <v>-0.34086702899999999</v>
      </c>
      <c r="O181">
        <v>-0.87423390099999998</v>
      </c>
      <c r="P181">
        <v>-1.1574936119999999</v>
      </c>
      <c r="Q181">
        <v>-1.0142490850000001</v>
      </c>
      <c r="R181">
        <v>-3.3868436279999998</v>
      </c>
      <c r="S181">
        <f t="shared" si="12"/>
        <v>9.8391815206826053E-3</v>
      </c>
      <c r="T181">
        <f t="shared" si="13"/>
        <v>0.9839181520682605</v>
      </c>
      <c r="U181">
        <f t="shared" si="14"/>
        <v>60.981098072068264</v>
      </c>
      <c r="V181">
        <v>9.8392459999999994E-3</v>
      </c>
      <c r="W181">
        <f t="shared" si="15"/>
        <v>0.28542750474852552</v>
      </c>
      <c r="X181">
        <f t="shared" si="16"/>
        <v>1.9360856482586843</v>
      </c>
      <c r="Y181">
        <f t="shared" si="17"/>
        <v>2.7065487012081283E-2</v>
      </c>
    </row>
    <row r="182" spans="1:25">
      <c r="A182">
        <v>22010</v>
      </c>
      <c r="B182" t="s">
        <v>19</v>
      </c>
      <c r="C182" t="s">
        <v>75</v>
      </c>
      <c r="D182">
        <v>44345</v>
      </c>
      <c r="E182">
        <v>49435</v>
      </c>
      <c r="F182">
        <v>299496</v>
      </c>
      <c r="G182">
        <v>363550</v>
      </c>
      <c r="H182">
        <v>75561</v>
      </c>
      <c r="I182">
        <v>74278</v>
      </c>
      <c r="J182">
        <v>15566</v>
      </c>
      <c r="K182">
        <v>15597</v>
      </c>
      <c r="L182">
        <v>-7.1199999999999999E-2</v>
      </c>
      <c r="M182">
        <v>53.34179357</v>
      </c>
      <c r="N182">
        <v>-0.27563941600000003</v>
      </c>
      <c r="O182">
        <v>-0.67343633700000005</v>
      </c>
      <c r="P182">
        <v>-0.944534176</v>
      </c>
      <c r="Q182">
        <v>-0.43667148500000003</v>
      </c>
      <c r="R182">
        <v>-2.3302814139999999</v>
      </c>
      <c r="S182">
        <f t="shared" si="12"/>
        <v>7.5013841934219297E-2</v>
      </c>
      <c r="T182">
        <f t="shared" si="13"/>
        <v>7.5013841934219299</v>
      </c>
      <c r="U182">
        <f t="shared" si="14"/>
        <v>60.843177763421927</v>
      </c>
      <c r="V182">
        <v>7.5013915E-2</v>
      </c>
      <c r="W182">
        <f t="shared" si="15"/>
        <v>0.28438682214359656</v>
      </c>
      <c r="X182">
        <f t="shared" si="16"/>
        <v>13.153069969180029</v>
      </c>
      <c r="Y182">
        <f t="shared" si="17"/>
        <v>0.18387319008331049</v>
      </c>
    </row>
    <row r="183" spans="1:25">
      <c r="A183">
        <v>21030</v>
      </c>
      <c r="B183" t="s">
        <v>170</v>
      </c>
      <c r="C183" t="s">
        <v>22</v>
      </c>
      <c r="D183">
        <v>65578</v>
      </c>
      <c r="E183">
        <v>74719</v>
      </c>
      <c r="F183">
        <v>302034</v>
      </c>
      <c r="G183">
        <v>367028</v>
      </c>
      <c r="H183">
        <v>85673</v>
      </c>
      <c r="I183">
        <v>87246</v>
      </c>
      <c r="J183">
        <v>21407</v>
      </c>
      <c r="K183">
        <v>22257</v>
      </c>
      <c r="L183">
        <v>-7.0900000000000005E-2</v>
      </c>
      <c r="M183">
        <v>53.384094750000003</v>
      </c>
      <c r="N183">
        <v>-0.70269278300000004</v>
      </c>
      <c r="O183">
        <v>-0.72732466399999995</v>
      </c>
      <c r="P183">
        <v>-0.69995857299999997</v>
      </c>
      <c r="Q183">
        <v>-0.29474077799999998</v>
      </c>
      <c r="R183">
        <v>-2.424716798</v>
      </c>
      <c r="S183">
        <f t="shared" si="12"/>
        <v>6.9188539834950824E-2</v>
      </c>
      <c r="T183">
        <f t="shared" si="13"/>
        <v>6.9188539834950822</v>
      </c>
      <c r="U183">
        <f t="shared" si="14"/>
        <v>60.302948733495086</v>
      </c>
      <c r="V183">
        <v>6.9188611999999997E-2</v>
      </c>
      <c r="W183">
        <f t="shared" si="15"/>
        <v>0.28031050474233471</v>
      </c>
      <c r="X183">
        <f t="shared" si="16"/>
        <v>12.250039653903636</v>
      </c>
      <c r="Y183">
        <f t="shared" si="17"/>
        <v>0.17124928819569973</v>
      </c>
    </row>
    <row r="184" spans="1:25">
      <c r="A184">
        <v>33390</v>
      </c>
      <c r="B184" t="s">
        <v>40</v>
      </c>
      <c r="C184" t="s">
        <v>184</v>
      </c>
      <c r="D184">
        <v>23366</v>
      </c>
      <c r="E184">
        <v>25019</v>
      </c>
      <c r="F184">
        <v>240236</v>
      </c>
      <c r="G184">
        <v>276270</v>
      </c>
      <c r="H184">
        <v>37493</v>
      </c>
      <c r="I184">
        <v>37183</v>
      </c>
      <c r="J184">
        <v>5846</v>
      </c>
      <c r="K184">
        <v>6143</v>
      </c>
      <c r="L184">
        <v>-7.5600000000000001E-2</v>
      </c>
      <c r="M184">
        <v>52.721376200000002</v>
      </c>
      <c r="N184">
        <v>-0.34086702899999999</v>
      </c>
      <c r="O184">
        <v>-0.63011360599999999</v>
      </c>
      <c r="P184">
        <v>-0.67640172399999998</v>
      </c>
      <c r="Q184">
        <v>-0.68507039400000003</v>
      </c>
      <c r="R184">
        <v>-2.3324527530000001</v>
      </c>
      <c r="S184">
        <f t="shared" si="12"/>
        <v>7.487990161334418E-2</v>
      </c>
      <c r="T184">
        <f t="shared" si="13"/>
        <v>7.4879901613344177</v>
      </c>
      <c r="U184">
        <f t="shared" si="14"/>
        <v>60.209366361334418</v>
      </c>
      <c r="V184">
        <v>7.4879975000000001E-2</v>
      </c>
      <c r="W184">
        <f t="shared" si="15"/>
        <v>0.27960437561754192</v>
      </c>
      <c r="X184">
        <f t="shared" si="16"/>
        <v>13.113479517735987</v>
      </c>
      <c r="Y184">
        <f t="shared" si="17"/>
        <v>0.18331973582351319</v>
      </c>
    </row>
    <row r="185" spans="1:25">
      <c r="A185">
        <v>32370</v>
      </c>
      <c r="B185" t="s">
        <v>25</v>
      </c>
      <c r="C185" t="s">
        <v>157</v>
      </c>
      <c r="D185">
        <v>26147</v>
      </c>
      <c r="E185">
        <v>28488</v>
      </c>
      <c r="F185">
        <v>403904</v>
      </c>
      <c r="G185">
        <v>474817</v>
      </c>
      <c r="H185">
        <v>23425</v>
      </c>
      <c r="I185">
        <v>23733</v>
      </c>
      <c r="J185">
        <v>5064</v>
      </c>
      <c r="K185">
        <v>5319</v>
      </c>
      <c r="L185">
        <v>-3.1699999999999999E-2</v>
      </c>
      <c r="M185">
        <v>58.911449519999998</v>
      </c>
      <c r="N185">
        <v>-0.70269278300000004</v>
      </c>
      <c r="O185">
        <v>-0.72881828299999996</v>
      </c>
      <c r="P185">
        <v>-0.997873279</v>
      </c>
      <c r="Q185">
        <v>-0.97285171199999998</v>
      </c>
      <c r="R185">
        <v>-3.4022360589999998</v>
      </c>
      <c r="S185">
        <f t="shared" si="12"/>
        <v>8.8896903784943682E-3</v>
      </c>
      <c r="T185">
        <f t="shared" si="13"/>
        <v>0.88896903784943682</v>
      </c>
      <c r="U185">
        <f t="shared" si="14"/>
        <v>59.800418557849433</v>
      </c>
      <c r="V185">
        <v>8.8897539999999997E-3</v>
      </c>
      <c r="W185">
        <f t="shared" si="15"/>
        <v>0.27651864538979121</v>
      </c>
      <c r="X185">
        <f t="shared" si="16"/>
        <v>1.7515079613514142</v>
      </c>
      <c r="Y185">
        <f t="shared" si="17"/>
        <v>2.4485185364681621E-2</v>
      </c>
    </row>
    <row r="186" spans="1:25">
      <c r="A186">
        <v>25010</v>
      </c>
      <c r="B186" t="s">
        <v>176</v>
      </c>
      <c r="C186" t="s">
        <v>22</v>
      </c>
      <c r="D186">
        <v>110108</v>
      </c>
      <c r="E186">
        <v>128901</v>
      </c>
      <c r="F186">
        <v>529976</v>
      </c>
      <c r="G186">
        <v>668200</v>
      </c>
      <c r="H186">
        <v>237273</v>
      </c>
      <c r="I186">
        <v>232559</v>
      </c>
      <c r="J186">
        <v>38664</v>
      </c>
      <c r="K186">
        <v>40621</v>
      </c>
      <c r="L186">
        <v>-0.1706</v>
      </c>
      <c r="M186">
        <v>39.326001130000002</v>
      </c>
      <c r="N186">
        <v>-0.70269278300000004</v>
      </c>
      <c r="O186">
        <v>0.450018686</v>
      </c>
      <c r="P186">
        <v>-0.49677080099999998</v>
      </c>
      <c r="Q186">
        <v>0.48589644999999998</v>
      </c>
      <c r="R186">
        <v>-0.26354844799999999</v>
      </c>
      <c r="S186">
        <f t="shared" si="12"/>
        <v>0.20250147819423744</v>
      </c>
      <c r="T186">
        <f t="shared" si="13"/>
        <v>20.250147819423745</v>
      </c>
      <c r="U186">
        <f t="shared" si="14"/>
        <v>59.576148949423747</v>
      </c>
      <c r="V186">
        <v>0.20250156999999999</v>
      </c>
      <c r="W186">
        <f t="shared" si="15"/>
        <v>0.27482641106553873</v>
      </c>
      <c r="X186">
        <f t="shared" si="16"/>
        <v>26.734099134382806</v>
      </c>
      <c r="Y186">
        <f t="shared" si="17"/>
        <v>0.37372903081643705</v>
      </c>
    </row>
    <row r="187" spans="1:25">
      <c r="A187">
        <v>32360</v>
      </c>
      <c r="B187" t="s">
        <v>25</v>
      </c>
      <c r="C187" t="s">
        <v>163</v>
      </c>
      <c r="D187">
        <v>36007</v>
      </c>
      <c r="E187">
        <v>40240</v>
      </c>
      <c r="F187">
        <v>538220</v>
      </c>
      <c r="G187">
        <v>671080</v>
      </c>
      <c r="H187">
        <v>43520</v>
      </c>
      <c r="I187">
        <v>43042</v>
      </c>
      <c r="J187">
        <v>9464</v>
      </c>
      <c r="K187">
        <v>9830</v>
      </c>
      <c r="L187">
        <v>-4.5100000000000001E-2</v>
      </c>
      <c r="M187">
        <v>57.021996620000003</v>
      </c>
      <c r="N187">
        <v>-0.70269278300000004</v>
      </c>
      <c r="O187">
        <v>-0.67486535400000003</v>
      </c>
      <c r="P187">
        <v>-0.89484389200000003</v>
      </c>
      <c r="Q187">
        <v>-0.94130910999999995</v>
      </c>
      <c r="R187">
        <v>-3.21371114</v>
      </c>
      <c r="S187">
        <f t="shared" si="12"/>
        <v>2.0518960678439523E-2</v>
      </c>
      <c r="T187">
        <f t="shared" si="13"/>
        <v>2.0518960678439524</v>
      </c>
      <c r="U187">
        <f t="shared" si="14"/>
        <v>59.073892687843959</v>
      </c>
      <c r="V187">
        <v>2.0519025999999999E-2</v>
      </c>
      <c r="W187">
        <f t="shared" si="15"/>
        <v>0.27103661854134264</v>
      </c>
      <c r="X187">
        <f t="shared" si="16"/>
        <v>3.9612493885734978</v>
      </c>
      <c r="Y187">
        <f t="shared" si="17"/>
        <v>5.5376240185695529E-2</v>
      </c>
    </row>
    <row r="188" spans="1:25">
      <c r="A188">
        <v>21010</v>
      </c>
      <c r="B188" t="s">
        <v>170</v>
      </c>
      <c r="C188" t="s">
        <v>75</v>
      </c>
      <c r="D188">
        <v>31959</v>
      </c>
      <c r="E188">
        <v>36811</v>
      </c>
      <c r="F188">
        <v>195747</v>
      </c>
      <c r="G188">
        <v>233200</v>
      </c>
      <c r="H188">
        <v>41958</v>
      </c>
      <c r="I188">
        <v>41439</v>
      </c>
      <c r="J188">
        <v>10380</v>
      </c>
      <c r="K188">
        <v>10744</v>
      </c>
      <c r="L188">
        <v>-5.11E-2</v>
      </c>
      <c r="M188">
        <v>56.17597293</v>
      </c>
      <c r="N188">
        <v>-0.70269278300000004</v>
      </c>
      <c r="O188">
        <v>-0.86602846700000002</v>
      </c>
      <c r="P188">
        <v>-0.93879217100000001</v>
      </c>
      <c r="Q188">
        <v>-0.657447695</v>
      </c>
      <c r="R188">
        <v>-3.1649611169999998</v>
      </c>
      <c r="S188">
        <f t="shared" si="12"/>
        <v>2.3526134465346422E-2</v>
      </c>
      <c r="T188">
        <f t="shared" si="13"/>
        <v>2.352613446534642</v>
      </c>
      <c r="U188">
        <f t="shared" si="14"/>
        <v>58.528586376534641</v>
      </c>
      <c r="V188">
        <v>2.3526201E-2</v>
      </c>
      <c r="W188">
        <f t="shared" si="15"/>
        <v>0.26692199033243441</v>
      </c>
      <c r="X188">
        <f t="shared" si="16"/>
        <v>4.5160957224235965</v>
      </c>
      <c r="Y188">
        <f t="shared" si="17"/>
        <v>6.3132708116764191E-2</v>
      </c>
    </row>
    <row r="189" spans="1:25">
      <c r="A189">
        <v>11190</v>
      </c>
      <c r="B189" t="s">
        <v>106</v>
      </c>
      <c r="C189" t="s">
        <v>200</v>
      </c>
      <c r="D189">
        <v>104451</v>
      </c>
      <c r="E189">
        <v>123935</v>
      </c>
      <c r="F189">
        <v>694701</v>
      </c>
      <c r="G189">
        <v>975994</v>
      </c>
      <c r="H189">
        <v>394083</v>
      </c>
      <c r="I189">
        <v>403619</v>
      </c>
      <c r="J189">
        <v>54906</v>
      </c>
      <c r="K189">
        <v>56957</v>
      </c>
      <c r="L189">
        <v>-0.17929999999999999</v>
      </c>
      <c r="M189">
        <v>38.099266780000001</v>
      </c>
      <c r="N189">
        <v>-0.70269278300000004</v>
      </c>
      <c r="O189">
        <v>-0.40336762399999998</v>
      </c>
      <c r="P189">
        <v>-3.7264143999999999E-2</v>
      </c>
      <c r="Q189">
        <v>0.83479201800000002</v>
      </c>
      <c r="R189">
        <v>-0.308532533</v>
      </c>
      <c r="S189">
        <f t="shared" si="12"/>
        <v>0.19972660850361204</v>
      </c>
      <c r="T189">
        <f t="shared" si="13"/>
        <v>19.972660850361205</v>
      </c>
      <c r="U189">
        <f t="shared" si="14"/>
        <v>58.071927630361202</v>
      </c>
      <c r="V189">
        <v>0.19972670000000001</v>
      </c>
      <c r="W189">
        <f t="shared" si="15"/>
        <v>0.263476255486017</v>
      </c>
      <c r="X189">
        <f t="shared" si="16"/>
        <v>26.206939052821664</v>
      </c>
      <c r="Y189">
        <f t="shared" si="17"/>
        <v>0.36635960253023842</v>
      </c>
    </row>
    <row r="190" spans="1:25">
      <c r="A190">
        <v>11100</v>
      </c>
      <c r="B190" t="s">
        <v>106</v>
      </c>
      <c r="C190" t="s">
        <v>235</v>
      </c>
      <c r="D190">
        <v>132978</v>
      </c>
      <c r="E190">
        <v>149088</v>
      </c>
      <c r="F190">
        <v>666056</v>
      </c>
      <c r="G190">
        <v>907582</v>
      </c>
      <c r="H190">
        <v>323543</v>
      </c>
      <c r="I190">
        <v>315979</v>
      </c>
      <c r="J190">
        <v>55926</v>
      </c>
      <c r="K190">
        <v>58664</v>
      </c>
      <c r="L190">
        <v>-0.2702</v>
      </c>
      <c r="M190">
        <v>25.2820079</v>
      </c>
      <c r="N190">
        <v>0.20884417699999999</v>
      </c>
      <c r="O190">
        <v>0.840789809</v>
      </c>
      <c r="P190">
        <v>0.31874586199999999</v>
      </c>
      <c r="Q190">
        <v>0.38737074399999999</v>
      </c>
      <c r="R190">
        <v>1.7557505920000001</v>
      </c>
      <c r="S190">
        <f t="shared" si="12"/>
        <v>0.32706312488339362</v>
      </c>
      <c r="T190">
        <f t="shared" si="13"/>
        <v>32.706312488339364</v>
      </c>
      <c r="U190">
        <f t="shared" si="14"/>
        <v>57.988320388339361</v>
      </c>
      <c r="V190">
        <v>0.32706323500000001</v>
      </c>
      <c r="W190">
        <f t="shared" si="15"/>
        <v>0.26284539406124074</v>
      </c>
      <c r="X190">
        <f t="shared" si="16"/>
        <v>28.51888949955994</v>
      </c>
      <c r="Y190">
        <f t="shared" si="17"/>
        <v>0.39867948716191748</v>
      </c>
    </row>
    <row r="191" spans="1:25">
      <c r="A191">
        <v>11110</v>
      </c>
      <c r="B191" t="s">
        <v>106</v>
      </c>
      <c r="C191" t="s">
        <v>237</v>
      </c>
      <c r="D191">
        <v>207660</v>
      </c>
      <c r="E191">
        <v>234701</v>
      </c>
      <c r="F191">
        <v>1028597</v>
      </c>
      <c r="G191">
        <v>1408433</v>
      </c>
      <c r="H191">
        <v>522480</v>
      </c>
      <c r="I191">
        <v>511982</v>
      </c>
      <c r="J191">
        <v>77032</v>
      </c>
      <c r="K191">
        <v>80854</v>
      </c>
      <c r="L191">
        <v>-0.31409999999999999</v>
      </c>
      <c r="M191">
        <v>19.091934569999999</v>
      </c>
      <c r="N191">
        <v>0.47755201600000002</v>
      </c>
      <c r="O191">
        <v>0.31320947199999999</v>
      </c>
      <c r="P191">
        <v>0.905184451</v>
      </c>
      <c r="Q191">
        <v>1.0575245129999999</v>
      </c>
      <c r="R191">
        <v>2.7534704529999998</v>
      </c>
      <c r="S191">
        <f t="shared" si="12"/>
        <v>0.38860806020938476</v>
      </c>
      <c r="T191">
        <f t="shared" si="13"/>
        <v>38.860806020938476</v>
      </c>
      <c r="U191">
        <f t="shared" si="14"/>
        <v>57.952740590938475</v>
      </c>
      <c r="V191">
        <v>0.388608179</v>
      </c>
      <c r="W191">
        <f t="shared" si="15"/>
        <v>0.26257692543174438</v>
      </c>
      <c r="X191">
        <f t="shared" si="16"/>
        <v>25.604586023848118</v>
      </c>
      <c r="Y191">
        <f t="shared" si="17"/>
        <v>0.35793901530206784</v>
      </c>
    </row>
    <row r="192" spans="1:25">
      <c r="A192">
        <v>11140</v>
      </c>
      <c r="B192" t="s">
        <v>106</v>
      </c>
      <c r="C192" t="s">
        <v>202</v>
      </c>
      <c r="D192">
        <v>127642</v>
      </c>
      <c r="E192">
        <v>154825</v>
      </c>
      <c r="F192">
        <v>712190</v>
      </c>
      <c r="G192">
        <v>961935</v>
      </c>
      <c r="H192">
        <v>369327</v>
      </c>
      <c r="I192">
        <v>365612</v>
      </c>
      <c r="J192">
        <v>50544</v>
      </c>
      <c r="K192">
        <v>52104</v>
      </c>
      <c r="L192">
        <v>-0.1802</v>
      </c>
      <c r="M192">
        <v>37.972363229999999</v>
      </c>
      <c r="N192">
        <v>5.0498649E-2</v>
      </c>
      <c r="O192">
        <v>-0.645929698</v>
      </c>
      <c r="P192">
        <v>-4.4459221E-2</v>
      </c>
      <c r="Q192">
        <v>0.31239380100000003</v>
      </c>
      <c r="R192">
        <v>-0.32749646799999999</v>
      </c>
      <c r="S192">
        <f t="shared" si="12"/>
        <v>0.1985568070405726</v>
      </c>
      <c r="T192">
        <f t="shared" si="13"/>
        <v>19.85568070405726</v>
      </c>
      <c r="U192">
        <f t="shared" si="14"/>
        <v>57.828043934057263</v>
      </c>
      <c r="V192">
        <v>0.19855689800000001</v>
      </c>
      <c r="W192">
        <f t="shared" si="15"/>
        <v>0.26163602236255373</v>
      </c>
      <c r="X192">
        <f t="shared" si="16"/>
        <v>26.076175799172166</v>
      </c>
      <c r="Y192">
        <f t="shared" si="17"/>
        <v>0.3645315991325111</v>
      </c>
    </row>
    <row r="193" spans="1:25">
      <c r="A193">
        <v>22030</v>
      </c>
      <c r="B193" t="s">
        <v>19</v>
      </c>
      <c r="C193" t="s">
        <v>168</v>
      </c>
      <c r="D193">
        <v>102474</v>
      </c>
      <c r="E193">
        <v>118216</v>
      </c>
      <c r="F193">
        <v>437883</v>
      </c>
      <c r="G193">
        <v>570610</v>
      </c>
      <c r="H193">
        <v>175243</v>
      </c>
      <c r="I193">
        <v>170437</v>
      </c>
      <c r="J193">
        <v>35821</v>
      </c>
      <c r="K193">
        <v>36752</v>
      </c>
      <c r="L193">
        <v>-0.18410000000000001</v>
      </c>
      <c r="M193">
        <v>37.422447830000003</v>
      </c>
      <c r="N193">
        <v>-0.21041180300000001</v>
      </c>
      <c r="O193">
        <v>0.43211419699999998</v>
      </c>
      <c r="P193">
        <v>-0.70193019000000001</v>
      </c>
      <c r="Q193">
        <v>4.2358405000000002E-2</v>
      </c>
      <c r="R193">
        <v>-0.437869391</v>
      </c>
      <c r="S193">
        <f t="shared" si="12"/>
        <v>0.19174838849213641</v>
      </c>
      <c r="T193">
        <f t="shared" si="13"/>
        <v>19.174838849213639</v>
      </c>
      <c r="U193">
        <f t="shared" si="14"/>
        <v>56.597286679213639</v>
      </c>
      <c r="V193">
        <v>0.191748479</v>
      </c>
      <c r="W193">
        <f t="shared" si="15"/>
        <v>0.25234929962696173</v>
      </c>
      <c r="X193">
        <f t="shared" si="16"/>
        <v>25.357024994871171</v>
      </c>
      <c r="Y193">
        <f t="shared" si="17"/>
        <v>0.35447823874990481</v>
      </c>
    </row>
    <row r="194" spans="1:25">
      <c r="A194">
        <v>21080</v>
      </c>
      <c r="B194" t="s">
        <v>170</v>
      </c>
      <c r="C194" t="s">
        <v>206</v>
      </c>
      <c r="D194">
        <v>126627</v>
      </c>
      <c r="E194">
        <v>152654</v>
      </c>
      <c r="F194">
        <v>548998</v>
      </c>
      <c r="G194">
        <v>699107</v>
      </c>
      <c r="H194">
        <v>285098</v>
      </c>
      <c r="I194">
        <v>280177</v>
      </c>
      <c r="J194">
        <v>43125</v>
      </c>
      <c r="K194">
        <v>45908</v>
      </c>
      <c r="L194">
        <v>-0.19220000000000001</v>
      </c>
      <c r="M194">
        <v>36.280315850000001</v>
      </c>
      <c r="N194">
        <v>-0.166926728</v>
      </c>
      <c r="O194">
        <v>-0.44177622599999999</v>
      </c>
      <c r="P194">
        <v>-0.63454663</v>
      </c>
      <c r="Q194">
        <v>0.82889382499999997</v>
      </c>
      <c r="R194">
        <v>-0.41435575800000002</v>
      </c>
      <c r="S194">
        <f t="shared" ref="S194:S257" si="18">(1-0)*(R194-MIN($R$2:$R$230))/(MAX($R$2:$R$230)-MIN($R$2:$R$230))</f>
        <v>0.19319884074715479</v>
      </c>
      <c r="T194">
        <f t="shared" ref="T194:T257" si="19">S194*100</f>
        <v>19.319884074715478</v>
      </c>
      <c r="U194">
        <f t="shared" ref="U194:U257" si="20">M194+T194</f>
        <v>55.600199924715483</v>
      </c>
      <c r="V194">
        <v>0.19319893099999999</v>
      </c>
      <c r="W194">
        <f t="shared" ref="W194:W230" si="21">(1-0)*(U194-MIN($U$2:$U$230))/(MAX($U$2:$U$230)-MIN($U$2:$U$230))</f>
        <v>0.24482574598068882</v>
      </c>
      <c r="X194">
        <f t="shared" si="16"/>
        <v>25.213272519348749</v>
      </c>
      <c r="Y194">
        <f t="shared" si="17"/>
        <v>0.35246865267466793</v>
      </c>
    </row>
    <row r="195" spans="1:25">
      <c r="A195">
        <v>11240</v>
      </c>
      <c r="B195" t="s">
        <v>106</v>
      </c>
      <c r="C195" t="s">
        <v>238</v>
      </c>
      <c r="D195">
        <v>123605</v>
      </c>
      <c r="E195">
        <v>142791</v>
      </c>
      <c r="F195">
        <v>917851</v>
      </c>
      <c r="G195">
        <v>1288753</v>
      </c>
      <c r="H195">
        <v>648600</v>
      </c>
      <c r="I195">
        <v>643288</v>
      </c>
      <c r="J195">
        <v>81211</v>
      </c>
      <c r="K195">
        <v>87182</v>
      </c>
      <c r="L195">
        <v>-0.25800000000000001</v>
      </c>
      <c r="M195">
        <v>27.002256060000001</v>
      </c>
      <c r="N195">
        <v>-0.34086702899999999</v>
      </c>
      <c r="O195">
        <v>1.4205103E-2</v>
      </c>
      <c r="P195">
        <v>0.17694037400000001</v>
      </c>
      <c r="Q195">
        <v>1.0752410960000001</v>
      </c>
      <c r="R195">
        <v>0.92551954400000003</v>
      </c>
      <c r="S195">
        <f t="shared" si="18"/>
        <v>0.27584983530972856</v>
      </c>
      <c r="T195">
        <f t="shared" si="19"/>
        <v>27.584983530972856</v>
      </c>
      <c r="U195">
        <f t="shared" si="20"/>
        <v>54.587239590972857</v>
      </c>
      <c r="V195">
        <v>0.27584993800000002</v>
      </c>
      <c r="W195">
        <f t="shared" si="21"/>
        <v>0.23718241767642809</v>
      </c>
      <c r="X195">
        <f t="shared" ref="X195:X230" si="22">2*M195*T195/U195</f>
        <v>27.290509441235407</v>
      </c>
      <c r="Y195">
        <f t="shared" ref="Y195:Y230" si="23">(1-0)*(X195-MIN($X$2:$X$230))/(MAX($X$2:$X$230)-MIN($X$2:$X$230))</f>
        <v>0.38150736229007398</v>
      </c>
    </row>
    <row r="196" spans="1:25">
      <c r="A196">
        <v>11080</v>
      </c>
      <c r="B196" t="s">
        <v>106</v>
      </c>
      <c r="C196" t="s">
        <v>239</v>
      </c>
      <c r="D196">
        <v>147057</v>
      </c>
      <c r="E196">
        <v>169095</v>
      </c>
      <c r="F196">
        <v>804451</v>
      </c>
      <c r="G196">
        <v>1109304</v>
      </c>
      <c r="H196">
        <v>445327</v>
      </c>
      <c r="I196">
        <v>438833</v>
      </c>
      <c r="J196">
        <v>67646</v>
      </c>
      <c r="K196">
        <v>70699</v>
      </c>
      <c r="L196">
        <v>-0.25729999999999997</v>
      </c>
      <c r="M196">
        <v>27.10095883</v>
      </c>
      <c r="N196">
        <v>0.15921133800000001</v>
      </c>
      <c r="O196">
        <v>-4.4532751000000002E-2</v>
      </c>
      <c r="P196">
        <v>0.525063909</v>
      </c>
      <c r="Q196">
        <v>0.18031786399999999</v>
      </c>
      <c r="R196">
        <v>0.82006036000000004</v>
      </c>
      <c r="S196">
        <f t="shared" si="18"/>
        <v>0.26934452363606248</v>
      </c>
      <c r="T196">
        <f t="shared" si="19"/>
        <v>26.934452363606248</v>
      </c>
      <c r="U196">
        <f t="shared" si="20"/>
        <v>54.035411193606251</v>
      </c>
      <c r="V196">
        <v>0.269344625</v>
      </c>
      <c r="W196">
        <f t="shared" si="21"/>
        <v>0.23301857683470106</v>
      </c>
      <c r="X196">
        <f t="shared" si="22"/>
        <v>27.01744905759357</v>
      </c>
      <c r="Y196">
        <f t="shared" si="23"/>
        <v>0.3776901178031789</v>
      </c>
    </row>
    <row r="197" spans="1:25">
      <c r="A197">
        <v>11090</v>
      </c>
      <c r="B197" t="s">
        <v>106</v>
      </c>
      <c r="C197" t="s">
        <v>210</v>
      </c>
      <c r="D197">
        <v>141106</v>
      </c>
      <c r="E197">
        <v>164213</v>
      </c>
      <c r="F197">
        <v>686430</v>
      </c>
      <c r="G197">
        <v>926014</v>
      </c>
      <c r="H197">
        <v>303871</v>
      </c>
      <c r="I197">
        <v>299535</v>
      </c>
      <c r="J197">
        <v>58103</v>
      </c>
      <c r="K197">
        <v>60474</v>
      </c>
      <c r="L197">
        <v>-0.19670000000000001</v>
      </c>
      <c r="M197">
        <v>35.645798079999999</v>
      </c>
      <c r="N197">
        <v>-0.70269278300000004</v>
      </c>
      <c r="O197">
        <v>0.111849432</v>
      </c>
      <c r="P197">
        <v>-0.55875805300000003</v>
      </c>
      <c r="Q197">
        <v>0.56471994800000003</v>
      </c>
      <c r="R197">
        <v>-0.58488145700000005</v>
      </c>
      <c r="S197">
        <f t="shared" si="18"/>
        <v>0.18267986289914898</v>
      </c>
      <c r="T197">
        <f t="shared" si="19"/>
        <v>18.267986289914898</v>
      </c>
      <c r="U197">
        <f t="shared" si="20"/>
        <v>53.913784369914893</v>
      </c>
      <c r="V197">
        <v>0.18267995200000001</v>
      </c>
      <c r="W197">
        <f t="shared" si="21"/>
        <v>0.23210083730126568</v>
      </c>
      <c r="X197">
        <f t="shared" si="22"/>
        <v>24.156232333855094</v>
      </c>
      <c r="Y197">
        <f t="shared" si="23"/>
        <v>0.33769177158087038</v>
      </c>
    </row>
    <row r="198" spans="1:25">
      <c r="A198">
        <v>11030</v>
      </c>
      <c r="B198" t="s">
        <v>106</v>
      </c>
      <c r="C198" t="s">
        <v>204</v>
      </c>
      <c r="D198">
        <v>68308</v>
      </c>
      <c r="E198">
        <v>77525</v>
      </c>
      <c r="F198">
        <v>519788</v>
      </c>
      <c r="G198">
        <v>686515</v>
      </c>
      <c r="H198">
        <v>227181</v>
      </c>
      <c r="I198">
        <v>225882</v>
      </c>
      <c r="J198">
        <v>37212</v>
      </c>
      <c r="K198">
        <v>38346</v>
      </c>
      <c r="L198">
        <v>-0.1371</v>
      </c>
      <c r="M198">
        <v>44.049633389999997</v>
      </c>
      <c r="N198">
        <v>-0.14518418999999999</v>
      </c>
      <c r="O198">
        <v>-0.71915152999999998</v>
      </c>
      <c r="P198">
        <v>-0.503793029</v>
      </c>
      <c r="Q198">
        <v>-0.66139693899999996</v>
      </c>
      <c r="R198">
        <v>-2.0295256880000001</v>
      </c>
      <c r="S198">
        <f t="shared" si="18"/>
        <v>9.3566135447790535E-2</v>
      </c>
      <c r="T198">
        <f t="shared" si="19"/>
        <v>9.3566135447790533</v>
      </c>
      <c r="U198">
        <f t="shared" si="20"/>
        <v>53.406246934779048</v>
      </c>
      <c r="V198">
        <v>9.3566211999999996E-2</v>
      </c>
      <c r="W198">
        <f t="shared" si="21"/>
        <v>0.22827119549376002</v>
      </c>
      <c r="X198">
        <f t="shared" si="22"/>
        <v>15.434726088233065</v>
      </c>
      <c r="Y198">
        <f t="shared" si="23"/>
        <v>0.2157695755101677</v>
      </c>
    </row>
    <row r="199" spans="1:25">
      <c r="A199">
        <v>21040</v>
      </c>
      <c r="B199" t="s">
        <v>170</v>
      </c>
      <c r="C199" t="s">
        <v>197</v>
      </c>
      <c r="D199">
        <v>77262</v>
      </c>
      <c r="E199">
        <v>85963</v>
      </c>
      <c r="F199">
        <v>368680</v>
      </c>
      <c r="G199">
        <v>438631</v>
      </c>
      <c r="H199">
        <v>117959</v>
      </c>
      <c r="I199">
        <v>113224</v>
      </c>
      <c r="J199">
        <v>29072</v>
      </c>
      <c r="K199">
        <v>30116</v>
      </c>
      <c r="L199">
        <v>-0.1135</v>
      </c>
      <c r="M199">
        <v>47.377326570000001</v>
      </c>
      <c r="N199">
        <v>-0.70269278300000004</v>
      </c>
      <c r="O199">
        <v>-0.74998177600000004</v>
      </c>
      <c r="P199">
        <v>-0.81168739099999998</v>
      </c>
      <c r="Q199">
        <v>-0.34399996300000002</v>
      </c>
      <c r="R199">
        <v>-2.608361913</v>
      </c>
      <c r="S199">
        <f t="shared" si="18"/>
        <v>5.7860283109379629E-2</v>
      </c>
      <c r="T199">
        <f t="shared" si="19"/>
        <v>5.7860283109379633</v>
      </c>
      <c r="U199">
        <f t="shared" si="20"/>
        <v>53.163354880937966</v>
      </c>
      <c r="V199">
        <v>5.7860354000000003E-2</v>
      </c>
      <c r="W199">
        <f t="shared" si="21"/>
        <v>0.22643844484384634</v>
      </c>
      <c r="X199">
        <f t="shared" si="22"/>
        <v>10.312613018666477</v>
      </c>
      <c r="Y199">
        <f t="shared" si="23"/>
        <v>0.14416505487160383</v>
      </c>
    </row>
    <row r="200" spans="1:25">
      <c r="A200">
        <v>38090</v>
      </c>
      <c r="B200" t="s">
        <v>33</v>
      </c>
      <c r="C200" t="s">
        <v>209</v>
      </c>
      <c r="D200">
        <v>66228</v>
      </c>
      <c r="E200">
        <v>78876</v>
      </c>
      <c r="F200">
        <v>864741</v>
      </c>
      <c r="G200">
        <v>1179446</v>
      </c>
      <c r="H200">
        <v>251226</v>
      </c>
      <c r="I200">
        <v>246965</v>
      </c>
      <c r="J200">
        <v>23456</v>
      </c>
      <c r="K200">
        <v>24892</v>
      </c>
      <c r="L200">
        <v>-0.15679999999999999</v>
      </c>
      <c r="M200">
        <v>41.271855610000003</v>
      </c>
      <c r="N200">
        <v>-0.70269278300000004</v>
      </c>
      <c r="O200">
        <v>-0.267521856</v>
      </c>
      <c r="P200">
        <v>-4.2763015000000001E-2</v>
      </c>
      <c r="Q200">
        <v>-0.66137493400000003</v>
      </c>
      <c r="R200">
        <v>-1.6743525880000001</v>
      </c>
      <c r="S200">
        <f t="shared" si="18"/>
        <v>0.11547519662165824</v>
      </c>
      <c r="T200">
        <f t="shared" si="19"/>
        <v>11.547519662165824</v>
      </c>
      <c r="U200">
        <f t="shared" si="20"/>
        <v>52.819375272165829</v>
      </c>
      <c r="V200">
        <v>0.115475276</v>
      </c>
      <c r="W200">
        <f t="shared" si="21"/>
        <v>0.22384293444503084</v>
      </c>
      <c r="X200">
        <f t="shared" si="22"/>
        <v>18.045937184784943</v>
      </c>
      <c r="Y200">
        <f t="shared" si="23"/>
        <v>0.25227297094780826</v>
      </c>
    </row>
    <row r="201" spans="1:25">
      <c r="A201">
        <v>22020</v>
      </c>
      <c r="B201" t="s">
        <v>19</v>
      </c>
      <c r="C201" t="s">
        <v>22</v>
      </c>
      <c r="D201">
        <v>182269</v>
      </c>
      <c r="E201">
        <v>216020</v>
      </c>
      <c r="F201">
        <v>721200</v>
      </c>
      <c r="G201">
        <v>976144</v>
      </c>
      <c r="H201">
        <v>337439</v>
      </c>
      <c r="I201">
        <v>333294</v>
      </c>
      <c r="J201">
        <v>61656</v>
      </c>
      <c r="K201">
        <v>64014</v>
      </c>
      <c r="L201">
        <v>-0.23100000000000001</v>
      </c>
      <c r="M201">
        <v>30.809362660000001</v>
      </c>
      <c r="N201">
        <v>-0.70269278300000004</v>
      </c>
      <c r="O201">
        <v>0.73696384000000004</v>
      </c>
      <c r="P201">
        <v>-0.32871031000000001</v>
      </c>
      <c r="Q201">
        <v>0.30646626799999999</v>
      </c>
      <c r="R201">
        <v>1.2027015E-2</v>
      </c>
      <c r="S201">
        <f t="shared" si="18"/>
        <v>0.21950051240286395</v>
      </c>
      <c r="T201">
        <f t="shared" si="19"/>
        <v>21.950051240286395</v>
      </c>
      <c r="U201">
        <f t="shared" si="20"/>
        <v>52.759413900286397</v>
      </c>
      <c r="V201">
        <v>0.21950060699999999</v>
      </c>
      <c r="W201">
        <f t="shared" si="21"/>
        <v>0.22339049377624864</v>
      </c>
      <c r="X201">
        <f t="shared" si="22"/>
        <v>25.635883307789946</v>
      </c>
      <c r="Y201">
        <f t="shared" si="23"/>
        <v>0.35837653532232255</v>
      </c>
    </row>
    <row r="202" spans="1:25">
      <c r="A202">
        <v>11130</v>
      </c>
      <c r="B202" t="s">
        <v>106</v>
      </c>
      <c r="C202" t="s">
        <v>211</v>
      </c>
      <c r="D202">
        <v>111611</v>
      </c>
      <c r="E202">
        <v>132447</v>
      </c>
      <c r="F202">
        <v>638072</v>
      </c>
      <c r="G202">
        <v>859563</v>
      </c>
      <c r="H202">
        <v>319394</v>
      </c>
      <c r="I202">
        <v>317209</v>
      </c>
      <c r="J202">
        <v>50045</v>
      </c>
      <c r="K202">
        <v>51645</v>
      </c>
      <c r="L202">
        <v>-0.1699</v>
      </c>
      <c r="M202">
        <v>39.424703890000004</v>
      </c>
      <c r="N202">
        <v>-0.70269278300000004</v>
      </c>
      <c r="O202">
        <v>-0.29449831999999998</v>
      </c>
      <c r="P202">
        <v>-0.48250221399999998</v>
      </c>
      <c r="Q202">
        <v>8.3763113E-2</v>
      </c>
      <c r="R202">
        <v>-1.3959302039999999</v>
      </c>
      <c r="S202">
        <f t="shared" si="18"/>
        <v>0.13264984482342265</v>
      </c>
      <c r="T202">
        <f t="shared" si="19"/>
        <v>13.264984482342266</v>
      </c>
      <c r="U202">
        <f t="shared" si="20"/>
        <v>52.689688372342268</v>
      </c>
      <c r="V202">
        <v>0.132649927</v>
      </c>
      <c r="W202">
        <f t="shared" si="21"/>
        <v>0.22286437731984621</v>
      </c>
      <c r="X202">
        <f t="shared" si="22"/>
        <v>19.850870311706146</v>
      </c>
      <c r="Y202">
        <f t="shared" si="23"/>
        <v>0.27750501279900319</v>
      </c>
    </row>
    <row r="203" spans="1:25">
      <c r="A203">
        <v>21020</v>
      </c>
      <c r="B203" t="s">
        <v>170</v>
      </c>
      <c r="C203" t="s">
        <v>168</v>
      </c>
      <c r="D203">
        <v>68755</v>
      </c>
      <c r="E203">
        <v>78265</v>
      </c>
      <c r="F203">
        <v>345898</v>
      </c>
      <c r="G203">
        <v>433658</v>
      </c>
      <c r="H203">
        <v>105847</v>
      </c>
      <c r="I203">
        <v>105303</v>
      </c>
      <c r="J203">
        <v>25205</v>
      </c>
      <c r="K203">
        <v>26069</v>
      </c>
      <c r="L203">
        <v>-0.1057</v>
      </c>
      <c r="M203">
        <v>48.47715736</v>
      </c>
      <c r="N203">
        <v>-0.70269278300000004</v>
      </c>
      <c r="O203">
        <v>-0.71529774999999995</v>
      </c>
      <c r="P203">
        <v>-0.76696129400000002</v>
      </c>
      <c r="Q203">
        <v>-0.75404645599999998</v>
      </c>
      <c r="R203">
        <v>-2.9389982830000001</v>
      </c>
      <c r="S203">
        <f t="shared" si="18"/>
        <v>3.7464784529572873E-2</v>
      </c>
      <c r="T203">
        <f t="shared" si="19"/>
        <v>3.7464784529572874</v>
      </c>
      <c r="U203">
        <f t="shared" si="20"/>
        <v>52.223635812957284</v>
      </c>
      <c r="V203">
        <v>3.7464852999999999E-2</v>
      </c>
      <c r="W203">
        <f t="shared" si="21"/>
        <v>0.21934776112100751</v>
      </c>
      <c r="X203">
        <f t="shared" si="22"/>
        <v>6.9554186598704071</v>
      </c>
      <c r="Y203">
        <f t="shared" si="23"/>
        <v>9.7233195014706092E-2</v>
      </c>
    </row>
    <row r="204" spans="1:25">
      <c r="A204">
        <v>11060</v>
      </c>
      <c r="B204" t="s">
        <v>106</v>
      </c>
      <c r="C204" t="s">
        <v>212</v>
      </c>
      <c r="D204">
        <v>120482</v>
      </c>
      <c r="E204">
        <v>138947</v>
      </c>
      <c r="F204">
        <v>682144</v>
      </c>
      <c r="G204">
        <v>936053</v>
      </c>
      <c r="H204">
        <v>355094</v>
      </c>
      <c r="I204">
        <v>351057</v>
      </c>
      <c r="J204">
        <v>56991</v>
      </c>
      <c r="K204">
        <v>59170</v>
      </c>
      <c r="L204">
        <v>-0.2198</v>
      </c>
      <c r="M204">
        <v>32.388606879999998</v>
      </c>
      <c r="N204">
        <v>-0.70269278300000004</v>
      </c>
      <c r="O204">
        <v>-0.197319564</v>
      </c>
      <c r="P204">
        <v>-0.35890854700000002</v>
      </c>
      <c r="Q204">
        <v>0.769728525</v>
      </c>
      <c r="R204">
        <v>-0.48919236900000002</v>
      </c>
      <c r="S204">
        <f t="shared" si="18"/>
        <v>0.18858250046563027</v>
      </c>
      <c r="T204">
        <f t="shared" si="19"/>
        <v>18.858250046563025</v>
      </c>
      <c r="U204">
        <f t="shared" si="20"/>
        <v>51.246856926563026</v>
      </c>
      <c r="V204">
        <v>0.18858258999999999</v>
      </c>
      <c r="W204">
        <f t="shared" si="21"/>
        <v>0.21197744121736714</v>
      </c>
      <c r="X204">
        <f t="shared" si="22"/>
        <v>23.837264715693287</v>
      </c>
      <c r="Y204">
        <f t="shared" si="23"/>
        <v>0.33323276743795066</v>
      </c>
    </row>
    <row r="205" spans="1:25">
      <c r="A205">
        <v>25040</v>
      </c>
      <c r="B205" t="s">
        <v>176</v>
      </c>
      <c r="C205" t="s">
        <v>205</v>
      </c>
      <c r="D205">
        <v>61321</v>
      </c>
      <c r="E205">
        <v>71389</v>
      </c>
      <c r="F205">
        <v>556357</v>
      </c>
      <c r="G205">
        <v>738722</v>
      </c>
      <c r="H205">
        <v>366544</v>
      </c>
      <c r="I205">
        <v>368895</v>
      </c>
      <c r="J205">
        <v>29219</v>
      </c>
      <c r="K205">
        <v>31182</v>
      </c>
      <c r="L205">
        <v>-0.2394</v>
      </c>
      <c r="M205">
        <v>29.6249295</v>
      </c>
      <c r="N205">
        <v>-0.21041180300000001</v>
      </c>
      <c r="O205">
        <v>-2.3272355000000002E-2</v>
      </c>
      <c r="P205">
        <v>-0.133098454</v>
      </c>
      <c r="Q205">
        <v>7.9821205000000006E-2</v>
      </c>
      <c r="R205">
        <v>-0.286961407</v>
      </c>
      <c r="S205">
        <f t="shared" si="18"/>
        <v>0.20105723607400858</v>
      </c>
      <c r="T205">
        <f t="shared" si="19"/>
        <v>20.105723607400858</v>
      </c>
      <c r="U205">
        <f t="shared" si="20"/>
        <v>49.730653107400855</v>
      </c>
      <c r="V205">
        <v>0.20105732800000001</v>
      </c>
      <c r="W205">
        <f t="shared" si="21"/>
        <v>0.20053687125623884</v>
      </c>
      <c r="X205">
        <f t="shared" si="22"/>
        <v>23.954265918421857</v>
      </c>
      <c r="Y205">
        <f t="shared" si="23"/>
        <v>0.33486838440339645</v>
      </c>
    </row>
    <row r="206" spans="1:25">
      <c r="A206">
        <v>31170</v>
      </c>
      <c r="B206" t="s">
        <v>30</v>
      </c>
      <c r="C206" t="s">
        <v>156</v>
      </c>
      <c r="D206">
        <v>62502</v>
      </c>
      <c r="E206">
        <v>67498</v>
      </c>
      <c r="F206">
        <v>513362</v>
      </c>
      <c r="G206">
        <v>701654</v>
      </c>
      <c r="H206">
        <v>155826</v>
      </c>
      <c r="I206">
        <v>160230</v>
      </c>
      <c r="J206">
        <v>19146</v>
      </c>
      <c r="K206">
        <v>20823</v>
      </c>
      <c r="L206">
        <v>-0.25069999999999998</v>
      </c>
      <c r="M206">
        <v>28.03158488</v>
      </c>
      <c r="N206">
        <v>0.29581432800000002</v>
      </c>
      <c r="O206">
        <v>-0.412937473</v>
      </c>
      <c r="P206">
        <v>0.70996957400000005</v>
      </c>
      <c r="Q206">
        <v>-0.62591976299999996</v>
      </c>
      <c r="R206">
        <v>-3.3073334000000003E-2</v>
      </c>
      <c r="S206">
        <f t="shared" si="18"/>
        <v>0.21671847089914706</v>
      </c>
      <c r="T206">
        <f t="shared" si="19"/>
        <v>21.671847089914706</v>
      </c>
      <c r="U206">
        <f t="shared" si="20"/>
        <v>49.703431969914703</v>
      </c>
      <c r="V206">
        <v>0.216718565</v>
      </c>
      <c r="W206">
        <f t="shared" si="21"/>
        <v>0.20033147319306557</v>
      </c>
      <c r="X206">
        <f t="shared" si="22"/>
        <v>24.44484000923881</v>
      </c>
      <c r="Y206">
        <f t="shared" si="23"/>
        <v>0.34172635925353373</v>
      </c>
    </row>
    <row r="207" spans="1:25">
      <c r="A207">
        <v>24040</v>
      </c>
      <c r="B207" t="s">
        <v>148</v>
      </c>
      <c r="C207" t="s">
        <v>206</v>
      </c>
      <c r="D207">
        <v>146916</v>
      </c>
      <c r="E207">
        <v>167292</v>
      </c>
      <c r="F207">
        <v>766621</v>
      </c>
      <c r="G207">
        <v>1071774</v>
      </c>
      <c r="H207">
        <v>446661</v>
      </c>
      <c r="I207">
        <v>439352</v>
      </c>
      <c r="J207">
        <v>58793</v>
      </c>
      <c r="K207">
        <v>61446</v>
      </c>
      <c r="L207">
        <v>-0.33989999999999998</v>
      </c>
      <c r="M207">
        <v>15.45403271</v>
      </c>
      <c r="N207">
        <v>-0.70269278300000004</v>
      </c>
      <c r="O207">
        <v>0.16005399100000001</v>
      </c>
      <c r="P207">
        <v>0.29726605900000003</v>
      </c>
      <c r="Q207">
        <v>2.1003279890000002</v>
      </c>
      <c r="R207">
        <v>1.854955256</v>
      </c>
      <c r="S207">
        <f t="shared" si="18"/>
        <v>0.33318262281921418</v>
      </c>
      <c r="T207">
        <f t="shared" si="19"/>
        <v>33.31826228192142</v>
      </c>
      <c r="U207">
        <f t="shared" si="20"/>
        <v>48.77229499192142</v>
      </c>
      <c r="V207">
        <v>0.33318273300000001</v>
      </c>
      <c r="W207">
        <f t="shared" si="21"/>
        <v>0.19330554593612709</v>
      </c>
      <c r="X207">
        <f t="shared" si="22"/>
        <v>21.11450835891403</v>
      </c>
      <c r="Y207">
        <f t="shared" si="23"/>
        <v>0.2951700263201959</v>
      </c>
    </row>
    <row r="208" spans="1:25">
      <c r="A208">
        <v>11040</v>
      </c>
      <c r="B208" t="s">
        <v>106</v>
      </c>
      <c r="C208" t="s">
        <v>217</v>
      </c>
      <c r="D208">
        <v>79192</v>
      </c>
      <c r="E208">
        <v>87622</v>
      </c>
      <c r="F208">
        <v>599471</v>
      </c>
      <c r="G208">
        <v>815446</v>
      </c>
      <c r="H208">
        <v>299688</v>
      </c>
      <c r="I208">
        <v>291918</v>
      </c>
      <c r="J208">
        <v>42629</v>
      </c>
      <c r="K208">
        <v>43796</v>
      </c>
      <c r="L208">
        <v>-0.21249999999999999</v>
      </c>
      <c r="M208">
        <v>33.417935700000001</v>
      </c>
      <c r="N208">
        <v>-0.70269278300000004</v>
      </c>
      <c r="O208">
        <v>-0.56984983099999997</v>
      </c>
      <c r="P208">
        <v>9.5115378E-2</v>
      </c>
      <c r="Q208">
        <v>8.8228439999999998E-3</v>
      </c>
      <c r="R208">
        <v>-1.168604392</v>
      </c>
      <c r="S208">
        <f t="shared" si="18"/>
        <v>0.1466725709857</v>
      </c>
      <c r="T208">
        <f t="shared" si="19"/>
        <v>14.667257098569999</v>
      </c>
      <c r="U208">
        <f t="shared" si="20"/>
        <v>48.085192798569999</v>
      </c>
      <c r="V208">
        <v>0.14667265500000001</v>
      </c>
      <c r="W208">
        <f t="shared" si="21"/>
        <v>0.18812099184509107</v>
      </c>
      <c r="X208">
        <f t="shared" si="22"/>
        <v>20.386710589624894</v>
      </c>
      <c r="Y208">
        <f t="shared" si="23"/>
        <v>0.28499578579016904</v>
      </c>
    </row>
    <row r="209" spans="1:25">
      <c r="A209">
        <v>21140</v>
      </c>
      <c r="B209" t="s">
        <v>170</v>
      </c>
      <c r="C209" t="s">
        <v>214</v>
      </c>
      <c r="D209">
        <v>75896</v>
      </c>
      <c r="E209">
        <v>87243</v>
      </c>
      <c r="F209">
        <v>341329</v>
      </c>
      <c r="G209">
        <v>449859</v>
      </c>
      <c r="H209">
        <v>170414</v>
      </c>
      <c r="I209">
        <v>171461</v>
      </c>
      <c r="J209">
        <v>33784</v>
      </c>
      <c r="K209">
        <v>35661</v>
      </c>
      <c r="L209">
        <v>-0.18920000000000001</v>
      </c>
      <c r="M209">
        <v>36.703327690000002</v>
      </c>
      <c r="N209">
        <v>-1.4728964000000001E-2</v>
      </c>
      <c r="O209">
        <v>-0.69459982899999995</v>
      </c>
      <c r="P209">
        <v>-0.75222544300000005</v>
      </c>
      <c r="Q209">
        <v>-0.30462488799999998</v>
      </c>
      <c r="R209">
        <v>-1.7661791250000001</v>
      </c>
      <c r="S209">
        <f t="shared" si="18"/>
        <v>0.10981082278107902</v>
      </c>
      <c r="T209">
        <f t="shared" si="19"/>
        <v>10.981082278107902</v>
      </c>
      <c r="U209">
        <f t="shared" si="20"/>
        <v>47.6844099681079</v>
      </c>
      <c r="V209">
        <v>0.109810901</v>
      </c>
      <c r="W209">
        <f t="shared" si="21"/>
        <v>0.18509687071231729</v>
      </c>
      <c r="X209">
        <f t="shared" si="22"/>
        <v>16.904571599556636</v>
      </c>
      <c r="Y209">
        <f t="shared" si="23"/>
        <v>0.23631726390002489</v>
      </c>
    </row>
    <row r="210" spans="1:25">
      <c r="A210">
        <v>21110</v>
      </c>
      <c r="B210" t="s">
        <v>170</v>
      </c>
      <c r="C210" t="s">
        <v>218</v>
      </c>
      <c r="D210">
        <v>102713</v>
      </c>
      <c r="E210">
        <v>116353</v>
      </c>
      <c r="F210">
        <v>493054</v>
      </c>
      <c r="G210">
        <v>629657</v>
      </c>
      <c r="H210">
        <v>244726</v>
      </c>
      <c r="I210">
        <v>237219</v>
      </c>
      <c r="J210">
        <v>44382</v>
      </c>
      <c r="K210">
        <v>46642</v>
      </c>
      <c r="L210">
        <v>-0.2089</v>
      </c>
      <c r="M210">
        <v>33.925549920000002</v>
      </c>
      <c r="N210">
        <v>0.34709678999999999</v>
      </c>
      <c r="O210">
        <v>-0.33287462000000001</v>
      </c>
      <c r="P210">
        <v>-0.69302276799999996</v>
      </c>
      <c r="Q210">
        <v>-0.68110648100000004</v>
      </c>
      <c r="R210">
        <v>-1.3599070790000001</v>
      </c>
      <c r="S210">
        <f t="shared" si="18"/>
        <v>0.13487195243601741</v>
      </c>
      <c r="T210">
        <f t="shared" si="19"/>
        <v>13.487195243601741</v>
      </c>
      <c r="U210">
        <f t="shared" si="20"/>
        <v>47.412745163601741</v>
      </c>
      <c r="V210">
        <v>0.134872035</v>
      </c>
      <c r="W210">
        <f t="shared" si="21"/>
        <v>0.18304701424668302</v>
      </c>
      <c r="X210">
        <f t="shared" si="22"/>
        <v>19.301161067082099</v>
      </c>
      <c r="Y210">
        <f t="shared" si="23"/>
        <v>0.26982035874758015</v>
      </c>
    </row>
    <row r="211" spans="1:25">
      <c r="A211">
        <v>21060</v>
      </c>
      <c r="B211" t="s">
        <v>170</v>
      </c>
      <c r="C211" t="s">
        <v>216</v>
      </c>
      <c r="D211">
        <v>100372</v>
      </c>
      <c r="E211">
        <v>115853</v>
      </c>
      <c r="F211">
        <v>476178</v>
      </c>
      <c r="G211">
        <v>622886</v>
      </c>
      <c r="H211">
        <v>260986</v>
      </c>
      <c r="I211">
        <v>263345</v>
      </c>
      <c r="J211">
        <v>44255</v>
      </c>
      <c r="K211">
        <v>46863</v>
      </c>
      <c r="L211">
        <v>-0.19789999999999999</v>
      </c>
      <c r="M211">
        <v>35.476593340000001</v>
      </c>
      <c r="N211">
        <v>-0.123441652</v>
      </c>
      <c r="O211">
        <v>-0.58094560100000003</v>
      </c>
      <c r="P211">
        <v>-0.68287026500000003</v>
      </c>
      <c r="Q211">
        <v>-0.34005071999999997</v>
      </c>
      <c r="R211">
        <v>-1.727308238</v>
      </c>
      <c r="S211">
        <f t="shared" si="18"/>
        <v>0.11220859626439041</v>
      </c>
      <c r="T211">
        <f t="shared" si="19"/>
        <v>11.22085962643904</v>
      </c>
      <c r="U211">
        <f t="shared" si="20"/>
        <v>46.697452966439045</v>
      </c>
      <c r="V211">
        <v>0.11220867499999999</v>
      </c>
      <c r="W211">
        <f t="shared" si="21"/>
        <v>0.1776497514770832</v>
      </c>
      <c r="X211">
        <f t="shared" si="22"/>
        <v>17.049232821263139</v>
      </c>
      <c r="Y211">
        <f t="shared" si="23"/>
        <v>0.2383395537820715</v>
      </c>
    </row>
    <row r="212" spans="1:25">
      <c r="A212">
        <v>37050</v>
      </c>
      <c r="B212" t="s">
        <v>49</v>
      </c>
      <c r="C212" t="s">
        <v>240</v>
      </c>
      <c r="D212">
        <v>176852</v>
      </c>
      <c r="E212">
        <v>155451</v>
      </c>
      <c r="F212">
        <v>1504600</v>
      </c>
      <c r="G212">
        <v>1603800</v>
      </c>
      <c r="H212">
        <v>420319</v>
      </c>
      <c r="I212">
        <v>416603</v>
      </c>
      <c r="J212">
        <v>35432</v>
      </c>
      <c r="K212">
        <v>37540</v>
      </c>
      <c r="L212">
        <v>-0.31869999999999998</v>
      </c>
      <c r="M212">
        <v>18.443316410000001</v>
      </c>
      <c r="N212">
        <v>6.4443799999999996E-2</v>
      </c>
      <c r="O212">
        <v>0.606931043</v>
      </c>
      <c r="P212">
        <v>1.9742783E-2</v>
      </c>
      <c r="Q212">
        <v>0.32424886600000002</v>
      </c>
      <c r="R212">
        <v>1.0153664920000001</v>
      </c>
      <c r="S212">
        <f t="shared" si="18"/>
        <v>0.28139209704074736</v>
      </c>
      <c r="T212">
        <f t="shared" si="19"/>
        <v>28.139209704074737</v>
      </c>
      <c r="U212">
        <f t="shared" si="20"/>
        <v>46.582526114074739</v>
      </c>
      <c r="V212">
        <v>0.28139219999999998</v>
      </c>
      <c r="W212">
        <f t="shared" si="21"/>
        <v>0.17678256681611021</v>
      </c>
      <c r="X212">
        <f t="shared" si="22"/>
        <v>22.282189970920658</v>
      </c>
      <c r="Y212">
        <f t="shared" si="23"/>
        <v>0.31149361796111119</v>
      </c>
    </row>
    <row r="213" spans="1:25">
      <c r="A213">
        <v>11170</v>
      </c>
      <c r="B213" t="s">
        <v>106</v>
      </c>
      <c r="C213" t="s">
        <v>221</v>
      </c>
      <c r="D213">
        <v>137032</v>
      </c>
      <c r="E213">
        <v>166112</v>
      </c>
      <c r="F213">
        <v>753070</v>
      </c>
      <c r="G213">
        <v>1050802</v>
      </c>
      <c r="H213">
        <v>435560</v>
      </c>
      <c r="I213">
        <v>435442</v>
      </c>
      <c r="J213">
        <v>61105</v>
      </c>
      <c r="K213">
        <v>64932</v>
      </c>
      <c r="L213">
        <v>-0.2369</v>
      </c>
      <c r="M213">
        <v>29.977439369999999</v>
      </c>
      <c r="N213">
        <v>-0.70269278300000004</v>
      </c>
      <c r="O213">
        <v>-7.3371503000000005E-2</v>
      </c>
      <c r="P213">
        <v>-0.24401431200000001</v>
      </c>
      <c r="Q213">
        <v>0.115283711</v>
      </c>
      <c r="R213">
        <v>-0.90479488799999996</v>
      </c>
      <c r="S213">
        <f t="shared" si="18"/>
        <v>0.16294581510633779</v>
      </c>
      <c r="T213">
        <f t="shared" si="19"/>
        <v>16.29458151063378</v>
      </c>
      <c r="U213">
        <f t="shared" si="20"/>
        <v>46.272020880633775</v>
      </c>
      <c r="V213">
        <v>0.162945901</v>
      </c>
      <c r="W213">
        <f t="shared" si="21"/>
        <v>0.1744396385095183</v>
      </c>
      <c r="X213">
        <f t="shared" si="22"/>
        <v>21.112967188298722</v>
      </c>
      <c r="Y213">
        <f t="shared" si="23"/>
        <v>0.29514848154333673</v>
      </c>
    </row>
    <row r="214" spans="1:25">
      <c r="A214">
        <v>21100</v>
      </c>
      <c r="B214" t="s">
        <v>170</v>
      </c>
      <c r="C214" t="s">
        <v>219</v>
      </c>
      <c r="D214">
        <v>134706</v>
      </c>
      <c r="E214">
        <v>156571</v>
      </c>
      <c r="F214">
        <v>595540</v>
      </c>
      <c r="G214">
        <v>779774</v>
      </c>
      <c r="H214">
        <v>319828</v>
      </c>
      <c r="I214">
        <v>312057</v>
      </c>
      <c r="J214">
        <v>52805</v>
      </c>
      <c r="K214">
        <v>55964</v>
      </c>
      <c r="L214">
        <v>-0.25040000000000001</v>
      </c>
      <c r="M214">
        <v>28.07388607</v>
      </c>
      <c r="N214">
        <v>-0.21041180300000001</v>
      </c>
      <c r="O214">
        <v>-0.413338443</v>
      </c>
      <c r="P214">
        <v>-0.342546776</v>
      </c>
      <c r="Q214">
        <v>0.235489912</v>
      </c>
      <c r="R214">
        <v>-0.73080710900000001</v>
      </c>
      <c r="S214">
        <f t="shared" si="18"/>
        <v>0.17367835339151866</v>
      </c>
      <c r="T214">
        <f t="shared" si="19"/>
        <v>17.367835339151867</v>
      </c>
      <c r="U214">
        <f t="shared" si="20"/>
        <v>45.441721409151867</v>
      </c>
      <c r="V214">
        <v>0.17367844099999999</v>
      </c>
      <c r="W214">
        <f t="shared" si="21"/>
        <v>0.16817458425221821</v>
      </c>
      <c r="X214">
        <f t="shared" si="22"/>
        <v>21.459690147022961</v>
      </c>
      <c r="Y214">
        <f t="shared" si="23"/>
        <v>0.29999549114984947</v>
      </c>
    </row>
    <row r="215" spans="1:25">
      <c r="A215">
        <v>21090</v>
      </c>
      <c r="B215" t="s">
        <v>170</v>
      </c>
      <c r="C215" t="s">
        <v>222</v>
      </c>
      <c r="D215">
        <v>142885</v>
      </c>
      <c r="E215">
        <v>159262</v>
      </c>
      <c r="F215">
        <v>691371</v>
      </c>
      <c r="G215">
        <v>914224</v>
      </c>
      <c r="H215">
        <v>392846</v>
      </c>
      <c r="I215">
        <v>389535</v>
      </c>
      <c r="J215">
        <v>62825</v>
      </c>
      <c r="K215">
        <v>66218</v>
      </c>
      <c r="L215">
        <v>-0.26750000000000002</v>
      </c>
      <c r="M215">
        <v>25.662718559999998</v>
      </c>
      <c r="N215">
        <v>-0.70269278300000004</v>
      </c>
      <c r="O215">
        <v>-0.56509720699999999</v>
      </c>
      <c r="P215">
        <v>-0.15687943200000001</v>
      </c>
      <c r="Q215">
        <v>0.70467236600000005</v>
      </c>
      <c r="R215">
        <v>-0.71999705700000005</v>
      </c>
      <c r="S215">
        <f t="shared" si="18"/>
        <v>0.17434517779505793</v>
      </c>
      <c r="T215">
        <f t="shared" si="19"/>
        <v>17.434517779505793</v>
      </c>
      <c r="U215">
        <f t="shared" si="20"/>
        <v>43.097236339505791</v>
      </c>
      <c r="V215">
        <v>0.174345266</v>
      </c>
      <c r="W215">
        <f t="shared" si="21"/>
        <v>0.15048418859226781</v>
      </c>
      <c r="X215">
        <f t="shared" si="22"/>
        <v>20.763146828263835</v>
      </c>
      <c r="Y215">
        <f t="shared" si="23"/>
        <v>0.29025817185089031</v>
      </c>
    </row>
    <row r="216" spans="1:25">
      <c r="A216">
        <v>21130</v>
      </c>
      <c r="B216" t="s">
        <v>170</v>
      </c>
      <c r="C216" t="s">
        <v>215</v>
      </c>
      <c r="D216">
        <v>82553</v>
      </c>
      <c r="E216">
        <v>99355</v>
      </c>
      <c r="F216">
        <v>397231</v>
      </c>
      <c r="G216">
        <v>531972</v>
      </c>
      <c r="H216">
        <v>203959</v>
      </c>
      <c r="I216">
        <v>204947</v>
      </c>
      <c r="J216">
        <v>35526</v>
      </c>
      <c r="K216">
        <v>37891</v>
      </c>
      <c r="L216">
        <v>-0.18290000000000001</v>
      </c>
      <c r="M216">
        <v>37.591652570000001</v>
      </c>
      <c r="N216">
        <v>-0.70269278300000004</v>
      </c>
      <c r="O216">
        <v>-0.67104387499999996</v>
      </c>
      <c r="P216">
        <v>-0.55983028700000004</v>
      </c>
      <c r="Q216">
        <v>-0.74023510699999995</v>
      </c>
      <c r="R216">
        <v>-2.673802051</v>
      </c>
      <c r="S216">
        <f t="shared" si="18"/>
        <v>5.3823569780953727E-2</v>
      </c>
      <c r="T216">
        <f t="shared" si="19"/>
        <v>5.3823569780953724</v>
      </c>
      <c r="U216">
        <f t="shared" si="20"/>
        <v>42.974009548095374</v>
      </c>
      <c r="V216">
        <v>5.3823639999999999E-2</v>
      </c>
      <c r="W216">
        <f t="shared" si="21"/>
        <v>0.14955437644537897</v>
      </c>
      <c r="X216">
        <f t="shared" si="22"/>
        <v>9.4164680306049657</v>
      </c>
      <c r="Y216">
        <f t="shared" si="23"/>
        <v>0.13163740633646018</v>
      </c>
    </row>
    <row r="217" spans="1:25">
      <c r="A217">
        <v>26010</v>
      </c>
      <c r="B217" t="s">
        <v>23</v>
      </c>
      <c r="C217" t="s">
        <v>75</v>
      </c>
      <c r="D217">
        <v>75809</v>
      </c>
      <c r="E217">
        <v>90709</v>
      </c>
      <c r="F217">
        <v>405211</v>
      </c>
      <c r="G217">
        <v>514398</v>
      </c>
      <c r="H217">
        <v>219428</v>
      </c>
      <c r="I217">
        <v>214147</v>
      </c>
      <c r="J217">
        <v>29405</v>
      </c>
      <c r="K217">
        <v>31023</v>
      </c>
      <c r="L217">
        <v>-0.17879999999999999</v>
      </c>
      <c r="M217">
        <v>38.169768750000003</v>
      </c>
      <c r="N217">
        <v>-0.70269278300000004</v>
      </c>
      <c r="O217">
        <v>-0.51692494899999997</v>
      </c>
      <c r="P217">
        <v>-0.73354635700000004</v>
      </c>
      <c r="Q217">
        <v>-0.81515337099999996</v>
      </c>
      <c r="R217">
        <v>-2.7683174610000001</v>
      </c>
      <c r="S217">
        <f t="shared" si="18"/>
        <v>4.7993331230896892E-2</v>
      </c>
      <c r="T217">
        <f t="shared" si="19"/>
        <v>4.7993331230896894</v>
      </c>
      <c r="U217">
        <f t="shared" si="20"/>
        <v>42.969101873089691</v>
      </c>
      <c r="V217">
        <v>4.7993400999999998E-2</v>
      </c>
      <c r="W217">
        <f t="shared" si="21"/>
        <v>0.14951734540869419</v>
      </c>
      <c r="X217">
        <f t="shared" si="22"/>
        <v>8.5265657170868163</v>
      </c>
      <c r="Y217">
        <f t="shared" si="23"/>
        <v>0.11919702719816679</v>
      </c>
    </row>
    <row r="218" spans="1:25">
      <c r="A218">
        <v>26030</v>
      </c>
      <c r="B218" t="s">
        <v>23</v>
      </c>
      <c r="C218" t="s">
        <v>22</v>
      </c>
      <c r="D218">
        <v>47382</v>
      </c>
      <c r="E218">
        <v>50472</v>
      </c>
      <c r="F218">
        <v>306233</v>
      </c>
      <c r="G218">
        <v>336528</v>
      </c>
      <c r="H218">
        <v>162104</v>
      </c>
      <c r="I218">
        <v>159000</v>
      </c>
      <c r="J218">
        <v>16783</v>
      </c>
      <c r="K218">
        <v>18189</v>
      </c>
      <c r="L218">
        <v>-0.18340000000000001</v>
      </c>
      <c r="M218">
        <v>37.521150589999998</v>
      </c>
      <c r="N218">
        <v>-0.70269278300000004</v>
      </c>
      <c r="O218">
        <v>-0.79283893500000002</v>
      </c>
      <c r="P218">
        <v>-0.76777425399999999</v>
      </c>
      <c r="Q218">
        <v>-0.45639569699999999</v>
      </c>
      <c r="R218">
        <v>-2.7197016700000001</v>
      </c>
      <c r="S218">
        <f t="shared" si="18"/>
        <v>5.0992224838084396E-2</v>
      </c>
      <c r="T218">
        <f t="shared" si="19"/>
        <v>5.0992224838084397</v>
      </c>
      <c r="U218">
        <f t="shared" si="20"/>
        <v>42.620373073808437</v>
      </c>
      <c r="V218">
        <v>5.0992295E-2</v>
      </c>
      <c r="W218">
        <f t="shared" si="21"/>
        <v>0.14688599982361178</v>
      </c>
      <c r="X218">
        <f t="shared" si="22"/>
        <v>8.9782740463371411</v>
      </c>
      <c r="Y218">
        <f t="shared" si="23"/>
        <v>0.12551167858229817</v>
      </c>
    </row>
    <row r="219" spans="1:25">
      <c r="A219">
        <v>31110</v>
      </c>
      <c r="B219" t="s">
        <v>30</v>
      </c>
      <c r="C219" t="s">
        <v>220</v>
      </c>
      <c r="D219">
        <v>31014</v>
      </c>
      <c r="E219">
        <v>33505</v>
      </c>
      <c r="F219">
        <v>505790</v>
      </c>
      <c r="G219">
        <v>1084477</v>
      </c>
      <c r="H219">
        <v>53830</v>
      </c>
      <c r="I219">
        <v>58018</v>
      </c>
      <c r="J219">
        <v>7762</v>
      </c>
      <c r="K219">
        <v>8084</v>
      </c>
      <c r="L219">
        <v>-0.20349999999999999</v>
      </c>
      <c r="M219">
        <v>34.686971239999998</v>
      </c>
      <c r="N219">
        <v>-0.188669265</v>
      </c>
      <c r="O219">
        <v>-0.83184231399999997</v>
      </c>
      <c r="P219">
        <v>-0.51154179399999999</v>
      </c>
      <c r="Q219">
        <v>-0.80923317400000006</v>
      </c>
      <c r="R219">
        <v>-2.3412865470000002</v>
      </c>
      <c r="S219">
        <f t="shared" si="18"/>
        <v>7.4334983844674907E-2</v>
      </c>
      <c r="T219">
        <f t="shared" si="19"/>
        <v>7.4334983844674909</v>
      </c>
      <c r="U219">
        <f t="shared" si="20"/>
        <v>42.120469624467489</v>
      </c>
      <c r="V219">
        <v>7.4335056999999996E-2</v>
      </c>
      <c r="W219">
        <f t="shared" si="21"/>
        <v>0.14311396052802763</v>
      </c>
      <c r="X219">
        <f t="shared" si="22"/>
        <v>12.24324168146642</v>
      </c>
      <c r="Y219">
        <f t="shared" si="23"/>
        <v>0.17115425601834053</v>
      </c>
    </row>
    <row r="220" spans="1:25">
      <c r="A220">
        <v>22060</v>
      </c>
      <c r="B220" t="s">
        <v>19</v>
      </c>
      <c r="C220" t="s">
        <v>226</v>
      </c>
      <c r="D220">
        <v>129511</v>
      </c>
      <c r="E220">
        <v>149497</v>
      </c>
      <c r="F220">
        <v>708835</v>
      </c>
      <c r="G220">
        <v>990492</v>
      </c>
      <c r="H220">
        <v>415283</v>
      </c>
      <c r="I220">
        <v>412912</v>
      </c>
      <c r="J220">
        <v>61089</v>
      </c>
      <c r="K220">
        <v>63474</v>
      </c>
      <c r="L220">
        <v>-0.26019999999999999</v>
      </c>
      <c r="M220">
        <v>26.692047380000002</v>
      </c>
      <c r="N220">
        <v>-0.188669265</v>
      </c>
      <c r="O220">
        <v>-0.35562863700000003</v>
      </c>
      <c r="P220">
        <v>-0.36992529299999999</v>
      </c>
      <c r="Q220">
        <v>-0.223749752</v>
      </c>
      <c r="R220">
        <v>-1.137972947</v>
      </c>
      <c r="S220">
        <f t="shared" si="18"/>
        <v>0.14856208965236975</v>
      </c>
      <c r="T220">
        <f t="shared" si="19"/>
        <v>14.856208965236975</v>
      </c>
      <c r="U220">
        <f t="shared" si="20"/>
        <v>41.548256345236979</v>
      </c>
      <c r="V220">
        <v>0.14856217399999999</v>
      </c>
      <c r="W220">
        <f t="shared" si="21"/>
        <v>0.13879630483359681</v>
      </c>
      <c r="X220">
        <f t="shared" si="22"/>
        <v>19.088292432408906</v>
      </c>
      <c r="Y220">
        <f t="shared" si="23"/>
        <v>0.26684456412185759</v>
      </c>
    </row>
    <row r="221" spans="1:25">
      <c r="A221">
        <v>22040</v>
      </c>
      <c r="B221" t="s">
        <v>19</v>
      </c>
      <c r="C221" t="s">
        <v>223</v>
      </c>
      <c r="D221">
        <v>84767</v>
      </c>
      <c r="E221">
        <v>97190</v>
      </c>
      <c r="F221">
        <v>393385</v>
      </c>
      <c r="G221">
        <v>555867</v>
      </c>
      <c r="H221">
        <v>147500</v>
      </c>
      <c r="I221">
        <v>145588</v>
      </c>
      <c r="J221">
        <v>32158</v>
      </c>
      <c r="K221">
        <v>32987</v>
      </c>
      <c r="L221">
        <v>-0.2167</v>
      </c>
      <c r="M221">
        <v>32.825719120000002</v>
      </c>
      <c r="N221">
        <v>-0.70269278300000004</v>
      </c>
      <c r="O221">
        <v>4.6432064000000002E-2</v>
      </c>
      <c r="P221">
        <v>-0.951175565</v>
      </c>
      <c r="Q221">
        <v>-0.59239153700000002</v>
      </c>
      <c r="R221">
        <v>-2.199827821</v>
      </c>
      <c r="S221">
        <f t="shared" si="18"/>
        <v>8.3060948399736642E-2</v>
      </c>
      <c r="T221">
        <f t="shared" si="19"/>
        <v>8.3060948399736638</v>
      </c>
      <c r="U221">
        <f t="shared" si="20"/>
        <v>41.13181395997367</v>
      </c>
      <c r="V221">
        <v>8.3061022999999998E-2</v>
      </c>
      <c r="W221">
        <f t="shared" si="21"/>
        <v>0.13565402397190057</v>
      </c>
      <c r="X221">
        <f t="shared" si="22"/>
        <v>13.257549811266889</v>
      </c>
      <c r="Y221">
        <f t="shared" si="23"/>
        <v>0.1853337648319377</v>
      </c>
    </row>
    <row r="222" spans="1:25">
      <c r="A222">
        <v>11220</v>
      </c>
      <c r="B222" t="s">
        <v>106</v>
      </c>
      <c r="C222" t="s">
        <v>228</v>
      </c>
      <c r="D222">
        <v>79268</v>
      </c>
      <c r="E222">
        <v>75682</v>
      </c>
      <c r="F222">
        <v>725218</v>
      </c>
      <c r="G222">
        <v>964039</v>
      </c>
      <c r="H222">
        <v>404960</v>
      </c>
      <c r="I222">
        <v>401749</v>
      </c>
      <c r="J222">
        <v>54663</v>
      </c>
      <c r="K222">
        <v>57036</v>
      </c>
      <c r="L222">
        <v>-0.25679999999999997</v>
      </c>
      <c r="M222">
        <v>27.171460799999998</v>
      </c>
      <c r="N222">
        <v>-0.70269278300000004</v>
      </c>
      <c r="O222">
        <v>-0.61848766099999997</v>
      </c>
      <c r="P222">
        <v>0.35781637900000002</v>
      </c>
      <c r="Q222">
        <v>-0.38541934100000003</v>
      </c>
      <c r="R222">
        <v>-1.3487834059999999</v>
      </c>
      <c r="S222">
        <f t="shared" si="18"/>
        <v>0.13555812273504936</v>
      </c>
      <c r="T222">
        <f t="shared" si="19"/>
        <v>13.555812273504936</v>
      </c>
      <c r="U222">
        <f t="shared" si="20"/>
        <v>40.727273073504932</v>
      </c>
      <c r="V222">
        <v>0.13555820499999999</v>
      </c>
      <c r="W222">
        <f t="shared" si="21"/>
        <v>0.13260154629357637</v>
      </c>
      <c r="X222">
        <f t="shared" si="22"/>
        <v>18.087693773994193</v>
      </c>
      <c r="Y222">
        <f t="shared" si="23"/>
        <v>0.25285670670553584</v>
      </c>
    </row>
    <row r="223" spans="1:25">
      <c r="A223">
        <v>21050</v>
      </c>
      <c r="B223" t="s">
        <v>170</v>
      </c>
      <c r="C223" t="s">
        <v>225</v>
      </c>
      <c r="D223">
        <v>158477</v>
      </c>
      <c r="E223">
        <v>181042</v>
      </c>
      <c r="F223">
        <v>632432</v>
      </c>
      <c r="G223">
        <v>839238</v>
      </c>
      <c r="H223">
        <v>352390</v>
      </c>
      <c r="I223">
        <v>351403</v>
      </c>
      <c r="J223">
        <v>64599</v>
      </c>
      <c r="K223">
        <v>67133</v>
      </c>
      <c r="L223">
        <v>-0.23780000000000001</v>
      </c>
      <c r="M223">
        <v>29.850535820000001</v>
      </c>
      <c r="N223">
        <v>-0.70269278300000004</v>
      </c>
      <c r="O223">
        <v>-0.55832079000000001</v>
      </c>
      <c r="P223">
        <v>-0.109541606</v>
      </c>
      <c r="Q223">
        <v>-0.42680204399999999</v>
      </c>
      <c r="R223">
        <v>-1.797357224</v>
      </c>
      <c r="S223">
        <f t="shared" si="18"/>
        <v>0.10788758344151221</v>
      </c>
      <c r="T223">
        <f t="shared" si="19"/>
        <v>10.788758344151221</v>
      </c>
      <c r="U223">
        <f t="shared" si="20"/>
        <v>40.639294164151224</v>
      </c>
      <c r="V223">
        <v>0.107887662</v>
      </c>
      <c r="W223">
        <f t="shared" si="21"/>
        <v>0.13193769829712357</v>
      </c>
      <c r="X223">
        <f t="shared" si="22"/>
        <v>15.849203291010756</v>
      </c>
      <c r="Y223">
        <f t="shared" si="23"/>
        <v>0.22156375479075527</v>
      </c>
    </row>
    <row r="224" spans="1:25">
      <c r="A224">
        <v>26020</v>
      </c>
      <c r="B224" t="s">
        <v>23</v>
      </c>
      <c r="C224" t="s">
        <v>223</v>
      </c>
      <c r="D224">
        <v>83749</v>
      </c>
      <c r="E224">
        <v>100111</v>
      </c>
      <c r="F224">
        <v>521708</v>
      </c>
      <c r="G224">
        <v>691994</v>
      </c>
      <c r="H224">
        <v>322135</v>
      </c>
      <c r="I224">
        <v>320175</v>
      </c>
      <c r="J224">
        <v>33804</v>
      </c>
      <c r="K224">
        <v>36318</v>
      </c>
      <c r="L224">
        <v>-0.25440000000000002</v>
      </c>
      <c r="M224">
        <v>27.509870280000001</v>
      </c>
      <c r="N224">
        <v>-0.70269278300000004</v>
      </c>
      <c r="O224">
        <v>-0.62625982499999999</v>
      </c>
      <c r="P224">
        <v>-0.126197792</v>
      </c>
      <c r="Q224">
        <v>-0.34993482999999997</v>
      </c>
      <c r="R224">
        <v>-1.8050852310000001</v>
      </c>
      <c r="S224">
        <f t="shared" si="18"/>
        <v>0.10741087679307774</v>
      </c>
      <c r="T224">
        <f t="shared" si="19"/>
        <v>10.741087679307775</v>
      </c>
      <c r="U224">
        <f t="shared" si="20"/>
        <v>38.250957959307776</v>
      </c>
      <c r="V224">
        <v>0.107410955</v>
      </c>
      <c r="W224">
        <f t="shared" si="21"/>
        <v>0.11391642233350949</v>
      </c>
      <c r="X224">
        <f t="shared" si="22"/>
        <v>15.449857702293766</v>
      </c>
      <c r="Y224">
        <f t="shared" si="23"/>
        <v>0.21598110773458148</v>
      </c>
    </row>
    <row r="225" spans="1:25">
      <c r="A225">
        <v>11210</v>
      </c>
      <c r="B225" t="s">
        <v>106</v>
      </c>
      <c r="C225" t="s">
        <v>201</v>
      </c>
      <c r="D225">
        <v>147651</v>
      </c>
      <c r="E225">
        <v>164410</v>
      </c>
      <c r="F225">
        <v>789211</v>
      </c>
      <c r="G225">
        <v>1124588</v>
      </c>
      <c r="H225">
        <v>507828</v>
      </c>
      <c r="I225">
        <v>502641</v>
      </c>
      <c r="J225">
        <v>71888</v>
      </c>
      <c r="K225">
        <v>74787</v>
      </c>
      <c r="L225">
        <v>-0.33900000000000002</v>
      </c>
      <c r="M225">
        <v>15.58093627</v>
      </c>
      <c r="N225">
        <v>-0.70269278300000004</v>
      </c>
      <c r="O225">
        <v>2.2779206E-2</v>
      </c>
      <c r="P225">
        <v>-0.53189808199999999</v>
      </c>
      <c r="Q225">
        <v>1.035836682</v>
      </c>
      <c r="R225">
        <v>-0.175974978</v>
      </c>
      <c r="S225">
        <f t="shared" si="18"/>
        <v>0.20790349910020658</v>
      </c>
      <c r="T225">
        <f t="shared" si="19"/>
        <v>20.790349910020659</v>
      </c>
      <c r="U225">
        <f t="shared" si="20"/>
        <v>36.371286180020661</v>
      </c>
      <c r="V225">
        <v>0.207903592</v>
      </c>
      <c r="W225">
        <f t="shared" si="21"/>
        <v>9.973329192378938E-2</v>
      </c>
      <c r="X225">
        <f t="shared" si="22"/>
        <v>17.812574203492087</v>
      </c>
      <c r="Y225">
        <f t="shared" si="23"/>
        <v>0.24901067583965378</v>
      </c>
    </row>
    <row r="226" spans="1:25">
      <c r="A226">
        <v>21150</v>
      </c>
      <c r="B226" t="s">
        <v>170</v>
      </c>
      <c r="C226" t="s">
        <v>229</v>
      </c>
      <c r="D226">
        <v>90324</v>
      </c>
      <c r="E226">
        <v>104886</v>
      </c>
      <c r="F226">
        <v>445044</v>
      </c>
      <c r="G226">
        <v>577394</v>
      </c>
      <c r="H226">
        <v>222618</v>
      </c>
      <c r="I226">
        <v>216350</v>
      </c>
      <c r="J226">
        <v>34306</v>
      </c>
      <c r="K226">
        <v>36409</v>
      </c>
      <c r="L226">
        <v>-0.23760000000000001</v>
      </c>
      <c r="M226">
        <v>29.8787366</v>
      </c>
      <c r="N226">
        <v>-0.70269278300000004</v>
      </c>
      <c r="O226">
        <v>-0.55061322899999998</v>
      </c>
      <c r="P226">
        <v>-0.62135027600000003</v>
      </c>
      <c r="Q226">
        <v>-0.77178504400000003</v>
      </c>
      <c r="R226">
        <v>-2.6464413320000002</v>
      </c>
      <c r="S226">
        <f t="shared" si="18"/>
        <v>5.5511331794270612E-2</v>
      </c>
      <c r="T226">
        <f t="shared" si="19"/>
        <v>5.5511331794270609</v>
      </c>
      <c r="U226">
        <f t="shared" si="20"/>
        <v>35.429869779427058</v>
      </c>
      <c r="V226">
        <v>5.5511402000000001E-2</v>
      </c>
      <c r="W226">
        <f t="shared" si="21"/>
        <v>9.2629800917219951E-2</v>
      </c>
      <c r="X226">
        <f t="shared" si="22"/>
        <v>9.3627691624162583</v>
      </c>
      <c r="Y226">
        <f t="shared" si="23"/>
        <v>0.13088672362733927</v>
      </c>
    </row>
    <row r="227" spans="1:25">
      <c r="A227">
        <v>22050</v>
      </c>
      <c r="B227" t="s">
        <v>19</v>
      </c>
      <c r="C227" t="s">
        <v>206</v>
      </c>
      <c r="D227">
        <v>143010</v>
      </c>
      <c r="E227">
        <v>164951</v>
      </c>
      <c r="F227">
        <v>706740</v>
      </c>
      <c r="G227">
        <v>1023409</v>
      </c>
      <c r="H227">
        <v>446050</v>
      </c>
      <c r="I227">
        <v>446466</v>
      </c>
      <c r="J227">
        <v>56894</v>
      </c>
      <c r="K227">
        <v>60120</v>
      </c>
      <c r="L227">
        <v>-0.38950000000000001</v>
      </c>
      <c r="M227">
        <v>8.4602368870000006</v>
      </c>
      <c r="N227">
        <v>-0.21041180300000001</v>
      </c>
      <c r="O227">
        <v>1.0758704299999999</v>
      </c>
      <c r="P227">
        <v>3.086597E-3</v>
      </c>
      <c r="Q227">
        <v>-0.44060605899999999</v>
      </c>
      <c r="R227">
        <v>0.42793916500000001</v>
      </c>
      <c r="S227">
        <f t="shared" si="18"/>
        <v>0.24515629753215681</v>
      </c>
      <c r="T227">
        <f t="shared" si="19"/>
        <v>24.515629753215681</v>
      </c>
      <c r="U227">
        <f t="shared" si="20"/>
        <v>32.975866640215685</v>
      </c>
      <c r="V227">
        <v>0.245156396</v>
      </c>
      <c r="W227">
        <f t="shared" si="21"/>
        <v>7.4113032759697384E-2</v>
      </c>
      <c r="X227">
        <f t="shared" si="22"/>
        <v>12.579383426620593</v>
      </c>
      <c r="Y227">
        <f t="shared" si="23"/>
        <v>0.17585334567166819</v>
      </c>
    </row>
    <row r="228" spans="1:25">
      <c r="A228">
        <v>21070</v>
      </c>
      <c r="B228" t="s">
        <v>170</v>
      </c>
      <c r="C228" t="s">
        <v>223</v>
      </c>
      <c r="D228">
        <v>121003</v>
      </c>
      <c r="E228">
        <v>132431</v>
      </c>
      <c r="F228">
        <v>511677</v>
      </c>
      <c r="G228">
        <v>678617</v>
      </c>
      <c r="H228">
        <v>278849</v>
      </c>
      <c r="I228">
        <v>269111</v>
      </c>
      <c r="J228">
        <v>50151</v>
      </c>
      <c r="K228">
        <v>51717</v>
      </c>
      <c r="L228">
        <v>-0.2994</v>
      </c>
      <c r="M228">
        <v>21.164692609999999</v>
      </c>
      <c r="N228">
        <v>-0.70269278300000004</v>
      </c>
      <c r="O228">
        <v>-0.71194184199999999</v>
      </c>
      <c r="P228">
        <v>-0.56493217900000003</v>
      </c>
      <c r="Q228">
        <v>-0.50564754700000003</v>
      </c>
      <c r="R228">
        <v>-2.4852143519999998</v>
      </c>
      <c r="S228">
        <f t="shared" si="18"/>
        <v>6.5456712702053194E-2</v>
      </c>
      <c r="T228">
        <f t="shared" si="19"/>
        <v>6.545671270205319</v>
      </c>
      <c r="U228">
        <f t="shared" si="20"/>
        <v>27.710363880205318</v>
      </c>
      <c r="V228">
        <v>6.5456785000000003E-2</v>
      </c>
      <c r="W228">
        <f t="shared" si="21"/>
        <v>3.4381994000211483E-2</v>
      </c>
      <c r="X228">
        <f t="shared" si="22"/>
        <v>9.9989390943340695</v>
      </c>
      <c r="Y228">
        <f t="shared" si="23"/>
        <v>0.13978005386057779</v>
      </c>
    </row>
    <row r="229" spans="1:25">
      <c r="A229">
        <v>22070</v>
      </c>
      <c r="B229" t="s">
        <v>19</v>
      </c>
      <c r="C229" t="s">
        <v>20</v>
      </c>
      <c r="D229">
        <v>168542</v>
      </c>
      <c r="E229">
        <v>201707</v>
      </c>
      <c r="F229">
        <v>818884</v>
      </c>
      <c r="G229">
        <v>1240555</v>
      </c>
      <c r="H229">
        <v>574390</v>
      </c>
      <c r="I229">
        <v>566712</v>
      </c>
      <c r="J229">
        <v>70983</v>
      </c>
      <c r="K229">
        <v>75775</v>
      </c>
      <c r="L229">
        <v>-0.44950000000000001</v>
      </c>
      <c r="M229">
        <v>0</v>
      </c>
      <c r="N229">
        <v>-0.21041180300000001</v>
      </c>
      <c r="O229">
        <v>0.43208189600000002</v>
      </c>
      <c r="P229">
        <v>-0.20537591599999999</v>
      </c>
      <c r="Q229">
        <v>0.26114899200000002</v>
      </c>
      <c r="R229">
        <v>0.27744316800000002</v>
      </c>
      <c r="S229">
        <f t="shared" si="18"/>
        <v>0.23587286361023194</v>
      </c>
      <c r="T229">
        <f t="shared" si="19"/>
        <v>23.587286361023192</v>
      </c>
      <c r="U229">
        <f t="shared" si="20"/>
        <v>23.587286361023192</v>
      </c>
      <c r="V229">
        <v>0.23587295999999999</v>
      </c>
      <c r="W229">
        <f t="shared" si="21"/>
        <v>3.2711656160540146E-3</v>
      </c>
      <c r="X229">
        <f t="shared" si="22"/>
        <v>0</v>
      </c>
      <c r="Y229">
        <f t="shared" si="23"/>
        <v>0</v>
      </c>
    </row>
    <row r="230" spans="1:25">
      <c r="A230">
        <v>26040</v>
      </c>
      <c r="B230" t="s">
        <v>23</v>
      </c>
      <c r="C230" t="s">
        <v>206</v>
      </c>
      <c r="D230">
        <v>45189</v>
      </c>
      <c r="E230">
        <v>52372</v>
      </c>
      <c r="F230">
        <v>388151</v>
      </c>
      <c r="G230">
        <v>518264</v>
      </c>
      <c r="H230">
        <v>213524</v>
      </c>
      <c r="I230">
        <v>217051</v>
      </c>
      <c r="J230">
        <v>14984</v>
      </c>
      <c r="K230">
        <v>16449</v>
      </c>
      <c r="L230">
        <v>-0.3256</v>
      </c>
      <c r="M230">
        <v>17.470389170000001</v>
      </c>
      <c r="N230">
        <v>-0.70269278300000004</v>
      </c>
      <c r="O230">
        <v>-0.68157716899999998</v>
      </c>
      <c r="P230">
        <v>-0.63060339499999996</v>
      </c>
      <c r="Q230">
        <v>-0.61013012499999997</v>
      </c>
      <c r="R230">
        <v>-2.6250034719999999</v>
      </c>
      <c r="S230">
        <f t="shared" si="18"/>
        <v>5.6833738773224868E-2</v>
      </c>
      <c r="T230">
        <f t="shared" si="19"/>
        <v>5.6833738773224871</v>
      </c>
      <c r="U230">
        <f t="shared" si="20"/>
        <v>23.153763047322489</v>
      </c>
      <c r="V230">
        <v>5.6833809999999998E-2</v>
      </c>
      <c r="W230">
        <f t="shared" si="21"/>
        <v>0</v>
      </c>
      <c r="X230">
        <f t="shared" si="22"/>
        <v>8.5766407155935465</v>
      </c>
      <c r="Y230">
        <f t="shared" si="23"/>
        <v>0.11989705006282303</v>
      </c>
    </row>
  </sheetData>
  <sortState xmlns:xlrd2="http://schemas.microsoft.com/office/spreadsheetml/2017/richdata2" ref="A2:W230">
    <sortCondition descending="1" ref="W2:W230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0"/>
  <sheetViews>
    <sheetView workbookViewId="0">
      <selection activeCell="B2" sqref="B2"/>
    </sheetView>
  </sheetViews>
  <sheetFormatPr defaultRowHeight="17.399999999999999"/>
  <cols>
    <col min="1" max="1" width="23.5" bestFit="1" customWidth="1"/>
    <col min="2" max="2" width="17.19921875" bestFit="1" customWidth="1"/>
    <col min="4" max="5" width="17.19921875" bestFit="1" customWidth="1"/>
  </cols>
  <sheetData>
    <row r="1" spans="1:5">
      <c r="A1" t="s">
        <v>2</v>
      </c>
      <c r="B1" t="s">
        <v>11</v>
      </c>
      <c r="D1" t="s">
        <v>471</v>
      </c>
      <c r="E1" t="s">
        <v>472</v>
      </c>
    </row>
    <row r="2" spans="1:5">
      <c r="A2" t="s">
        <v>242</v>
      </c>
      <c r="B2">
        <v>-0.44950000000000001</v>
      </c>
      <c r="D2" t="s">
        <v>476</v>
      </c>
      <c r="E2">
        <v>0.25969999999999999</v>
      </c>
    </row>
    <row r="3" spans="1:5">
      <c r="A3" t="s">
        <v>469</v>
      </c>
      <c r="B3">
        <v>-0.38950000000000001</v>
      </c>
      <c r="D3" t="s">
        <v>477</v>
      </c>
      <c r="E3">
        <v>0.19040000000000001</v>
      </c>
    </row>
    <row r="4" spans="1:5">
      <c r="A4" t="s">
        <v>467</v>
      </c>
      <c r="B4">
        <v>-0.33989999999999998</v>
      </c>
      <c r="D4" t="s">
        <v>478</v>
      </c>
      <c r="E4">
        <v>0.14940000000000001</v>
      </c>
    </row>
    <row r="5" spans="1:5">
      <c r="A5" t="s">
        <v>418</v>
      </c>
      <c r="B5">
        <v>-0.33900000000000002</v>
      </c>
      <c r="D5" t="s">
        <v>479</v>
      </c>
      <c r="E5">
        <v>0.1144</v>
      </c>
    </row>
    <row r="6" spans="1:5">
      <c r="A6" t="s">
        <v>459</v>
      </c>
      <c r="B6">
        <v>-0.3256</v>
      </c>
      <c r="D6" t="s">
        <v>480</v>
      </c>
      <c r="E6">
        <v>0.1076</v>
      </c>
    </row>
    <row r="7" spans="1:5">
      <c r="A7" t="s">
        <v>468</v>
      </c>
      <c r="B7">
        <v>-0.31869999999999998</v>
      </c>
      <c r="D7" s="2" t="s">
        <v>473</v>
      </c>
    </row>
    <row r="8" spans="1:5">
      <c r="A8" t="s">
        <v>464</v>
      </c>
      <c r="B8">
        <v>-0.31409999999999999</v>
      </c>
      <c r="D8" t="s">
        <v>475</v>
      </c>
      <c r="E8">
        <f>AVERAGE(B2:B230)</f>
        <v>-6.2707860262008752E-2</v>
      </c>
    </row>
    <row r="9" spans="1:5">
      <c r="A9" t="s">
        <v>462</v>
      </c>
      <c r="B9">
        <v>-0.30690000000000001</v>
      </c>
      <c r="D9" s="2" t="s">
        <v>473</v>
      </c>
    </row>
    <row r="10" spans="1:5">
      <c r="A10" t="s">
        <v>454</v>
      </c>
      <c r="B10">
        <v>-0.2994</v>
      </c>
      <c r="D10" t="s">
        <v>486</v>
      </c>
      <c r="E10">
        <v>-0.31869999999999998</v>
      </c>
    </row>
    <row r="11" spans="1:5">
      <c r="A11" t="s">
        <v>461</v>
      </c>
      <c r="B11">
        <v>-0.2702</v>
      </c>
      <c r="D11" t="s">
        <v>485</v>
      </c>
      <c r="E11">
        <v>-0.3256</v>
      </c>
    </row>
    <row r="12" spans="1:5">
      <c r="A12" t="s">
        <v>460</v>
      </c>
      <c r="B12">
        <v>-0.26960000000000001</v>
      </c>
      <c r="D12" t="s">
        <v>484</v>
      </c>
      <c r="E12">
        <v>-0.33900000000000002</v>
      </c>
    </row>
    <row r="13" spans="1:5">
      <c r="A13" t="s">
        <v>442</v>
      </c>
      <c r="B13">
        <v>-0.26750000000000002</v>
      </c>
      <c r="D13" t="s">
        <v>483</v>
      </c>
      <c r="E13">
        <v>-0.33989999999999998</v>
      </c>
    </row>
    <row r="14" spans="1:5">
      <c r="A14" t="s">
        <v>446</v>
      </c>
      <c r="B14">
        <v>-0.26019999999999999</v>
      </c>
      <c r="D14" t="s">
        <v>482</v>
      </c>
      <c r="E14">
        <v>-0.38950000000000001</v>
      </c>
    </row>
    <row r="15" spans="1:5">
      <c r="A15" t="s">
        <v>457</v>
      </c>
      <c r="B15">
        <v>-0.25940000000000002</v>
      </c>
      <c r="D15" t="s">
        <v>481</v>
      </c>
      <c r="E15">
        <v>-0.44950000000000001</v>
      </c>
    </row>
    <row r="16" spans="1:5">
      <c r="A16" t="s">
        <v>465</v>
      </c>
      <c r="B16">
        <v>-0.25800000000000001</v>
      </c>
    </row>
    <row r="17" spans="1:2">
      <c r="A17" t="s">
        <v>466</v>
      </c>
      <c r="B17">
        <v>-0.25729999999999997</v>
      </c>
    </row>
    <row r="18" spans="1:2">
      <c r="A18" t="s">
        <v>448</v>
      </c>
      <c r="B18">
        <v>-0.25679999999999997</v>
      </c>
    </row>
    <row r="19" spans="1:2">
      <c r="A19" t="s">
        <v>450</v>
      </c>
      <c r="B19">
        <v>-0.25440000000000002</v>
      </c>
    </row>
    <row r="20" spans="1:2">
      <c r="A20" t="s">
        <v>455</v>
      </c>
      <c r="B20">
        <v>-0.25419999999999998</v>
      </c>
    </row>
    <row r="21" spans="1:2">
      <c r="A21" t="s">
        <v>456</v>
      </c>
      <c r="B21">
        <v>-0.25290000000000001</v>
      </c>
    </row>
    <row r="22" spans="1:2">
      <c r="A22" t="s">
        <v>369</v>
      </c>
      <c r="B22">
        <v>-0.25069999999999998</v>
      </c>
    </row>
    <row r="23" spans="1:2">
      <c r="A23" t="s">
        <v>439</v>
      </c>
      <c r="B23">
        <v>-0.25040000000000001</v>
      </c>
    </row>
    <row r="24" spans="1:2">
      <c r="A24" t="s">
        <v>458</v>
      </c>
      <c r="B24">
        <v>-0.2495</v>
      </c>
    </row>
    <row r="25" spans="1:2">
      <c r="A25" t="s">
        <v>423</v>
      </c>
      <c r="B25">
        <v>-0.2394</v>
      </c>
    </row>
    <row r="26" spans="1:2">
      <c r="A26" t="s">
        <v>445</v>
      </c>
      <c r="B26">
        <v>-0.23780000000000001</v>
      </c>
    </row>
    <row r="27" spans="1:2">
      <c r="A27" t="s">
        <v>449</v>
      </c>
      <c r="B27">
        <v>-0.23760000000000001</v>
      </c>
    </row>
    <row r="28" spans="1:2">
      <c r="A28" t="s">
        <v>441</v>
      </c>
      <c r="B28">
        <v>-0.2369</v>
      </c>
    </row>
    <row r="29" spans="1:2">
      <c r="A29" t="s">
        <v>301</v>
      </c>
      <c r="B29">
        <v>-0.23100000000000001</v>
      </c>
    </row>
    <row r="30" spans="1:2">
      <c r="A30" t="s">
        <v>452</v>
      </c>
      <c r="B30">
        <v>-0.23050000000000001</v>
      </c>
    </row>
    <row r="31" spans="1:2">
      <c r="A31" t="s">
        <v>451</v>
      </c>
      <c r="B31">
        <v>-0.22289999999999999</v>
      </c>
    </row>
    <row r="32" spans="1:2">
      <c r="A32" t="s">
        <v>430</v>
      </c>
      <c r="B32">
        <v>-0.2198</v>
      </c>
    </row>
    <row r="33" spans="1:2">
      <c r="A33" t="s">
        <v>443</v>
      </c>
      <c r="B33">
        <v>-0.2167</v>
      </c>
    </row>
    <row r="34" spans="1:2">
      <c r="A34" t="s">
        <v>453</v>
      </c>
      <c r="B34">
        <v>-0.21379999999999999</v>
      </c>
    </row>
    <row r="35" spans="1:2">
      <c r="A35" t="s">
        <v>437</v>
      </c>
      <c r="B35">
        <v>-0.21249999999999999</v>
      </c>
    </row>
    <row r="36" spans="1:2">
      <c r="A36" t="s">
        <v>438</v>
      </c>
      <c r="B36">
        <v>-0.2089</v>
      </c>
    </row>
    <row r="37" spans="1:2">
      <c r="A37" t="s">
        <v>440</v>
      </c>
      <c r="B37">
        <v>-0.20349999999999999</v>
      </c>
    </row>
    <row r="38" spans="1:2">
      <c r="A38" t="s">
        <v>436</v>
      </c>
      <c r="B38">
        <v>-0.19789999999999999</v>
      </c>
    </row>
    <row r="39" spans="1:2">
      <c r="A39" t="s">
        <v>428</v>
      </c>
      <c r="B39">
        <v>-0.19670000000000001</v>
      </c>
    </row>
    <row r="40" spans="1:2">
      <c r="A40" t="s">
        <v>424</v>
      </c>
      <c r="B40">
        <v>-0.19220000000000001</v>
      </c>
    </row>
    <row r="41" spans="1:2">
      <c r="A41" t="s">
        <v>444</v>
      </c>
      <c r="B41">
        <v>-0.19220000000000001</v>
      </c>
    </row>
    <row r="42" spans="1:2">
      <c r="A42" t="s">
        <v>433</v>
      </c>
      <c r="B42">
        <v>-0.18920000000000001</v>
      </c>
    </row>
    <row r="43" spans="1:2">
      <c r="A43" t="s">
        <v>422</v>
      </c>
      <c r="B43">
        <v>-0.18410000000000001</v>
      </c>
    </row>
    <row r="44" spans="1:2">
      <c r="A44" t="s">
        <v>435</v>
      </c>
      <c r="B44">
        <v>-0.18340000000000001</v>
      </c>
    </row>
    <row r="45" spans="1:2">
      <c r="A45" t="s">
        <v>434</v>
      </c>
      <c r="B45">
        <v>-0.18290000000000001</v>
      </c>
    </row>
    <row r="46" spans="1:2">
      <c r="A46" t="s">
        <v>419</v>
      </c>
      <c r="B46">
        <v>-0.1802</v>
      </c>
    </row>
    <row r="47" spans="1:2">
      <c r="A47" t="s">
        <v>417</v>
      </c>
      <c r="B47">
        <v>-0.17929999999999999</v>
      </c>
    </row>
    <row r="48" spans="1:2">
      <c r="A48" t="s">
        <v>432</v>
      </c>
      <c r="B48">
        <v>-0.17879999999999999</v>
      </c>
    </row>
    <row r="49" spans="1:2">
      <c r="A49" t="s">
        <v>447</v>
      </c>
      <c r="B49">
        <v>-0.17810000000000001</v>
      </c>
    </row>
    <row r="50" spans="1:2">
      <c r="A50" t="s">
        <v>410</v>
      </c>
      <c r="B50">
        <v>-0.1706</v>
      </c>
    </row>
    <row r="51" spans="1:2">
      <c r="A51" t="s">
        <v>429</v>
      </c>
      <c r="B51">
        <v>-0.1699</v>
      </c>
    </row>
    <row r="52" spans="1:2">
      <c r="A52" t="s">
        <v>470</v>
      </c>
      <c r="B52">
        <v>-0.16869999999999999</v>
      </c>
    </row>
    <row r="53" spans="1:2">
      <c r="A53" t="s">
        <v>463</v>
      </c>
      <c r="B53">
        <v>-0.1681</v>
      </c>
    </row>
    <row r="54" spans="1:2">
      <c r="A54" t="s">
        <v>427</v>
      </c>
      <c r="B54">
        <v>-0.15679999999999999</v>
      </c>
    </row>
    <row r="55" spans="1:2">
      <c r="A55" t="s">
        <v>431</v>
      </c>
      <c r="B55">
        <v>-0.13830000000000001</v>
      </c>
    </row>
    <row r="56" spans="1:2">
      <c r="A56" t="s">
        <v>421</v>
      </c>
      <c r="B56">
        <v>-0.1371</v>
      </c>
    </row>
    <row r="57" spans="1:2">
      <c r="A57" t="s">
        <v>416</v>
      </c>
      <c r="B57">
        <v>-0.13619999999999999</v>
      </c>
    </row>
    <row r="58" spans="1:2">
      <c r="A58" t="s">
        <v>426</v>
      </c>
      <c r="B58">
        <v>-0.13339999999999999</v>
      </c>
    </row>
    <row r="59" spans="1:2">
      <c r="A59" t="s">
        <v>420</v>
      </c>
      <c r="B59">
        <v>-0.12590000000000001</v>
      </c>
    </row>
    <row r="60" spans="1:2">
      <c r="A60" t="s">
        <v>425</v>
      </c>
      <c r="B60">
        <v>-0.12429999999999999</v>
      </c>
    </row>
    <row r="61" spans="1:2">
      <c r="A61" t="s">
        <v>406</v>
      </c>
      <c r="B61">
        <v>-0.1182</v>
      </c>
    </row>
    <row r="62" spans="1:2">
      <c r="A62" t="s">
        <v>413</v>
      </c>
      <c r="B62">
        <v>-0.1135</v>
      </c>
    </row>
    <row r="63" spans="1:2">
      <c r="A63" t="s">
        <v>411</v>
      </c>
      <c r="B63">
        <v>-0.113</v>
      </c>
    </row>
    <row r="64" spans="1:2">
      <c r="A64" t="s">
        <v>415</v>
      </c>
      <c r="B64">
        <v>-0.1119</v>
      </c>
    </row>
    <row r="65" spans="1:2">
      <c r="A65" t="s">
        <v>414</v>
      </c>
      <c r="B65">
        <v>-0.1065</v>
      </c>
    </row>
    <row r="66" spans="1:2">
      <c r="A66" t="s">
        <v>408</v>
      </c>
      <c r="B66">
        <v>-0.1057</v>
      </c>
    </row>
    <row r="67" spans="1:2">
      <c r="A67" t="s">
        <v>403</v>
      </c>
      <c r="B67">
        <v>-0.10100000000000001</v>
      </c>
    </row>
    <row r="68" spans="1:2">
      <c r="A68" t="s">
        <v>412</v>
      </c>
      <c r="B68">
        <v>-0.1002</v>
      </c>
    </row>
    <row r="69" spans="1:2">
      <c r="A69" t="s">
        <v>407</v>
      </c>
      <c r="B69">
        <v>-9.8699999999999996E-2</v>
      </c>
    </row>
    <row r="70" spans="1:2">
      <c r="A70" t="s">
        <v>405</v>
      </c>
      <c r="B70">
        <v>-9.35E-2</v>
      </c>
    </row>
    <row r="71" spans="1:2">
      <c r="A71" t="s">
        <v>409</v>
      </c>
      <c r="B71">
        <v>-8.9800000000000005E-2</v>
      </c>
    </row>
    <row r="72" spans="1:2">
      <c r="A72" t="s">
        <v>398</v>
      </c>
      <c r="B72">
        <v>-8.6999999999999994E-2</v>
      </c>
    </row>
    <row r="73" spans="1:2">
      <c r="A73" t="s">
        <v>404</v>
      </c>
      <c r="B73">
        <v>-8.6300000000000002E-2</v>
      </c>
    </row>
    <row r="74" spans="1:2">
      <c r="A74" t="s">
        <v>402</v>
      </c>
      <c r="B74">
        <v>-8.4699999999999998E-2</v>
      </c>
    </row>
    <row r="75" spans="1:2">
      <c r="A75" t="s">
        <v>399</v>
      </c>
      <c r="B75">
        <v>-8.1799999999999998E-2</v>
      </c>
    </row>
    <row r="76" spans="1:2">
      <c r="A76" t="s">
        <v>401</v>
      </c>
      <c r="B76">
        <v>-7.7799999999999994E-2</v>
      </c>
    </row>
    <row r="77" spans="1:2">
      <c r="A77" t="s">
        <v>400</v>
      </c>
      <c r="B77">
        <v>-7.6200000000000004E-2</v>
      </c>
    </row>
    <row r="78" spans="1:2">
      <c r="A78" t="s">
        <v>397</v>
      </c>
      <c r="B78">
        <v>-7.5600000000000001E-2</v>
      </c>
    </row>
    <row r="79" spans="1:2">
      <c r="A79" t="s">
        <v>389</v>
      </c>
      <c r="B79">
        <v>-7.3999999999999996E-2</v>
      </c>
    </row>
    <row r="80" spans="1:2">
      <c r="A80" t="s">
        <v>394</v>
      </c>
      <c r="B80">
        <v>-7.2800000000000004E-2</v>
      </c>
    </row>
    <row r="81" spans="1:2">
      <c r="A81" t="s">
        <v>396</v>
      </c>
      <c r="B81">
        <v>-7.1199999999999999E-2</v>
      </c>
    </row>
    <row r="82" spans="1:2">
      <c r="A82" t="s">
        <v>395</v>
      </c>
      <c r="B82">
        <v>-7.0900000000000005E-2</v>
      </c>
    </row>
    <row r="83" spans="1:2">
      <c r="A83" t="s">
        <v>392</v>
      </c>
      <c r="B83">
        <v>-6.83E-2</v>
      </c>
    </row>
    <row r="84" spans="1:2">
      <c r="A84" t="s">
        <v>393</v>
      </c>
      <c r="B84">
        <v>-6.4500000000000002E-2</v>
      </c>
    </row>
    <row r="85" spans="1:2">
      <c r="A85" t="s">
        <v>391</v>
      </c>
      <c r="B85">
        <v>-6.2100000000000002E-2</v>
      </c>
    </row>
    <row r="86" spans="1:2">
      <c r="A86" t="s">
        <v>390</v>
      </c>
      <c r="B86">
        <v>-5.8999999999999997E-2</v>
      </c>
    </row>
    <row r="87" spans="1:2">
      <c r="A87" t="s">
        <v>388</v>
      </c>
      <c r="B87">
        <v>-5.7000000000000002E-2</v>
      </c>
    </row>
    <row r="88" spans="1:2">
      <c r="A88" t="s">
        <v>384</v>
      </c>
      <c r="B88">
        <v>-5.6899999999999999E-2</v>
      </c>
    </row>
    <row r="89" spans="1:2">
      <c r="A89" t="s">
        <v>378</v>
      </c>
      <c r="B89">
        <v>-5.6300000000000003E-2</v>
      </c>
    </row>
    <row r="90" spans="1:2">
      <c r="A90" t="s">
        <v>387</v>
      </c>
      <c r="B90">
        <v>-5.62E-2</v>
      </c>
    </row>
    <row r="91" spans="1:2">
      <c r="A91" t="s">
        <v>385</v>
      </c>
      <c r="B91">
        <v>-5.5300000000000002E-2</v>
      </c>
    </row>
    <row r="92" spans="1:2">
      <c r="A92" t="s">
        <v>386</v>
      </c>
      <c r="B92">
        <v>-5.4600000000000003E-2</v>
      </c>
    </row>
    <row r="93" spans="1:2">
      <c r="A93" t="s">
        <v>383</v>
      </c>
      <c r="B93">
        <v>-5.11E-2</v>
      </c>
    </row>
    <row r="94" spans="1:2">
      <c r="A94" t="s">
        <v>379</v>
      </c>
      <c r="B94">
        <v>-4.9200000000000001E-2</v>
      </c>
    </row>
    <row r="95" spans="1:2">
      <c r="A95" t="s">
        <v>375</v>
      </c>
      <c r="B95">
        <v>-4.8500000000000001E-2</v>
      </c>
    </row>
    <row r="96" spans="1:2">
      <c r="A96" t="s">
        <v>382</v>
      </c>
      <c r="B96">
        <v>-4.8399999999999999E-2</v>
      </c>
    </row>
    <row r="97" spans="1:2">
      <c r="A97" t="s">
        <v>380</v>
      </c>
      <c r="B97">
        <v>-4.8000000000000001E-2</v>
      </c>
    </row>
    <row r="98" spans="1:2">
      <c r="A98" t="s">
        <v>381</v>
      </c>
      <c r="B98">
        <v>-4.6899999999999997E-2</v>
      </c>
    </row>
    <row r="99" spans="1:2">
      <c r="A99" t="s">
        <v>377</v>
      </c>
      <c r="B99">
        <v>-4.5600000000000002E-2</v>
      </c>
    </row>
    <row r="100" spans="1:2">
      <c r="A100" t="s">
        <v>376</v>
      </c>
      <c r="B100">
        <v>-4.5100000000000001E-2</v>
      </c>
    </row>
    <row r="101" spans="1:2">
      <c r="A101" t="s">
        <v>374</v>
      </c>
      <c r="B101">
        <v>-3.5499999999999997E-2</v>
      </c>
    </row>
    <row r="102" spans="1:2">
      <c r="A102" t="s">
        <v>373</v>
      </c>
      <c r="B102">
        <v>-3.4599999999999999E-2</v>
      </c>
    </row>
    <row r="103" spans="1:2">
      <c r="A103" t="s">
        <v>372</v>
      </c>
      <c r="B103">
        <v>-3.4500000000000003E-2</v>
      </c>
    </row>
    <row r="104" spans="1:2">
      <c r="A104" t="s">
        <v>351</v>
      </c>
      <c r="B104">
        <v>-3.2599999999999997E-2</v>
      </c>
    </row>
    <row r="105" spans="1:2">
      <c r="A105" t="s">
        <v>370</v>
      </c>
      <c r="B105">
        <v>-3.1699999999999999E-2</v>
      </c>
    </row>
    <row r="106" spans="1:2">
      <c r="A106" t="s">
        <v>371</v>
      </c>
      <c r="B106">
        <v>-3.0599999999999999E-2</v>
      </c>
    </row>
    <row r="107" spans="1:2">
      <c r="A107" t="s">
        <v>368</v>
      </c>
      <c r="B107">
        <v>-2.9600000000000001E-2</v>
      </c>
    </row>
    <row r="108" spans="1:2">
      <c r="A108" t="s">
        <v>366</v>
      </c>
      <c r="B108">
        <v>-2.9000000000000001E-2</v>
      </c>
    </row>
    <row r="109" spans="1:2">
      <c r="A109" t="s">
        <v>367</v>
      </c>
      <c r="B109">
        <v>-2.8199999999999999E-2</v>
      </c>
    </row>
    <row r="110" spans="1:2">
      <c r="A110" t="s">
        <v>365</v>
      </c>
      <c r="B110">
        <v>-2.53E-2</v>
      </c>
    </row>
    <row r="111" spans="1:2">
      <c r="A111" t="s">
        <v>362</v>
      </c>
      <c r="B111">
        <v>-2.5100000000000001E-2</v>
      </c>
    </row>
    <row r="112" spans="1:2">
      <c r="A112" t="s">
        <v>363</v>
      </c>
      <c r="B112">
        <v>-2.5100000000000001E-2</v>
      </c>
    </row>
    <row r="113" spans="1:2">
      <c r="A113" t="s">
        <v>361</v>
      </c>
      <c r="B113">
        <v>-2.47E-2</v>
      </c>
    </row>
    <row r="114" spans="1:2">
      <c r="A114" t="s">
        <v>360</v>
      </c>
      <c r="B114">
        <v>-2.4E-2</v>
      </c>
    </row>
    <row r="115" spans="1:2">
      <c r="A115" t="s">
        <v>364</v>
      </c>
      <c r="B115">
        <v>-2.4E-2</v>
      </c>
    </row>
    <row r="116" spans="1:2">
      <c r="A116" t="s">
        <v>359</v>
      </c>
      <c r="B116">
        <v>-2.3599999999999999E-2</v>
      </c>
    </row>
    <row r="117" spans="1:2">
      <c r="A117" t="s">
        <v>358</v>
      </c>
      <c r="B117">
        <v>-2.23E-2</v>
      </c>
    </row>
    <row r="118" spans="1:2">
      <c r="A118" t="s">
        <v>357</v>
      </c>
      <c r="B118">
        <v>-2.1299999999999999E-2</v>
      </c>
    </row>
    <row r="119" spans="1:2">
      <c r="A119" t="s">
        <v>355</v>
      </c>
      <c r="B119">
        <v>-2.12E-2</v>
      </c>
    </row>
    <row r="120" spans="1:2">
      <c r="A120" t="s">
        <v>356</v>
      </c>
      <c r="B120">
        <v>-2.0799999999999999E-2</v>
      </c>
    </row>
    <row r="121" spans="1:2">
      <c r="A121" t="s">
        <v>353</v>
      </c>
      <c r="B121">
        <v>-1.9099999999999999E-2</v>
      </c>
    </row>
    <row r="122" spans="1:2">
      <c r="A122" t="s">
        <v>354</v>
      </c>
      <c r="B122">
        <v>-1.9099999999999999E-2</v>
      </c>
    </row>
    <row r="123" spans="1:2">
      <c r="A123" t="s">
        <v>352</v>
      </c>
      <c r="B123">
        <v>-1.61E-2</v>
      </c>
    </row>
    <row r="124" spans="1:2">
      <c r="A124" t="s">
        <v>349</v>
      </c>
      <c r="B124">
        <v>-1.4999999999999999E-2</v>
      </c>
    </row>
    <row r="125" spans="1:2">
      <c r="A125" t="s">
        <v>350</v>
      </c>
      <c r="B125">
        <v>-1.4999999999999999E-2</v>
      </c>
    </row>
    <row r="126" spans="1:2">
      <c r="A126" t="s">
        <v>348</v>
      </c>
      <c r="B126">
        <v>-1.2699999999999999E-2</v>
      </c>
    </row>
    <row r="127" spans="1:2">
      <c r="A127" t="s">
        <v>347</v>
      </c>
      <c r="B127">
        <v>-1.1900000000000001E-2</v>
      </c>
    </row>
    <row r="128" spans="1:2">
      <c r="A128" t="s">
        <v>346</v>
      </c>
      <c r="B128">
        <v>-1.12E-2</v>
      </c>
    </row>
    <row r="129" spans="1:2">
      <c r="A129" t="s">
        <v>345</v>
      </c>
      <c r="B129">
        <v>-1.04E-2</v>
      </c>
    </row>
    <row r="130" spans="1:2">
      <c r="A130" t="s">
        <v>344</v>
      </c>
      <c r="B130">
        <v>-8.6E-3</v>
      </c>
    </row>
    <row r="131" spans="1:2">
      <c r="A131" t="s">
        <v>343</v>
      </c>
      <c r="B131">
        <v>-7.1999999999999998E-3</v>
      </c>
    </row>
    <row r="132" spans="1:2">
      <c r="A132" t="s">
        <v>342</v>
      </c>
      <c r="B132">
        <v>-6.4999999999999997E-3</v>
      </c>
    </row>
    <row r="133" spans="1:2">
      <c r="A133" t="s">
        <v>341</v>
      </c>
      <c r="B133">
        <v>-5.1000000000000004E-3</v>
      </c>
    </row>
    <row r="134" spans="1:2">
      <c r="A134" t="s">
        <v>339</v>
      </c>
      <c r="B134">
        <v>-4.5999999999999999E-3</v>
      </c>
    </row>
    <row r="135" spans="1:2">
      <c r="A135" t="s">
        <v>338</v>
      </c>
      <c r="B135">
        <v>-4.4999999999999997E-3</v>
      </c>
    </row>
    <row r="136" spans="1:2">
      <c r="A136" t="s">
        <v>340</v>
      </c>
      <c r="B136">
        <v>-4.4000000000000003E-3</v>
      </c>
    </row>
    <row r="137" spans="1:2">
      <c r="A137" t="s">
        <v>337</v>
      </c>
      <c r="B137">
        <v>-4.1000000000000003E-3</v>
      </c>
    </row>
    <row r="138" spans="1:2">
      <c r="A138" t="s">
        <v>335</v>
      </c>
      <c r="B138">
        <v>-3.3999999999999998E-3</v>
      </c>
    </row>
    <row r="139" spans="1:2">
      <c r="A139" t="s">
        <v>336</v>
      </c>
      <c r="B139">
        <v>-3.3999999999999998E-3</v>
      </c>
    </row>
    <row r="140" spans="1:2">
      <c r="A140" t="s">
        <v>334</v>
      </c>
      <c r="B140">
        <v>-3.0999999999999999E-3</v>
      </c>
    </row>
    <row r="141" spans="1:2">
      <c r="A141" t="s">
        <v>333</v>
      </c>
      <c r="B141">
        <v>-2.7000000000000001E-3</v>
      </c>
    </row>
    <row r="142" spans="1:2">
      <c r="A142" t="s">
        <v>332</v>
      </c>
      <c r="B142">
        <v>-2.5999999999999999E-3</v>
      </c>
    </row>
    <row r="143" spans="1:2">
      <c r="A143" t="s">
        <v>331</v>
      </c>
      <c r="B143">
        <v>-2.0999999999999999E-3</v>
      </c>
    </row>
    <row r="144" spans="1:2">
      <c r="A144" t="s">
        <v>330</v>
      </c>
      <c r="B144">
        <v>-2E-3</v>
      </c>
    </row>
    <row r="145" spans="1:2">
      <c r="A145" t="s">
        <v>329</v>
      </c>
      <c r="B145">
        <v>-5.0000000000000001E-4</v>
      </c>
    </row>
    <row r="146" spans="1:2">
      <c r="A146" t="s">
        <v>328</v>
      </c>
      <c r="B146">
        <v>-1E-4</v>
      </c>
    </row>
    <row r="147" spans="1:2">
      <c r="A147" t="s">
        <v>326</v>
      </c>
      <c r="B147">
        <v>0</v>
      </c>
    </row>
    <row r="148" spans="1:2">
      <c r="A148" t="s">
        <v>327</v>
      </c>
      <c r="B148">
        <v>0</v>
      </c>
    </row>
    <row r="149" spans="1:2">
      <c r="A149" t="s">
        <v>325</v>
      </c>
      <c r="B149">
        <v>5.0000000000000001E-4</v>
      </c>
    </row>
    <row r="150" spans="1:2">
      <c r="A150" t="s">
        <v>324</v>
      </c>
      <c r="B150">
        <v>1E-3</v>
      </c>
    </row>
    <row r="151" spans="1:2">
      <c r="A151" t="s">
        <v>323</v>
      </c>
      <c r="B151">
        <v>1.1000000000000001E-3</v>
      </c>
    </row>
    <row r="152" spans="1:2">
      <c r="A152" t="s">
        <v>322</v>
      </c>
      <c r="B152">
        <v>1.2999999999999999E-3</v>
      </c>
    </row>
    <row r="153" spans="1:2">
      <c r="A153" t="s">
        <v>321</v>
      </c>
      <c r="B153">
        <v>1.8E-3</v>
      </c>
    </row>
    <row r="154" spans="1:2">
      <c r="A154" t="s">
        <v>320</v>
      </c>
      <c r="B154">
        <v>2.5000000000000001E-3</v>
      </c>
    </row>
    <row r="155" spans="1:2">
      <c r="A155" t="s">
        <v>317</v>
      </c>
      <c r="B155">
        <v>3.5999999999999999E-3</v>
      </c>
    </row>
    <row r="156" spans="1:2">
      <c r="A156" t="s">
        <v>318</v>
      </c>
      <c r="B156">
        <v>3.5999999999999999E-3</v>
      </c>
    </row>
    <row r="157" spans="1:2">
      <c r="A157" t="s">
        <v>319</v>
      </c>
      <c r="B157">
        <v>3.5999999999999999E-3</v>
      </c>
    </row>
    <row r="158" spans="1:2">
      <c r="A158" t="s">
        <v>316</v>
      </c>
      <c r="B158">
        <v>4.0000000000000001E-3</v>
      </c>
    </row>
    <row r="159" spans="1:2">
      <c r="A159" t="s">
        <v>315</v>
      </c>
      <c r="B159">
        <v>5.4999999999999997E-3</v>
      </c>
    </row>
    <row r="160" spans="1:2">
      <c r="A160" t="s">
        <v>313</v>
      </c>
      <c r="B160">
        <v>6.0000000000000001E-3</v>
      </c>
    </row>
    <row r="161" spans="1:2">
      <c r="A161" t="s">
        <v>314</v>
      </c>
      <c r="B161">
        <v>6.0000000000000001E-3</v>
      </c>
    </row>
    <row r="162" spans="1:2">
      <c r="A162" t="s">
        <v>311</v>
      </c>
      <c r="B162">
        <v>6.3E-3</v>
      </c>
    </row>
    <row r="163" spans="1:2">
      <c r="A163" t="s">
        <v>312</v>
      </c>
      <c r="B163">
        <v>6.3E-3</v>
      </c>
    </row>
    <row r="164" spans="1:2">
      <c r="A164" t="s">
        <v>310</v>
      </c>
      <c r="B164">
        <v>6.8999999999999999E-3</v>
      </c>
    </row>
    <row r="165" spans="1:2">
      <c r="A165" t="s">
        <v>309</v>
      </c>
      <c r="B165">
        <v>7.9000000000000008E-3</v>
      </c>
    </row>
    <row r="166" spans="1:2">
      <c r="A166" t="s">
        <v>307</v>
      </c>
      <c r="B166">
        <v>9.5999999999999992E-3</v>
      </c>
    </row>
    <row r="167" spans="1:2">
      <c r="A167" t="s">
        <v>308</v>
      </c>
      <c r="B167">
        <v>9.5999999999999992E-3</v>
      </c>
    </row>
    <row r="168" spans="1:2">
      <c r="A168" t="s">
        <v>305</v>
      </c>
      <c r="B168">
        <v>1.09E-2</v>
      </c>
    </row>
    <row r="169" spans="1:2">
      <c r="A169" t="s">
        <v>306</v>
      </c>
      <c r="B169">
        <v>1.12E-2</v>
      </c>
    </row>
    <row r="170" spans="1:2">
      <c r="A170" t="s">
        <v>304</v>
      </c>
      <c r="B170">
        <v>1.14E-2</v>
      </c>
    </row>
    <row r="171" spans="1:2">
      <c r="A171" t="s">
        <v>303</v>
      </c>
      <c r="B171">
        <v>1.2E-2</v>
      </c>
    </row>
    <row r="172" spans="1:2">
      <c r="A172" t="s">
        <v>302</v>
      </c>
      <c r="B172">
        <v>1.2500000000000001E-2</v>
      </c>
    </row>
    <row r="173" spans="1:2">
      <c r="A173" t="s">
        <v>298</v>
      </c>
      <c r="B173">
        <v>1.3100000000000001E-2</v>
      </c>
    </row>
    <row r="174" spans="1:2">
      <c r="A174" t="s">
        <v>299</v>
      </c>
      <c r="B174">
        <v>1.3100000000000001E-2</v>
      </c>
    </row>
    <row r="175" spans="1:2">
      <c r="A175" t="s">
        <v>297</v>
      </c>
      <c r="B175">
        <v>1.3599999999999999E-2</v>
      </c>
    </row>
    <row r="176" spans="1:2">
      <c r="A176" t="s">
        <v>300</v>
      </c>
      <c r="B176">
        <v>1.38E-2</v>
      </c>
    </row>
    <row r="177" spans="1:2">
      <c r="A177" t="s">
        <v>296</v>
      </c>
      <c r="B177">
        <v>1.4200000000000001E-2</v>
      </c>
    </row>
    <row r="178" spans="1:2">
      <c r="A178" t="s">
        <v>295</v>
      </c>
      <c r="B178">
        <v>1.5100000000000001E-2</v>
      </c>
    </row>
    <row r="179" spans="1:2">
      <c r="A179" t="s">
        <v>294</v>
      </c>
      <c r="B179">
        <v>1.52E-2</v>
      </c>
    </row>
    <row r="180" spans="1:2">
      <c r="A180" t="s">
        <v>293</v>
      </c>
      <c r="B180">
        <v>1.7000000000000001E-2</v>
      </c>
    </row>
    <row r="181" spans="1:2">
      <c r="A181" t="s">
        <v>292</v>
      </c>
      <c r="B181">
        <v>1.7899999999999999E-2</v>
      </c>
    </row>
    <row r="182" spans="1:2">
      <c r="A182" t="s">
        <v>291</v>
      </c>
      <c r="B182">
        <v>1.95E-2</v>
      </c>
    </row>
    <row r="183" spans="1:2">
      <c r="A183" t="s">
        <v>289</v>
      </c>
      <c r="B183">
        <v>2.0199999999999999E-2</v>
      </c>
    </row>
    <row r="184" spans="1:2">
      <c r="A184" t="s">
        <v>288</v>
      </c>
      <c r="B184">
        <v>2.1000000000000001E-2</v>
      </c>
    </row>
    <row r="185" spans="1:2">
      <c r="A185" t="s">
        <v>290</v>
      </c>
      <c r="B185">
        <v>2.1000000000000001E-2</v>
      </c>
    </row>
    <row r="186" spans="1:2">
      <c r="A186" t="s">
        <v>286</v>
      </c>
      <c r="B186">
        <v>2.12E-2</v>
      </c>
    </row>
    <row r="187" spans="1:2">
      <c r="A187" t="s">
        <v>287</v>
      </c>
      <c r="B187">
        <v>2.1399999999999999E-2</v>
      </c>
    </row>
    <row r="188" spans="1:2">
      <c r="A188" t="s">
        <v>285</v>
      </c>
      <c r="B188">
        <v>2.1600000000000001E-2</v>
      </c>
    </row>
    <row r="189" spans="1:2">
      <c r="A189" t="s">
        <v>283</v>
      </c>
      <c r="B189">
        <v>2.23E-2</v>
      </c>
    </row>
    <row r="190" spans="1:2">
      <c r="A190" t="s">
        <v>282</v>
      </c>
      <c r="B190">
        <v>2.2800000000000001E-2</v>
      </c>
    </row>
    <row r="191" spans="1:2">
      <c r="A191" t="s">
        <v>281</v>
      </c>
      <c r="B191">
        <v>2.3099999999999999E-2</v>
      </c>
    </row>
    <row r="192" spans="1:2">
      <c r="A192" t="s">
        <v>284</v>
      </c>
      <c r="B192">
        <v>2.3300000000000001E-2</v>
      </c>
    </row>
    <row r="193" spans="1:2">
      <c r="A193" t="s">
        <v>280</v>
      </c>
      <c r="B193">
        <v>2.3900000000000001E-2</v>
      </c>
    </row>
    <row r="194" spans="1:2">
      <c r="A194" t="s">
        <v>279</v>
      </c>
      <c r="B194">
        <v>2.4199999999999999E-2</v>
      </c>
    </row>
    <row r="195" spans="1:2">
      <c r="A195" t="s">
        <v>278</v>
      </c>
      <c r="B195">
        <v>2.4400000000000002E-2</v>
      </c>
    </row>
    <row r="196" spans="1:2">
      <c r="A196" t="s">
        <v>277</v>
      </c>
      <c r="B196">
        <v>2.5600000000000001E-2</v>
      </c>
    </row>
    <row r="197" spans="1:2">
      <c r="A197" t="s">
        <v>276</v>
      </c>
      <c r="B197">
        <v>2.75E-2</v>
      </c>
    </row>
    <row r="198" spans="1:2">
      <c r="A198" t="s">
        <v>268</v>
      </c>
      <c r="B198">
        <v>2.8799999999999999E-2</v>
      </c>
    </row>
    <row r="199" spans="1:2">
      <c r="A199" t="s">
        <v>270</v>
      </c>
      <c r="B199">
        <v>3.0700000000000002E-2</v>
      </c>
    </row>
    <row r="200" spans="1:2">
      <c r="A200" t="s">
        <v>275</v>
      </c>
      <c r="B200">
        <v>3.1199999999999999E-2</v>
      </c>
    </row>
    <row r="201" spans="1:2">
      <c r="A201" t="s">
        <v>273</v>
      </c>
      <c r="B201">
        <v>3.1399999999999997E-2</v>
      </c>
    </row>
    <row r="202" spans="1:2">
      <c r="A202" t="s">
        <v>272</v>
      </c>
      <c r="B202">
        <v>3.1800000000000002E-2</v>
      </c>
    </row>
    <row r="203" spans="1:2">
      <c r="A203" t="s">
        <v>274</v>
      </c>
      <c r="B203">
        <v>3.1800000000000002E-2</v>
      </c>
    </row>
    <row r="204" spans="1:2">
      <c r="A204" t="s">
        <v>271</v>
      </c>
      <c r="B204">
        <v>3.2500000000000001E-2</v>
      </c>
    </row>
    <row r="205" spans="1:2">
      <c r="A205" t="s">
        <v>269</v>
      </c>
      <c r="B205">
        <v>3.32E-2</v>
      </c>
    </row>
    <row r="206" spans="1:2">
      <c r="A206" t="s">
        <v>267</v>
      </c>
      <c r="B206">
        <v>3.4700000000000002E-2</v>
      </c>
    </row>
    <row r="207" spans="1:2">
      <c r="A207" t="s">
        <v>266</v>
      </c>
      <c r="B207">
        <v>3.5099999999999999E-2</v>
      </c>
    </row>
    <row r="208" spans="1:2">
      <c r="A208" t="s">
        <v>265</v>
      </c>
      <c r="B208">
        <v>3.5299999999999998E-2</v>
      </c>
    </row>
    <row r="209" spans="1:2">
      <c r="A209" t="s">
        <v>264</v>
      </c>
      <c r="B209">
        <v>3.5900000000000001E-2</v>
      </c>
    </row>
    <row r="210" spans="1:2">
      <c r="A210" t="s">
        <v>263</v>
      </c>
      <c r="B210">
        <v>4.1399999999999999E-2</v>
      </c>
    </row>
    <row r="211" spans="1:2">
      <c r="A211" t="s">
        <v>262</v>
      </c>
      <c r="B211">
        <v>4.5699999999999998E-2</v>
      </c>
    </row>
    <row r="212" spans="1:2">
      <c r="A212" t="s">
        <v>259</v>
      </c>
      <c r="B212">
        <v>4.6800000000000001E-2</v>
      </c>
    </row>
    <row r="213" spans="1:2">
      <c r="A213" t="s">
        <v>258</v>
      </c>
      <c r="B213">
        <v>5.0900000000000001E-2</v>
      </c>
    </row>
    <row r="214" spans="1:2">
      <c r="A214" t="s">
        <v>260</v>
      </c>
      <c r="B214">
        <v>5.0900000000000001E-2</v>
      </c>
    </row>
    <row r="215" spans="1:2">
      <c r="A215" t="s">
        <v>261</v>
      </c>
      <c r="B215">
        <v>5.5E-2</v>
      </c>
    </row>
    <row r="216" spans="1:2">
      <c r="A216" t="s">
        <v>257</v>
      </c>
      <c r="B216">
        <v>5.5199999999999999E-2</v>
      </c>
    </row>
    <row r="217" spans="1:2">
      <c r="A217" t="s">
        <v>256</v>
      </c>
      <c r="B217">
        <v>5.7299999999999997E-2</v>
      </c>
    </row>
    <row r="218" spans="1:2">
      <c r="A218" t="s">
        <v>254</v>
      </c>
      <c r="B218">
        <v>6.2399999999999997E-2</v>
      </c>
    </row>
    <row r="219" spans="1:2">
      <c r="A219" t="s">
        <v>255</v>
      </c>
      <c r="B219">
        <v>6.3100000000000003E-2</v>
      </c>
    </row>
    <row r="220" spans="1:2">
      <c r="A220" t="s">
        <v>252</v>
      </c>
      <c r="B220">
        <v>6.4100000000000004E-2</v>
      </c>
    </row>
    <row r="221" spans="1:2">
      <c r="A221" t="s">
        <v>253</v>
      </c>
      <c r="B221">
        <v>6.7199999999999996E-2</v>
      </c>
    </row>
    <row r="222" spans="1:2">
      <c r="A222" t="s">
        <v>251</v>
      </c>
      <c r="B222">
        <v>7.0499999999999993E-2</v>
      </c>
    </row>
    <row r="223" spans="1:2">
      <c r="A223" t="s">
        <v>250</v>
      </c>
      <c r="B223">
        <v>7.5499999999999998E-2</v>
      </c>
    </row>
    <row r="224" spans="1:2">
      <c r="A224" t="s">
        <v>249</v>
      </c>
      <c r="B224">
        <v>7.9399999999999998E-2</v>
      </c>
    </row>
    <row r="225" spans="1:2">
      <c r="A225" t="s">
        <v>247</v>
      </c>
      <c r="B225">
        <v>9.1200000000000003E-2</v>
      </c>
    </row>
    <row r="226" spans="1:2">
      <c r="A226" t="s">
        <v>248</v>
      </c>
      <c r="B226">
        <v>0.1076</v>
      </c>
    </row>
    <row r="227" spans="1:2">
      <c r="A227" t="s">
        <v>245</v>
      </c>
      <c r="B227">
        <v>0.1144</v>
      </c>
    </row>
    <row r="228" spans="1:2">
      <c r="A228" t="s">
        <v>246</v>
      </c>
      <c r="B228">
        <v>0.14940000000000001</v>
      </c>
    </row>
    <row r="229" spans="1:2">
      <c r="A229" t="s">
        <v>244</v>
      </c>
      <c r="B229">
        <v>0.19040000000000001</v>
      </c>
    </row>
    <row r="230" spans="1:2">
      <c r="A230" t="s">
        <v>243</v>
      </c>
      <c r="B230">
        <v>0.25969999999999999</v>
      </c>
    </row>
  </sheetData>
  <sortState xmlns:xlrd2="http://schemas.microsoft.com/office/spreadsheetml/2017/richdata2" ref="D10:E15">
    <sortCondition descending="1" ref="E10:E15"/>
  </sortState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0"/>
  <sheetViews>
    <sheetView workbookViewId="0">
      <selection activeCell="J3" sqref="J3:J6"/>
    </sheetView>
  </sheetViews>
  <sheetFormatPr defaultRowHeight="17.399999999999999"/>
  <cols>
    <col min="1" max="1" width="23.5" bestFit="1" customWidth="1"/>
    <col min="2" max="2" width="19.19921875" bestFit="1" customWidth="1"/>
    <col min="4" max="4" width="17.8984375" bestFit="1" customWidth="1"/>
    <col min="5" max="5" width="17.19921875" bestFit="1" customWidth="1"/>
    <col min="6" max="6" width="13.09765625" bestFit="1" customWidth="1"/>
    <col min="8" max="8" width="23.5" bestFit="1" customWidth="1"/>
    <col min="9" max="9" width="19.19921875" customWidth="1"/>
    <col min="10" max="10" width="15.8984375" bestFit="1" customWidth="1"/>
  </cols>
  <sheetData>
    <row r="1" spans="1:10">
      <c r="A1" t="s">
        <v>2</v>
      </c>
      <c r="B1" t="s">
        <v>17</v>
      </c>
      <c r="D1" t="s">
        <v>2</v>
      </c>
      <c r="E1" t="s">
        <v>487</v>
      </c>
      <c r="H1" t="s">
        <v>2</v>
      </c>
      <c r="I1" t="s">
        <v>489</v>
      </c>
      <c r="J1" t="s">
        <v>489</v>
      </c>
    </row>
    <row r="2" spans="1:10">
      <c r="A2" t="s">
        <v>386</v>
      </c>
      <c r="B2">
        <v>12.66489335</v>
      </c>
      <c r="D2" t="s">
        <v>386</v>
      </c>
      <c r="E2">
        <v>12.66489335</v>
      </c>
      <c r="H2" t="s">
        <v>304</v>
      </c>
      <c r="I2">
        <v>0</v>
      </c>
      <c r="J2">
        <f t="shared" ref="J2:J65" si="0">I2*100</f>
        <v>0</v>
      </c>
    </row>
    <row r="3" spans="1:10">
      <c r="A3" t="s">
        <v>400</v>
      </c>
      <c r="B3">
        <v>11.31612842</v>
      </c>
      <c r="D3" t="s">
        <v>400</v>
      </c>
      <c r="E3">
        <v>11.31612842</v>
      </c>
      <c r="H3" t="s">
        <v>267</v>
      </c>
      <c r="I3">
        <v>2.5507373308013069E-3</v>
      </c>
      <c r="J3">
        <f t="shared" si="0"/>
        <v>0.2550737330801307</v>
      </c>
    </row>
    <row r="4" spans="1:10">
      <c r="A4" t="s">
        <v>405</v>
      </c>
      <c r="B4">
        <v>11.177285380000001</v>
      </c>
      <c r="D4" t="s">
        <v>405</v>
      </c>
      <c r="E4">
        <v>11.177285380000001</v>
      </c>
      <c r="H4" t="s">
        <v>370</v>
      </c>
      <c r="I4">
        <v>8.8896903784943682E-3</v>
      </c>
      <c r="J4">
        <f t="shared" si="0"/>
        <v>0.88896903784943682</v>
      </c>
    </row>
    <row r="5" spans="1:10">
      <c r="A5" t="s">
        <v>415</v>
      </c>
      <c r="B5">
        <v>11.15533338</v>
      </c>
      <c r="D5" t="s">
        <v>415</v>
      </c>
      <c r="E5">
        <v>11.15533338</v>
      </c>
      <c r="H5" t="s">
        <v>360</v>
      </c>
      <c r="I5">
        <v>9.8391815206826053E-3</v>
      </c>
      <c r="J5">
        <f t="shared" si="0"/>
        <v>0.9839181520682605</v>
      </c>
    </row>
    <row r="6" spans="1:10">
      <c r="A6" t="s">
        <v>420</v>
      </c>
      <c r="B6">
        <v>10.078123270000001</v>
      </c>
      <c r="D6" t="s">
        <v>420</v>
      </c>
      <c r="E6">
        <v>10.078123270000001</v>
      </c>
      <c r="H6" t="s">
        <v>376</v>
      </c>
      <c r="I6">
        <v>2.0518960678439523E-2</v>
      </c>
      <c r="J6">
        <f t="shared" si="0"/>
        <v>2.0518960678439524</v>
      </c>
    </row>
    <row r="7" spans="1:10">
      <c r="A7" t="s">
        <v>380</v>
      </c>
      <c r="B7">
        <v>8.1878120249999995</v>
      </c>
      <c r="D7" t="s">
        <v>473</v>
      </c>
      <c r="H7" t="s">
        <v>383</v>
      </c>
      <c r="I7">
        <v>2.3526134465346422E-2</v>
      </c>
      <c r="J7">
        <f t="shared" si="0"/>
        <v>2.352613446534642</v>
      </c>
    </row>
    <row r="8" spans="1:10">
      <c r="A8" t="s">
        <v>407</v>
      </c>
      <c r="B8">
        <v>7.870774698</v>
      </c>
      <c r="D8" t="s">
        <v>474</v>
      </c>
      <c r="E8">
        <f>AVERAGE(B2:B230)</f>
        <v>1.3101205709817527E-11</v>
      </c>
      <c r="F8">
        <f>SUM(B2:B230)/229</f>
        <v>1.3101205709817527E-11</v>
      </c>
      <c r="H8" t="s">
        <v>280</v>
      </c>
      <c r="I8">
        <v>2.5015869150846068E-2</v>
      </c>
      <c r="J8">
        <f t="shared" si="0"/>
        <v>2.5015869150846068</v>
      </c>
    </row>
    <row r="9" spans="1:10">
      <c r="A9" t="s">
        <v>426</v>
      </c>
      <c r="B9">
        <v>7.3731748460000004</v>
      </c>
      <c r="D9" t="s">
        <v>473</v>
      </c>
      <c r="H9" t="s">
        <v>279</v>
      </c>
      <c r="I9">
        <v>2.9789938553144834E-2</v>
      </c>
      <c r="J9">
        <f t="shared" si="0"/>
        <v>2.9789938553144832</v>
      </c>
    </row>
    <row r="10" spans="1:10">
      <c r="A10" t="s">
        <v>462</v>
      </c>
      <c r="B10">
        <v>7.0636833259999996</v>
      </c>
      <c r="D10" t="s">
        <v>376</v>
      </c>
      <c r="E10">
        <v>-3.21371114</v>
      </c>
      <c r="H10" t="s">
        <v>292</v>
      </c>
      <c r="I10">
        <v>3.639772448299522E-2</v>
      </c>
      <c r="J10">
        <f t="shared" si="0"/>
        <v>3.6397724482995217</v>
      </c>
    </row>
    <row r="11" spans="1:10">
      <c r="A11" t="s">
        <v>282</v>
      </c>
      <c r="B11">
        <v>6.3709326839999996</v>
      </c>
      <c r="D11" t="s">
        <v>360</v>
      </c>
      <c r="E11">
        <v>-3.3868436279999998</v>
      </c>
      <c r="H11" t="s">
        <v>408</v>
      </c>
      <c r="I11">
        <v>3.7464784529572873E-2</v>
      </c>
      <c r="J11">
        <f t="shared" si="0"/>
        <v>3.7464784529572874</v>
      </c>
    </row>
    <row r="12" spans="1:10">
      <c r="A12" t="s">
        <v>250</v>
      </c>
      <c r="B12">
        <v>6.3593565989999998</v>
      </c>
      <c r="D12" t="s">
        <v>370</v>
      </c>
      <c r="E12">
        <v>-3.4022360589999998</v>
      </c>
      <c r="H12" t="s">
        <v>432</v>
      </c>
      <c r="I12">
        <v>4.7993331230896892E-2</v>
      </c>
      <c r="J12">
        <f t="shared" si="0"/>
        <v>4.7993331230896894</v>
      </c>
    </row>
    <row r="13" spans="1:10">
      <c r="A13" t="s">
        <v>390</v>
      </c>
      <c r="B13">
        <v>5.9522932199999996</v>
      </c>
      <c r="D13" t="s">
        <v>267</v>
      </c>
      <c r="E13">
        <v>-3.5049983629999999</v>
      </c>
      <c r="H13" t="s">
        <v>333</v>
      </c>
      <c r="I13">
        <v>4.9638804258220287E-2</v>
      </c>
      <c r="J13">
        <f t="shared" si="0"/>
        <v>4.9638804258220288</v>
      </c>
    </row>
    <row r="14" spans="1:10">
      <c r="A14" t="s">
        <v>401</v>
      </c>
      <c r="B14">
        <v>5.6336420519999999</v>
      </c>
      <c r="D14" t="s">
        <v>304</v>
      </c>
      <c r="E14">
        <v>-3.5463489840000002</v>
      </c>
      <c r="H14" t="s">
        <v>308</v>
      </c>
      <c r="I14">
        <v>5.0435154762026153E-2</v>
      </c>
      <c r="J14">
        <f t="shared" si="0"/>
        <v>5.0435154762026153</v>
      </c>
    </row>
    <row r="15" spans="1:10">
      <c r="A15" t="s">
        <v>457</v>
      </c>
      <c r="B15">
        <v>5.2992200680000003</v>
      </c>
      <c r="H15" t="s">
        <v>435</v>
      </c>
      <c r="I15">
        <v>5.0992224838084396E-2</v>
      </c>
      <c r="J15">
        <f t="shared" si="0"/>
        <v>5.0992224838084397</v>
      </c>
    </row>
    <row r="16" spans="1:10">
      <c r="A16" t="s">
        <v>455</v>
      </c>
      <c r="B16">
        <v>4.8941310480000002</v>
      </c>
      <c r="H16" t="s">
        <v>357</v>
      </c>
      <c r="I16">
        <v>5.1722535245891293E-2</v>
      </c>
      <c r="J16">
        <f t="shared" si="0"/>
        <v>5.172253524589129</v>
      </c>
    </row>
    <row r="17" spans="1:10">
      <c r="A17" t="s">
        <v>245</v>
      </c>
      <c r="B17">
        <v>4.6956921850000004</v>
      </c>
      <c r="H17" t="s">
        <v>434</v>
      </c>
      <c r="I17">
        <v>5.3823569780953727E-2</v>
      </c>
      <c r="J17">
        <f t="shared" si="0"/>
        <v>5.3823569780953724</v>
      </c>
    </row>
    <row r="18" spans="1:10">
      <c r="A18" t="s">
        <v>274</v>
      </c>
      <c r="B18">
        <v>4.4385093050000002</v>
      </c>
      <c r="H18" t="s">
        <v>449</v>
      </c>
      <c r="I18">
        <v>5.5511331794270612E-2</v>
      </c>
      <c r="J18">
        <f t="shared" si="0"/>
        <v>5.5511331794270609</v>
      </c>
    </row>
    <row r="19" spans="1:10">
      <c r="A19" t="s">
        <v>319</v>
      </c>
      <c r="B19">
        <v>4.4289154489999998</v>
      </c>
      <c r="H19" t="s">
        <v>296</v>
      </c>
      <c r="I19">
        <v>5.6095056089117121E-2</v>
      </c>
      <c r="J19">
        <f t="shared" si="0"/>
        <v>5.6095056089117117</v>
      </c>
    </row>
    <row r="20" spans="1:10">
      <c r="A20" t="s">
        <v>456</v>
      </c>
      <c r="B20">
        <v>4.2689212550000004</v>
      </c>
      <c r="H20" t="s">
        <v>275</v>
      </c>
      <c r="I20">
        <v>5.6132824755292444E-2</v>
      </c>
      <c r="J20">
        <f t="shared" si="0"/>
        <v>5.6132824755292443</v>
      </c>
    </row>
    <row r="21" spans="1:10">
      <c r="A21" t="s">
        <v>281</v>
      </c>
      <c r="B21">
        <v>3.8070793780000001</v>
      </c>
      <c r="H21" t="s">
        <v>255</v>
      </c>
      <c r="I21">
        <v>5.6537346251232724E-2</v>
      </c>
      <c r="J21">
        <f t="shared" si="0"/>
        <v>5.6537346251232723</v>
      </c>
    </row>
    <row r="22" spans="1:10">
      <c r="A22" t="s">
        <v>388</v>
      </c>
      <c r="B22">
        <v>3.7267308620000001</v>
      </c>
      <c r="H22" t="s">
        <v>459</v>
      </c>
      <c r="I22">
        <v>5.6833738773224868E-2</v>
      </c>
      <c r="J22">
        <f t="shared" si="0"/>
        <v>5.6833738773224871</v>
      </c>
    </row>
    <row r="23" spans="1:10">
      <c r="A23" t="s">
        <v>382</v>
      </c>
      <c r="B23">
        <v>3.4927708929999999</v>
      </c>
      <c r="H23" t="s">
        <v>262</v>
      </c>
      <c r="I23">
        <v>5.689106195554821E-2</v>
      </c>
      <c r="J23">
        <f t="shared" si="0"/>
        <v>5.689106195554821</v>
      </c>
    </row>
    <row r="24" spans="1:10">
      <c r="A24" t="s">
        <v>444</v>
      </c>
      <c r="B24">
        <v>3.4463956169999999</v>
      </c>
      <c r="H24" t="s">
        <v>413</v>
      </c>
      <c r="I24">
        <v>5.7860283109379629E-2</v>
      </c>
      <c r="J24">
        <f t="shared" si="0"/>
        <v>5.7860283109379633</v>
      </c>
    </row>
    <row r="25" spans="1:10">
      <c r="A25" t="s">
        <v>260</v>
      </c>
      <c r="B25">
        <v>3.3141999480000002</v>
      </c>
      <c r="H25" t="s">
        <v>345</v>
      </c>
      <c r="I25">
        <v>6.1316301768880831E-2</v>
      </c>
      <c r="J25">
        <f t="shared" si="0"/>
        <v>6.1316301768880832</v>
      </c>
    </row>
    <row r="26" spans="1:10">
      <c r="A26" t="s">
        <v>387</v>
      </c>
      <c r="B26">
        <v>3.0812713760000001</v>
      </c>
      <c r="H26" t="s">
        <v>272</v>
      </c>
      <c r="I26">
        <v>6.3905374594716735E-2</v>
      </c>
      <c r="J26">
        <f t="shared" si="0"/>
        <v>6.3905374594716733</v>
      </c>
    </row>
    <row r="27" spans="1:10">
      <c r="A27" t="s">
        <v>374</v>
      </c>
      <c r="B27">
        <v>3.0607612569999998</v>
      </c>
      <c r="H27" t="s">
        <v>454</v>
      </c>
      <c r="I27">
        <v>6.5456712702053194E-2</v>
      </c>
      <c r="J27">
        <f t="shared" si="0"/>
        <v>6.545671270205319</v>
      </c>
    </row>
    <row r="28" spans="1:10">
      <c r="A28" t="s">
        <v>393</v>
      </c>
      <c r="B28">
        <v>3.026798769</v>
      </c>
      <c r="H28" t="s">
        <v>289</v>
      </c>
      <c r="I28">
        <v>6.5720038541742035E-2</v>
      </c>
      <c r="J28">
        <f t="shared" si="0"/>
        <v>6.5720038541742039</v>
      </c>
    </row>
    <row r="29" spans="1:10">
      <c r="A29" t="s">
        <v>412</v>
      </c>
      <c r="B29">
        <v>2.8369391830000001</v>
      </c>
      <c r="H29" t="s">
        <v>338</v>
      </c>
      <c r="I29">
        <v>6.6156275373830342E-2</v>
      </c>
      <c r="J29">
        <f t="shared" si="0"/>
        <v>6.615627537383034</v>
      </c>
    </row>
    <row r="30" spans="1:10">
      <c r="A30" t="s">
        <v>367</v>
      </c>
      <c r="B30">
        <v>2.7739416829999999</v>
      </c>
      <c r="H30" t="s">
        <v>273</v>
      </c>
      <c r="I30">
        <v>6.6592018906279096E-2</v>
      </c>
      <c r="J30">
        <f t="shared" si="0"/>
        <v>6.6592018906279096</v>
      </c>
    </row>
    <row r="31" spans="1:10">
      <c r="A31" t="s">
        <v>464</v>
      </c>
      <c r="B31">
        <v>2.7534704529999998</v>
      </c>
      <c r="H31" t="s">
        <v>243</v>
      </c>
      <c r="I31">
        <v>6.7716939108215288E-2</v>
      </c>
      <c r="J31">
        <f t="shared" si="0"/>
        <v>6.7716939108215284</v>
      </c>
    </row>
    <row r="32" spans="1:10">
      <c r="A32" t="s">
        <v>299</v>
      </c>
      <c r="B32">
        <v>2.7516601820000002</v>
      </c>
      <c r="H32" t="s">
        <v>312</v>
      </c>
      <c r="I32">
        <v>6.8323352780743155E-2</v>
      </c>
      <c r="J32">
        <f t="shared" si="0"/>
        <v>6.8323352780743152</v>
      </c>
    </row>
    <row r="33" spans="1:10">
      <c r="A33" t="s">
        <v>253</v>
      </c>
      <c r="B33">
        <v>2.6583487039999998</v>
      </c>
      <c r="H33" t="s">
        <v>311</v>
      </c>
      <c r="I33">
        <v>6.8471522732836368E-2</v>
      </c>
      <c r="J33">
        <f t="shared" si="0"/>
        <v>6.847152273283637</v>
      </c>
    </row>
    <row r="34" spans="1:10">
      <c r="A34" t="s">
        <v>460</v>
      </c>
      <c r="B34">
        <v>2.6203637500000001</v>
      </c>
      <c r="H34" t="s">
        <v>395</v>
      </c>
      <c r="I34">
        <v>6.9188539834950824E-2</v>
      </c>
      <c r="J34">
        <f t="shared" si="0"/>
        <v>6.9188539834950822</v>
      </c>
    </row>
    <row r="35" spans="1:10">
      <c r="A35" t="s">
        <v>451</v>
      </c>
      <c r="B35">
        <v>2.573655096</v>
      </c>
      <c r="H35" t="s">
        <v>385</v>
      </c>
      <c r="I35">
        <v>7.3369413058827701E-2</v>
      </c>
      <c r="J35">
        <f t="shared" si="0"/>
        <v>7.3369413058827702</v>
      </c>
    </row>
    <row r="36" spans="1:10">
      <c r="A36" t="s">
        <v>452</v>
      </c>
      <c r="B36">
        <v>2.4760780489999998</v>
      </c>
      <c r="H36" t="s">
        <v>440</v>
      </c>
      <c r="I36">
        <v>7.4334983844674907E-2</v>
      </c>
      <c r="J36">
        <f t="shared" si="0"/>
        <v>7.4334983844674909</v>
      </c>
    </row>
    <row r="37" spans="1:10">
      <c r="A37" t="s">
        <v>323</v>
      </c>
      <c r="B37">
        <v>2.2836379340000001</v>
      </c>
      <c r="H37" t="s">
        <v>397</v>
      </c>
      <c r="I37">
        <v>7.487990161334418E-2</v>
      </c>
      <c r="J37">
        <f t="shared" si="0"/>
        <v>7.4879901613344177</v>
      </c>
    </row>
    <row r="38" spans="1:10">
      <c r="A38" t="s">
        <v>247</v>
      </c>
      <c r="B38">
        <v>2.2587458030000001</v>
      </c>
      <c r="H38" t="s">
        <v>396</v>
      </c>
      <c r="I38">
        <v>7.5013841934219297E-2</v>
      </c>
      <c r="J38">
        <f t="shared" si="0"/>
        <v>7.5013841934219299</v>
      </c>
    </row>
    <row r="39" spans="1:10">
      <c r="A39" t="s">
        <v>458</v>
      </c>
      <c r="B39">
        <v>2.1130596540000002</v>
      </c>
      <c r="H39" t="s">
        <v>359</v>
      </c>
      <c r="I39">
        <v>7.5095042990429475E-2</v>
      </c>
      <c r="J39">
        <f t="shared" si="0"/>
        <v>7.5095042990429475</v>
      </c>
    </row>
    <row r="40" spans="1:10">
      <c r="A40" t="s">
        <v>414</v>
      </c>
      <c r="B40">
        <v>1.8986587539999999</v>
      </c>
      <c r="H40" t="s">
        <v>318</v>
      </c>
      <c r="I40">
        <v>7.5250491471679712E-2</v>
      </c>
      <c r="J40">
        <f t="shared" si="0"/>
        <v>7.5250491471679712</v>
      </c>
    </row>
    <row r="41" spans="1:10">
      <c r="A41" t="s">
        <v>467</v>
      </c>
      <c r="B41">
        <v>1.854955256</v>
      </c>
      <c r="H41" t="s">
        <v>271</v>
      </c>
      <c r="I41">
        <v>7.7215717846291512E-2</v>
      </c>
      <c r="J41">
        <f t="shared" si="0"/>
        <v>7.7215717846291509</v>
      </c>
    </row>
    <row r="42" spans="1:10">
      <c r="A42" t="s">
        <v>249</v>
      </c>
      <c r="B42">
        <v>1.8048357740000001</v>
      </c>
      <c r="H42" t="s">
        <v>266</v>
      </c>
      <c r="I42">
        <v>7.7464267582146681E-2</v>
      </c>
      <c r="J42">
        <f t="shared" si="0"/>
        <v>7.7464267582146684</v>
      </c>
    </row>
    <row r="43" spans="1:10">
      <c r="A43" t="s">
        <v>425</v>
      </c>
      <c r="B43">
        <v>1.7745010329999999</v>
      </c>
      <c r="H43" t="s">
        <v>332</v>
      </c>
      <c r="I43">
        <v>7.8050528388332208E-2</v>
      </c>
      <c r="J43">
        <f t="shared" si="0"/>
        <v>7.8050528388332205</v>
      </c>
    </row>
    <row r="44" spans="1:10">
      <c r="A44" t="s">
        <v>461</v>
      </c>
      <c r="B44">
        <v>1.7557505920000001</v>
      </c>
      <c r="H44" t="s">
        <v>335</v>
      </c>
      <c r="I44">
        <v>7.8464586846142215E-2</v>
      </c>
      <c r="J44">
        <f t="shared" si="0"/>
        <v>7.8464586846142215</v>
      </c>
    </row>
    <row r="45" spans="1:10">
      <c r="A45" t="s">
        <v>302</v>
      </c>
      <c r="B45">
        <v>1.745127978</v>
      </c>
      <c r="H45" t="s">
        <v>307</v>
      </c>
      <c r="I45">
        <v>7.856550637879077E-2</v>
      </c>
      <c r="J45">
        <f t="shared" si="0"/>
        <v>7.856550637879077</v>
      </c>
    </row>
    <row r="46" spans="1:10">
      <c r="A46" t="s">
        <v>297</v>
      </c>
      <c r="B46">
        <v>1.562202154</v>
      </c>
      <c r="H46" t="s">
        <v>287</v>
      </c>
      <c r="I46">
        <v>8.0433356934358186E-2</v>
      </c>
      <c r="J46">
        <f t="shared" si="0"/>
        <v>8.043335693435818</v>
      </c>
    </row>
    <row r="47" spans="1:10">
      <c r="A47" t="s">
        <v>404</v>
      </c>
      <c r="B47">
        <v>1.542170042</v>
      </c>
      <c r="H47" t="s">
        <v>269</v>
      </c>
      <c r="I47">
        <v>8.2274636855107788E-2</v>
      </c>
      <c r="J47">
        <f t="shared" si="0"/>
        <v>8.227463685510779</v>
      </c>
    </row>
    <row r="48" spans="1:10">
      <c r="A48" t="s">
        <v>377</v>
      </c>
      <c r="B48">
        <v>1.503182963</v>
      </c>
      <c r="H48" t="s">
        <v>443</v>
      </c>
      <c r="I48">
        <v>8.3060948399736642E-2</v>
      </c>
      <c r="J48">
        <f t="shared" si="0"/>
        <v>8.3060948399736638</v>
      </c>
    </row>
    <row r="49" spans="1:10">
      <c r="A49" t="s">
        <v>336</v>
      </c>
      <c r="B49">
        <v>1.4004422219999999</v>
      </c>
      <c r="H49" t="s">
        <v>379</v>
      </c>
      <c r="I49">
        <v>8.4139217889505416E-2</v>
      </c>
      <c r="J49">
        <f t="shared" si="0"/>
        <v>8.4139217889505424</v>
      </c>
    </row>
    <row r="50" spans="1:10">
      <c r="A50" t="s">
        <v>325</v>
      </c>
      <c r="B50">
        <v>1.1759708099999999</v>
      </c>
      <c r="H50" t="s">
        <v>346</v>
      </c>
      <c r="I50">
        <v>8.5956423282716687E-2</v>
      </c>
      <c r="J50">
        <f t="shared" si="0"/>
        <v>8.5956423282716692</v>
      </c>
    </row>
    <row r="51" spans="1:10">
      <c r="A51" t="s">
        <v>453</v>
      </c>
      <c r="B51">
        <v>1.128938086</v>
      </c>
      <c r="H51" t="s">
        <v>327</v>
      </c>
      <c r="I51">
        <v>8.7582261109144188E-2</v>
      </c>
      <c r="J51">
        <f t="shared" si="0"/>
        <v>8.7582261109144195</v>
      </c>
    </row>
    <row r="52" spans="1:10">
      <c r="A52" t="s">
        <v>373</v>
      </c>
      <c r="B52">
        <v>1.1277610010000001</v>
      </c>
      <c r="H52" t="s">
        <v>291</v>
      </c>
      <c r="I52">
        <v>8.766668005568784E-2</v>
      </c>
      <c r="J52">
        <f t="shared" si="0"/>
        <v>8.7666680055687838</v>
      </c>
    </row>
    <row r="53" spans="1:10">
      <c r="A53" t="s">
        <v>431</v>
      </c>
      <c r="B53">
        <v>1.1131912420000001</v>
      </c>
      <c r="H53" t="s">
        <v>276</v>
      </c>
      <c r="I53">
        <v>8.8560281156796372E-2</v>
      </c>
      <c r="J53">
        <f t="shared" si="0"/>
        <v>8.8560281156796368</v>
      </c>
    </row>
    <row r="54" spans="1:10">
      <c r="A54" t="s">
        <v>381</v>
      </c>
      <c r="B54">
        <v>1.0744573719999999</v>
      </c>
      <c r="H54" t="s">
        <v>283</v>
      </c>
      <c r="I54">
        <v>8.9612284183377008E-2</v>
      </c>
      <c r="J54">
        <f t="shared" si="0"/>
        <v>8.9612284183377007</v>
      </c>
    </row>
    <row r="55" spans="1:10">
      <c r="A55" t="s">
        <v>371</v>
      </c>
      <c r="B55">
        <v>1.02705962</v>
      </c>
      <c r="H55" t="s">
        <v>257</v>
      </c>
      <c r="I55">
        <v>9.210723714050921E-2</v>
      </c>
      <c r="J55">
        <f t="shared" si="0"/>
        <v>9.2107237140509213</v>
      </c>
    </row>
    <row r="56" spans="1:10">
      <c r="A56" t="s">
        <v>447</v>
      </c>
      <c r="B56">
        <v>1.0229424819999999</v>
      </c>
      <c r="H56" t="s">
        <v>421</v>
      </c>
      <c r="I56">
        <v>9.3566135447790535E-2</v>
      </c>
      <c r="J56">
        <f t="shared" si="0"/>
        <v>9.3566135447790533</v>
      </c>
    </row>
    <row r="57" spans="1:10">
      <c r="A57" t="s">
        <v>468</v>
      </c>
      <c r="B57">
        <v>1.0153664920000001</v>
      </c>
      <c r="H57" t="s">
        <v>252</v>
      </c>
      <c r="I57">
        <v>9.6990734183420052E-2</v>
      </c>
      <c r="J57">
        <f t="shared" si="0"/>
        <v>9.6990734183420049</v>
      </c>
    </row>
    <row r="58" spans="1:10">
      <c r="A58" t="s">
        <v>348</v>
      </c>
      <c r="B58">
        <v>0.95875609900000003</v>
      </c>
      <c r="H58" t="s">
        <v>316</v>
      </c>
      <c r="I58">
        <v>0.10238244810633648</v>
      </c>
      <c r="J58">
        <f t="shared" si="0"/>
        <v>10.238244810633649</v>
      </c>
    </row>
    <row r="59" spans="1:10">
      <c r="A59" t="s">
        <v>465</v>
      </c>
      <c r="B59">
        <v>0.92551954400000003</v>
      </c>
      <c r="H59" t="s">
        <v>265</v>
      </c>
      <c r="I59">
        <v>0.10395883154898004</v>
      </c>
      <c r="J59">
        <f t="shared" si="0"/>
        <v>10.395883154898005</v>
      </c>
    </row>
    <row r="60" spans="1:10">
      <c r="A60" t="s">
        <v>288</v>
      </c>
      <c r="B60">
        <v>0.92448525800000003</v>
      </c>
      <c r="H60" t="s">
        <v>305</v>
      </c>
      <c r="I60">
        <v>0.10410795170585599</v>
      </c>
      <c r="J60">
        <f t="shared" si="0"/>
        <v>10.410795170585599</v>
      </c>
    </row>
    <row r="61" spans="1:10">
      <c r="A61" t="s">
        <v>354</v>
      </c>
      <c r="B61">
        <v>0.88649315100000003</v>
      </c>
      <c r="H61" t="s">
        <v>347</v>
      </c>
      <c r="I61">
        <v>0.104108939662218</v>
      </c>
      <c r="J61">
        <f t="shared" si="0"/>
        <v>10.410893966221799</v>
      </c>
    </row>
    <row r="62" spans="1:10">
      <c r="A62" t="s">
        <v>310</v>
      </c>
      <c r="B62">
        <v>0.82626666199999999</v>
      </c>
      <c r="H62" t="s">
        <v>322</v>
      </c>
      <c r="I62">
        <v>0.10490164744705248</v>
      </c>
      <c r="J62">
        <f t="shared" si="0"/>
        <v>10.490164744705249</v>
      </c>
    </row>
    <row r="63" spans="1:10">
      <c r="A63" t="s">
        <v>466</v>
      </c>
      <c r="B63">
        <v>0.82006036000000004</v>
      </c>
      <c r="H63" t="s">
        <v>363</v>
      </c>
      <c r="I63">
        <v>0.10491306100785108</v>
      </c>
      <c r="J63">
        <f t="shared" si="0"/>
        <v>10.491306100785108</v>
      </c>
    </row>
    <row r="64" spans="1:10">
      <c r="A64" t="s">
        <v>409</v>
      </c>
      <c r="B64">
        <v>0.711684804</v>
      </c>
      <c r="H64" t="s">
        <v>450</v>
      </c>
      <c r="I64">
        <v>0.10741087679307774</v>
      </c>
      <c r="J64">
        <f t="shared" si="0"/>
        <v>10.741087679307775</v>
      </c>
    </row>
    <row r="65" spans="1:10">
      <c r="A65" t="s">
        <v>365</v>
      </c>
      <c r="B65">
        <v>0.65427072900000005</v>
      </c>
      <c r="H65" t="s">
        <v>445</v>
      </c>
      <c r="I65">
        <v>0.10788758344151221</v>
      </c>
      <c r="J65">
        <f t="shared" si="0"/>
        <v>10.788758344151221</v>
      </c>
    </row>
    <row r="66" spans="1:10">
      <c r="A66" t="s">
        <v>244</v>
      </c>
      <c r="B66">
        <v>0.61048364799999999</v>
      </c>
      <c r="H66" t="s">
        <v>433</v>
      </c>
      <c r="I66">
        <v>0.10981082278107902</v>
      </c>
      <c r="J66">
        <f t="shared" ref="J66:J129" si="1">I66*100</f>
        <v>10.981082278107902</v>
      </c>
    </row>
    <row r="67" spans="1:10">
      <c r="A67" t="s">
        <v>284</v>
      </c>
      <c r="B67">
        <v>0.48744004499999999</v>
      </c>
      <c r="H67" t="s">
        <v>324</v>
      </c>
      <c r="I67">
        <v>0.11137394197194166</v>
      </c>
      <c r="J67">
        <f t="shared" si="1"/>
        <v>11.137394197194165</v>
      </c>
    </row>
    <row r="68" spans="1:10">
      <c r="A68" t="s">
        <v>364</v>
      </c>
      <c r="B68">
        <v>0.464448992</v>
      </c>
      <c r="H68" t="s">
        <v>436</v>
      </c>
      <c r="I68">
        <v>0.11220859626439041</v>
      </c>
      <c r="J68">
        <f t="shared" si="1"/>
        <v>11.22085962643904</v>
      </c>
    </row>
    <row r="69" spans="1:10">
      <c r="A69" t="s">
        <v>261</v>
      </c>
      <c r="B69">
        <v>0.454321262</v>
      </c>
      <c r="H69" t="s">
        <v>254</v>
      </c>
      <c r="I69">
        <v>0.11448382849151233</v>
      </c>
      <c r="J69">
        <f t="shared" si="1"/>
        <v>11.448382849151233</v>
      </c>
    </row>
    <row r="70" spans="1:10">
      <c r="A70" t="s">
        <v>469</v>
      </c>
      <c r="B70">
        <v>0.42793916500000001</v>
      </c>
      <c r="H70" t="s">
        <v>427</v>
      </c>
      <c r="I70">
        <v>0.11547519662165824</v>
      </c>
      <c r="J70">
        <f t="shared" si="1"/>
        <v>11.547519662165824</v>
      </c>
    </row>
    <row r="71" spans="1:10">
      <c r="A71" t="s">
        <v>248</v>
      </c>
      <c r="B71">
        <v>0.39077753300000001</v>
      </c>
      <c r="H71" t="s">
        <v>295</v>
      </c>
      <c r="I71">
        <v>0.11567653911797973</v>
      </c>
      <c r="J71">
        <f t="shared" si="1"/>
        <v>11.567653911797974</v>
      </c>
    </row>
    <row r="72" spans="1:10">
      <c r="A72" t="s">
        <v>290</v>
      </c>
      <c r="B72">
        <v>0.35554347800000002</v>
      </c>
      <c r="H72" t="s">
        <v>294</v>
      </c>
      <c r="I72">
        <v>0.11666834231657104</v>
      </c>
      <c r="J72">
        <f t="shared" si="1"/>
        <v>11.666834231657104</v>
      </c>
    </row>
    <row r="73" spans="1:10">
      <c r="A73" t="s">
        <v>463</v>
      </c>
      <c r="B73">
        <v>0.338792282</v>
      </c>
      <c r="H73" t="s">
        <v>362</v>
      </c>
      <c r="I73">
        <v>0.11764677177146442</v>
      </c>
      <c r="J73">
        <f t="shared" si="1"/>
        <v>11.764677177146442</v>
      </c>
    </row>
    <row r="74" spans="1:10">
      <c r="A74" t="s">
        <v>306</v>
      </c>
      <c r="B74">
        <v>0.31854158599999999</v>
      </c>
      <c r="H74" t="s">
        <v>356</v>
      </c>
      <c r="I74">
        <v>0.11941091306370943</v>
      </c>
      <c r="J74">
        <f t="shared" si="1"/>
        <v>11.941091306370943</v>
      </c>
    </row>
    <row r="75" spans="1:10">
      <c r="A75" t="s">
        <v>246</v>
      </c>
      <c r="B75">
        <v>0.28778471900000002</v>
      </c>
      <c r="H75" t="s">
        <v>264</v>
      </c>
      <c r="I75">
        <v>0.12044865395076759</v>
      </c>
      <c r="J75">
        <f t="shared" si="1"/>
        <v>12.044865395076759</v>
      </c>
    </row>
    <row r="76" spans="1:10">
      <c r="A76" t="s">
        <v>242</v>
      </c>
      <c r="B76">
        <v>0.27744316800000002</v>
      </c>
      <c r="H76" t="s">
        <v>331</v>
      </c>
      <c r="I76">
        <v>0.12249787962487441</v>
      </c>
      <c r="J76">
        <f t="shared" si="1"/>
        <v>12.24978796248744</v>
      </c>
    </row>
    <row r="77" spans="1:10">
      <c r="A77" t="s">
        <v>314</v>
      </c>
      <c r="B77">
        <v>0.207783053</v>
      </c>
      <c r="H77" t="s">
        <v>353</v>
      </c>
      <c r="I77">
        <v>0.12277922746398691</v>
      </c>
      <c r="J77">
        <f t="shared" si="1"/>
        <v>12.277922746398691</v>
      </c>
    </row>
    <row r="78" spans="1:10">
      <c r="A78" t="s">
        <v>329</v>
      </c>
      <c r="B78">
        <v>0.205264803</v>
      </c>
      <c r="H78" t="s">
        <v>278</v>
      </c>
      <c r="I78">
        <v>0.12280672936611225</v>
      </c>
      <c r="J78">
        <f t="shared" si="1"/>
        <v>12.280672936611225</v>
      </c>
    </row>
    <row r="79" spans="1:10">
      <c r="A79" t="s">
        <v>300</v>
      </c>
      <c r="B79">
        <v>0.201059406</v>
      </c>
      <c r="H79" t="s">
        <v>263</v>
      </c>
      <c r="I79">
        <v>0.12330398163302171</v>
      </c>
      <c r="J79">
        <f t="shared" si="1"/>
        <v>12.330398163302171</v>
      </c>
    </row>
    <row r="80" spans="1:10">
      <c r="A80" t="s">
        <v>470</v>
      </c>
      <c r="B80">
        <v>0.16949642500000001</v>
      </c>
      <c r="H80" t="s">
        <v>277</v>
      </c>
      <c r="I80">
        <v>0.12599908840521315</v>
      </c>
      <c r="J80">
        <f t="shared" si="1"/>
        <v>12.599908840521316</v>
      </c>
    </row>
    <row r="81" spans="1:10">
      <c r="A81" t="s">
        <v>321</v>
      </c>
      <c r="B81">
        <v>0.11912948399999999</v>
      </c>
      <c r="H81" t="s">
        <v>256</v>
      </c>
      <c r="I81">
        <v>0.12668760738297158</v>
      </c>
      <c r="J81">
        <f t="shared" si="1"/>
        <v>12.668760738297157</v>
      </c>
    </row>
    <row r="82" spans="1:10">
      <c r="A82" t="s">
        <v>315</v>
      </c>
      <c r="B82">
        <v>0.111431799</v>
      </c>
      <c r="H82" t="s">
        <v>391</v>
      </c>
      <c r="I82">
        <v>0.1268030505403461</v>
      </c>
      <c r="J82">
        <f t="shared" si="1"/>
        <v>12.68030505403461</v>
      </c>
    </row>
    <row r="83" spans="1:10">
      <c r="A83" t="s">
        <v>340</v>
      </c>
      <c r="B83">
        <v>7.2936196999999994E-2</v>
      </c>
      <c r="H83" t="s">
        <v>368</v>
      </c>
      <c r="I83">
        <v>0.12808959573967713</v>
      </c>
      <c r="J83">
        <f t="shared" si="1"/>
        <v>12.808959573967712</v>
      </c>
    </row>
    <row r="84" spans="1:10">
      <c r="A84" t="s">
        <v>301</v>
      </c>
      <c r="B84">
        <v>1.2027015E-2</v>
      </c>
      <c r="H84" t="s">
        <v>251</v>
      </c>
      <c r="I84">
        <v>0.12921535202806006</v>
      </c>
      <c r="J84">
        <f t="shared" si="1"/>
        <v>12.921535202806005</v>
      </c>
    </row>
    <row r="85" spans="1:10">
      <c r="A85" t="s">
        <v>351</v>
      </c>
      <c r="B85">
        <v>-3.0668925999999999E-2</v>
      </c>
      <c r="H85" t="s">
        <v>429</v>
      </c>
      <c r="I85">
        <v>0.13264984482342265</v>
      </c>
      <c r="J85">
        <f t="shared" si="1"/>
        <v>13.264984482342266</v>
      </c>
    </row>
    <row r="86" spans="1:10">
      <c r="A86" t="s">
        <v>369</v>
      </c>
      <c r="B86">
        <v>-3.3073334000000003E-2</v>
      </c>
      <c r="H86" t="s">
        <v>352</v>
      </c>
      <c r="I86">
        <v>0.13391978364586701</v>
      </c>
      <c r="J86">
        <f t="shared" si="1"/>
        <v>13.391978364586702</v>
      </c>
    </row>
    <row r="87" spans="1:10">
      <c r="A87" t="s">
        <v>334</v>
      </c>
      <c r="B87">
        <v>-0.12930887699999999</v>
      </c>
      <c r="H87" t="s">
        <v>438</v>
      </c>
      <c r="I87">
        <v>0.13487195243601741</v>
      </c>
      <c r="J87">
        <f t="shared" si="1"/>
        <v>13.487195243601741</v>
      </c>
    </row>
    <row r="88" spans="1:10">
      <c r="A88" t="s">
        <v>268</v>
      </c>
      <c r="B88">
        <v>-0.167023645</v>
      </c>
      <c r="H88" t="s">
        <v>448</v>
      </c>
      <c r="I88">
        <v>0.13555812273504936</v>
      </c>
      <c r="J88">
        <f t="shared" si="1"/>
        <v>13.555812273504936</v>
      </c>
    </row>
    <row r="89" spans="1:10">
      <c r="A89" t="s">
        <v>418</v>
      </c>
      <c r="B89">
        <v>-0.175974978</v>
      </c>
      <c r="H89" t="s">
        <v>358</v>
      </c>
      <c r="I89">
        <v>0.13573516567481103</v>
      </c>
      <c r="J89">
        <f t="shared" si="1"/>
        <v>13.573516567481104</v>
      </c>
    </row>
    <row r="90" spans="1:10">
      <c r="A90" t="s">
        <v>342</v>
      </c>
      <c r="B90">
        <v>-0.260003979</v>
      </c>
      <c r="H90" t="s">
        <v>326</v>
      </c>
      <c r="I90">
        <v>0.13702781120858668</v>
      </c>
      <c r="J90">
        <f t="shared" si="1"/>
        <v>13.702781120858667</v>
      </c>
    </row>
    <row r="91" spans="1:10">
      <c r="A91" t="s">
        <v>410</v>
      </c>
      <c r="B91">
        <v>-0.26354844799999999</v>
      </c>
      <c r="H91" t="s">
        <v>392</v>
      </c>
      <c r="I91">
        <v>0.13726832121514074</v>
      </c>
      <c r="J91">
        <f t="shared" si="1"/>
        <v>13.726832121514073</v>
      </c>
    </row>
    <row r="92" spans="1:10">
      <c r="A92" t="s">
        <v>389</v>
      </c>
      <c r="B92">
        <v>-0.28687894800000002</v>
      </c>
      <c r="H92" t="s">
        <v>402</v>
      </c>
      <c r="I92">
        <v>0.13811868787526324</v>
      </c>
      <c r="J92">
        <f t="shared" si="1"/>
        <v>13.811868787526324</v>
      </c>
    </row>
    <row r="93" spans="1:10">
      <c r="A93" t="s">
        <v>423</v>
      </c>
      <c r="B93">
        <v>-0.286961407</v>
      </c>
      <c r="H93" t="s">
        <v>411</v>
      </c>
      <c r="I93">
        <v>0.13979831707572821</v>
      </c>
      <c r="J93">
        <f t="shared" si="1"/>
        <v>13.979831707572821</v>
      </c>
    </row>
    <row r="94" spans="1:10">
      <c r="A94" t="s">
        <v>309</v>
      </c>
      <c r="B94">
        <v>-0.28826789600000002</v>
      </c>
      <c r="H94" t="s">
        <v>339</v>
      </c>
      <c r="I94">
        <v>0.14534377973354401</v>
      </c>
      <c r="J94">
        <f t="shared" si="1"/>
        <v>14.534377973354401</v>
      </c>
    </row>
    <row r="95" spans="1:10">
      <c r="A95" t="s">
        <v>417</v>
      </c>
      <c r="B95">
        <v>-0.308532533</v>
      </c>
      <c r="H95" t="s">
        <v>258</v>
      </c>
      <c r="I95">
        <v>0.14535032543792703</v>
      </c>
      <c r="J95">
        <f t="shared" si="1"/>
        <v>14.535032543792703</v>
      </c>
    </row>
    <row r="96" spans="1:10">
      <c r="A96" t="s">
        <v>419</v>
      </c>
      <c r="B96">
        <v>-0.32749646799999999</v>
      </c>
      <c r="H96" t="s">
        <v>361</v>
      </c>
      <c r="I96">
        <v>0.14606993160750067</v>
      </c>
      <c r="J96">
        <f t="shared" si="1"/>
        <v>14.606993160750067</v>
      </c>
    </row>
    <row r="97" spans="1:10">
      <c r="A97" t="s">
        <v>378</v>
      </c>
      <c r="B97">
        <v>-0.32994040299999999</v>
      </c>
      <c r="H97" t="s">
        <v>437</v>
      </c>
      <c r="I97">
        <v>0.1466725709857</v>
      </c>
      <c r="J97">
        <f t="shared" si="1"/>
        <v>14.667257098569999</v>
      </c>
    </row>
    <row r="98" spans="1:10">
      <c r="A98" t="s">
        <v>375</v>
      </c>
      <c r="B98">
        <v>-0.33906739000000002</v>
      </c>
      <c r="H98" t="s">
        <v>399</v>
      </c>
      <c r="I98">
        <v>0.14801486015464063</v>
      </c>
      <c r="J98">
        <f t="shared" si="1"/>
        <v>14.801486015464063</v>
      </c>
    </row>
    <row r="99" spans="1:10">
      <c r="A99" t="s">
        <v>303</v>
      </c>
      <c r="B99">
        <v>-0.37986272700000001</v>
      </c>
      <c r="H99" t="s">
        <v>446</v>
      </c>
      <c r="I99">
        <v>0.14856208965236975</v>
      </c>
      <c r="J99">
        <f t="shared" si="1"/>
        <v>14.856208965236975</v>
      </c>
    </row>
    <row r="100" spans="1:10">
      <c r="A100" t="s">
        <v>320</v>
      </c>
      <c r="B100">
        <v>-0.38994234300000002</v>
      </c>
      <c r="H100" t="s">
        <v>285</v>
      </c>
      <c r="I100">
        <v>0.15088175443963481</v>
      </c>
      <c r="J100">
        <f t="shared" si="1"/>
        <v>15.088175443963481</v>
      </c>
    </row>
    <row r="101" spans="1:10">
      <c r="A101" t="s">
        <v>366</v>
      </c>
      <c r="B101">
        <v>-0.402517556</v>
      </c>
      <c r="H101" t="s">
        <v>350</v>
      </c>
      <c r="I101">
        <v>0.1600445926687854</v>
      </c>
      <c r="J101">
        <f t="shared" si="1"/>
        <v>16.004459266878541</v>
      </c>
    </row>
    <row r="102" spans="1:10">
      <c r="A102" t="s">
        <v>355</v>
      </c>
      <c r="B102">
        <v>-0.413670337</v>
      </c>
      <c r="H102" t="s">
        <v>441</v>
      </c>
      <c r="I102">
        <v>0.16294581510633779</v>
      </c>
      <c r="J102">
        <f t="shared" si="1"/>
        <v>16.29458151063378</v>
      </c>
    </row>
    <row r="103" spans="1:10">
      <c r="A103" t="s">
        <v>424</v>
      </c>
      <c r="B103">
        <v>-0.41435575800000002</v>
      </c>
      <c r="H103" t="s">
        <v>349</v>
      </c>
      <c r="I103">
        <v>0.16376692151667641</v>
      </c>
      <c r="J103">
        <f t="shared" si="1"/>
        <v>16.37669215166764</v>
      </c>
    </row>
    <row r="104" spans="1:10">
      <c r="A104" t="s">
        <v>422</v>
      </c>
      <c r="B104">
        <v>-0.437869391</v>
      </c>
      <c r="H104" t="s">
        <v>286</v>
      </c>
      <c r="I104">
        <v>0.16436845234319103</v>
      </c>
      <c r="J104">
        <f t="shared" si="1"/>
        <v>16.436845234319104</v>
      </c>
    </row>
    <row r="105" spans="1:10">
      <c r="A105" t="s">
        <v>270</v>
      </c>
      <c r="B105">
        <v>-0.43914034400000002</v>
      </c>
      <c r="H105" t="s">
        <v>344</v>
      </c>
      <c r="I105">
        <v>0.16484621480213324</v>
      </c>
      <c r="J105">
        <f t="shared" si="1"/>
        <v>16.484621480213324</v>
      </c>
    </row>
    <row r="106" spans="1:10">
      <c r="A106" t="s">
        <v>430</v>
      </c>
      <c r="B106">
        <v>-0.48919236900000002</v>
      </c>
      <c r="H106" t="s">
        <v>394</v>
      </c>
      <c r="I106">
        <v>0.16950273238695018</v>
      </c>
      <c r="J106">
        <f t="shared" si="1"/>
        <v>16.950273238695019</v>
      </c>
    </row>
    <row r="107" spans="1:10">
      <c r="A107" t="s">
        <v>343</v>
      </c>
      <c r="B107">
        <v>-0.49206547499999997</v>
      </c>
      <c r="H107" t="s">
        <v>384</v>
      </c>
      <c r="I107">
        <v>0.17143716358931582</v>
      </c>
      <c r="J107">
        <f t="shared" si="1"/>
        <v>17.143716358931581</v>
      </c>
    </row>
    <row r="108" spans="1:10">
      <c r="A108" t="s">
        <v>328</v>
      </c>
      <c r="B108">
        <v>-0.53963264499999997</v>
      </c>
      <c r="H108" t="s">
        <v>439</v>
      </c>
      <c r="I108">
        <v>0.17367835339151866</v>
      </c>
      <c r="J108">
        <f t="shared" si="1"/>
        <v>17.367835339151867</v>
      </c>
    </row>
    <row r="109" spans="1:10">
      <c r="A109" t="s">
        <v>337</v>
      </c>
      <c r="B109">
        <v>-0.54863225000000004</v>
      </c>
      <c r="H109" t="s">
        <v>330</v>
      </c>
      <c r="I109">
        <v>0.17384795433531763</v>
      </c>
      <c r="J109">
        <f t="shared" si="1"/>
        <v>17.384795433531764</v>
      </c>
    </row>
    <row r="110" spans="1:10">
      <c r="A110" t="s">
        <v>372</v>
      </c>
      <c r="B110">
        <v>-0.54948156699999995</v>
      </c>
      <c r="H110" t="s">
        <v>442</v>
      </c>
      <c r="I110">
        <v>0.17434517779505793</v>
      </c>
      <c r="J110">
        <f t="shared" si="1"/>
        <v>17.434517779505793</v>
      </c>
    </row>
    <row r="111" spans="1:10">
      <c r="A111" t="s">
        <v>293</v>
      </c>
      <c r="B111">
        <v>-0.56041025</v>
      </c>
      <c r="H111" t="s">
        <v>317</v>
      </c>
      <c r="I111">
        <v>0.17555349703404166</v>
      </c>
      <c r="J111">
        <f t="shared" si="1"/>
        <v>17.555349703404165</v>
      </c>
    </row>
    <row r="112" spans="1:10">
      <c r="A112" t="s">
        <v>406</v>
      </c>
      <c r="B112">
        <v>-0.56292699999999996</v>
      </c>
      <c r="H112" t="s">
        <v>298</v>
      </c>
      <c r="I112">
        <v>0.17576508581479822</v>
      </c>
      <c r="J112">
        <f t="shared" si="1"/>
        <v>17.576508581479821</v>
      </c>
    </row>
    <row r="113" spans="1:10">
      <c r="A113" t="s">
        <v>428</v>
      </c>
      <c r="B113">
        <v>-0.58488145700000005</v>
      </c>
      <c r="H113" t="s">
        <v>341</v>
      </c>
      <c r="I113">
        <v>0.17638846333218969</v>
      </c>
      <c r="J113">
        <f t="shared" si="1"/>
        <v>17.638846333218968</v>
      </c>
    </row>
    <row r="114" spans="1:10">
      <c r="A114" t="s">
        <v>313</v>
      </c>
      <c r="B114">
        <v>-0.60667570299999996</v>
      </c>
      <c r="H114" t="s">
        <v>259</v>
      </c>
      <c r="I114">
        <v>0.17644348681414265</v>
      </c>
      <c r="J114">
        <f t="shared" si="1"/>
        <v>17.644348681414264</v>
      </c>
    </row>
    <row r="115" spans="1:10">
      <c r="A115" t="s">
        <v>398</v>
      </c>
      <c r="B115">
        <v>-0.62129075</v>
      </c>
      <c r="H115" t="s">
        <v>416</v>
      </c>
      <c r="I115">
        <v>0.17745707637510666</v>
      </c>
      <c r="J115">
        <f t="shared" si="1"/>
        <v>17.745707637510666</v>
      </c>
    </row>
    <row r="116" spans="1:10">
      <c r="A116" t="s">
        <v>403</v>
      </c>
      <c r="B116">
        <v>-0.64224031000000004</v>
      </c>
      <c r="H116" t="s">
        <v>403</v>
      </c>
      <c r="I116">
        <v>0.1791416483799754</v>
      </c>
      <c r="J116">
        <f t="shared" si="1"/>
        <v>17.914164837997539</v>
      </c>
    </row>
    <row r="117" spans="1:10">
      <c r="A117" t="s">
        <v>416</v>
      </c>
      <c r="B117">
        <v>-0.66954931500000003</v>
      </c>
      <c r="H117" t="s">
        <v>398</v>
      </c>
      <c r="I117">
        <v>0.18043393428677865</v>
      </c>
      <c r="J117">
        <f t="shared" si="1"/>
        <v>18.043393428677863</v>
      </c>
    </row>
    <row r="118" spans="1:10">
      <c r="A118" t="s">
        <v>259</v>
      </c>
      <c r="B118">
        <v>-0.685980861</v>
      </c>
      <c r="H118" t="s">
        <v>313</v>
      </c>
      <c r="I118">
        <v>0.18133547204057235</v>
      </c>
      <c r="J118">
        <f t="shared" si="1"/>
        <v>18.133547204057233</v>
      </c>
    </row>
    <row r="119" spans="1:10">
      <c r="A119" t="s">
        <v>341</v>
      </c>
      <c r="B119">
        <v>-0.68687286000000003</v>
      </c>
      <c r="H119" t="s">
        <v>428</v>
      </c>
      <c r="I119">
        <v>0.18267986289914898</v>
      </c>
      <c r="J119">
        <f t="shared" si="1"/>
        <v>18.267986289914898</v>
      </c>
    </row>
    <row r="120" spans="1:10">
      <c r="A120" t="s">
        <v>298</v>
      </c>
      <c r="B120">
        <v>-0.69697858400000001</v>
      </c>
      <c r="H120" t="s">
        <v>406</v>
      </c>
      <c r="I120">
        <v>0.18403413646731068</v>
      </c>
      <c r="J120">
        <f t="shared" si="1"/>
        <v>18.403413646731067</v>
      </c>
    </row>
    <row r="121" spans="1:10">
      <c r="A121" t="s">
        <v>317</v>
      </c>
      <c r="B121">
        <v>-0.70040870099999997</v>
      </c>
      <c r="H121" t="s">
        <v>293</v>
      </c>
      <c r="I121">
        <v>0.18418938366849041</v>
      </c>
      <c r="J121">
        <f t="shared" si="1"/>
        <v>18.418938366849041</v>
      </c>
    </row>
    <row r="122" spans="1:10">
      <c r="A122" t="s">
        <v>442</v>
      </c>
      <c r="B122">
        <v>-0.71999705700000005</v>
      </c>
      <c r="H122" t="s">
        <v>372</v>
      </c>
      <c r="I122">
        <v>0.18486352589490568</v>
      </c>
      <c r="J122">
        <f t="shared" si="1"/>
        <v>18.486352589490568</v>
      </c>
    </row>
    <row r="123" spans="1:10">
      <c r="A123" t="s">
        <v>330</v>
      </c>
      <c r="B123">
        <v>-0.72805766699999996</v>
      </c>
      <c r="H123" t="s">
        <v>337</v>
      </c>
      <c r="I123">
        <v>0.18491591651263262</v>
      </c>
      <c r="J123">
        <f t="shared" si="1"/>
        <v>18.491591651263263</v>
      </c>
    </row>
    <row r="124" spans="1:10">
      <c r="A124" t="s">
        <v>439</v>
      </c>
      <c r="B124">
        <v>-0.73080710900000001</v>
      </c>
      <c r="H124" t="s">
        <v>328</v>
      </c>
      <c r="I124">
        <v>0.18547106243017442</v>
      </c>
      <c r="J124">
        <f t="shared" si="1"/>
        <v>18.547106243017442</v>
      </c>
    </row>
    <row r="125" spans="1:10">
      <c r="A125" t="s">
        <v>384</v>
      </c>
      <c r="B125">
        <v>-0.76713958000000004</v>
      </c>
      <c r="H125" t="s">
        <v>343</v>
      </c>
      <c r="I125">
        <v>0.18840527123539574</v>
      </c>
      <c r="J125">
        <f t="shared" si="1"/>
        <v>18.840527123539573</v>
      </c>
    </row>
    <row r="126" spans="1:10">
      <c r="A126" t="s">
        <v>394</v>
      </c>
      <c r="B126">
        <v>-0.79849911299999998</v>
      </c>
      <c r="H126" t="s">
        <v>430</v>
      </c>
      <c r="I126">
        <v>0.18858250046563027</v>
      </c>
      <c r="J126">
        <f t="shared" si="1"/>
        <v>18.858250046563025</v>
      </c>
    </row>
    <row r="127" spans="1:10">
      <c r="A127" t="s">
        <v>344</v>
      </c>
      <c r="B127">
        <v>-0.87398704800000004</v>
      </c>
      <c r="H127" t="s">
        <v>270</v>
      </c>
      <c r="I127">
        <v>0.19166998901023274</v>
      </c>
      <c r="J127">
        <f t="shared" si="1"/>
        <v>19.166998901023273</v>
      </c>
    </row>
    <row r="128" spans="1:10">
      <c r="A128" t="s">
        <v>286</v>
      </c>
      <c r="B128">
        <v>-0.88173217100000001</v>
      </c>
      <c r="H128" t="s">
        <v>422</v>
      </c>
      <c r="I128">
        <v>0.19174838849213641</v>
      </c>
      <c r="J128">
        <f t="shared" si="1"/>
        <v>19.174838849213639</v>
      </c>
    </row>
    <row r="129" spans="1:10">
      <c r="A129" t="s">
        <v>349</v>
      </c>
      <c r="B129">
        <v>-0.89148373299999994</v>
      </c>
      <c r="H129" t="s">
        <v>424</v>
      </c>
      <c r="I129">
        <v>0.19319884074715479</v>
      </c>
      <c r="J129">
        <f t="shared" si="1"/>
        <v>19.319884074715478</v>
      </c>
    </row>
    <row r="130" spans="1:10">
      <c r="A130" t="s">
        <v>441</v>
      </c>
      <c r="B130">
        <v>-0.90479488799999996</v>
      </c>
      <c r="H130" t="s">
        <v>355</v>
      </c>
      <c r="I130">
        <v>0.19324112134390847</v>
      </c>
      <c r="J130">
        <f t="shared" ref="J130:J193" si="2">I130*100</f>
        <v>19.324112134390848</v>
      </c>
    </row>
    <row r="131" spans="1:10">
      <c r="A131" t="s">
        <v>350</v>
      </c>
      <c r="B131">
        <v>-0.95182730800000004</v>
      </c>
      <c r="H131" t="s">
        <v>366</v>
      </c>
      <c r="I131">
        <v>0.19392908718700794</v>
      </c>
      <c r="J131">
        <f t="shared" si="2"/>
        <v>19.392908718700795</v>
      </c>
    </row>
    <row r="132" spans="1:10">
      <c r="A132" t="s">
        <v>285</v>
      </c>
      <c r="B132">
        <v>-1.1003682990000001</v>
      </c>
      <c r="H132" t="s">
        <v>320</v>
      </c>
      <c r="I132">
        <v>0.19470479658305007</v>
      </c>
      <c r="J132">
        <f t="shared" si="2"/>
        <v>19.470479658305006</v>
      </c>
    </row>
    <row r="133" spans="1:10">
      <c r="A133" t="s">
        <v>446</v>
      </c>
      <c r="B133">
        <v>-1.137972947</v>
      </c>
      <c r="H133" t="s">
        <v>303</v>
      </c>
      <c r="I133">
        <v>0.19532656361313511</v>
      </c>
      <c r="J133">
        <f t="shared" si="2"/>
        <v>19.53265636131351</v>
      </c>
    </row>
    <row r="134" spans="1:10">
      <c r="A134" t="s">
        <v>399</v>
      </c>
      <c r="B134">
        <v>-1.1468442169999999</v>
      </c>
      <c r="H134" t="s">
        <v>375</v>
      </c>
      <c r="I134">
        <v>0.1978430479244232</v>
      </c>
      <c r="J134">
        <f t="shared" si="2"/>
        <v>19.78430479244232</v>
      </c>
    </row>
    <row r="135" spans="1:10">
      <c r="A135" t="s">
        <v>437</v>
      </c>
      <c r="B135">
        <v>-1.168604392</v>
      </c>
      <c r="H135" t="s">
        <v>378</v>
      </c>
      <c r="I135">
        <v>0.1984060514754131</v>
      </c>
      <c r="J135">
        <f t="shared" si="2"/>
        <v>19.840605147541311</v>
      </c>
    </row>
    <row r="136" spans="1:10">
      <c r="A136" t="s">
        <v>361</v>
      </c>
      <c r="B136">
        <v>-1.178373925</v>
      </c>
      <c r="H136" t="s">
        <v>419</v>
      </c>
      <c r="I136">
        <v>0.1985568070405726</v>
      </c>
      <c r="J136">
        <f t="shared" si="2"/>
        <v>19.85568070405726</v>
      </c>
    </row>
    <row r="137" spans="1:10">
      <c r="A137" t="s">
        <v>258</v>
      </c>
      <c r="B137">
        <v>-1.190039635</v>
      </c>
      <c r="H137" t="s">
        <v>417</v>
      </c>
      <c r="I137">
        <v>0.19972660850361204</v>
      </c>
      <c r="J137">
        <f t="shared" si="2"/>
        <v>19.972660850361205</v>
      </c>
    </row>
    <row r="138" spans="1:10">
      <c r="A138" t="s">
        <v>339</v>
      </c>
      <c r="B138">
        <v>-1.190145749</v>
      </c>
      <c r="H138" t="s">
        <v>309</v>
      </c>
      <c r="I138">
        <v>0.20097664453308392</v>
      </c>
      <c r="J138">
        <f t="shared" si="2"/>
        <v>20.097664453308393</v>
      </c>
    </row>
    <row r="139" spans="1:10">
      <c r="A139" t="s">
        <v>411</v>
      </c>
      <c r="B139">
        <v>-1.280044588</v>
      </c>
      <c r="H139" t="s">
        <v>423</v>
      </c>
      <c r="I139">
        <v>0.20105723607400858</v>
      </c>
      <c r="J139">
        <f t="shared" si="2"/>
        <v>20.105723607400858</v>
      </c>
    </row>
    <row r="140" spans="1:10">
      <c r="A140" t="s">
        <v>402</v>
      </c>
      <c r="B140">
        <v>-1.3072734640000001</v>
      </c>
      <c r="H140" t="s">
        <v>389</v>
      </c>
      <c r="I140">
        <v>0.20106232260583021</v>
      </c>
      <c r="J140">
        <f t="shared" si="2"/>
        <v>20.10623226058302</v>
      </c>
    </row>
    <row r="141" spans="1:10">
      <c r="A141" t="s">
        <v>392</v>
      </c>
      <c r="B141">
        <v>-1.3210589639999999</v>
      </c>
      <c r="H141" t="s">
        <v>410</v>
      </c>
      <c r="I141">
        <v>0.20250147819423744</v>
      </c>
      <c r="J141">
        <f t="shared" si="2"/>
        <v>20.250147819423745</v>
      </c>
    </row>
    <row r="142" spans="1:10">
      <c r="A142" t="s">
        <v>326</v>
      </c>
      <c r="B142">
        <v>-1.3249579300000001</v>
      </c>
      <c r="H142" t="s">
        <v>342</v>
      </c>
      <c r="I142">
        <v>0.20272012084524305</v>
      </c>
      <c r="J142">
        <f t="shared" si="2"/>
        <v>20.272012084524306</v>
      </c>
    </row>
    <row r="143" spans="1:10">
      <c r="A143" t="s">
        <v>358</v>
      </c>
      <c r="B143">
        <v>-1.34591332</v>
      </c>
      <c r="H143" t="s">
        <v>418</v>
      </c>
      <c r="I143">
        <v>0.20790349910020658</v>
      </c>
      <c r="J143">
        <f t="shared" si="2"/>
        <v>20.790349910020659</v>
      </c>
    </row>
    <row r="144" spans="1:10">
      <c r="A144" t="s">
        <v>448</v>
      </c>
      <c r="B144">
        <v>-1.3487834059999999</v>
      </c>
      <c r="H144" t="s">
        <v>268</v>
      </c>
      <c r="I144">
        <v>0.2084556673310908</v>
      </c>
      <c r="J144">
        <f t="shared" si="2"/>
        <v>20.845566733109081</v>
      </c>
    </row>
    <row r="145" spans="1:10">
      <c r="A145" t="s">
        <v>438</v>
      </c>
      <c r="B145">
        <v>-1.3599070790000001</v>
      </c>
      <c r="H145" t="s">
        <v>334</v>
      </c>
      <c r="I145">
        <v>0.21078212493520052</v>
      </c>
      <c r="J145">
        <f t="shared" si="2"/>
        <v>21.078212493520052</v>
      </c>
    </row>
    <row r="146" spans="1:10">
      <c r="A146" t="s">
        <v>352</v>
      </c>
      <c r="B146">
        <v>-1.3753429180000001</v>
      </c>
      <c r="H146" t="s">
        <v>369</v>
      </c>
      <c r="I146">
        <v>0.21671847089914706</v>
      </c>
      <c r="J146">
        <f t="shared" si="2"/>
        <v>21.671847089914706</v>
      </c>
    </row>
    <row r="147" spans="1:10">
      <c r="A147" t="s">
        <v>429</v>
      </c>
      <c r="B147">
        <v>-1.3959302039999999</v>
      </c>
      <c r="H147" t="s">
        <v>351</v>
      </c>
      <c r="I147">
        <v>0.21686678821810768</v>
      </c>
      <c r="J147">
        <f t="shared" si="2"/>
        <v>21.686678821810766</v>
      </c>
    </row>
    <row r="148" spans="1:10">
      <c r="A148" t="s">
        <v>251</v>
      </c>
      <c r="B148">
        <v>-1.4516075989999999</v>
      </c>
      <c r="H148" t="s">
        <v>301</v>
      </c>
      <c r="I148">
        <v>0.21950051240286395</v>
      </c>
      <c r="J148">
        <f t="shared" si="2"/>
        <v>21.950051240286395</v>
      </c>
    </row>
    <row r="149" spans="1:10">
      <c r="A149" t="s">
        <v>368</v>
      </c>
      <c r="B149">
        <v>-1.469857507</v>
      </c>
      <c r="H149" t="s">
        <v>340</v>
      </c>
      <c r="I149">
        <v>0.22325773105058316</v>
      </c>
      <c r="J149">
        <f t="shared" si="2"/>
        <v>22.325773105058317</v>
      </c>
    </row>
    <row r="150" spans="1:10">
      <c r="A150" t="s">
        <v>391</v>
      </c>
      <c r="B150">
        <v>-1.4907140029999999</v>
      </c>
      <c r="H150" t="s">
        <v>315</v>
      </c>
      <c r="I150">
        <v>0.22563235485836269</v>
      </c>
      <c r="J150">
        <f t="shared" si="2"/>
        <v>22.56323548583627</v>
      </c>
    </row>
    <row r="151" spans="1:10">
      <c r="A151" t="s">
        <v>256</v>
      </c>
      <c r="B151">
        <v>-1.49258548</v>
      </c>
      <c r="H151" t="s">
        <v>321</v>
      </c>
      <c r="I151">
        <v>0.22610719107642699</v>
      </c>
      <c r="J151">
        <f t="shared" si="2"/>
        <v>22.610719107642698</v>
      </c>
    </row>
    <row r="152" spans="1:10">
      <c r="A152" t="s">
        <v>277</v>
      </c>
      <c r="B152">
        <v>-1.5037472279999999</v>
      </c>
      <c r="H152" t="s">
        <v>470</v>
      </c>
      <c r="I152">
        <v>0.22921410539935735</v>
      </c>
      <c r="J152">
        <f t="shared" si="2"/>
        <v>22.921410539935735</v>
      </c>
    </row>
    <row r="153" spans="1:10">
      <c r="A153" t="s">
        <v>263</v>
      </c>
      <c r="B153">
        <v>-1.547438257</v>
      </c>
      <c r="H153" t="s">
        <v>300</v>
      </c>
      <c r="I153">
        <v>0.23116108641103483</v>
      </c>
      <c r="J153">
        <f t="shared" si="2"/>
        <v>23.116108641103484</v>
      </c>
    </row>
    <row r="154" spans="1:10">
      <c r="A154" t="s">
        <v>278</v>
      </c>
      <c r="B154">
        <v>-1.5554993340000001</v>
      </c>
      <c r="H154" t="s">
        <v>329</v>
      </c>
      <c r="I154">
        <v>0.23142049879371077</v>
      </c>
      <c r="J154">
        <f t="shared" si="2"/>
        <v>23.142049879371076</v>
      </c>
    </row>
    <row r="155" spans="1:10">
      <c r="A155" t="s">
        <v>353</v>
      </c>
      <c r="B155">
        <v>-1.5559451740000001</v>
      </c>
      <c r="H155" t="s">
        <v>314</v>
      </c>
      <c r="I155">
        <v>0.23157583852327107</v>
      </c>
      <c r="J155">
        <f t="shared" si="2"/>
        <v>23.157583852327107</v>
      </c>
    </row>
    <row r="156" spans="1:10">
      <c r="A156" t="s">
        <v>331</v>
      </c>
      <c r="B156">
        <v>-1.560506172</v>
      </c>
      <c r="H156" t="s">
        <v>242</v>
      </c>
      <c r="I156">
        <v>0.23587286361023194</v>
      </c>
      <c r="J156">
        <f t="shared" si="2"/>
        <v>23.587286361023192</v>
      </c>
    </row>
    <row r="157" spans="1:10">
      <c r="A157" t="s">
        <v>264</v>
      </c>
      <c r="B157">
        <v>-1.593726666</v>
      </c>
      <c r="H157" t="s">
        <v>246</v>
      </c>
      <c r="I157">
        <v>0.23651078825455793</v>
      </c>
      <c r="J157">
        <f t="shared" si="2"/>
        <v>23.651078825455794</v>
      </c>
    </row>
    <row r="158" spans="1:10">
      <c r="A158" t="s">
        <v>356</v>
      </c>
      <c r="B158">
        <v>-1.610549735</v>
      </c>
      <c r="H158" t="s">
        <v>306</v>
      </c>
      <c r="I158">
        <v>0.23840804365092527</v>
      </c>
      <c r="J158">
        <f t="shared" si="2"/>
        <v>23.840804365092527</v>
      </c>
    </row>
    <row r="159" spans="1:10">
      <c r="A159" t="s">
        <v>362</v>
      </c>
      <c r="B159">
        <v>-1.639148657</v>
      </c>
      <c r="H159" t="s">
        <v>463</v>
      </c>
      <c r="I159">
        <v>0.23965721972162826</v>
      </c>
      <c r="J159">
        <f t="shared" si="2"/>
        <v>23.965721972162825</v>
      </c>
    </row>
    <row r="160" spans="1:10">
      <c r="A160" t="s">
        <v>294</v>
      </c>
      <c r="B160">
        <v>-1.655010214</v>
      </c>
      <c r="H160" t="s">
        <v>290</v>
      </c>
      <c r="I160">
        <v>0.24069052708048919</v>
      </c>
      <c r="J160">
        <f t="shared" si="2"/>
        <v>24.069052708048918</v>
      </c>
    </row>
    <row r="161" spans="1:10">
      <c r="A161" t="s">
        <v>295</v>
      </c>
      <c r="B161">
        <v>-1.671088576</v>
      </c>
      <c r="H161" t="s">
        <v>248</v>
      </c>
      <c r="I161">
        <v>0.24286396044691932</v>
      </c>
      <c r="J161">
        <f t="shared" si="2"/>
        <v>24.286396044691934</v>
      </c>
    </row>
    <row r="162" spans="1:10">
      <c r="A162" t="s">
        <v>427</v>
      </c>
      <c r="B162">
        <v>-1.6743525880000001</v>
      </c>
      <c r="H162" t="s">
        <v>469</v>
      </c>
      <c r="I162">
        <v>0.24515629753215681</v>
      </c>
      <c r="J162">
        <f t="shared" si="2"/>
        <v>24.515629753215681</v>
      </c>
    </row>
    <row r="163" spans="1:10">
      <c r="A163" t="s">
        <v>254</v>
      </c>
      <c r="B163">
        <v>-1.6904238970000001</v>
      </c>
      <c r="H163" t="s">
        <v>261</v>
      </c>
      <c r="I163">
        <v>0.24678369267291467</v>
      </c>
      <c r="J163">
        <f t="shared" si="2"/>
        <v>24.678369267291465</v>
      </c>
    </row>
    <row r="164" spans="1:10">
      <c r="A164" t="s">
        <v>436</v>
      </c>
      <c r="B164">
        <v>-1.727308238</v>
      </c>
      <c r="H164" t="s">
        <v>364</v>
      </c>
      <c r="I164">
        <v>0.24740842764333448</v>
      </c>
      <c r="J164">
        <f t="shared" si="2"/>
        <v>24.740842764333447</v>
      </c>
    </row>
    <row r="165" spans="1:10">
      <c r="A165" t="s">
        <v>324</v>
      </c>
      <c r="B165">
        <v>-1.740839021</v>
      </c>
      <c r="H165" t="s">
        <v>284</v>
      </c>
      <c r="I165">
        <v>0.24882664424427819</v>
      </c>
      <c r="J165">
        <f t="shared" si="2"/>
        <v>24.882664424427819</v>
      </c>
    </row>
    <row r="166" spans="1:10">
      <c r="A166" t="s">
        <v>433</v>
      </c>
      <c r="B166">
        <v>-1.7661791250000001</v>
      </c>
      <c r="H166" t="s">
        <v>244</v>
      </c>
      <c r="I166">
        <v>0.25641666112669437</v>
      </c>
      <c r="J166">
        <f t="shared" si="2"/>
        <v>25.641666112669437</v>
      </c>
    </row>
    <row r="167" spans="1:10">
      <c r="A167" t="s">
        <v>445</v>
      </c>
      <c r="B167">
        <v>-1.797357224</v>
      </c>
      <c r="H167" t="s">
        <v>365</v>
      </c>
      <c r="I167">
        <v>0.25911769292289205</v>
      </c>
      <c r="J167">
        <f t="shared" si="2"/>
        <v>25.911769292289204</v>
      </c>
    </row>
    <row r="168" spans="1:10">
      <c r="A168" t="s">
        <v>450</v>
      </c>
      <c r="B168">
        <v>-1.8050852310000001</v>
      </c>
      <c r="H168" t="s">
        <v>409</v>
      </c>
      <c r="I168">
        <v>0.26265931384355312</v>
      </c>
      <c r="J168">
        <f t="shared" si="2"/>
        <v>26.265931384355312</v>
      </c>
    </row>
    <row r="169" spans="1:10">
      <c r="A169" t="s">
        <v>363</v>
      </c>
      <c r="B169">
        <v>-1.845577928</v>
      </c>
      <c r="H169" t="s">
        <v>466</v>
      </c>
      <c r="I169">
        <v>0.26934452363606248</v>
      </c>
      <c r="J169">
        <f t="shared" si="2"/>
        <v>26.934452363606248</v>
      </c>
    </row>
    <row r="170" spans="1:10">
      <c r="A170" t="s">
        <v>322</v>
      </c>
      <c r="B170">
        <v>-1.845762956</v>
      </c>
      <c r="H170" t="s">
        <v>310</v>
      </c>
      <c r="I170">
        <v>0.26972736301827216</v>
      </c>
      <c r="J170">
        <f t="shared" si="2"/>
        <v>26.972736301827215</v>
      </c>
    </row>
    <row r="171" spans="1:10">
      <c r="A171" t="s">
        <v>347</v>
      </c>
      <c r="B171">
        <v>-1.858613734</v>
      </c>
      <c r="H171" t="s">
        <v>354</v>
      </c>
      <c r="I171">
        <v>0.27344246934751915</v>
      </c>
      <c r="J171">
        <f t="shared" si="2"/>
        <v>27.344246934751915</v>
      </c>
    </row>
    <row r="172" spans="1:10">
      <c r="A172" t="s">
        <v>305</v>
      </c>
      <c r="B172">
        <v>-1.85862975</v>
      </c>
      <c r="H172" t="s">
        <v>288</v>
      </c>
      <c r="I172">
        <v>0.27578603477065267</v>
      </c>
      <c r="J172">
        <f t="shared" si="2"/>
        <v>27.578603477065265</v>
      </c>
    </row>
    <row r="173" spans="1:10">
      <c r="A173" t="s">
        <v>265</v>
      </c>
      <c r="B173">
        <v>-1.861047173</v>
      </c>
      <c r="H173" t="s">
        <v>465</v>
      </c>
      <c r="I173">
        <v>0.27584983530972856</v>
      </c>
      <c r="J173">
        <f t="shared" si="2"/>
        <v>27.584983530972856</v>
      </c>
    </row>
    <row r="174" spans="1:10">
      <c r="A174" t="s">
        <v>316</v>
      </c>
      <c r="B174">
        <v>-1.886602307</v>
      </c>
      <c r="H174" t="s">
        <v>348</v>
      </c>
      <c r="I174">
        <v>0.27790005171604881</v>
      </c>
      <c r="J174">
        <f t="shared" si="2"/>
        <v>27.790005171604882</v>
      </c>
    </row>
    <row r="175" spans="1:10">
      <c r="A175" t="s">
        <v>252</v>
      </c>
      <c r="B175">
        <v>-1.9740086880000001</v>
      </c>
      <c r="H175" t="s">
        <v>468</v>
      </c>
      <c r="I175">
        <v>0.28139209704074736</v>
      </c>
      <c r="J175">
        <f t="shared" si="2"/>
        <v>28.139209704074737</v>
      </c>
    </row>
    <row r="176" spans="1:10">
      <c r="A176" t="s">
        <v>421</v>
      </c>
      <c r="B176">
        <v>-2.0295256880000001</v>
      </c>
      <c r="H176" t="s">
        <v>447</v>
      </c>
      <c r="I176">
        <v>0.28185942643129697</v>
      </c>
      <c r="J176">
        <f t="shared" si="2"/>
        <v>28.185942643129696</v>
      </c>
    </row>
    <row r="177" spans="1:10">
      <c r="A177" t="s">
        <v>257</v>
      </c>
      <c r="B177">
        <v>-2.0531762420000002</v>
      </c>
      <c r="H177" t="s">
        <v>371</v>
      </c>
      <c r="I177">
        <v>0.28211339450574641</v>
      </c>
      <c r="J177">
        <f t="shared" si="2"/>
        <v>28.211339450574641</v>
      </c>
    </row>
    <row r="178" spans="1:10">
      <c r="A178" t="s">
        <v>283</v>
      </c>
      <c r="B178">
        <v>-2.0936225290000001</v>
      </c>
      <c r="H178" t="s">
        <v>381</v>
      </c>
      <c r="I178">
        <v>0.28503715266218288</v>
      </c>
      <c r="J178">
        <f t="shared" si="2"/>
        <v>28.503715266218286</v>
      </c>
    </row>
    <row r="179" spans="1:10">
      <c r="A179" t="s">
        <v>276</v>
      </c>
      <c r="B179">
        <v>-2.1106768050000002</v>
      </c>
      <c r="H179" t="s">
        <v>431</v>
      </c>
      <c r="I179">
        <v>0.28742647417141498</v>
      </c>
      <c r="J179">
        <f t="shared" si="2"/>
        <v>28.742647417141498</v>
      </c>
    </row>
    <row r="180" spans="1:10">
      <c r="A180" t="s">
        <v>291</v>
      </c>
      <c r="B180">
        <v>-2.1251631889999998</v>
      </c>
      <c r="H180" t="s">
        <v>373</v>
      </c>
      <c r="I180">
        <v>0.2883252183083429</v>
      </c>
      <c r="J180">
        <f t="shared" si="2"/>
        <v>28.832521830834288</v>
      </c>
    </row>
    <row r="181" spans="1:10">
      <c r="A181" t="s">
        <v>327</v>
      </c>
      <c r="B181">
        <v>-2.126531725</v>
      </c>
      <c r="H181" t="s">
        <v>453</v>
      </c>
      <c r="I181">
        <v>0.28839782748756237</v>
      </c>
      <c r="J181">
        <f t="shared" si="2"/>
        <v>28.839782748756239</v>
      </c>
    </row>
    <row r="182" spans="1:10">
      <c r="A182" t="s">
        <v>346</v>
      </c>
      <c r="B182">
        <v>-2.1528885760000001</v>
      </c>
      <c r="H182" t="s">
        <v>325</v>
      </c>
      <c r="I182">
        <v>0.29129906867753325</v>
      </c>
      <c r="J182">
        <f t="shared" si="2"/>
        <v>29.129906867753323</v>
      </c>
    </row>
    <row r="183" spans="1:10">
      <c r="A183" t="s">
        <v>379</v>
      </c>
      <c r="B183">
        <v>-2.1823477329999998</v>
      </c>
      <c r="H183" t="s">
        <v>336</v>
      </c>
      <c r="I183">
        <v>0.30514571950016722</v>
      </c>
      <c r="J183">
        <f t="shared" si="2"/>
        <v>30.514571950016723</v>
      </c>
    </row>
    <row r="184" spans="1:10">
      <c r="A184" t="s">
        <v>443</v>
      </c>
      <c r="B184">
        <v>-2.199827821</v>
      </c>
      <c r="H184" t="s">
        <v>377</v>
      </c>
      <c r="I184">
        <v>0.31148334242154696</v>
      </c>
      <c r="J184">
        <f t="shared" si="2"/>
        <v>31.148334242154696</v>
      </c>
    </row>
    <row r="185" spans="1:10">
      <c r="A185" t="s">
        <v>269</v>
      </c>
      <c r="B185">
        <v>-2.2125749080000001</v>
      </c>
      <c r="H185" t="s">
        <v>404</v>
      </c>
      <c r="I185">
        <v>0.31388828327658752</v>
      </c>
      <c r="J185">
        <f t="shared" si="2"/>
        <v>31.388828327658754</v>
      </c>
    </row>
    <row r="186" spans="1:10">
      <c r="A186" t="s">
        <v>287</v>
      </c>
      <c r="B186">
        <v>-2.2424243430000002</v>
      </c>
      <c r="H186" t="s">
        <v>297</v>
      </c>
      <c r="I186">
        <v>0.31512397586493324</v>
      </c>
      <c r="J186">
        <f t="shared" si="2"/>
        <v>31.512397586493325</v>
      </c>
    </row>
    <row r="187" spans="1:10">
      <c r="A187" t="s">
        <v>307</v>
      </c>
      <c r="B187">
        <v>-2.2727045210000001</v>
      </c>
      <c r="H187" t="s">
        <v>302</v>
      </c>
      <c r="I187">
        <v>0.32640786270291772</v>
      </c>
      <c r="J187">
        <f t="shared" si="2"/>
        <v>32.64078627029177</v>
      </c>
    </row>
    <row r="188" spans="1:10">
      <c r="A188" t="s">
        <v>335</v>
      </c>
      <c r="B188">
        <v>-2.274340552</v>
      </c>
      <c r="H188" t="s">
        <v>461</v>
      </c>
      <c r="I188">
        <v>0.32706312488339362</v>
      </c>
      <c r="J188">
        <f t="shared" si="2"/>
        <v>32.706312488339364</v>
      </c>
    </row>
    <row r="189" spans="1:10">
      <c r="A189" t="s">
        <v>332</v>
      </c>
      <c r="B189">
        <v>-2.2810529540000002</v>
      </c>
      <c r="H189" t="s">
        <v>425</v>
      </c>
      <c r="I189">
        <v>0.32821975684371379</v>
      </c>
      <c r="J189">
        <f t="shared" si="2"/>
        <v>32.821975684371381</v>
      </c>
    </row>
    <row r="190" spans="1:10">
      <c r="A190" t="s">
        <v>266</v>
      </c>
      <c r="B190">
        <v>-2.2905569699999999</v>
      </c>
      <c r="H190" t="s">
        <v>249</v>
      </c>
      <c r="I190">
        <v>0.33009097314996688</v>
      </c>
      <c r="J190">
        <f t="shared" si="2"/>
        <v>33.009097314996687</v>
      </c>
    </row>
    <row r="191" spans="1:10">
      <c r="A191" t="s">
        <v>271</v>
      </c>
      <c r="B191">
        <v>-2.2945862699999999</v>
      </c>
      <c r="H191" t="s">
        <v>467</v>
      </c>
      <c r="I191">
        <v>0.33318262281921418</v>
      </c>
      <c r="J191">
        <f t="shared" si="2"/>
        <v>33.31826228192142</v>
      </c>
    </row>
    <row r="192" spans="1:10">
      <c r="A192" t="s">
        <v>318</v>
      </c>
      <c r="B192">
        <v>-2.326445031</v>
      </c>
      <c r="H192" t="s">
        <v>414</v>
      </c>
      <c r="I192">
        <v>0.33587849874899045</v>
      </c>
      <c r="J192">
        <f t="shared" si="2"/>
        <v>33.587849874899042</v>
      </c>
    </row>
    <row r="193" spans="1:10">
      <c r="A193" t="s">
        <v>359</v>
      </c>
      <c r="B193">
        <v>-2.3289650439999998</v>
      </c>
      <c r="H193" t="s">
        <v>458</v>
      </c>
      <c r="I193">
        <v>0.34910394412712381</v>
      </c>
      <c r="J193">
        <f t="shared" si="2"/>
        <v>34.910394412712378</v>
      </c>
    </row>
    <row r="194" spans="1:10">
      <c r="A194" t="s">
        <v>396</v>
      </c>
      <c r="B194">
        <v>-2.3302814139999999</v>
      </c>
      <c r="H194" t="s">
        <v>247</v>
      </c>
      <c r="I194">
        <v>0.35809067975160153</v>
      </c>
      <c r="J194">
        <f t="shared" ref="J194:J257" si="3">I194*100</f>
        <v>35.809067975160154</v>
      </c>
    </row>
    <row r="195" spans="1:10">
      <c r="A195" t="s">
        <v>397</v>
      </c>
      <c r="B195">
        <v>-2.3324527530000001</v>
      </c>
      <c r="H195" t="s">
        <v>323</v>
      </c>
      <c r="I195">
        <v>0.35962616546498166</v>
      </c>
      <c r="J195">
        <f t="shared" si="3"/>
        <v>35.962616546498168</v>
      </c>
    </row>
    <row r="196" spans="1:10">
      <c r="A196" t="s">
        <v>440</v>
      </c>
      <c r="B196">
        <v>-2.3412865470000002</v>
      </c>
      <c r="H196" t="s">
        <v>452</v>
      </c>
      <c r="I196">
        <v>0.3714969469285585</v>
      </c>
      <c r="J196">
        <f t="shared" si="3"/>
        <v>37.149694692855853</v>
      </c>
    </row>
    <row r="197" spans="1:10">
      <c r="A197" t="s">
        <v>385</v>
      </c>
      <c r="B197">
        <v>-2.3569396490000001</v>
      </c>
      <c r="H197" t="s">
        <v>451</v>
      </c>
      <c r="I197">
        <v>0.37751604435425989</v>
      </c>
      <c r="J197">
        <f t="shared" si="3"/>
        <v>37.751604435425989</v>
      </c>
    </row>
    <row r="198" spans="1:10">
      <c r="A198" t="s">
        <v>395</v>
      </c>
      <c r="B198">
        <v>-2.424716798</v>
      </c>
      <c r="H198" t="s">
        <v>460</v>
      </c>
      <c r="I198">
        <v>0.38039729509603915</v>
      </c>
      <c r="J198">
        <f t="shared" si="3"/>
        <v>38.039729509603916</v>
      </c>
    </row>
    <row r="199" spans="1:10">
      <c r="A199" t="s">
        <v>311</v>
      </c>
      <c r="B199">
        <v>-2.4363405359999999</v>
      </c>
      <c r="H199" t="s">
        <v>253</v>
      </c>
      <c r="I199">
        <v>0.38274041928216845</v>
      </c>
      <c r="J199">
        <f t="shared" si="3"/>
        <v>38.274041928216846</v>
      </c>
    </row>
    <row r="200" spans="1:10">
      <c r="A200" t="s">
        <v>312</v>
      </c>
      <c r="B200">
        <v>-2.4387425550000001</v>
      </c>
      <c r="H200" t="s">
        <v>299</v>
      </c>
      <c r="I200">
        <v>0.38849639258005059</v>
      </c>
      <c r="J200">
        <f t="shared" si="3"/>
        <v>38.849639258005055</v>
      </c>
    </row>
    <row r="201" spans="1:10">
      <c r="A201" t="s">
        <v>243</v>
      </c>
      <c r="B201">
        <v>-2.4485732740000001</v>
      </c>
      <c r="H201" t="s">
        <v>464</v>
      </c>
      <c r="I201">
        <v>0.38860806020938476</v>
      </c>
      <c r="J201">
        <f t="shared" si="3"/>
        <v>38.860806020938476</v>
      </c>
    </row>
    <row r="202" spans="1:10">
      <c r="A202" t="s">
        <v>273</v>
      </c>
      <c r="B202">
        <v>-2.466809628</v>
      </c>
      <c r="H202" t="s">
        <v>367</v>
      </c>
      <c r="I202">
        <v>0.38987084004933975</v>
      </c>
      <c r="J202">
        <f t="shared" si="3"/>
        <v>38.987084004933976</v>
      </c>
    </row>
    <row r="203" spans="1:10">
      <c r="A203" t="s">
        <v>338</v>
      </c>
      <c r="B203">
        <v>-2.473873572</v>
      </c>
      <c r="H203" t="s">
        <v>412</v>
      </c>
      <c r="I203">
        <v>0.39375687781881252</v>
      </c>
      <c r="J203">
        <f t="shared" si="3"/>
        <v>39.375687781881254</v>
      </c>
    </row>
    <row r="204" spans="1:10">
      <c r="A204" t="s">
        <v>289</v>
      </c>
      <c r="B204">
        <v>-2.480945513</v>
      </c>
      <c r="H204" t="s">
        <v>393</v>
      </c>
      <c r="I204">
        <v>0.40546847783615397</v>
      </c>
      <c r="J204">
        <f t="shared" si="3"/>
        <v>40.546847783615398</v>
      </c>
    </row>
    <row r="205" spans="1:10">
      <c r="A205" t="s">
        <v>454</v>
      </c>
      <c r="B205">
        <v>-2.4852143519999998</v>
      </c>
      <c r="H205" t="s">
        <v>374</v>
      </c>
      <c r="I205">
        <v>0.40756347384573</v>
      </c>
      <c r="J205">
        <f t="shared" si="3"/>
        <v>40.756347384572997</v>
      </c>
    </row>
    <row r="206" spans="1:10">
      <c r="A206" t="s">
        <v>272</v>
      </c>
      <c r="B206">
        <v>-2.5103634700000002</v>
      </c>
      <c r="H206" t="s">
        <v>387</v>
      </c>
      <c r="I206">
        <v>0.40882865257647927</v>
      </c>
      <c r="J206">
        <f t="shared" si="3"/>
        <v>40.882865257647929</v>
      </c>
    </row>
    <row r="207" spans="1:10">
      <c r="A207" t="s">
        <v>345</v>
      </c>
      <c r="B207">
        <v>-2.5523355570000001</v>
      </c>
      <c r="H207" t="s">
        <v>260</v>
      </c>
      <c r="I207">
        <v>0.4231969882783938</v>
      </c>
      <c r="J207">
        <f t="shared" si="3"/>
        <v>42.319698827839382</v>
      </c>
    </row>
    <row r="208" spans="1:10">
      <c r="A208" t="s">
        <v>413</v>
      </c>
      <c r="B208">
        <v>-2.608361913</v>
      </c>
      <c r="H208" t="s">
        <v>444</v>
      </c>
      <c r="I208">
        <v>0.43135155572463724</v>
      </c>
      <c r="J208">
        <f t="shared" si="3"/>
        <v>43.135155572463724</v>
      </c>
    </row>
    <row r="209" spans="1:10">
      <c r="A209" t="s">
        <v>262</v>
      </c>
      <c r="B209">
        <v>-2.6240741920000001</v>
      </c>
      <c r="H209" t="s">
        <v>382</v>
      </c>
      <c r="I209">
        <v>0.43421224184878066</v>
      </c>
      <c r="J209">
        <f t="shared" si="3"/>
        <v>43.421224184878064</v>
      </c>
    </row>
    <row r="210" spans="1:10">
      <c r="A210" t="s">
        <v>459</v>
      </c>
      <c r="B210">
        <v>-2.6250034719999999</v>
      </c>
      <c r="H210" t="s">
        <v>388</v>
      </c>
      <c r="I210">
        <v>0.44864419988011012</v>
      </c>
      <c r="J210">
        <f t="shared" si="3"/>
        <v>44.864419988011015</v>
      </c>
    </row>
    <row r="211" spans="1:10">
      <c r="A211" t="s">
        <v>255</v>
      </c>
      <c r="B211">
        <v>-2.629808363</v>
      </c>
      <c r="H211" t="s">
        <v>281</v>
      </c>
      <c r="I211">
        <v>0.45360054525726146</v>
      </c>
      <c r="J211">
        <f t="shared" si="3"/>
        <v>45.360054525726149</v>
      </c>
    </row>
    <row r="212" spans="1:10">
      <c r="A212" t="s">
        <v>275</v>
      </c>
      <c r="B212">
        <v>-2.636366159</v>
      </c>
      <c r="H212" t="s">
        <v>456</v>
      </c>
      <c r="I212">
        <v>0.48208953255907816</v>
      </c>
      <c r="J212">
        <f t="shared" si="3"/>
        <v>48.208953255907815</v>
      </c>
    </row>
    <row r="213" spans="1:10">
      <c r="A213" t="s">
        <v>296</v>
      </c>
      <c r="B213">
        <v>-2.6369784360000001</v>
      </c>
      <c r="H213" t="s">
        <v>319</v>
      </c>
      <c r="I213">
        <v>0.49195886833875757</v>
      </c>
      <c r="J213">
        <f t="shared" si="3"/>
        <v>49.195886833875754</v>
      </c>
    </row>
    <row r="214" spans="1:10">
      <c r="A214" t="s">
        <v>449</v>
      </c>
      <c r="B214">
        <v>-2.6464413320000002</v>
      </c>
      <c r="H214" t="s">
        <v>274</v>
      </c>
      <c r="I214">
        <v>0.49255067097808269</v>
      </c>
      <c r="J214">
        <f t="shared" si="3"/>
        <v>49.255067097808272</v>
      </c>
    </row>
    <row r="215" spans="1:10">
      <c r="A215" t="s">
        <v>434</v>
      </c>
      <c r="B215">
        <v>-2.673802051</v>
      </c>
      <c r="H215" t="s">
        <v>245</v>
      </c>
      <c r="I215">
        <v>0.50841514790719555</v>
      </c>
      <c r="J215">
        <f t="shared" si="3"/>
        <v>50.841514790719557</v>
      </c>
    </row>
    <row r="216" spans="1:10">
      <c r="A216" t="s">
        <v>357</v>
      </c>
      <c r="B216">
        <v>-2.7078624310000001</v>
      </c>
      <c r="H216" t="s">
        <v>455</v>
      </c>
      <c r="I216">
        <v>0.52065596566264982</v>
      </c>
      <c r="J216">
        <f t="shared" si="3"/>
        <v>52.065596566264979</v>
      </c>
    </row>
    <row r="217" spans="1:10">
      <c r="A217" t="s">
        <v>435</v>
      </c>
      <c r="B217">
        <v>-2.7197016700000001</v>
      </c>
      <c r="H217" t="s">
        <v>457</v>
      </c>
      <c r="I217">
        <v>0.54564411966429616</v>
      </c>
      <c r="J217">
        <f t="shared" si="3"/>
        <v>54.564411966429617</v>
      </c>
    </row>
    <row r="218" spans="1:10">
      <c r="A218" t="s">
        <v>308</v>
      </c>
      <c r="B218">
        <v>-2.728732468</v>
      </c>
      <c r="H218" t="s">
        <v>401</v>
      </c>
      <c r="I218">
        <v>0.56627313606599494</v>
      </c>
      <c r="J218">
        <f t="shared" si="3"/>
        <v>56.627313606599493</v>
      </c>
    </row>
    <row r="219" spans="1:10">
      <c r="A219" t="s">
        <v>333</v>
      </c>
      <c r="B219">
        <v>-2.741642299</v>
      </c>
      <c r="H219" t="s">
        <v>390</v>
      </c>
      <c r="I219">
        <v>0.58592932042465384</v>
      </c>
      <c r="J219">
        <f t="shared" si="3"/>
        <v>58.592932042465385</v>
      </c>
    </row>
    <row r="220" spans="1:10">
      <c r="A220" t="s">
        <v>432</v>
      </c>
      <c r="B220">
        <v>-2.7683174610000001</v>
      </c>
      <c r="H220" t="s">
        <v>250</v>
      </c>
      <c r="I220">
        <v>0.61103926392024033</v>
      </c>
      <c r="J220">
        <f t="shared" si="3"/>
        <v>61.103926392024036</v>
      </c>
    </row>
    <row r="221" spans="1:10">
      <c r="A221" t="s">
        <v>408</v>
      </c>
      <c r="B221">
        <v>-2.9389982830000001</v>
      </c>
      <c r="H221" t="s">
        <v>282</v>
      </c>
      <c r="I221">
        <v>0.61175334151907557</v>
      </c>
      <c r="J221">
        <f t="shared" si="3"/>
        <v>61.175334151907556</v>
      </c>
    </row>
    <row r="222" spans="1:10">
      <c r="A222" t="s">
        <v>292</v>
      </c>
      <c r="B222">
        <v>-2.9562966519999998</v>
      </c>
      <c r="H222" t="s">
        <v>462</v>
      </c>
      <c r="I222">
        <v>0.65448607154230687</v>
      </c>
      <c r="J222">
        <f t="shared" si="3"/>
        <v>65.448607154230686</v>
      </c>
    </row>
    <row r="223" spans="1:10">
      <c r="A223" t="s">
        <v>279</v>
      </c>
      <c r="B223">
        <v>-3.0634170709999999</v>
      </c>
      <c r="H223" t="s">
        <v>426</v>
      </c>
      <c r="I223">
        <v>0.67357723763701771</v>
      </c>
      <c r="J223">
        <f t="shared" si="3"/>
        <v>67.35772376370177</v>
      </c>
    </row>
    <row r="224" spans="1:10">
      <c r="A224" t="s">
        <v>280</v>
      </c>
      <c r="B224">
        <v>-3.1408106669999998</v>
      </c>
      <c r="H224" t="s">
        <v>407</v>
      </c>
      <c r="I224">
        <v>0.70427197661802587</v>
      </c>
      <c r="J224">
        <f t="shared" si="3"/>
        <v>70.42719766180258</v>
      </c>
    </row>
    <row r="225" spans="1:10">
      <c r="A225" t="s">
        <v>383</v>
      </c>
      <c r="B225">
        <v>-3.1649611169999998</v>
      </c>
      <c r="H225" t="s">
        <v>380</v>
      </c>
      <c r="I225">
        <v>0.72382861024721257</v>
      </c>
      <c r="J225">
        <f t="shared" si="3"/>
        <v>72.382861024721251</v>
      </c>
    </row>
    <row r="226" spans="1:10">
      <c r="A226" t="s">
        <v>376</v>
      </c>
      <c r="B226">
        <v>-3.21371114</v>
      </c>
      <c r="H226" t="s">
        <v>420</v>
      </c>
      <c r="I226">
        <v>0.84043356908096167</v>
      </c>
      <c r="J226">
        <f t="shared" si="3"/>
        <v>84.043356908096172</v>
      </c>
    </row>
    <row r="227" spans="1:10">
      <c r="A227" t="s">
        <v>360</v>
      </c>
      <c r="B227">
        <v>-3.3868436279999998</v>
      </c>
      <c r="H227" t="s">
        <v>415</v>
      </c>
      <c r="I227">
        <v>0.90688190708037308</v>
      </c>
      <c r="J227">
        <f t="shared" si="3"/>
        <v>90.688190708037311</v>
      </c>
    </row>
    <row r="228" spans="1:10">
      <c r="A228" t="s">
        <v>370</v>
      </c>
      <c r="B228">
        <v>-3.4022360589999998</v>
      </c>
      <c r="H228" t="s">
        <v>405</v>
      </c>
      <c r="I228">
        <v>0.90823602908704748</v>
      </c>
      <c r="J228">
        <f t="shared" si="3"/>
        <v>90.823602908704743</v>
      </c>
    </row>
    <row r="229" spans="1:10">
      <c r="A229" t="s">
        <v>267</v>
      </c>
      <c r="B229">
        <v>-3.5049983629999999</v>
      </c>
      <c r="H229" t="s">
        <v>400</v>
      </c>
      <c r="I229">
        <v>0.91680064351569013</v>
      </c>
      <c r="J229">
        <f t="shared" si="3"/>
        <v>91.680064351569015</v>
      </c>
    </row>
    <row r="230" spans="1:10">
      <c r="A230" t="s">
        <v>304</v>
      </c>
      <c r="B230">
        <v>-3.5463489840000002</v>
      </c>
      <c r="H230" t="s">
        <v>386</v>
      </c>
      <c r="I230">
        <v>1</v>
      </c>
      <c r="J230">
        <f t="shared" si="3"/>
        <v>100</v>
      </c>
    </row>
  </sheetData>
  <sortState xmlns:xlrd2="http://schemas.microsoft.com/office/spreadsheetml/2017/richdata2" ref="H2:J230">
    <sortCondition ref="J2:J230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0"/>
  <sheetViews>
    <sheetView workbookViewId="0">
      <selection activeCell="E13" sqref="E13"/>
    </sheetView>
  </sheetViews>
  <sheetFormatPr defaultRowHeight="17.399999999999999"/>
  <cols>
    <col min="1" max="1" width="23.5" bestFit="1" customWidth="1"/>
    <col min="2" max="2" width="19.19921875" bestFit="1" customWidth="1"/>
    <col min="5" max="5" width="17.8984375" bestFit="1" customWidth="1"/>
    <col min="6" max="7" width="17.8984375" customWidth="1"/>
    <col min="8" max="8" width="24.8984375" bestFit="1" customWidth="1"/>
  </cols>
  <sheetData>
    <row r="1" spans="1:8">
      <c r="A1" t="s">
        <v>2</v>
      </c>
      <c r="B1" t="s">
        <v>18</v>
      </c>
      <c r="E1" t="s">
        <v>490</v>
      </c>
      <c r="F1" t="s">
        <v>502</v>
      </c>
      <c r="G1" t="s">
        <v>503</v>
      </c>
      <c r="H1" t="s">
        <v>504</v>
      </c>
    </row>
    <row r="2" spans="1:8">
      <c r="A2" t="s">
        <v>304</v>
      </c>
      <c r="B2">
        <v>6.26726E-8</v>
      </c>
      <c r="E2" t="s">
        <v>491</v>
      </c>
      <c r="F2">
        <v>1.000000207</v>
      </c>
      <c r="G2">
        <v>55.682459110000003</v>
      </c>
      <c r="H2">
        <v>100</v>
      </c>
    </row>
    <row r="3" spans="1:8">
      <c r="A3" t="s">
        <v>267</v>
      </c>
      <c r="B3">
        <v>2.5508000000000002E-3</v>
      </c>
      <c r="E3" t="s">
        <v>492</v>
      </c>
      <c r="F3">
        <v>0.91680083800000001</v>
      </c>
      <c r="G3">
        <v>52.636773830000003</v>
      </c>
      <c r="H3">
        <v>91.680064351569015</v>
      </c>
    </row>
    <row r="4" spans="1:8">
      <c r="A4" t="s">
        <v>370</v>
      </c>
      <c r="B4">
        <v>8.8897539999999997E-3</v>
      </c>
      <c r="E4" t="s">
        <v>493</v>
      </c>
      <c r="F4">
        <v>0.90823622299999995</v>
      </c>
      <c r="G4">
        <v>50.197405529999997</v>
      </c>
      <c r="H4">
        <v>90.823602908704743</v>
      </c>
    </row>
    <row r="5" spans="1:8">
      <c r="A5" t="s">
        <v>360</v>
      </c>
      <c r="B5">
        <v>9.8392459999999994E-3</v>
      </c>
      <c r="E5" t="s">
        <v>494</v>
      </c>
      <c r="F5">
        <v>0.90688210000000002</v>
      </c>
      <c r="G5">
        <v>47.602932879999997</v>
      </c>
      <c r="H5">
        <v>90.688190708037311</v>
      </c>
    </row>
    <row r="6" spans="1:8">
      <c r="A6" t="s">
        <v>376</v>
      </c>
      <c r="B6">
        <v>2.0519025999999999E-2</v>
      </c>
      <c r="E6" t="s">
        <v>495</v>
      </c>
      <c r="F6">
        <v>0.84043375300000001</v>
      </c>
      <c r="G6">
        <v>45.628877610000004</v>
      </c>
      <c r="H6">
        <v>84.043356908096172</v>
      </c>
    </row>
    <row r="7" spans="1:8">
      <c r="A7" t="s">
        <v>383</v>
      </c>
      <c r="B7">
        <v>2.3526201E-2</v>
      </c>
      <c r="E7" t="s">
        <v>496</v>
      </c>
      <c r="F7">
        <v>2.0519025999999999E-2</v>
      </c>
      <c r="G7">
        <v>57.021996620000003</v>
      </c>
      <c r="H7">
        <v>2.0518960678439524</v>
      </c>
    </row>
    <row r="8" spans="1:8">
      <c r="A8" t="s">
        <v>280</v>
      </c>
      <c r="B8">
        <v>2.5015935E-2</v>
      </c>
      <c r="E8" t="s">
        <v>497</v>
      </c>
      <c r="F8">
        <v>9.8392459999999994E-3</v>
      </c>
      <c r="G8">
        <v>59.997179920000001</v>
      </c>
      <c r="H8">
        <v>0.9839181520682605</v>
      </c>
    </row>
    <row r="9" spans="1:8">
      <c r="A9" t="s">
        <v>279</v>
      </c>
      <c r="B9">
        <v>2.9790006000000001E-2</v>
      </c>
      <c r="E9" t="s">
        <v>498</v>
      </c>
      <c r="F9">
        <v>8.8897539999999997E-3</v>
      </c>
      <c r="G9">
        <v>58.911449519999998</v>
      </c>
      <c r="H9">
        <v>0.88896903784943682</v>
      </c>
    </row>
    <row r="10" spans="1:8">
      <c r="A10" t="s">
        <v>292</v>
      </c>
      <c r="B10">
        <v>3.6397791999999998E-2</v>
      </c>
      <c r="E10" t="s">
        <v>499</v>
      </c>
      <c r="F10">
        <v>2.5508000000000002E-3</v>
      </c>
      <c r="G10">
        <v>68.274111680000004</v>
      </c>
      <c r="H10">
        <v>0.2550737330801307</v>
      </c>
    </row>
    <row r="11" spans="1:8">
      <c r="A11" t="s">
        <v>408</v>
      </c>
      <c r="B11">
        <v>3.7464852999999999E-2</v>
      </c>
      <c r="E11" t="s">
        <v>500</v>
      </c>
      <c r="F11">
        <v>6.26726E-8</v>
      </c>
      <c r="G11">
        <v>64.988719680000003</v>
      </c>
      <c r="H11">
        <v>0</v>
      </c>
    </row>
    <row r="12" spans="1:8">
      <c r="A12" t="s">
        <v>432</v>
      </c>
      <c r="B12">
        <v>4.7993400999999998E-2</v>
      </c>
    </row>
    <row r="13" spans="1:8">
      <c r="A13" t="s">
        <v>333</v>
      </c>
      <c r="B13">
        <v>4.9638873999999999E-2</v>
      </c>
    </row>
    <row r="14" spans="1:8">
      <c r="A14" t="s">
        <v>308</v>
      </c>
      <c r="B14">
        <v>5.0435225E-2</v>
      </c>
    </row>
    <row r="15" spans="1:8">
      <c r="A15" t="s">
        <v>435</v>
      </c>
      <c r="B15">
        <v>5.0992295E-2</v>
      </c>
    </row>
    <row r="16" spans="1:8">
      <c r="A16" t="s">
        <v>357</v>
      </c>
      <c r="B16">
        <v>5.1722604999999998E-2</v>
      </c>
    </row>
    <row r="17" spans="1:2">
      <c r="A17" t="s">
        <v>434</v>
      </c>
      <c r="B17">
        <v>5.3823639999999999E-2</v>
      </c>
    </row>
    <row r="18" spans="1:2">
      <c r="A18" t="s">
        <v>449</v>
      </c>
      <c r="B18">
        <v>5.5511402000000001E-2</v>
      </c>
    </row>
    <row r="19" spans="1:2">
      <c r="A19" t="s">
        <v>296</v>
      </c>
      <c r="B19">
        <v>5.6095127000000002E-2</v>
      </c>
    </row>
    <row r="20" spans="1:2">
      <c r="A20" t="s">
        <v>275</v>
      </c>
      <c r="B20">
        <v>5.6132896000000002E-2</v>
      </c>
    </row>
    <row r="21" spans="1:2">
      <c r="A21" t="s">
        <v>255</v>
      </c>
      <c r="B21">
        <v>5.6537417E-2</v>
      </c>
    </row>
    <row r="22" spans="1:2">
      <c r="A22" t="s">
        <v>459</v>
      </c>
      <c r="B22">
        <v>5.6833809999999998E-2</v>
      </c>
    </row>
    <row r="23" spans="1:2">
      <c r="A23" t="s">
        <v>262</v>
      </c>
      <c r="B23">
        <v>5.6891133000000003E-2</v>
      </c>
    </row>
    <row r="24" spans="1:2">
      <c r="A24" t="s">
        <v>413</v>
      </c>
      <c r="B24">
        <v>5.7860354000000003E-2</v>
      </c>
    </row>
    <row r="25" spans="1:2">
      <c r="A25" t="s">
        <v>345</v>
      </c>
      <c r="B25">
        <v>6.1316373E-2</v>
      </c>
    </row>
    <row r="26" spans="1:2">
      <c r="A26" t="s">
        <v>272</v>
      </c>
      <c r="B26">
        <v>6.3905446000000005E-2</v>
      </c>
    </row>
    <row r="27" spans="1:2">
      <c r="A27" t="s">
        <v>454</v>
      </c>
      <c r="B27">
        <v>6.5456785000000003E-2</v>
      </c>
    </row>
    <row r="28" spans="1:2">
      <c r="A28" t="s">
        <v>289</v>
      </c>
      <c r="B28">
        <v>6.5720110999999998E-2</v>
      </c>
    </row>
    <row r="29" spans="1:2">
      <c r="A29" t="s">
        <v>338</v>
      </c>
      <c r="B29">
        <v>6.6156348000000004E-2</v>
      </c>
    </row>
    <row r="30" spans="1:2">
      <c r="A30" t="s">
        <v>273</v>
      </c>
      <c r="B30">
        <v>6.6592091000000006E-2</v>
      </c>
    </row>
    <row r="31" spans="1:2">
      <c r="A31" t="s">
        <v>243</v>
      </c>
      <c r="B31">
        <v>6.7717011999999993E-2</v>
      </c>
    </row>
    <row r="32" spans="1:2">
      <c r="A32" t="s">
        <v>312</v>
      </c>
      <c r="B32">
        <v>6.8323424999999993E-2</v>
      </c>
    </row>
    <row r="33" spans="1:2">
      <c r="A33" t="s">
        <v>311</v>
      </c>
      <c r="B33">
        <v>6.8471594999999996E-2</v>
      </c>
    </row>
    <row r="34" spans="1:2">
      <c r="A34" t="s">
        <v>395</v>
      </c>
      <c r="B34">
        <v>6.9188611999999997E-2</v>
      </c>
    </row>
    <row r="35" spans="1:2">
      <c r="A35" t="s">
        <v>385</v>
      </c>
      <c r="B35">
        <v>7.3369485999999998E-2</v>
      </c>
    </row>
    <row r="36" spans="1:2">
      <c r="A36" t="s">
        <v>440</v>
      </c>
      <c r="B36">
        <v>7.4335056999999996E-2</v>
      </c>
    </row>
    <row r="37" spans="1:2">
      <c r="A37" t="s">
        <v>397</v>
      </c>
      <c r="B37">
        <v>7.4879975000000001E-2</v>
      </c>
    </row>
    <row r="38" spans="1:2">
      <c r="A38" t="s">
        <v>396</v>
      </c>
      <c r="B38">
        <v>7.5013915E-2</v>
      </c>
    </row>
    <row r="39" spans="1:2">
      <c r="A39" t="s">
        <v>359</v>
      </c>
      <c r="B39">
        <v>7.5095116000000003E-2</v>
      </c>
    </row>
    <row r="40" spans="1:2">
      <c r="A40" t="s">
        <v>318</v>
      </c>
      <c r="B40">
        <v>7.5250565000000005E-2</v>
      </c>
    </row>
    <row r="41" spans="1:2">
      <c r="A41" t="s">
        <v>271</v>
      </c>
      <c r="B41">
        <v>7.7215792000000005E-2</v>
      </c>
    </row>
    <row r="42" spans="1:2">
      <c r="A42" t="s">
        <v>266</v>
      </c>
      <c r="B42">
        <v>7.7464341000000006E-2</v>
      </c>
    </row>
    <row r="43" spans="1:2">
      <c r="A43" t="s">
        <v>332</v>
      </c>
      <c r="B43">
        <v>7.8050601999999997E-2</v>
      </c>
    </row>
    <row r="44" spans="1:2">
      <c r="A44" t="s">
        <v>335</v>
      </c>
      <c r="B44">
        <v>7.8464661000000005E-2</v>
      </c>
    </row>
    <row r="45" spans="1:2">
      <c r="A45" t="s">
        <v>307</v>
      </c>
      <c r="B45">
        <v>7.8565579999999996E-2</v>
      </c>
    </row>
    <row r="46" spans="1:2">
      <c r="A46" t="s">
        <v>287</v>
      </c>
      <c r="B46">
        <v>8.0433431E-2</v>
      </c>
    </row>
    <row r="47" spans="1:2">
      <c r="A47" t="s">
        <v>269</v>
      </c>
      <c r="B47">
        <v>8.2274711E-2</v>
      </c>
    </row>
    <row r="48" spans="1:2">
      <c r="A48" t="s">
        <v>443</v>
      </c>
      <c r="B48">
        <v>8.3061022999999998E-2</v>
      </c>
    </row>
    <row r="49" spans="1:2">
      <c r="A49" t="s">
        <v>379</v>
      </c>
      <c r="B49">
        <v>8.4139293000000004E-2</v>
      </c>
    </row>
    <row r="50" spans="1:2">
      <c r="A50" t="s">
        <v>346</v>
      </c>
      <c r="B50">
        <v>8.5956498000000006E-2</v>
      </c>
    </row>
    <row r="51" spans="1:2">
      <c r="A51" t="s">
        <v>327</v>
      </c>
      <c r="B51">
        <v>8.7582335999999997E-2</v>
      </c>
    </row>
    <row r="52" spans="1:2">
      <c r="A52" t="s">
        <v>291</v>
      </c>
      <c r="B52">
        <v>8.7666754999999999E-2</v>
      </c>
    </row>
    <row r="53" spans="1:2">
      <c r="A53" t="s">
        <v>276</v>
      </c>
      <c r="B53">
        <v>8.8560357000000006E-2</v>
      </c>
    </row>
    <row r="54" spans="1:2">
      <c r="A54" t="s">
        <v>283</v>
      </c>
      <c r="B54">
        <v>8.9612360000000002E-2</v>
      </c>
    </row>
    <row r="55" spans="1:2">
      <c r="A55" t="s">
        <v>257</v>
      </c>
      <c r="B55">
        <v>9.2107312999999996E-2</v>
      </c>
    </row>
    <row r="56" spans="1:2">
      <c r="A56" t="s">
        <v>421</v>
      </c>
      <c r="B56">
        <v>9.3566211999999996E-2</v>
      </c>
    </row>
    <row r="57" spans="1:2">
      <c r="A57" t="s">
        <v>252</v>
      </c>
      <c r="B57">
        <v>9.6990810999999996E-2</v>
      </c>
    </row>
    <row r="58" spans="1:2">
      <c r="A58" t="s">
        <v>316</v>
      </c>
      <c r="B58">
        <v>0.102382526</v>
      </c>
    </row>
    <row r="59" spans="1:2">
      <c r="A59" t="s">
        <v>265</v>
      </c>
      <c r="B59">
        <v>0.103958909</v>
      </c>
    </row>
    <row r="60" spans="1:2">
      <c r="A60" t="s">
        <v>305</v>
      </c>
      <c r="B60">
        <v>0.104108029</v>
      </c>
    </row>
    <row r="61" spans="1:2">
      <c r="A61" t="s">
        <v>347</v>
      </c>
      <c r="B61">
        <v>0.104109017</v>
      </c>
    </row>
    <row r="62" spans="1:2">
      <c r="A62" t="s">
        <v>322</v>
      </c>
      <c r="B62">
        <v>0.104901725</v>
      </c>
    </row>
    <row r="63" spans="1:2">
      <c r="A63" t="s">
        <v>363</v>
      </c>
      <c r="B63">
        <v>0.104913139</v>
      </c>
    </row>
    <row r="64" spans="1:2">
      <c r="A64" t="s">
        <v>450</v>
      </c>
      <c r="B64">
        <v>0.107410955</v>
      </c>
    </row>
    <row r="65" spans="1:2">
      <c r="A65" t="s">
        <v>445</v>
      </c>
      <c r="B65">
        <v>0.107887662</v>
      </c>
    </row>
    <row r="66" spans="1:2">
      <c r="A66" t="s">
        <v>433</v>
      </c>
      <c r="B66">
        <v>0.109810901</v>
      </c>
    </row>
    <row r="67" spans="1:2">
      <c r="A67" t="s">
        <v>324</v>
      </c>
      <c r="B67">
        <v>0.111374021</v>
      </c>
    </row>
    <row r="68" spans="1:2">
      <c r="A68" t="s">
        <v>436</v>
      </c>
      <c r="B68">
        <v>0.11220867499999999</v>
      </c>
    </row>
    <row r="69" spans="1:2">
      <c r="A69" t="s">
        <v>254</v>
      </c>
      <c r="B69">
        <v>0.114483908</v>
      </c>
    </row>
    <row r="70" spans="1:2">
      <c r="A70" t="s">
        <v>427</v>
      </c>
      <c r="B70">
        <v>0.115475276</v>
      </c>
    </row>
    <row r="71" spans="1:2">
      <c r="A71" t="s">
        <v>295</v>
      </c>
      <c r="B71">
        <v>0.11567661799999999</v>
      </c>
    </row>
    <row r="72" spans="1:2">
      <c r="A72" t="s">
        <v>294</v>
      </c>
      <c r="B72">
        <v>0.11666842199999999</v>
      </c>
    </row>
    <row r="73" spans="1:2">
      <c r="A73" t="s">
        <v>362</v>
      </c>
      <c r="B73">
        <v>0.117646851</v>
      </c>
    </row>
    <row r="74" spans="1:2">
      <c r="A74" t="s">
        <v>356</v>
      </c>
      <c r="B74">
        <v>0.11941099299999999</v>
      </c>
    </row>
    <row r="75" spans="1:2">
      <c r="A75" t="s">
        <v>264</v>
      </c>
      <c r="B75">
        <v>0.120448734</v>
      </c>
    </row>
    <row r="76" spans="1:2">
      <c r="A76" t="s">
        <v>331</v>
      </c>
      <c r="B76">
        <v>0.12249796</v>
      </c>
    </row>
    <row r="77" spans="1:2">
      <c r="A77" t="s">
        <v>353</v>
      </c>
      <c r="B77">
        <v>0.122779308</v>
      </c>
    </row>
    <row r="78" spans="1:2">
      <c r="A78" t="s">
        <v>278</v>
      </c>
      <c r="B78">
        <v>0.12280681</v>
      </c>
    </row>
    <row r="79" spans="1:2">
      <c r="A79" t="s">
        <v>263</v>
      </c>
      <c r="B79">
        <v>0.12330406200000001</v>
      </c>
    </row>
    <row r="80" spans="1:2">
      <c r="A80" t="s">
        <v>277</v>
      </c>
      <c r="B80">
        <v>0.12599916899999999</v>
      </c>
    </row>
    <row r="81" spans="1:2">
      <c r="A81" t="s">
        <v>256</v>
      </c>
      <c r="B81">
        <v>0.12668768799999999</v>
      </c>
    </row>
    <row r="82" spans="1:2">
      <c r="A82" t="s">
        <v>391</v>
      </c>
      <c r="B82">
        <v>0.12680313100000001</v>
      </c>
    </row>
    <row r="83" spans="1:2">
      <c r="A83" t="s">
        <v>368</v>
      </c>
      <c r="B83">
        <v>0.12808967700000001</v>
      </c>
    </row>
    <row r="84" spans="1:2">
      <c r="A84" t="s">
        <v>251</v>
      </c>
      <c r="B84">
        <v>0.12921543299999999</v>
      </c>
    </row>
    <row r="85" spans="1:2">
      <c r="A85" t="s">
        <v>429</v>
      </c>
      <c r="B85">
        <v>0.132649927</v>
      </c>
    </row>
    <row r="86" spans="1:2">
      <c r="A86" t="s">
        <v>352</v>
      </c>
      <c r="B86">
        <v>0.133919866</v>
      </c>
    </row>
    <row r="87" spans="1:2">
      <c r="A87" t="s">
        <v>438</v>
      </c>
      <c r="B87">
        <v>0.134872035</v>
      </c>
    </row>
    <row r="88" spans="1:2">
      <c r="A88" t="s">
        <v>448</v>
      </c>
      <c r="B88">
        <v>0.13555820499999999</v>
      </c>
    </row>
    <row r="89" spans="1:2">
      <c r="A89" t="s">
        <v>358</v>
      </c>
      <c r="B89">
        <v>0.135735248</v>
      </c>
    </row>
    <row r="90" spans="1:2">
      <c r="A90" t="s">
        <v>326</v>
      </c>
      <c r="B90">
        <v>0.13702789400000001</v>
      </c>
    </row>
    <row r="91" spans="1:2">
      <c r="A91" t="s">
        <v>392</v>
      </c>
      <c r="B91">
        <v>0.13726840400000001</v>
      </c>
    </row>
    <row r="92" spans="1:2">
      <c r="A92" t="s">
        <v>402</v>
      </c>
      <c r="B92">
        <v>0.13811877</v>
      </c>
    </row>
    <row r="93" spans="1:2">
      <c r="A93" t="s">
        <v>411</v>
      </c>
      <c r="B93">
        <v>0.13979839999999999</v>
      </c>
    </row>
    <row r="94" spans="1:2">
      <c r="A94" t="s">
        <v>339</v>
      </c>
      <c r="B94">
        <v>0.14534386299999999</v>
      </c>
    </row>
    <row r="95" spans="1:2">
      <c r="A95" t="s">
        <v>258</v>
      </c>
      <c r="B95">
        <v>0.14535040900000001</v>
      </c>
    </row>
    <row r="96" spans="1:2">
      <c r="A96" t="s">
        <v>361</v>
      </c>
      <c r="B96">
        <v>0.146070015</v>
      </c>
    </row>
    <row r="97" spans="1:2">
      <c r="A97" t="s">
        <v>437</v>
      </c>
      <c r="B97">
        <v>0.14667265500000001</v>
      </c>
    </row>
    <row r="98" spans="1:2">
      <c r="A98" t="s">
        <v>399</v>
      </c>
      <c r="B98">
        <v>0.14801494400000001</v>
      </c>
    </row>
    <row r="99" spans="1:2">
      <c r="A99" t="s">
        <v>446</v>
      </c>
      <c r="B99">
        <v>0.14856217399999999</v>
      </c>
    </row>
    <row r="100" spans="1:2">
      <c r="A100" t="s">
        <v>285</v>
      </c>
      <c r="B100">
        <v>0.15088183899999999</v>
      </c>
    </row>
    <row r="101" spans="1:2">
      <c r="A101" t="s">
        <v>350</v>
      </c>
      <c r="B101">
        <v>0.160044678</v>
      </c>
    </row>
    <row r="102" spans="1:2">
      <c r="A102" t="s">
        <v>441</v>
      </c>
      <c r="B102">
        <v>0.162945901</v>
      </c>
    </row>
    <row r="103" spans="1:2">
      <c r="A103" t="s">
        <v>349</v>
      </c>
      <c r="B103">
        <v>0.16376700799999999</v>
      </c>
    </row>
    <row r="104" spans="1:2">
      <c r="A104" t="s">
        <v>286</v>
      </c>
      <c r="B104">
        <v>0.16436853900000001</v>
      </c>
    </row>
    <row r="105" spans="1:2">
      <c r="A105" t="s">
        <v>344</v>
      </c>
      <c r="B105">
        <v>0.164846301</v>
      </c>
    </row>
    <row r="106" spans="1:2">
      <c r="A106" t="s">
        <v>394</v>
      </c>
      <c r="B106">
        <v>0.169502819</v>
      </c>
    </row>
    <row r="107" spans="1:2">
      <c r="A107" t="s">
        <v>384</v>
      </c>
      <c r="B107">
        <v>0.17143725100000001</v>
      </c>
    </row>
    <row r="108" spans="1:2">
      <c r="A108" t="s">
        <v>439</v>
      </c>
      <c r="B108">
        <v>0.17367844099999999</v>
      </c>
    </row>
    <row r="109" spans="1:2">
      <c r="A109" t="s">
        <v>330</v>
      </c>
      <c r="B109">
        <v>0.17384804200000001</v>
      </c>
    </row>
    <row r="110" spans="1:2">
      <c r="A110" t="s">
        <v>442</v>
      </c>
      <c r="B110">
        <v>0.174345266</v>
      </c>
    </row>
    <row r="111" spans="1:2">
      <c r="A111" t="s">
        <v>317</v>
      </c>
      <c r="B111">
        <v>0.17555358500000001</v>
      </c>
    </row>
    <row r="112" spans="1:2">
      <c r="A112" t="s">
        <v>298</v>
      </c>
      <c r="B112">
        <v>0.175765174</v>
      </c>
    </row>
    <row r="113" spans="1:2">
      <c r="A113" t="s">
        <v>341</v>
      </c>
      <c r="B113">
        <v>0.176388551</v>
      </c>
    </row>
    <row r="114" spans="1:2">
      <c r="A114" t="s">
        <v>259</v>
      </c>
      <c r="B114">
        <v>0.17644357499999999</v>
      </c>
    </row>
    <row r="115" spans="1:2">
      <c r="A115" t="s">
        <v>416</v>
      </c>
      <c r="B115">
        <v>0.177457165</v>
      </c>
    </row>
    <row r="116" spans="1:2">
      <c r="A116" t="s">
        <v>403</v>
      </c>
      <c r="B116">
        <v>0.179141737</v>
      </c>
    </row>
    <row r="117" spans="1:2">
      <c r="A117" t="s">
        <v>398</v>
      </c>
      <c r="B117">
        <v>0.180434023</v>
      </c>
    </row>
    <row r="118" spans="1:2">
      <c r="A118" t="s">
        <v>313</v>
      </c>
      <c r="B118">
        <v>0.18133556100000001</v>
      </c>
    </row>
    <row r="119" spans="1:2">
      <c r="A119" t="s">
        <v>428</v>
      </c>
      <c r="B119">
        <v>0.18267995200000001</v>
      </c>
    </row>
    <row r="120" spans="1:2">
      <c r="A120" t="s">
        <v>406</v>
      </c>
      <c r="B120">
        <v>0.184034226</v>
      </c>
    </row>
    <row r="121" spans="1:2">
      <c r="A121" t="s">
        <v>293</v>
      </c>
      <c r="B121">
        <v>0.18418947299999999</v>
      </c>
    </row>
    <row r="122" spans="1:2">
      <c r="A122" t="s">
        <v>372</v>
      </c>
      <c r="B122">
        <v>0.18486361500000001</v>
      </c>
    </row>
    <row r="123" spans="1:2">
      <c r="A123" t="s">
        <v>337</v>
      </c>
      <c r="B123">
        <v>0.18491600599999999</v>
      </c>
    </row>
    <row r="124" spans="1:2">
      <c r="A124" t="s">
        <v>328</v>
      </c>
      <c r="B124">
        <v>0.185471152</v>
      </c>
    </row>
    <row r="125" spans="1:2">
      <c r="A125" t="s">
        <v>343</v>
      </c>
      <c r="B125">
        <v>0.18840536099999999</v>
      </c>
    </row>
    <row r="126" spans="1:2">
      <c r="A126" t="s">
        <v>430</v>
      </c>
      <c r="B126">
        <v>0.18858258999999999</v>
      </c>
    </row>
    <row r="127" spans="1:2">
      <c r="A127" t="s">
        <v>270</v>
      </c>
      <c r="B127">
        <v>0.19167007899999999</v>
      </c>
    </row>
    <row r="128" spans="1:2">
      <c r="A128" t="s">
        <v>422</v>
      </c>
      <c r="B128">
        <v>0.191748479</v>
      </c>
    </row>
    <row r="129" spans="1:2">
      <c r="A129" t="s">
        <v>424</v>
      </c>
      <c r="B129">
        <v>0.19319893099999999</v>
      </c>
    </row>
    <row r="130" spans="1:2">
      <c r="A130" t="s">
        <v>355</v>
      </c>
      <c r="B130">
        <v>0.193241212</v>
      </c>
    </row>
    <row r="131" spans="1:2">
      <c r="A131" t="s">
        <v>366</v>
      </c>
      <c r="B131">
        <v>0.19392917800000001</v>
      </c>
    </row>
    <row r="132" spans="1:2">
      <c r="A132" t="s">
        <v>320</v>
      </c>
      <c r="B132">
        <v>0.19470488699999999</v>
      </c>
    </row>
    <row r="133" spans="1:2">
      <c r="A133" t="s">
        <v>303</v>
      </c>
      <c r="B133">
        <v>0.19532665399999999</v>
      </c>
    </row>
    <row r="134" spans="1:2">
      <c r="A134" t="s">
        <v>375</v>
      </c>
      <c r="B134">
        <v>0.197843139</v>
      </c>
    </row>
    <row r="135" spans="1:2">
      <c r="A135" t="s">
        <v>378</v>
      </c>
      <c r="B135">
        <v>0.19840614300000001</v>
      </c>
    </row>
    <row r="136" spans="1:2">
      <c r="A136" t="s">
        <v>419</v>
      </c>
      <c r="B136">
        <v>0.19855689800000001</v>
      </c>
    </row>
    <row r="137" spans="1:2">
      <c r="A137" t="s">
        <v>417</v>
      </c>
      <c r="B137">
        <v>0.19972670000000001</v>
      </c>
    </row>
    <row r="138" spans="1:2">
      <c r="A138" t="s">
        <v>309</v>
      </c>
      <c r="B138">
        <v>0.20097673599999999</v>
      </c>
    </row>
    <row r="139" spans="1:2">
      <c r="A139" t="s">
        <v>423</v>
      </c>
      <c r="B139">
        <v>0.20105732800000001</v>
      </c>
    </row>
    <row r="140" spans="1:2">
      <c r="A140" t="s">
        <v>389</v>
      </c>
      <c r="B140">
        <v>0.20106241399999999</v>
      </c>
    </row>
    <row r="141" spans="1:2">
      <c r="A141" t="s">
        <v>410</v>
      </c>
      <c r="B141">
        <v>0.20250156999999999</v>
      </c>
    </row>
    <row r="142" spans="1:2">
      <c r="A142" t="s">
        <v>342</v>
      </c>
      <c r="B142">
        <v>0.20272021300000001</v>
      </c>
    </row>
    <row r="143" spans="1:2">
      <c r="A143" t="s">
        <v>418</v>
      </c>
      <c r="B143">
        <v>0.207903592</v>
      </c>
    </row>
    <row r="144" spans="1:2">
      <c r="A144" t="s">
        <v>268</v>
      </c>
      <c r="B144">
        <v>0.20845575999999999</v>
      </c>
    </row>
    <row r="145" spans="1:2">
      <c r="A145" t="s">
        <v>334</v>
      </c>
      <c r="B145">
        <v>0.21078221799999999</v>
      </c>
    </row>
    <row r="146" spans="1:2">
      <c r="A146" t="s">
        <v>369</v>
      </c>
      <c r="B146">
        <v>0.216718565</v>
      </c>
    </row>
    <row r="147" spans="1:2">
      <c r="A147" t="s">
        <v>351</v>
      </c>
      <c r="B147">
        <v>0.21686688200000001</v>
      </c>
    </row>
    <row r="148" spans="1:2">
      <c r="A148" t="s">
        <v>301</v>
      </c>
      <c r="B148">
        <v>0.21950060699999999</v>
      </c>
    </row>
    <row r="149" spans="1:2">
      <c r="A149" t="s">
        <v>340</v>
      </c>
      <c r="B149">
        <v>0.22325782599999999</v>
      </c>
    </row>
    <row r="150" spans="1:2">
      <c r="A150" t="s">
        <v>315</v>
      </c>
      <c r="B150">
        <v>0.22563245000000001</v>
      </c>
    </row>
    <row r="151" spans="1:2">
      <c r="A151" t="s">
        <v>321</v>
      </c>
      <c r="B151">
        <v>0.22610728599999999</v>
      </c>
    </row>
    <row r="152" spans="1:2">
      <c r="A152" t="s">
        <v>470</v>
      </c>
      <c r="B152">
        <v>0.22921420100000001</v>
      </c>
    </row>
    <row r="153" spans="1:2">
      <c r="A153" t="s">
        <v>300</v>
      </c>
      <c r="B153">
        <v>0.23116118199999999</v>
      </c>
    </row>
    <row r="154" spans="1:2">
      <c r="A154" t="s">
        <v>329</v>
      </c>
      <c r="B154">
        <v>0.23142059500000001</v>
      </c>
    </row>
    <row r="155" spans="1:2">
      <c r="A155" t="s">
        <v>314</v>
      </c>
      <c r="B155">
        <v>0.23157593500000001</v>
      </c>
    </row>
    <row r="156" spans="1:2">
      <c r="A156" t="s">
        <v>242</v>
      </c>
      <c r="B156">
        <v>0.23587295999999999</v>
      </c>
    </row>
    <row r="157" spans="1:2">
      <c r="A157" t="s">
        <v>246</v>
      </c>
      <c r="B157">
        <v>0.236510885</v>
      </c>
    </row>
    <row r="158" spans="1:2">
      <c r="A158" t="s">
        <v>306</v>
      </c>
      <c r="B158">
        <v>0.23840814099999999</v>
      </c>
    </row>
    <row r="159" spans="1:2">
      <c r="A159" t="s">
        <v>463</v>
      </c>
      <c r="B159">
        <v>0.23965731700000001</v>
      </c>
    </row>
    <row r="160" spans="1:2">
      <c r="A160" t="s">
        <v>290</v>
      </c>
      <c r="B160">
        <v>0.24069062399999999</v>
      </c>
    </row>
    <row r="161" spans="1:2">
      <c r="A161" t="s">
        <v>248</v>
      </c>
      <c r="B161">
        <v>0.24286405799999999</v>
      </c>
    </row>
    <row r="162" spans="1:2">
      <c r="A162" t="s">
        <v>469</v>
      </c>
      <c r="B162">
        <v>0.245156396</v>
      </c>
    </row>
    <row r="163" spans="1:2">
      <c r="A163" t="s">
        <v>261</v>
      </c>
      <c r="B163">
        <v>0.246783791</v>
      </c>
    </row>
    <row r="164" spans="1:2">
      <c r="A164" t="s">
        <v>364</v>
      </c>
      <c r="B164">
        <v>0.24740852599999999</v>
      </c>
    </row>
    <row r="165" spans="1:2">
      <c r="A165" t="s">
        <v>284</v>
      </c>
      <c r="B165">
        <v>0.24882674299999999</v>
      </c>
    </row>
    <row r="166" spans="1:2">
      <c r="A166" t="s">
        <v>244</v>
      </c>
      <c r="B166">
        <v>0.25641676099999999</v>
      </c>
    </row>
    <row r="167" spans="1:2">
      <c r="A167" t="s">
        <v>365</v>
      </c>
      <c r="B167">
        <v>0.25911779299999999</v>
      </c>
    </row>
    <row r="168" spans="1:2">
      <c r="A168" t="s">
        <v>409</v>
      </c>
      <c r="B168">
        <v>0.26265941399999998</v>
      </c>
    </row>
    <row r="169" spans="1:2">
      <c r="A169" t="s">
        <v>466</v>
      </c>
      <c r="B169">
        <v>0.269344625</v>
      </c>
    </row>
    <row r="170" spans="1:2">
      <c r="A170" t="s">
        <v>310</v>
      </c>
      <c r="B170">
        <v>0.269727465</v>
      </c>
    </row>
    <row r="171" spans="1:2">
      <c r="A171" t="s">
        <v>354</v>
      </c>
      <c r="B171">
        <v>0.27344257100000002</v>
      </c>
    </row>
    <row r="172" spans="1:2">
      <c r="A172" t="s">
        <v>288</v>
      </c>
      <c r="B172">
        <v>0.27578613699999999</v>
      </c>
    </row>
    <row r="173" spans="1:2">
      <c r="A173" t="s">
        <v>465</v>
      </c>
      <c r="B173">
        <v>0.27584993800000002</v>
      </c>
    </row>
    <row r="174" spans="1:2">
      <c r="A174" t="s">
        <v>348</v>
      </c>
      <c r="B174">
        <v>0.27790015400000001</v>
      </c>
    </row>
    <row r="175" spans="1:2">
      <c r="A175" t="s">
        <v>468</v>
      </c>
      <c r="B175">
        <v>0.28139219999999998</v>
      </c>
    </row>
    <row r="176" spans="1:2">
      <c r="A176" t="s">
        <v>447</v>
      </c>
      <c r="B176">
        <v>0.28185953000000002</v>
      </c>
    </row>
    <row r="177" spans="1:2">
      <c r="A177" t="s">
        <v>371</v>
      </c>
      <c r="B177">
        <v>0.28211349800000002</v>
      </c>
    </row>
    <row r="178" spans="1:2">
      <c r="A178" t="s">
        <v>381</v>
      </c>
      <c r="B178">
        <v>0.28503725600000002</v>
      </c>
    </row>
    <row r="179" spans="1:2">
      <c r="A179" t="s">
        <v>431</v>
      </c>
      <c r="B179">
        <v>0.28742657799999999</v>
      </c>
    </row>
    <row r="180" spans="1:2">
      <c r="A180" t="s">
        <v>373</v>
      </c>
      <c r="B180">
        <v>0.288325322</v>
      </c>
    </row>
    <row r="181" spans="1:2">
      <c r="A181" t="s">
        <v>453</v>
      </c>
      <c r="B181">
        <v>0.28839793200000002</v>
      </c>
    </row>
    <row r="182" spans="1:2">
      <c r="A182" t="s">
        <v>325</v>
      </c>
      <c r="B182">
        <v>0.29129917300000002</v>
      </c>
    </row>
    <row r="183" spans="1:2">
      <c r="A183" t="s">
        <v>336</v>
      </c>
      <c r="B183">
        <v>0.30514582600000001</v>
      </c>
    </row>
    <row r="184" spans="1:2">
      <c r="A184" t="s">
        <v>377</v>
      </c>
      <c r="B184">
        <v>0.31148345</v>
      </c>
    </row>
    <row r="185" spans="1:2">
      <c r="A185" t="s">
        <v>404</v>
      </c>
      <c r="B185">
        <v>0.31388839099999999</v>
      </c>
    </row>
    <row r="186" spans="1:2">
      <c r="A186" t="s">
        <v>297</v>
      </c>
      <c r="B186">
        <v>0.31512408400000003</v>
      </c>
    </row>
    <row r="187" spans="1:2">
      <c r="A187" t="s">
        <v>302</v>
      </c>
      <c r="B187">
        <v>0.32640797199999999</v>
      </c>
    </row>
    <row r="188" spans="1:2">
      <c r="A188" t="s">
        <v>461</v>
      </c>
      <c r="B188">
        <v>0.32706323500000001</v>
      </c>
    </row>
    <row r="189" spans="1:2">
      <c r="A189" t="s">
        <v>425</v>
      </c>
      <c r="B189">
        <v>0.328219867</v>
      </c>
    </row>
    <row r="190" spans="1:2">
      <c r="A190" t="s">
        <v>249</v>
      </c>
      <c r="B190">
        <v>0.33009108300000001</v>
      </c>
    </row>
    <row r="191" spans="1:2">
      <c r="A191" t="s">
        <v>467</v>
      </c>
      <c r="B191">
        <v>0.33318273300000001</v>
      </c>
    </row>
    <row r="192" spans="1:2">
      <c r="A192" t="s">
        <v>414</v>
      </c>
      <c r="B192">
        <v>0.33587861000000002</v>
      </c>
    </row>
    <row r="193" spans="1:2">
      <c r="A193" t="s">
        <v>458</v>
      </c>
      <c r="B193">
        <v>0.34910405700000002</v>
      </c>
    </row>
    <row r="194" spans="1:2">
      <c r="A194" t="s">
        <v>247</v>
      </c>
      <c r="B194">
        <v>0.35809079399999999</v>
      </c>
    </row>
    <row r="195" spans="1:2">
      <c r="A195" t="s">
        <v>323</v>
      </c>
      <c r="B195">
        <v>0.35962628000000002</v>
      </c>
    </row>
    <row r="196" spans="1:2">
      <c r="A196" t="s">
        <v>452</v>
      </c>
      <c r="B196">
        <v>0.37149706300000002</v>
      </c>
    </row>
    <row r="197" spans="1:2">
      <c r="A197" t="s">
        <v>451</v>
      </c>
      <c r="B197">
        <v>0.37751616100000002</v>
      </c>
    </row>
    <row r="198" spans="1:2">
      <c r="A198" t="s">
        <v>460</v>
      </c>
      <c r="B198">
        <v>0.38039741300000002</v>
      </c>
    </row>
    <row r="199" spans="1:2">
      <c r="A199" t="s">
        <v>253</v>
      </c>
      <c r="B199">
        <v>0.38274053699999999</v>
      </c>
    </row>
    <row r="200" spans="1:2">
      <c r="A200" t="s">
        <v>299</v>
      </c>
      <c r="B200">
        <v>0.38849651099999999</v>
      </c>
    </row>
    <row r="201" spans="1:2">
      <c r="A201" t="s">
        <v>464</v>
      </c>
      <c r="B201">
        <v>0.388608179</v>
      </c>
    </row>
    <row r="202" spans="1:2">
      <c r="A202" t="s">
        <v>367</v>
      </c>
      <c r="B202">
        <v>0.38987095900000002</v>
      </c>
    </row>
    <row r="203" spans="1:2">
      <c r="A203" t="s">
        <v>412</v>
      </c>
      <c r="B203">
        <v>0.393756997</v>
      </c>
    </row>
    <row r="204" spans="1:2">
      <c r="A204" t="s">
        <v>393</v>
      </c>
      <c r="B204">
        <v>0.40546859899999999</v>
      </c>
    </row>
    <row r="205" spans="1:2">
      <c r="A205" t="s">
        <v>374</v>
      </c>
      <c r="B205">
        <v>0.407563595</v>
      </c>
    </row>
    <row r="206" spans="1:2">
      <c r="A206" t="s">
        <v>387</v>
      </c>
      <c r="B206">
        <v>0.40882877400000001</v>
      </c>
    </row>
    <row r="207" spans="1:2">
      <c r="A207" t="s">
        <v>260</v>
      </c>
      <c r="B207">
        <v>0.42319711199999999</v>
      </c>
    </row>
    <row r="208" spans="1:2">
      <c r="A208" t="s">
        <v>444</v>
      </c>
      <c r="B208">
        <v>0.43135168099999999</v>
      </c>
    </row>
    <row r="209" spans="1:2">
      <c r="A209" t="s">
        <v>382</v>
      </c>
      <c r="B209">
        <v>0.43421236699999999</v>
      </c>
    </row>
    <row r="210" spans="1:2">
      <c r="A210" t="s">
        <v>388</v>
      </c>
      <c r="B210">
        <v>0.44864432700000001</v>
      </c>
    </row>
    <row r="211" spans="1:2">
      <c r="A211" t="s">
        <v>281</v>
      </c>
      <c r="B211">
        <v>0.45360067300000001</v>
      </c>
    </row>
    <row r="212" spans="1:2">
      <c r="A212" t="s">
        <v>456</v>
      </c>
      <c r="B212">
        <v>0.482089665</v>
      </c>
    </row>
    <row r="213" spans="1:2">
      <c r="A213" t="s">
        <v>319</v>
      </c>
      <c r="B213">
        <v>0.49195900199999998</v>
      </c>
    </row>
    <row r="214" spans="1:2">
      <c r="A214" t="s">
        <v>274</v>
      </c>
      <c r="B214">
        <v>0.49255080499999998</v>
      </c>
    </row>
    <row r="215" spans="1:2">
      <c r="A215" t="s">
        <v>245</v>
      </c>
      <c r="B215">
        <v>0.50841528400000002</v>
      </c>
    </row>
    <row r="216" spans="1:2">
      <c r="A216" t="s">
        <v>455</v>
      </c>
      <c r="B216">
        <v>0.52065610299999998</v>
      </c>
    </row>
    <row r="217" spans="1:2">
      <c r="A217" t="s">
        <v>457</v>
      </c>
      <c r="B217">
        <v>0.54564426099999996</v>
      </c>
    </row>
    <row r="218" spans="1:2">
      <c r="A218" t="s">
        <v>401</v>
      </c>
      <c r="B218">
        <v>0.56627327999999999</v>
      </c>
    </row>
    <row r="219" spans="1:2">
      <c r="A219" t="s">
        <v>390</v>
      </c>
      <c r="B219">
        <v>0.58592946700000004</v>
      </c>
    </row>
    <row r="220" spans="1:2">
      <c r="A220" t="s">
        <v>250</v>
      </c>
      <c r="B220">
        <v>0.61103941500000003</v>
      </c>
    </row>
    <row r="221" spans="1:2">
      <c r="A221" t="s">
        <v>282</v>
      </c>
      <c r="B221">
        <v>0.61175349199999995</v>
      </c>
    </row>
    <row r="222" spans="1:2">
      <c r="A222" t="s">
        <v>462</v>
      </c>
      <c r="B222">
        <v>0.654486228</v>
      </c>
    </row>
    <row r="223" spans="1:2">
      <c r="A223" t="s">
        <v>426</v>
      </c>
      <c r="B223">
        <v>0.67357739699999997</v>
      </c>
    </row>
    <row r="224" spans="1:2">
      <c r="A224" t="s">
        <v>407</v>
      </c>
      <c r="B224">
        <v>0.70427214100000002</v>
      </c>
    </row>
    <row r="225" spans="1:2">
      <c r="A225" t="s">
        <v>380</v>
      </c>
      <c r="B225">
        <v>0.72382877700000003</v>
      </c>
    </row>
    <row r="226" spans="1:2">
      <c r="A226" t="s">
        <v>420</v>
      </c>
      <c r="B226">
        <v>0.84043375300000001</v>
      </c>
    </row>
    <row r="227" spans="1:2">
      <c r="A227" t="s">
        <v>415</v>
      </c>
      <c r="B227">
        <v>0.90688210000000002</v>
      </c>
    </row>
    <row r="228" spans="1:2">
      <c r="A228" t="s">
        <v>405</v>
      </c>
      <c r="B228">
        <v>0.90823622299999995</v>
      </c>
    </row>
    <row r="229" spans="1:2">
      <c r="A229" t="s">
        <v>400</v>
      </c>
      <c r="B229">
        <v>0.91680083800000001</v>
      </c>
    </row>
    <row r="230" spans="1:2">
      <c r="A230" t="s">
        <v>386</v>
      </c>
      <c r="B230">
        <v>1.000000207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30"/>
  <sheetViews>
    <sheetView workbookViewId="0">
      <selection activeCell="G1" sqref="G1:L12"/>
    </sheetView>
  </sheetViews>
  <sheetFormatPr defaultRowHeight="17.399999999999999"/>
  <cols>
    <col min="1" max="1" width="23.5" bestFit="1" customWidth="1"/>
    <col min="2" max="2" width="17.8984375" bestFit="1" customWidth="1"/>
    <col min="3" max="3" width="15.8984375" bestFit="1" customWidth="1"/>
    <col min="7" max="7" width="17.19921875" bestFit="1" customWidth="1"/>
    <col min="8" max="8" width="12.69921875" bestFit="1" customWidth="1"/>
    <col min="9" max="9" width="15.09765625" bestFit="1" customWidth="1"/>
    <col min="10" max="10" width="12.69921875" bestFit="1" customWidth="1"/>
    <col min="11" max="11" width="15.09765625" bestFit="1" customWidth="1"/>
    <col min="12" max="12" width="12.69921875" bestFit="1" customWidth="1"/>
  </cols>
  <sheetData>
    <row r="1" spans="1:12">
      <c r="A1" t="s">
        <v>2</v>
      </c>
      <c r="B1" t="s">
        <v>12</v>
      </c>
      <c r="C1" t="s">
        <v>488</v>
      </c>
      <c r="D1" t="s">
        <v>18</v>
      </c>
      <c r="G1" t="s">
        <v>505</v>
      </c>
      <c r="I1" t="s">
        <v>506</v>
      </c>
      <c r="K1" t="s">
        <v>507</v>
      </c>
    </row>
    <row r="2" spans="1:12">
      <c r="A2" t="s">
        <v>304</v>
      </c>
      <c r="B2">
        <v>64.988719680000003</v>
      </c>
      <c r="C2">
        <v>0</v>
      </c>
      <c r="D2">
        <v>6.26726E-8</v>
      </c>
      <c r="G2" t="s">
        <v>490</v>
      </c>
      <c r="H2" t="s">
        <v>501</v>
      </c>
      <c r="I2" t="s">
        <v>490</v>
      </c>
      <c r="J2" t="s">
        <v>501</v>
      </c>
      <c r="K2" t="s">
        <v>490</v>
      </c>
      <c r="L2" t="s">
        <v>501</v>
      </c>
    </row>
    <row r="3" spans="1:12">
      <c r="A3" t="s">
        <v>267</v>
      </c>
      <c r="B3">
        <v>68.274111680000004</v>
      </c>
      <c r="C3">
        <v>0.2550737330801307</v>
      </c>
      <c r="D3">
        <v>2.5508000000000002E-3</v>
      </c>
      <c r="G3" t="s">
        <v>243</v>
      </c>
      <c r="H3">
        <v>100</v>
      </c>
      <c r="I3" t="s">
        <v>386</v>
      </c>
      <c r="J3">
        <v>100</v>
      </c>
      <c r="K3" t="s">
        <v>386</v>
      </c>
      <c r="L3">
        <v>1.000000207</v>
      </c>
    </row>
    <row r="4" spans="1:12">
      <c r="A4" t="s">
        <v>370</v>
      </c>
      <c r="B4">
        <v>58.911449519999998</v>
      </c>
      <c r="C4">
        <v>0.88896903784943682</v>
      </c>
      <c r="D4">
        <v>8.8897539999999997E-3</v>
      </c>
      <c r="G4" t="s">
        <v>244</v>
      </c>
      <c r="H4">
        <v>90.228426400000004</v>
      </c>
      <c r="I4" t="s">
        <v>400</v>
      </c>
      <c r="J4">
        <v>91.680064351569015</v>
      </c>
      <c r="K4" t="s">
        <v>400</v>
      </c>
      <c r="L4">
        <v>0.91680083800000001</v>
      </c>
    </row>
    <row r="5" spans="1:12">
      <c r="A5" t="s">
        <v>360</v>
      </c>
      <c r="B5">
        <v>59.997179920000001</v>
      </c>
      <c r="C5">
        <v>0.9839181520682605</v>
      </c>
      <c r="D5">
        <v>9.8392459999999994E-3</v>
      </c>
      <c r="G5" t="s">
        <v>246</v>
      </c>
      <c r="H5">
        <v>84.447264520000004</v>
      </c>
      <c r="I5" t="s">
        <v>405</v>
      </c>
      <c r="J5">
        <v>90.823602908704743</v>
      </c>
      <c r="K5" t="s">
        <v>405</v>
      </c>
      <c r="L5">
        <v>0.90823622299999995</v>
      </c>
    </row>
    <row r="6" spans="1:12">
      <c r="A6" t="s">
        <v>376</v>
      </c>
      <c r="B6">
        <v>57.021996620000003</v>
      </c>
      <c r="C6">
        <v>2.0518960678439524</v>
      </c>
      <c r="D6">
        <v>2.0519025999999999E-2</v>
      </c>
      <c r="G6" t="s">
        <v>245</v>
      </c>
      <c r="H6">
        <v>79.512126339999995</v>
      </c>
      <c r="I6" t="s">
        <v>415</v>
      </c>
      <c r="J6">
        <v>90.688190708037311</v>
      </c>
      <c r="K6" t="s">
        <v>415</v>
      </c>
      <c r="L6">
        <v>0.90688210000000002</v>
      </c>
    </row>
    <row r="7" spans="1:12">
      <c r="A7" t="s">
        <v>383</v>
      </c>
      <c r="B7">
        <v>56.17597293</v>
      </c>
      <c r="C7">
        <v>2.352613446534642</v>
      </c>
      <c r="D7">
        <v>2.3526201E-2</v>
      </c>
      <c r="G7" t="s">
        <v>248</v>
      </c>
      <c r="H7">
        <v>78.553299490000001</v>
      </c>
      <c r="I7" t="s">
        <v>420</v>
      </c>
      <c r="J7">
        <v>84.043356908096172</v>
      </c>
      <c r="K7" t="s">
        <v>420</v>
      </c>
      <c r="L7">
        <v>0.84043375300000001</v>
      </c>
    </row>
    <row r="8" spans="1:12">
      <c r="A8" t="s">
        <v>280</v>
      </c>
      <c r="B8">
        <v>66.751269039999997</v>
      </c>
      <c r="C8">
        <v>2.5015869150846068</v>
      </c>
      <c r="D8">
        <v>2.5015935E-2</v>
      </c>
      <c r="G8" t="s">
        <v>242</v>
      </c>
      <c r="H8">
        <v>0</v>
      </c>
      <c r="I8" t="s">
        <v>304</v>
      </c>
      <c r="J8">
        <v>0</v>
      </c>
      <c r="K8" t="s">
        <v>304</v>
      </c>
      <c r="L8">
        <v>6.26726E-8</v>
      </c>
    </row>
    <row r="9" spans="1:12">
      <c r="A9" t="s">
        <v>279</v>
      </c>
      <c r="B9">
        <v>66.793570220000007</v>
      </c>
      <c r="C9">
        <v>2.9789938553144832</v>
      </c>
      <c r="D9">
        <v>2.9790006000000001E-2</v>
      </c>
      <c r="G9" t="s">
        <v>469</v>
      </c>
      <c r="H9">
        <v>8.4602368870000006</v>
      </c>
      <c r="I9" t="s">
        <v>267</v>
      </c>
      <c r="J9">
        <v>0.2550737330801307</v>
      </c>
      <c r="K9" t="s">
        <v>267</v>
      </c>
      <c r="L9">
        <v>2.5508000000000002E-3</v>
      </c>
    </row>
    <row r="10" spans="1:12">
      <c r="A10" t="s">
        <v>292</v>
      </c>
      <c r="B10">
        <v>65.905245350000001</v>
      </c>
      <c r="C10">
        <v>3.6397724482995217</v>
      </c>
      <c r="D10">
        <v>3.6397791999999998E-2</v>
      </c>
      <c r="G10" t="s">
        <v>467</v>
      </c>
      <c r="H10">
        <v>15.45403271</v>
      </c>
      <c r="I10" t="s">
        <v>370</v>
      </c>
      <c r="J10">
        <v>0.88896903784943682</v>
      </c>
      <c r="K10" t="s">
        <v>370</v>
      </c>
      <c r="L10">
        <v>8.8897539999999997E-3</v>
      </c>
    </row>
    <row r="11" spans="1:12">
      <c r="A11" t="s">
        <v>408</v>
      </c>
      <c r="B11">
        <v>48.47715736</v>
      </c>
      <c r="C11">
        <v>3.7464784529572874</v>
      </c>
      <c r="D11">
        <v>3.7464852999999999E-2</v>
      </c>
      <c r="G11" t="s">
        <v>418</v>
      </c>
      <c r="H11">
        <v>15.58093627</v>
      </c>
      <c r="I11" t="s">
        <v>360</v>
      </c>
      <c r="J11">
        <v>0.9839181520682605</v>
      </c>
      <c r="K11" t="s">
        <v>360</v>
      </c>
      <c r="L11">
        <v>9.8392459999999994E-3</v>
      </c>
    </row>
    <row r="12" spans="1:12">
      <c r="A12" t="s">
        <v>432</v>
      </c>
      <c r="B12">
        <v>38.169768750000003</v>
      </c>
      <c r="C12">
        <v>4.7993331230896894</v>
      </c>
      <c r="D12">
        <v>4.7993400999999998E-2</v>
      </c>
      <c r="G12" t="s">
        <v>459</v>
      </c>
      <c r="H12">
        <v>17.470389170000001</v>
      </c>
      <c r="I12" t="s">
        <v>376</v>
      </c>
      <c r="J12">
        <v>2.0518960678439524</v>
      </c>
      <c r="K12" t="s">
        <v>376</v>
      </c>
      <c r="L12">
        <v>2.0519025999999999E-2</v>
      </c>
    </row>
    <row r="13" spans="1:12">
      <c r="A13" t="s">
        <v>333</v>
      </c>
      <c r="B13">
        <v>63.000564019999999</v>
      </c>
      <c r="C13">
        <v>4.9638804258220288</v>
      </c>
      <c r="D13">
        <v>4.9638873999999999E-2</v>
      </c>
    </row>
    <row r="14" spans="1:12">
      <c r="A14" t="s">
        <v>308</v>
      </c>
      <c r="B14">
        <v>64.73491258</v>
      </c>
      <c r="C14">
        <v>5.0435154762026153</v>
      </c>
      <c r="D14">
        <v>5.0435225E-2</v>
      </c>
    </row>
    <row r="15" spans="1:12">
      <c r="A15" t="s">
        <v>435</v>
      </c>
      <c r="B15">
        <v>37.521150589999998</v>
      </c>
      <c r="C15">
        <v>5.0992224838084397</v>
      </c>
      <c r="D15">
        <v>5.0992295E-2</v>
      </c>
    </row>
    <row r="16" spans="1:12">
      <c r="A16" t="s">
        <v>357</v>
      </c>
      <c r="B16">
        <v>60.377890579999999</v>
      </c>
      <c r="C16">
        <v>5.172253524589129</v>
      </c>
      <c r="D16">
        <v>5.1722604999999998E-2</v>
      </c>
    </row>
    <row r="17" spans="1:4">
      <c r="A17" t="s">
        <v>434</v>
      </c>
      <c r="B17">
        <v>37.591652570000001</v>
      </c>
      <c r="C17">
        <v>5.3823569780953724</v>
      </c>
      <c r="D17">
        <v>5.3823639999999999E-2</v>
      </c>
    </row>
    <row r="18" spans="1:4">
      <c r="A18" t="s">
        <v>449</v>
      </c>
      <c r="B18">
        <v>29.8787366</v>
      </c>
      <c r="C18">
        <v>5.5511331794270609</v>
      </c>
      <c r="D18">
        <v>5.5511402000000001E-2</v>
      </c>
    </row>
    <row r="19" spans="1:4">
      <c r="A19" t="s">
        <v>296</v>
      </c>
      <c r="B19">
        <v>65.383530739999998</v>
      </c>
      <c r="C19">
        <v>5.6095056089117117</v>
      </c>
      <c r="D19">
        <v>5.6095127000000002E-2</v>
      </c>
    </row>
    <row r="20" spans="1:4">
      <c r="A20" t="s">
        <v>275</v>
      </c>
      <c r="B20">
        <v>67.78059786</v>
      </c>
      <c r="C20">
        <v>5.6132824755292443</v>
      </c>
      <c r="D20">
        <v>5.6132896000000002E-2</v>
      </c>
    </row>
    <row r="21" spans="1:4">
      <c r="A21" t="s">
        <v>255</v>
      </c>
      <c r="B21">
        <v>72.278623800000005</v>
      </c>
      <c r="C21">
        <v>5.6537346251232723</v>
      </c>
      <c r="D21">
        <v>5.6537417E-2</v>
      </c>
    </row>
    <row r="22" spans="1:4">
      <c r="A22" t="s">
        <v>459</v>
      </c>
      <c r="B22">
        <v>17.470389170000001</v>
      </c>
      <c r="C22">
        <v>5.6833738773224871</v>
      </c>
      <c r="D22">
        <v>5.6833809999999998E-2</v>
      </c>
    </row>
    <row r="23" spans="1:4">
      <c r="A23" t="s">
        <v>262</v>
      </c>
      <c r="B23">
        <v>69.825155100000003</v>
      </c>
      <c r="C23">
        <v>5.689106195554821</v>
      </c>
      <c r="D23">
        <v>5.6891133000000003E-2</v>
      </c>
    </row>
    <row r="24" spans="1:4">
      <c r="A24" t="s">
        <v>413</v>
      </c>
      <c r="B24">
        <v>47.377326570000001</v>
      </c>
      <c r="C24">
        <v>5.7860283109379633</v>
      </c>
      <c r="D24">
        <v>5.7860354000000003E-2</v>
      </c>
    </row>
    <row r="25" spans="1:4">
      <c r="A25" t="s">
        <v>345</v>
      </c>
      <c r="B25">
        <v>61.914833620000003</v>
      </c>
      <c r="C25">
        <v>6.1316301768880832</v>
      </c>
      <c r="D25">
        <v>6.1316373E-2</v>
      </c>
    </row>
    <row r="26" spans="1:4">
      <c r="A26" t="s">
        <v>272</v>
      </c>
      <c r="B26">
        <v>67.865200229999999</v>
      </c>
      <c r="C26">
        <v>6.3905374594716733</v>
      </c>
      <c r="D26">
        <v>6.3905446000000005E-2</v>
      </c>
    </row>
    <row r="27" spans="1:4">
      <c r="A27" t="s">
        <v>454</v>
      </c>
      <c r="B27">
        <v>21.164692609999999</v>
      </c>
      <c r="C27">
        <v>6.545671270205319</v>
      </c>
      <c r="D27">
        <v>6.5456785000000003E-2</v>
      </c>
    </row>
    <row r="28" spans="1:4">
      <c r="A28" t="s">
        <v>289</v>
      </c>
      <c r="B28">
        <v>66.229554429999993</v>
      </c>
      <c r="C28">
        <v>6.5720038541742039</v>
      </c>
      <c r="D28">
        <v>6.5720110999999998E-2</v>
      </c>
    </row>
    <row r="29" spans="1:4">
      <c r="A29" t="s">
        <v>338</v>
      </c>
      <c r="B29">
        <v>62.746756910000002</v>
      </c>
      <c r="C29">
        <v>6.615627537383034</v>
      </c>
      <c r="D29">
        <v>6.6156348000000004E-2</v>
      </c>
    </row>
    <row r="30" spans="1:4">
      <c r="A30" t="s">
        <v>273</v>
      </c>
      <c r="B30">
        <v>67.80879865</v>
      </c>
      <c r="C30">
        <v>6.6592018906279096</v>
      </c>
      <c r="D30">
        <v>6.6592091000000006E-2</v>
      </c>
    </row>
    <row r="31" spans="1:4">
      <c r="A31" t="s">
        <v>243</v>
      </c>
      <c r="B31">
        <v>100</v>
      </c>
      <c r="C31">
        <v>6.7716939108215284</v>
      </c>
      <c r="D31">
        <v>6.7717011999999993E-2</v>
      </c>
    </row>
    <row r="32" spans="1:4">
      <c r="A32" t="s">
        <v>312</v>
      </c>
      <c r="B32">
        <v>64.269599549999995</v>
      </c>
      <c r="C32">
        <v>6.8323352780743152</v>
      </c>
      <c r="D32">
        <v>6.8323424999999993E-2</v>
      </c>
    </row>
    <row r="33" spans="1:4">
      <c r="A33" t="s">
        <v>311</v>
      </c>
      <c r="B33">
        <v>64.269599549999995</v>
      </c>
      <c r="C33">
        <v>6.847152273283637</v>
      </c>
      <c r="D33">
        <v>6.8471594999999996E-2</v>
      </c>
    </row>
    <row r="34" spans="1:4">
      <c r="A34" t="s">
        <v>395</v>
      </c>
      <c r="B34">
        <v>53.384094750000003</v>
      </c>
      <c r="C34">
        <v>6.9188539834950822</v>
      </c>
      <c r="D34">
        <v>6.9188611999999997E-2</v>
      </c>
    </row>
    <row r="35" spans="1:4">
      <c r="A35" t="s">
        <v>385</v>
      </c>
      <c r="B35">
        <v>55.583756350000002</v>
      </c>
      <c r="C35">
        <v>7.3369413058827702</v>
      </c>
      <c r="D35">
        <v>7.3369485999999998E-2</v>
      </c>
    </row>
    <row r="36" spans="1:4">
      <c r="A36" t="s">
        <v>440</v>
      </c>
      <c r="B36">
        <v>34.686971239999998</v>
      </c>
      <c r="C36">
        <v>7.4334983844674909</v>
      </c>
      <c r="D36">
        <v>7.4335056999999996E-2</v>
      </c>
    </row>
    <row r="37" spans="1:4">
      <c r="A37" t="s">
        <v>397</v>
      </c>
      <c r="B37">
        <v>52.721376200000002</v>
      </c>
      <c r="C37">
        <v>7.4879901613344177</v>
      </c>
      <c r="D37">
        <v>7.4879975000000001E-2</v>
      </c>
    </row>
    <row r="38" spans="1:4">
      <c r="A38" t="s">
        <v>396</v>
      </c>
      <c r="B38">
        <v>53.34179357</v>
      </c>
      <c r="C38">
        <v>7.5013841934219299</v>
      </c>
      <c r="D38">
        <v>7.5013915E-2</v>
      </c>
    </row>
    <row r="39" spans="1:4">
      <c r="A39" t="s">
        <v>359</v>
      </c>
      <c r="B39">
        <v>60.0535815</v>
      </c>
      <c r="C39">
        <v>7.5095042990429475</v>
      </c>
      <c r="D39">
        <v>7.5095116000000003E-2</v>
      </c>
    </row>
    <row r="40" spans="1:4">
      <c r="A40" t="s">
        <v>318</v>
      </c>
      <c r="B40">
        <v>63.888888889999997</v>
      </c>
      <c r="C40">
        <v>7.5250491471679712</v>
      </c>
      <c r="D40">
        <v>7.5250565000000005E-2</v>
      </c>
    </row>
    <row r="41" spans="1:4">
      <c r="A41" t="s">
        <v>271</v>
      </c>
      <c r="B41">
        <v>67.963902989999994</v>
      </c>
      <c r="C41">
        <v>7.7215717846291509</v>
      </c>
      <c r="D41">
        <v>7.7215792000000005E-2</v>
      </c>
    </row>
    <row r="42" spans="1:4">
      <c r="A42" t="s">
        <v>266</v>
      </c>
      <c r="B42">
        <v>68.330513249999996</v>
      </c>
      <c r="C42">
        <v>7.7464267582146684</v>
      </c>
      <c r="D42">
        <v>7.7464341000000006E-2</v>
      </c>
    </row>
    <row r="43" spans="1:4">
      <c r="A43" t="s">
        <v>332</v>
      </c>
      <c r="B43">
        <v>63.014664410000002</v>
      </c>
      <c r="C43">
        <v>7.8050528388332205</v>
      </c>
      <c r="D43">
        <v>7.8050601999999997E-2</v>
      </c>
    </row>
    <row r="44" spans="1:4">
      <c r="A44" t="s">
        <v>335</v>
      </c>
      <c r="B44">
        <v>62.901861250000003</v>
      </c>
      <c r="C44">
        <v>7.8464586846142215</v>
      </c>
      <c r="D44">
        <v>7.8464661000000005E-2</v>
      </c>
    </row>
    <row r="45" spans="1:4">
      <c r="A45" t="s">
        <v>307</v>
      </c>
      <c r="B45">
        <v>64.73491258</v>
      </c>
      <c r="C45">
        <v>7.856550637879077</v>
      </c>
      <c r="D45">
        <v>7.8565579999999996E-2</v>
      </c>
    </row>
    <row r="46" spans="1:4">
      <c r="A46" t="s">
        <v>287</v>
      </c>
      <c r="B46">
        <v>66.398759170000005</v>
      </c>
      <c r="C46">
        <v>8.043335693435818</v>
      </c>
      <c r="D46">
        <v>8.0433431E-2</v>
      </c>
    </row>
    <row r="47" spans="1:4">
      <c r="A47" t="s">
        <v>269</v>
      </c>
      <c r="B47">
        <v>68.062605750000003</v>
      </c>
      <c r="C47">
        <v>8.227463685510779</v>
      </c>
      <c r="D47">
        <v>8.2274711E-2</v>
      </c>
    </row>
    <row r="48" spans="1:4">
      <c r="A48" t="s">
        <v>443</v>
      </c>
      <c r="B48">
        <v>32.825719120000002</v>
      </c>
      <c r="C48">
        <v>8.3060948399736638</v>
      </c>
      <c r="D48">
        <v>8.3061022999999998E-2</v>
      </c>
    </row>
    <row r="49" spans="1:4">
      <c r="A49" t="s">
        <v>379</v>
      </c>
      <c r="B49">
        <v>56.44388043</v>
      </c>
      <c r="C49">
        <v>8.4139217889505424</v>
      </c>
      <c r="D49">
        <v>8.4139293000000004E-2</v>
      </c>
    </row>
    <row r="50" spans="1:4">
      <c r="A50" t="s">
        <v>346</v>
      </c>
      <c r="B50">
        <v>61.802030459999997</v>
      </c>
      <c r="C50">
        <v>8.5956423282716692</v>
      </c>
      <c r="D50">
        <v>8.5956498000000006E-2</v>
      </c>
    </row>
    <row r="51" spans="1:4">
      <c r="A51" t="s">
        <v>327</v>
      </c>
      <c r="B51">
        <v>63.381274679999997</v>
      </c>
      <c r="C51">
        <v>8.7582261109144195</v>
      </c>
      <c r="D51">
        <v>8.7582335999999997E-2</v>
      </c>
    </row>
    <row r="52" spans="1:4">
      <c r="A52" t="s">
        <v>291</v>
      </c>
      <c r="B52">
        <v>66.130851660000005</v>
      </c>
      <c r="C52">
        <v>8.7666680055687838</v>
      </c>
      <c r="D52">
        <v>8.7666754999999999E-2</v>
      </c>
    </row>
    <row r="53" spans="1:4">
      <c r="A53" t="s">
        <v>276</v>
      </c>
      <c r="B53">
        <v>67.258883249999997</v>
      </c>
      <c r="C53">
        <v>8.8560281156796368</v>
      </c>
      <c r="D53">
        <v>8.8560357000000006E-2</v>
      </c>
    </row>
    <row r="54" spans="1:4">
      <c r="A54" t="s">
        <v>283</v>
      </c>
      <c r="B54">
        <v>66.52566272</v>
      </c>
      <c r="C54">
        <v>8.9612284183377007</v>
      </c>
      <c r="D54">
        <v>8.9612360000000002E-2</v>
      </c>
    </row>
    <row r="55" spans="1:4">
      <c r="A55" t="s">
        <v>257</v>
      </c>
      <c r="B55">
        <v>71.164692610000003</v>
      </c>
      <c r="C55">
        <v>9.2107237140509213</v>
      </c>
      <c r="D55">
        <v>9.2107312999999996E-2</v>
      </c>
    </row>
    <row r="56" spans="1:4">
      <c r="A56" t="s">
        <v>421</v>
      </c>
      <c r="B56">
        <v>44.049633389999997</v>
      </c>
      <c r="C56">
        <v>9.3566135447790533</v>
      </c>
      <c r="D56">
        <v>9.3566211999999996E-2</v>
      </c>
    </row>
    <row r="57" spans="1:4">
      <c r="A57" t="s">
        <v>252</v>
      </c>
      <c r="B57">
        <v>72.419627750000004</v>
      </c>
      <c r="C57">
        <v>9.6990734183420049</v>
      </c>
      <c r="D57">
        <v>9.6990810999999996E-2</v>
      </c>
    </row>
    <row r="58" spans="1:4">
      <c r="A58" t="s">
        <v>316</v>
      </c>
      <c r="B58">
        <v>63.945290470000003</v>
      </c>
      <c r="C58">
        <v>10.238244810633649</v>
      </c>
      <c r="D58">
        <v>0.102382526</v>
      </c>
    </row>
    <row r="59" spans="1:4">
      <c r="A59" t="s">
        <v>265</v>
      </c>
      <c r="B59">
        <v>68.358714039999995</v>
      </c>
      <c r="C59">
        <v>10.395883154898005</v>
      </c>
      <c r="D59">
        <v>0.103958909</v>
      </c>
    </row>
    <row r="60" spans="1:4">
      <c r="A60" t="s">
        <v>305</v>
      </c>
      <c r="B60">
        <v>64.918217709999993</v>
      </c>
      <c r="C60">
        <v>10.410795170585599</v>
      </c>
      <c r="D60">
        <v>0.104108029</v>
      </c>
    </row>
    <row r="61" spans="1:4">
      <c r="A61" t="s">
        <v>347</v>
      </c>
      <c r="B61">
        <v>61.703327690000002</v>
      </c>
      <c r="C61">
        <v>10.410893966221799</v>
      </c>
      <c r="D61">
        <v>0.104109017</v>
      </c>
    </row>
    <row r="62" spans="1:4">
      <c r="A62" t="s">
        <v>322</v>
      </c>
      <c r="B62">
        <v>63.564579809999998</v>
      </c>
      <c r="C62">
        <v>10.490164744705249</v>
      </c>
      <c r="D62">
        <v>0.104901725</v>
      </c>
    </row>
    <row r="63" spans="1:4">
      <c r="A63" t="s">
        <v>363</v>
      </c>
      <c r="B63">
        <v>59.842075579999999</v>
      </c>
      <c r="C63">
        <v>10.491306100785108</v>
      </c>
      <c r="D63">
        <v>0.104913139</v>
      </c>
    </row>
    <row r="64" spans="1:4">
      <c r="A64" t="s">
        <v>450</v>
      </c>
      <c r="B64">
        <v>27.509870280000001</v>
      </c>
      <c r="C64">
        <v>10.741087679307775</v>
      </c>
      <c r="D64">
        <v>0.107410955</v>
      </c>
    </row>
    <row r="65" spans="1:4">
      <c r="A65" t="s">
        <v>445</v>
      </c>
      <c r="B65">
        <v>29.850535820000001</v>
      </c>
      <c r="C65">
        <v>10.788758344151221</v>
      </c>
      <c r="D65">
        <v>0.107887662</v>
      </c>
    </row>
    <row r="66" spans="1:4">
      <c r="A66" t="s">
        <v>433</v>
      </c>
      <c r="B66">
        <v>36.703327690000002</v>
      </c>
      <c r="C66">
        <v>10.981082278107902</v>
      </c>
      <c r="D66">
        <v>0.109810901</v>
      </c>
    </row>
    <row r="67" spans="1:4">
      <c r="A67" t="s">
        <v>324</v>
      </c>
      <c r="B67">
        <v>63.522278620000002</v>
      </c>
      <c r="C67">
        <v>11.137394197194165</v>
      </c>
      <c r="D67">
        <v>0.111374021</v>
      </c>
    </row>
    <row r="68" spans="1:4">
      <c r="A68" t="s">
        <v>436</v>
      </c>
      <c r="B68">
        <v>35.476593340000001</v>
      </c>
      <c r="C68">
        <v>11.22085962643904</v>
      </c>
      <c r="D68">
        <v>0.11220867499999999</v>
      </c>
    </row>
    <row r="69" spans="1:4">
      <c r="A69" t="s">
        <v>254</v>
      </c>
      <c r="B69">
        <v>72.179921039999996</v>
      </c>
      <c r="C69">
        <v>11.448382849151233</v>
      </c>
      <c r="D69">
        <v>0.114483908</v>
      </c>
    </row>
    <row r="70" spans="1:4">
      <c r="A70" t="s">
        <v>427</v>
      </c>
      <c r="B70">
        <v>41.271855610000003</v>
      </c>
      <c r="C70">
        <v>11.547519662165824</v>
      </c>
      <c r="D70">
        <v>0.115475276</v>
      </c>
    </row>
    <row r="71" spans="1:4">
      <c r="A71" t="s">
        <v>295</v>
      </c>
      <c r="B71">
        <v>65.510434290000006</v>
      </c>
      <c r="C71">
        <v>11.567653911797974</v>
      </c>
      <c r="D71">
        <v>0.11567661799999999</v>
      </c>
    </row>
    <row r="72" spans="1:4">
      <c r="A72" t="s">
        <v>294</v>
      </c>
      <c r="B72">
        <v>65.524534689999996</v>
      </c>
      <c r="C72">
        <v>11.666834231657104</v>
      </c>
      <c r="D72">
        <v>0.11666842199999999</v>
      </c>
    </row>
    <row r="73" spans="1:4">
      <c r="A73" t="s">
        <v>362</v>
      </c>
      <c r="B73">
        <v>59.842075579999999</v>
      </c>
      <c r="C73">
        <v>11.764677177146442</v>
      </c>
      <c r="D73">
        <v>0.117646851</v>
      </c>
    </row>
    <row r="74" spans="1:4">
      <c r="A74" t="s">
        <v>356</v>
      </c>
      <c r="B74">
        <v>60.448392550000001</v>
      </c>
      <c r="C74">
        <v>11.941091306370943</v>
      </c>
      <c r="D74">
        <v>0.11941099299999999</v>
      </c>
    </row>
    <row r="75" spans="1:4">
      <c r="A75" t="s">
        <v>264</v>
      </c>
      <c r="B75">
        <v>68.443316409999994</v>
      </c>
      <c r="C75">
        <v>12.044865395076759</v>
      </c>
      <c r="D75">
        <v>0.120448734</v>
      </c>
    </row>
    <row r="76" spans="1:4">
      <c r="A76" t="s">
        <v>331</v>
      </c>
      <c r="B76">
        <v>63.085166379999997</v>
      </c>
      <c r="C76">
        <v>12.24978796248744</v>
      </c>
      <c r="D76">
        <v>0.12249796</v>
      </c>
    </row>
    <row r="77" spans="1:4">
      <c r="A77" t="s">
        <v>353</v>
      </c>
      <c r="B77">
        <v>60.688099270000002</v>
      </c>
      <c r="C77">
        <v>12.277922746398691</v>
      </c>
      <c r="D77">
        <v>0.122779308</v>
      </c>
    </row>
    <row r="78" spans="1:4">
      <c r="A78" t="s">
        <v>278</v>
      </c>
      <c r="B78">
        <v>66.821771010000006</v>
      </c>
      <c r="C78">
        <v>12.280672936611225</v>
      </c>
      <c r="D78">
        <v>0.12280681</v>
      </c>
    </row>
    <row r="79" spans="1:4">
      <c r="A79" t="s">
        <v>263</v>
      </c>
      <c r="B79">
        <v>69.218838129999995</v>
      </c>
      <c r="C79">
        <v>12.330398163302171</v>
      </c>
      <c r="D79">
        <v>0.12330406200000001</v>
      </c>
    </row>
    <row r="80" spans="1:4">
      <c r="A80" t="s">
        <v>277</v>
      </c>
      <c r="B80">
        <v>66.990975750000004</v>
      </c>
      <c r="C80">
        <v>12.599908840521316</v>
      </c>
      <c r="D80">
        <v>0.12599916899999999</v>
      </c>
    </row>
    <row r="81" spans="1:4">
      <c r="A81" t="s">
        <v>256</v>
      </c>
      <c r="B81">
        <v>71.460800899999995</v>
      </c>
      <c r="C81">
        <v>12.668760738297157</v>
      </c>
      <c r="D81">
        <v>0.12668768799999999</v>
      </c>
    </row>
    <row r="82" spans="1:4">
      <c r="A82" t="s">
        <v>391</v>
      </c>
      <c r="B82">
        <v>54.6249295</v>
      </c>
      <c r="C82">
        <v>12.68030505403461</v>
      </c>
      <c r="D82">
        <v>0.12680313100000001</v>
      </c>
    </row>
    <row r="83" spans="1:4">
      <c r="A83" t="s">
        <v>368</v>
      </c>
      <c r="B83">
        <v>59.207557809999997</v>
      </c>
      <c r="C83">
        <v>12.808959573967712</v>
      </c>
      <c r="D83">
        <v>0.12808967700000001</v>
      </c>
    </row>
    <row r="84" spans="1:4">
      <c r="A84" t="s">
        <v>251</v>
      </c>
      <c r="B84">
        <v>73.322053019999998</v>
      </c>
      <c r="C84">
        <v>12.921535202806005</v>
      </c>
      <c r="D84">
        <v>0.12921543299999999</v>
      </c>
    </row>
    <row r="85" spans="1:4">
      <c r="A85" t="s">
        <v>429</v>
      </c>
      <c r="B85">
        <v>39.424703890000004</v>
      </c>
      <c r="C85">
        <v>13.264984482342266</v>
      </c>
      <c r="D85">
        <v>0.132649927</v>
      </c>
    </row>
    <row r="86" spans="1:4">
      <c r="A86" t="s">
        <v>352</v>
      </c>
      <c r="B86">
        <v>61.111111110000003</v>
      </c>
      <c r="C86">
        <v>13.391978364586702</v>
      </c>
      <c r="D86">
        <v>0.133919866</v>
      </c>
    </row>
    <row r="87" spans="1:4">
      <c r="A87" t="s">
        <v>438</v>
      </c>
      <c r="B87">
        <v>33.925549920000002</v>
      </c>
      <c r="C87">
        <v>13.487195243601741</v>
      </c>
      <c r="D87">
        <v>0.134872035</v>
      </c>
    </row>
    <row r="88" spans="1:4">
      <c r="A88" t="s">
        <v>448</v>
      </c>
      <c r="B88">
        <v>27.171460799999998</v>
      </c>
      <c r="C88">
        <v>13.555812273504936</v>
      </c>
      <c r="D88">
        <v>0.13555820499999999</v>
      </c>
    </row>
    <row r="89" spans="1:4">
      <c r="A89" t="s">
        <v>358</v>
      </c>
      <c r="B89">
        <v>60.236886630000001</v>
      </c>
      <c r="C89">
        <v>13.573516567481104</v>
      </c>
      <c r="D89">
        <v>0.135735248</v>
      </c>
    </row>
    <row r="90" spans="1:4">
      <c r="A90" t="s">
        <v>326</v>
      </c>
      <c r="B90">
        <v>63.381274679999997</v>
      </c>
      <c r="C90">
        <v>13.702781120858667</v>
      </c>
      <c r="D90">
        <v>0.13702789400000001</v>
      </c>
    </row>
    <row r="91" spans="1:4">
      <c r="A91" t="s">
        <v>392</v>
      </c>
      <c r="B91">
        <v>53.750705019999998</v>
      </c>
      <c r="C91">
        <v>13.726832121514073</v>
      </c>
      <c r="D91">
        <v>0.13726840400000001</v>
      </c>
    </row>
    <row r="92" spans="1:4">
      <c r="A92" t="s">
        <v>402</v>
      </c>
      <c r="B92">
        <v>51.438240270000001</v>
      </c>
      <c r="C92">
        <v>13.811868787526324</v>
      </c>
      <c r="D92">
        <v>0.13811877</v>
      </c>
    </row>
    <row r="93" spans="1:4">
      <c r="A93" t="s">
        <v>411</v>
      </c>
      <c r="B93">
        <v>47.447828540000003</v>
      </c>
      <c r="C93">
        <v>13.979831707572821</v>
      </c>
      <c r="D93">
        <v>0.13979839999999999</v>
      </c>
    </row>
    <row r="94" spans="1:4">
      <c r="A94" t="s">
        <v>339</v>
      </c>
      <c r="B94">
        <v>62.732656509999998</v>
      </c>
      <c r="C94">
        <v>14.534377973354401</v>
      </c>
      <c r="D94">
        <v>0.14534386299999999</v>
      </c>
    </row>
    <row r="95" spans="1:4">
      <c r="A95" t="s">
        <v>258</v>
      </c>
      <c r="B95">
        <v>70.55837563</v>
      </c>
      <c r="C95">
        <v>14.535032543792703</v>
      </c>
      <c r="D95">
        <v>0.14535040900000001</v>
      </c>
    </row>
    <row r="96" spans="1:4">
      <c r="A96" t="s">
        <v>361</v>
      </c>
      <c r="B96">
        <v>59.898477159999999</v>
      </c>
      <c r="C96">
        <v>14.606993160750067</v>
      </c>
      <c r="D96">
        <v>0.146070015</v>
      </c>
    </row>
    <row r="97" spans="1:4">
      <c r="A97" t="s">
        <v>437</v>
      </c>
      <c r="B97">
        <v>33.417935700000001</v>
      </c>
      <c r="C97">
        <v>14.667257098569999</v>
      </c>
      <c r="D97">
        <v>0.14667265500000001</v>
      </c>
    </row>
    <row r="98" spans="1:4">
      <c r="A98" t="s">
        <v>399</v>
      </c>
      <c r="B98">
        <v>51.847151719999999</v>
      </c>
      <c r="C98">
        <v>14.801486015464063</v>
      </c>
      <c r="D98">
        <v>0.14801494400000001</v>
      </c>
    </row>
    <row r="99" spans="1:4">
      <c r="A99" t="s">
        <v>446</v>
      </c>
      <c r="B99">
        <v>26.692047380000002</v>
      </c>
      <c r="C99">
        <v>14.856208965236975</v>
      </c>
      <c r="D99">
        <v>0.14856217399999999</v>
      </c>
    </row>
    <row r="100" spans="1:4">
      <c r="A100" t="s">
        <v>285</v>
      </c>
      <c r="B100">
        <v>66.426959949999997</v>
      </c>
      <c r="C100">
        <v>15.088175443963481</v>
      </c>
      <c r="D100">
        <v>0.15088183899999999</v>
      </c>
    </row>
    <row r="101" spans="1:4">
      <c r="A101" t="s">
        <v>350</v>
      </c>
      <c r="B101">
        <v>61.266215449999997</v>
      </c>
      <c r="C101">
        <v>16.004459266878541</v>
      </c>
      <c r="D101">
        <v>0.160044678</v>
      </c>
    </row>
    <row r="102" spans="1:4">
      <c r="A102" t="s">
        <v>441</v>
      </c>
      <c r="B102">
        <v>29.977439369999999</v>
      </c>
      <c r="C102">
        <v>16.29458151063378</v>
      </c>
      <c r="D102">
        <v>0.162945901</v>
      </c>
    </row>
    <row r="103" spans="1:4">
      <c r="A103" t="s">
        <v>349</v>
      </c>
      <c r="B103">
        <v>61.266215449999997</v>
      </c>
      <c r="C103">
        <v>16.37669215166764</v>
      </c>
      <c r="D103">
        <v>0.16376700799999999</v>
      </c>
    </row>
    <row r="104" spans="1:4">
      <c r="A104" t="s">
        <v>286</v>
      </c>
      <c r="B104">
        <v>66.370558380000006</v>
      </c>
      <c r="C104">
        <v>16.436845234319104</v>
      </c>
      <c r="D104">
        <v>0.16436853900000001</v>
      </c>
    </row>
    <row r="105" spans="1:4">
      <c r="A105" t="s">
        <v>344</v>
      </c>
      <c r="B105">
        <v>62.168640719999999</v>
      </c>
      <c r="C105">
        <v>16.484621480213324</v>
      </c>
      <c r="D105">
        <v>0.164846301</v>
      </c>
    </row>
    <row r="106" spans="1:4">
      <c r="A106" t="s">
        <v>394</v>
      </c>
      <c r="B106">
        <v>53.116187250000003</v>
      </c>
      <c r="C106">
        <v>16.950273238695019</v>
      </c>
      <c r="D106">
        <v>0.169502819</v>
      </c>
    </row>
    <row r="107" spans="1:4">
      <c r="A107" t="s">
        <v>384</v>
      </c>
      <c r="B107">
        <v>55.358150029999997</v>
      </c>
      <c r="C107">
        <v>17.143716358931581</v>
      </c>
      <c r="D107">
        <v>0.17143725100000001</v>
      </c>
    </row>
    <row r="108" spans="1:4">
      <c r="A108" t="s">
        <v>439</v>
      </c>
      <c r="B108">
        <v>28.07388607</v>
      </c>
      <c r="C108">
        <v>17.367835339151867</v>
      </c>
      <c r="D108">
        <v>0.17367844099999999</v>
      </c>
    </row>
    <row r="109" spans="1:4">
      <c r="A109" t="s">
        <v>330</v>
      </c>
      <c r="B109">
        <v>63.099266780000001</v>
      </c>
      <c r="C109">
        <v>17.384795433531764</v>
      </c>
      <c r="D109">
        <v>0.17384804200000001</v>
      </c>
    </row>
    <row r="110" spans="1:4">
      <c r="A110" t="s">
        <v>442</v>
      </c>
      <c r="B110">
        <v>25.662718559999998</v>
      </c>
      <c r="C110">
        <v>17.434517779505793</v>
      </c>
      <c r="D110">
        <v>0.174345266</v>
      </c>
    </row>
    <row r="111" spans="1:4">
      <c r="A111" t="s">
        <v>317</v>
      </c>
      <c r="B111">
        <v>63.888888889999997</v>
      </c>
      <c r="C111">
        <v>17.555349703404165</v>
      </c>
      <c r="D111">
        <v>0.17555358500000001</v>
      </c>
    </row>
    <row r="112" spans="1:4">
      <c r="A112" t="s">
        <v>298</v>
      </c>
      <c r="B112">
        <v>65.228426400000004</v>
      </c>
      <c r="C112">
        <v>17.576508581479821</v>
      </c>
      <c r="D112">
        <v>0.175765174</v>
      </c>
    </row>
    <row r="113" spans="1:4">
      <c r="A113" t="s">
        <v>341</v>
      </c>
      <c r="B113">
        <v>62.662154540000003</v>
      </c>
      <c r="C113">
        <v>17.638846333218968</v>
      </c>
      <c r="D113">
        <v>0.176388551</v>
      </c>
    </row>
    <row r="114" spans="1:4">
      <c r="A114" t="s">
        <v>259</v>
      </c>
      <c r="B114">
        <v>69.980259450000005</v>
      </c>
      <c r="C114">
        <v>17.644348681414264</v>
      </c>
      <c r="D114">
        <v>0.17644357499999999</v>
      </c>
    </row>
    <row r="115" spans="1:4">
      <c r="A115" t="s">
        <v>416</v>
      </c>
      <c r="B115">
        <v>44.176536939999998</v>
      </c>
      <c r="C115">
        <v>17.745707637510666</v>
      </c>
      <c r="D115">
        <v>0.177457165</v>
      </c>
    </row>
    <row r="116" spans="1:4">
      <c r="A116" t="s">
        <v>403</v>
      </c>
      <c r="B116">
        <v>49.139875920000001</v>
      </c>
      <c r="C116">
        <v>17.914164837997539</v>
      </c>
      <c r="D116">
        <v>0.179141737</v>
      </c>
    </row>
    <row r="117" spans="1:4">
      <c r="A117" t="s">
        <v>398</v>
      </c>
      <c r="B117">
        <v>51.113931190000002</v>
      </c>
      <c r="C117">
        <v>18.043393428677863</v>
      </c>
      <c r="D117">
        <v>0.180434023</v>
      </c>
    </row>
    <row r="118" spans="1:4">
      <c r="A118" t="s">
        <v>313</v>
      </c>
      <c r="B118">
        <v>64.227298360000006</v>
      </c>
      <c r="C118">
        <v>18.133547204057233</v>
      </c>
      <c r="D118">
        <v>0.18133556100000001</v>
      </c>
    </row>
    <row r="119" spans="1:4">
      <c r="A119" t="s">
        <v>428</v>
      </c>
      <c r="B119">
        <v>35.645798079999999</v>
      </c>
      <c r="C119">
        <v>18.267986289914898</v>
      </c>
      <c r="D119">
        <v>0.18267995200000001</v>
      </c>
    </row>
    <row r="120" spans="1:4">
      <c r="A120" t="s">
        <v>406</v>
      </c>
      <c r="B120">
        <v>46.714608009999999</v>
      </c>
      <c r="C120">
        <v>18.403413646731067</v>
      </c>
      <c r="D120">
        <v>0.184034226</v>
      </c>
    </row>
    <row r="121" spans="1:4">
      <c r="A121" t="s">
        <v>293</v>
      </c>
      <c r="B121">
        <v>65.778341789999999</v>
      </c>
      <c r="C121">
        <v>18.418938366849041</v>
      </c>
      <c r="D121">
        <v>0.18418947299999999</v>
      </c>
    </row>
    <row r="122" spans="1:4">
      <c r="A122" t="s">
        <v>372</v>
      </c>
      <c r="B122">
        <v>58.516638469999997</v>
      </c>
      <c r="C122">
        <v>18.486352589490568</v>
      </c>
      <c r="D122">
        <v>0.18486361500000001</v>
      </c>
    </row>
    <row r="123" spans="1:4">
      <c r="A123" t="s">
        <v>337</v>
      </c>
      <c r="B123">
        <v>62.803158490000001</v>
      </c>
      <c r="C123">
        <v>18.491591651263263</v>
      </c>
      <c r="D123">
        <v>0.18491600599999999</v>
      </c>
    </row>
    <row r="124" spans="1:4">
      <c r="A124" t="s">
        <v>328</v>
      </c>
      <c r="B124">
        <v>63.36717428</v>
      </c>
      <c r="C124">
        <v>18.547106243017442</v>
      </c>
      <c r="D124">
        <v>0.185471152</v>
      </c>
    </row>
    <row r="125" spans="1:4">
      <c r="A125" t="s">
        <v>343</v>
      </c>
      <c r="B125">
        <v>62.366046249999997</v>
      </c>
      <c r="C125">
        <v>18.840527123539573</v>
      </c>
      <c r="D125">
        <v>0.18840536099999999</v>
      </c>
    </row>
    <row r="126" spans="1:4">
      <c r="A126" t="s">
        <v>430</v>
      </c>
      <c r="B126">
        <v>32.388606879999998</v>
      </c>
      <c r="C126">
        <v>18.858250046563025</v>
      </c>
      <c r="D126">
        <v>0.18858258999999999</v>
      </c>
    </row>
    <row r="127" spans="1:4">
      <c r="A127" t="s">
        <v>270</v>
      </c>
      <c r="B127">
        <v>67.710095879999997</v>
      </c>
      <c r="C127">
        <v>19.166998901023273</v>
      </c>
      <c r="D127">
        <v>0.19167007899999999</v>
      </c>
    </row>
    <row r="128" spans="1:4">
      <c r="A128" t="s">
        <v>422</v>
      </c>
      <c r="B128">
        <v>37.422447830000003</v>
      </c>
      <c r="C128">
        <v>19.174838849213639</v>
      </c>
      <c r="D128">
        <v>0.191748479</v>
      </c>
    </row>
    <row r="129" spans="1:4">
      <c r="A129" t="s">
        <v>424</v>
      </c>
      <c r="B129">
        <v>36.280315850000001</v>
      </c>
      <c r="C129">
        <v>19.319884074715478</v>
      </c>
      <c r="D129">
        <v>0.19319893099999999</v>
      </c>
    </row>
    <row r="130" spans="1:4">
      <c r="A130" t="s">
        <v>355</v>
      </c>
      <c r="B130">
        <v>60.391990980000003</v>
      </c>
      <c r="C130">
        <v>19.324112134390848</v>
      </c>
      <c r="D130">
        <v>0.193241212</v>
      </c>
    </row>
    <row r="131" spans="1:4">
      <c r="A131" t="s">
        <v>366</v>
      </c>
      <c r="B131">
        <v>59.292160180000003</v>
      </c>
      <c r="C131">
        <v>19.392908718700795</v>
      </c>
      <c r="D131">
        <v>0.19392917800000001</v>
      </c>
    </row>
    <row r="132" spans="1:4">
      <c r="A132" t="s">
        <v>320</v>
      </c>
      <c r="B132">
        <v>63.733784550000003</v>
      </c>
      <c r="C132">
        <v>19.470479658305006</v>
      </c>
      <c r="D132">
        <v>0.19470488699999999</v>
      </c>
    </row>
    <row r="133" spans="1:4">
      <c r="A133" t="s">
        <v>303</v>
      </c>
      <c r="B133">
        <v>65.073322050000002</v>
      </c>
      <c r="C133">
        <v>19.53265636131351</v>
      </c>
      <c r="D133">
        <v>0.19532665399999999</v>
      </c>
    </row>
    <row r="134" spans="1:4">
      <c r="A134" t="s">
        <v>375</v>
      </c>
      <c r="B134">
        <v>56.542583190000002</v>
      </c>
      <c r="C134">
        <v>19.78430479244232</v>
      </c>
      <c r="D134">
        <v>0.197843139</v>
      </c>
    </row>
    <row r="135" spans="1:4">
      <c r="A135" t="s">
        <v>378</v>
      </c>
      <c r="B135">
        <v>55.442752400000003</v>
      </c>
      <c r="C135">
        <v>19.840605147541311</v>
      </c>
      <c r="D135">
        <v>0.19840614300000001</v>
      </c>
    </row>
    <row r="136" spans="1:4">
      <c r="A136" t="s">
        <v>419</v>
      </c>
      <c r="B136">
        <v>37.972363229999999</v>
      </c>
      <c r="C136">
        <v>19.85568070405726</v>
      </c>
      <c r="D136">
        <v>0.19855689800000001</v>
      </c>
    </row>
    <row r="137" spans="1:4">
      <c r="A137" t="s">
        <v>417</v>
      </c>
      <c r="B137">
        <v>38.099266780000001</v>
      </c>
      <c r="C137">
        <v>19.972660850361205</v>
      </c>
      <c r="D137">
        <v>0.19972670000000001</v>
      </c>
    </row>
    <row r="138" spans="1:4">
      <c r="A138" t="s">
        <v>309</v>
      </c>
      <c r="B138">
        <v>64.495205870000007</v>
      </c>
      <c r="C138">
        <v>20.097664453308393</v>
      </c>
      <c r="D138">
        <v>0.20097673599999999</v>
      </c>
    </row>
    <row r="139" spans="1:4">
      <c r="A139" t="s">
        <v>423</v>
      </c>
      <c r="B139">
        <v>29.6249295</v>
      </c>
      <c r="C139">
        <v>20.105723607400858</v>
      </c>
      <c r="D139">
        <v>0.20105732800000001</v>
      </c>
    </row>
    <row r="140" spans="1:4">
      <c r="A140" t="s">
        <v>389</v>
      </c>
      <c r="B140">
        <v>52.946982519999999</v>
      </c>
      <c r="C140">
        <v>20.10623226058302</v>
      </c>
      <c r="D140">
        <v>0.20106241399999999</v>
      </c>
    </row>
    <row r="141" spans="1:4">
      <c r="A141" t="s">
        <v>410</v>
      </c>
      <c r="B141">
        <v>39.326001130000002</v>
      </c>
      <c r="C141">
        <v>20.250147819423745</v>
      </c>
      <c r="D141">
        <v>0.20250156999999999</v>
      </c>
    </row>
    <row r="142" spans="1:4">
      <c r="A142" t="s">
        <v>342</v>
      </c>
      <c r="B142">
        <v>62.464749009999998</v>
      </c>
      <c r="C142">
        <v>20.272012084524306</v>
      </c>
      <c r="D142">
        <v>0.20272021300000001</v>
      </c>
    </row>
    <row r="143" spans="1:4">
      <c r="A143" t="s">
        <v>418</v>
      </c>
      <c r="B143">
        <v>15.58093627</v>
      </c>
      <c r="C143">
        <v>20.790349910020659</v>
      </c>
      <c r="D143">
        <v>0.207903592</v>
      </c>
    </row>
    <row r="144" spans="1:4">
      <c r="A144" t="s">
        <v>268</v>
      </c>
      <c r="B144">
        <v>67.442188380000005</v>
      </c>
      <c r="C144">
        <v>20.845566733109081</v>
      </c>
      <c r="D144">
        <v>0.20845575999999999</v>
      </c>
    </row>
    <row r="145" spans="1:4">
      <c r="A145" t="s">
        <v>334</v>
      </c>
      <c r="B145">
        <v>62.944162439999999</v>
      </c>
      <c r="C145">
        <v>21.078212493520052</v>
      </c>
      <c r="D145">
        <v>0.21078221799999999</v>
      </c>
    </row>
    <row r="146" spans="1:4">
      <c r="A146" t="s">
        <v>369</v>
      </c>
      <c r="B146">
        <v>28.03158488</v>
      </c>
      <c r="C146">
        <v>21.671847089914706</v>
      </c>
      <c r="D146">
        <v>0.216718565</v>
      </c>
    </row>
    <row r="147" spans="1:4">
      <c r="A147" t="s">
        <v>351</v>
      </c>
      <c r="B147">
        <v>58.784545970000003</v>
      </c>
      <c r="C147">
        <v>21.686678821810766</v>
      </c>
      <c r="D147">
        <v>0.21686688200000001</v>
      </c>
    </row>
    <row r="148" spans="1:4">
      <c r="A148" t="s">
        <v>301</v>
      </c>
      <c r="B148">
        <v>30.809362660000001</v>
      </c>
      <c r="C148">
        <v>21.950051240286395</v>
      </c>
      <c r="D148">
        <v>0.21950060699999999</v>
      </c>
    </row>
    <row r="149" spans="1:4">
      <c r="A149" t="s">
        <v>340</v>
      </c>
      <c r="B149">
        <v>62.760857299999998</v>
      </c>
      <c r="C149">
        <v>22.325773105058317</v>
      </c>
      <c r="D149">
        <v>0.22325782599999999</v>
      </c>
    </row>
    <row r="150" spans="1:4">
      <c r="A150" t="s">
        <v>315</v>
      </c>
      <c r="B150">
        <v>64.156796389999997</v>
      </c>
      <c r="C150">
        <v>22.56323548583627</v>
      </c>
      <c r="D150">
        <v>0.22563245000000001</v>
      </c>
    </row>
    <row r="151" spans="1:4">
      <c r="A151" t="s">
        <v>321</v>
      </c>
      <c r="B151">
        <v>63.63508178</v>
      </c>
      <c r="C151">
        <v>22.610719107642698</v>
      </c>
      <c r="D151">
        <v>0.22610728599999999</v>
      </c>
    </row>
    <row r="152" spans="1:4">
      <c r="A152" t="s">
        <v>470</v>
      </c>
      <c r="B152">
        <v>39.593908630000001</v>
      </c>
      <c r="C152">
        <v>22.921410539935735</v>
      </c>
      <c r="D152">
        <v>0.22921420100000001</v>
      </c>
    </row>
    <row r="153" spans="1:4">
      <c r="A153" t="s">
        <v>300</v>
      </c>
      <c r="B153">
        <v>65.327129159999998</v>
      </c>
      <c r="C153">
        <v>23.116108641103484</v>
      </c>
      <c r="D153">
        <v>0.23116118199999999</v>
      </c>
    </row>
    <row r="154" spans="1:4">
      <c r="A154" t="s">
        <v>329</v>
      </c>
      <c r="B154">
        <v>63.310772700000001</v>
      </c>
      <c r="C154">
        <v>23.142049879371076</v>
      </c>
      <c r="D154">
        <v>0.23142059500000001</v>
      </c>
    </row>
    <row r="155" spans="1:4">
      <c r="A155" t="s">
        <v>314</v>
      </c>
      <c r="B155">
        <v>64.227298360000006</v>
      </c>
      <c r="C155">
        <v>23.157583852327107</v>
      </c>
      <c r="D155">
        <v>0.23157593500000001</v>
      </c>
    </row>
    <row r="156" spans="1:4">
      <c r="A156" t="s">
        <v>242</v>
      </c>
      <c r="B156">
        <v>0</v>
      </c>
      <c r="C156">
        <v>23.587286361023192</v>
      </c>
      <c r="D156">
        <v>0.23587295999999999</v>
      </c>
    </row>
    <row r="157" spans="1:4">
      <c r="A157" t="s">
        <v>246</v>
      </c>
      <c r="B157">
        <v>84.447264520000004</v>
      </c>
      <c r="C157">
        <v>23.651078825455794</v>
      </c>
      <c r="D157">
        <v>0.236510885</v>
      </c>
    </row>
    <row r="158" spans="1:4">
      <c r="A158" t="s">
        <v>306</v>
      </c>
      <c r="B158">
        <v>64.960518890000003</v>
      </c>
      <c r="C158">
        <v>23.840804365092527</v>
      </c>
      <c r="D158">
        <v>0.23840814099999999</v>
      </c>
    </row>
    <row r="159" spans="1:4">
      <c r="A159" t="s">
        <v>463</v>
      </c>
      <c r="B159">
        <v>39.678511</v>
      </c>
      <c r="C159">
        <v>23.965721972162825</v>
      </c>
      <c r="D159">
        <v>0.23965731700000001</v>
      </c>
    </row>
    <row r="160" spans="1:4">
      <c r="A160" t="s">
        <v>290</v>
      </c>
      <c r="B160">
        <v>66.342357590000006</v>
      </c>
      <c r="C160">
        <v>24.069052708048918</v>
      </c>
      <c r="D160">
        <v>0.24069062399999999</v>
      </c>
    </row>
    <row r="161" spans="1:4">
      <c r="A161" t="s">
        <v>248</v>
      </c>
      <c r="B161">
        <v>78.553299490000001</v>
      </c>
      <c r="C161">
        <v>24.286396044691934</v>
      </c>
      <c r="D161">
        <v>0.24286405799999999</v>
      </c>
    </row>
    <row r="162" spans="1:4">
      <c r="A162" t="s">
        <v>469</v>
      </c>
      <c r="B162">
        <v>8.4602368870000006</v>
      </c>
      <c r="C162">
        <v>24.515629753215681</v>
      </c>
      <c r="D162">
        <v>0.245156396</v>
      </c>
    </row>
    <row r="163" spans="1:4">
      <c r="A163" t="s">
        <v>261</v>
      </c>
      <c r="B163">
        <v>71.136491820000003</v>
      </c>
      <c r="C163">
        <v>24.678369267291465</v>
      </c>
      <c r="D163">
        <v>0.246783791</v>
      </c>
    </row>
    <row r="164" spans="1:4">
      <c r="A164" t="s">
        <v>364</v>
      </c>
      <c r="B164">
        <v>59.997179920000001</v>
      </c>
      <c r="C164">
        <v>24.740842764333447</v>
      </c>
      <c r="D164">
        <v>0.24740852599999999</v>
      </c>
    </row>
    <row r="165" spans="1:4">
      <c r="A165" t="s">
        <v>284</v>
      </c>
      <c r="B165">
        <v>66.666666669999998</v>
      </c>
      <c r="C165">
        <v>24.882664424427819</v>
      </c>
      <c r="D165">
        <v>0.24882674299999999</v>
      </c>
    </row>
    <row r="166" spans="1:4">
      <c r="A166" t="s">
        <v>244</v>
      </c>
      <c r="B166">
        <v>90.228426400000004</v>
      </c>
      <c r="C166">
        <v>25.641666112669437</v>
      </c>
      <c r="D166">
        <v>0.25641676099999999</v>
      </c>
    </row>
    <row r="167" spans="1:4">
      <c r="A167" t="s">
        <v>365</v>
      </c>
      <c r="B167">
        <v>59.81387479</v>
      </c>
      <c r="C167">
        <v>25.911769292289204</v>
      </c>
      <c r="D167">
        <v>0.25911779299999999</v>
      </c>
    </row>
    <row r="168" spans="1:4">
      <c r="A168" t="s">
        <v>409</v>
      </c>
      <c r="B168">
        <v>50.719120140000001</v>
      </c>
      <c r="C168">
        <v>26.265931384355312</v>
      </c>
      <c r="D168">
        <v>0.26265941399999998</v>
      </c>
    </row>
    <row r="169" spans="1:4">
      <c r="A169" t="s">
        <v>466</v>
      </c>
      <c r="B169">
        <v>27.10095883</v>
      </c>
      <c r="C169">
        <v>26.934452363606248</v>
      </c>
      <c r="D169">
        <v>0.269344625</v>
      </c>
    </row>
    <row r="170" spans="1:4">
      <c r="A170" t="s">
        <v>310</v>
      </c>
      <c r="B170">
        <v>64.354201919999994</v>
      </c>
      <c r="C170">
        <v>26.972736301827215</v>
      </c>
      <c r="D170">
        <v>0.269727465</v>
      </c>
    </row>
    <row r="171" spans="1:4">
      <c r="A171" t="s">
        <v>354</v>
      </c>
      <c r="B171">
        <v>60.688099270000002</v>
      </c>
      <c r="C171">
        <v>27.344246934751915</v>
      </c>
      <c r="D171">
        <v>0.27344257100000002</v>
      </c>
    </row>
    <row r="172" spans="1:4">
      <c r="A172" t="s">
        <v>288</v>
      </c>
      <c r="B172">
        <v>66.342357590000006</v>
      </c>
      <c r="C172">
        <v>27.578603477065265</v>
      </c>
      <c r="D172">
        <v>0.27578613699999999</v>
      </c>
    </row>
    <row r="173" spans="1:4">
      <c r="A173" t="s">
        <v>465</v>
      </c>
      <c r="B173">
        <v>27.002256060000001</v>
      </c>
      <c r="C173">
        <v>27.584983530972856</v>
      </c>
      <c r="D173">
        <v>0.27584993800000002</v>
      </c>
    </row>
    <row r="174" spans="1:4">
      <c r="A174" t="s">
        <v>348</v>
      </c>
      <c r="B174">
        <v>61.590524530000003</v>
      </c>
      <c r="C174">
        <v>27.790005171604882</v>
      </c>
      <c r="D174">
        <v>0.27790015400000001</v>
      </c>
    </row>
    <row r="175" spans="1:4">
      <c r="A175" t="s">
        <v>468</v>
      </c>
      <c r="B175">
        <v>18.443316410000001</v>
      </c>
      <c r="C175">
        <v>28.139209704074737</v>
      </c>
      <c r="D175">
        <v>0.28139219999999998</v>
      </c>
    </row>
    <row r="176" spans="1:4">
      <c r="A176" t="s">
        <v>447</v>
      </c>
      <c r="B176">
        <v>38.268471519999999</v>
      </c>
      <c r="C176">
        <v>28.185942643129696</v>
      </c>
      <c r="D176">
        <v>0.28185953000000002</v>
      </c>
    </row>
    <row r="177" spans="1:4">
      <c r="A177" t="s">
        <v>371</v>
      </c>
      <c r="B177">
        <v>59.066553859999999</v>
      </c>
      <c r="C177">
        <v>28.211339450574641</v>
      </c>
      <c r="D177">
        <v>0.28211349800000002</v>
      </c>
    </row>
    <row r="178" spans="1:4">
      <c r="A178" t="s">
        <v>381</v>
      </c>
      <c r="B178">
        <v>56.768189509999999</v>
      </c>
      <c r="C178">
        <v>28.503715266218286</v>
      </c>
      <c r="D178">
        <v>0.28503725600000002</v>
      </c>
    </row>
    <row r="179" spans="1:4">
      <c r="A179" t="s">
        <v>431</v>
      </c>
      <c r="B179">
        <v>43.880428649999999</v>
      </c>
      <c r="C179">
        <v>28.742647417141498</v>
      </c>
      <c r="D179">
        <v>0.28742657799999999</v>
      </c>
    </row>
    <row r="180" spans="1:4">
      <c r="A180" t="s">
        <v>373</v>
      </c>
      <c r="B180">
        <v>58.50253807</v>
      </c>
      <c r="C180">
        <v>28.832521830834288</v>
      </c>
      <c r="D180">
        <v>0.288325322</v>
      </c>
    </row>
    <row r="181" spans="1:4">
      <c r="A181" t="s">
        <v>453</v>
      </c>
      <c r="B181">
        <v>33.23463057</v>
      </c>
      <c r="C181">
        <v>28.839782748756239</v>
      </c>
      <c r="D181">
        <v>0.28839793200000002</v>
      </c>
    </row>
    <row r="182" spans="1:4">
      <c r="A182" t="s">
        <v>325</v>
      </c>
      <c r="B182">
        <v>63.451776649999999</v>
      </c>
      <c r="C182">
        <v>29.129906867753323</v>
      </c>
      <c r="D182">
        <v>0.29129917300000002</v>
      </c>
    </row>
    <row r="183" spans="1:4">
      <c r="A183" t="s">
        <v>336</v>
      </c>
      <c r="B183">
        <v>62.901861250000003</v>
      </c>
      <c r="C183">
        <v>30.514571950016723</v>
      </c>
      <c r="D183">
        <v>0.30514582600000001</v>
      </c>
    </row>
    <row r="184" spans="1:4">
      <c r="A184" t="s">
        <v>377</v>
      </c>
      <c r="B184">
        <v>56.95149464</v>
      </c>
      <c r="C184">
        <v>31.148334242154696</v>
      </c>
      <c r="D184">
        <v>0.31148345</v>
      </c>
    </row>
    <row r="185" spans="1:4">
      <c r="A185" t="s">
        <v>404</v>
      </c>
      <c r="B185">
        <v>51.212633949999997</v>
      </c>
      <c r="C185">
        <v>31.388828327658754</v>
      </c>
      <c r="D185">
        <v>0.31388839099999999</v>
      </c>
    </row>
    <row r="186" spans="1:4">
      <c r="A186" t="s">
        <v>297</v>
      </c>
      <c r="B186">
        <v>65.298928369999999</v>
      </c>
      <c r="C186">
        <v>31.512397586493325</v>
      </c>
      <c r="D186">
        <v>0.31512408400000003</v>
      </c>
    </row>
    <row r="187" spans="1:4">
      <c r="A187" t="s">
        <v>302</v>
      </c>
      <c r="B187">
        <v>65.143824030000005</v>
      </c>
      <c r="C187">
        <v>32.64078627029177</v>
      </c>
      <c r="D187">
        <v>0.32640797199999999</v>
      </c>
    </row>
    <row r="188" spans="1:4">
      <c r="A188" t="s">
        <v>461</v>
      </c>
      <c r="B188">
        <v>25.2820079</v>
      </c>
      <c r="C188">
        <v>32.706312488339364</v>
      </c>
      <c r="D188">
        <v>0.32706323500000001</v>
      </c>
    </row>
    <row r="189" spans="1:4">
      <c r="A189" t="s">
        <v>425</v>
      </c>
      <c r="B189">
        <v>45.854483930000001</v>
      </c>
      <c r="C189">
        <v>32.821975684371381</v>
      </c>
      <c r="D189">
        <v>0.328219867</v>
      </c>
    </row>
    <row r="190" spans="1:4">
      <c r="A190" t="s">
        <v>249</v>
      </c>
      <c r="B190">
        <v>74.576988159999999</v>
      </c>
      <c r="C190">
        <v>33.009097314996687</v>
      </c>
      <c r="D190">
        <v>0.33009108300000001</v>
      </c>
    </row>
    <row r="191" spans="1:4">
      <c r="A191" t="s">
        <v>467</v>
      </c>
      <c r="B191">
        <v>15.45403271</v>
      </c>
      <c r="C191">
        <v>33.31826228192142</v>
      </c>
      <c r="D191">
        <v>0.33318273300000001</v>
      </c>
    </row>
    <row r="192" spans="1:4">
      <c r="A192" t="s">
        <v>414</v>
      </c>
      <c r="B192">
        <v>48.364354200000001</v>
      </c>
      <c r="C192">
        <v>33.587849874899042</v>
      </c>
      <c r="D192">
        <v>0.33587861000000002</v>
      </c>
    </row>
    <row r="193" spans="1:4">
      <c r="A193" t="s">
        <v>458</v>
      </c>
      <c r="B193">
        <v>28.200789619999998</v>
      </c>
      <c r="C193">
        <v>34.910394412712378</v>
      </c>
      <c r="D193">
        <v>0.34910405700000002</v>
      </c>
    </row>
    <row r="194" spans="1:4">
      <c r="A194" t="s">
        <v>247</v>
      </c>
      <c r="B194">
        <v>76.240834739999997</v>
      </c>
      <c r="C194">
        <v>35.809067975160154</v>
      </c>
      <c r="D194">
        <v>0.35809079399999999</v>
      </c>
    </row>
    <row r="195" spans="1:4">
      <c r="A195" t="s">
        <v>323</v>
      </c>
      <c r="B195">
        <v>63.536379019999998</v>
      </c>
      <c r="C195">
        <v>35.962616546498168</v>
      </c>
      <c r="D195">
        <v>0.35962628000000002</v>
      </c>
    </row>
    <row r="196" spans="1:4">
      <c r="A196" t="s">
        <v>452</v>
      </c>
      <c r="B196">
        <v>30.879864640000001</v>
      </c>
      <c r="C196">
        <v>37.149694692855853</v>
      </c>
      <c r="D196">
        <v>0.37149706300000002</v>
      </c>
    </row>
    <row r="197" spans="1:4">
      <c r="A197" t="s">
        <v>451</v>
      </c>
      <c r="B197">
        <v>31.95149464</v>
      </c>
      <c r="C197">
        <v>37.751604435425989</v>
      </c>
      <c r="D197">
        <v>0.37751616100000002</v>
      </c>
    </row>
    <row r="198" spans="1:4">
      <c r="A198" t="s">
        <v>460</v>
      </c>
      <c r="B198">
        <v>25.366610269999999</v>
      </c>
      <c r="C198">
        <v>38.039729509603916</v>
      </c>
      <c r="D198">
        <v>0.38039741300000002</v>
      </c>
    </row>
    <row r="199" spans="1:4">
      <c r="A199" t="s">
        <v>253</v>
      </c>
      <c r="B199">
        <v>72.856739989999994</v>
      </c>
      <c r="C199">
        <v>38.274041928216846</v>
      </c>
      <c r="D199">
        <v>0.38274053699999999</v>
      </c>
    </row>
    <row r="200" spans="1:4">
      <c r="A200" t="s">
        <v>299</v>
      </c>
      <c r="B200">
        <v>65.228426400000004</v>
      </c>
      <c r="C200">
        <v>38.849639258005055</v>
      </c>
      <c r="D200">
        <v>0.38849651099999999</v>
      </c>
    </row>
    <row r="201" spans="1:4">
      <c r="A201" t="s">
        <v>464</v>
      </c>
      <c r="B201">
        <v>19.091934569999999</v>
      </c>
      <c r="C201">
        <v>38.860806020938476</v>
      </c>
      <c r="D201">
        <v>0.388608179</v>
      </c>
    </row>
    <row r="202" spans="1:4">
      <c r="A202" t="s">
        <v>367</v>
      </c>
      <c r="B202">
        <v>59.404963340000002</v>
      </c>
      <c r="C202">
        <v>38.987084004933976</v>
      </c>
      <c r="D202">
        <v>0.38987095900000002</v>
      </c>
    </row>
    <row r="203" spans="1:4">
      <c r="A203" t="s">
        <v>412</v>
      </c>
      <c r="B203">
        <v>49.25267908</v>
      </c>
      <c r="C203">
        <v>39.375687781881254</v>
      </c>
      <c r="D203">
        <v>0.393756997</v>
      </c>
    </row>
    <row r="204" spans="1:4">
      <c r="A204" t="s">
        <v>393</v>
      </c>
      <c r="B204">
        <v>54.286520019999998</v>
      </c>
      <c r="C204">
        <v>40.546847783615398</v>
      </c>
      <c r="D204">
        <v>0.40546859899999999</v>
      </c>
    </row>
    <row r="205" spans="1:4">
      <c r="A205" t="s">
        <v>374</v>
      </c>
      <c r="B205">
        <v>58.375634519999998</v>
      </c>
      <c r="C205">
        <v>40.756347384572997</v>
      </c>
      <c r="D205">
        <v>0.407563595</v>
      </c>
    </row>
    <row r="206" spans="1:4">
      <c r="A206" t="s">
        <v>387</v>
      </c>
      <c r="B206">
        <v>55.456852789999999</v>
      </c>
      <c r="C206">
        <v>40.882865257647929</v>
      </c>
      <c r="D206">
        <v>0.40882877400000001</v>
      </c>
    </row>
    <row r="207" spans="1:4">
      <c r="A207" t="s">
        <v>260</v>
      </c>
      <c r="B207">
        <v>70.55837563</v>
      </c>
      <c r="C207">
        <v>42.319698827839382</v>
      </c>
      <c r="D207">
        <v>0.42319711199999999</v>
      </c>
    </row>
    <row r="208" spans="1:4">
      <c r="A208" t="s">
        <v>444</v>
      </c>
      <c r="B208">
        <v>36.280315850000001</v>
      </c>
      <c r="C208">
        <v>43.135155572463724</v>
      </c>
      <c r="D208">
        <v>0.43135168099999999</v>
      </c>
    </row>
    <row r="209" spans="1:4">
      <c r="A209" t="s">
        <v>382</v>
      </c>
      <c r="B209">
        <v>56.556683589999999</v>
      </c>
      <c r="C209">
        <v>43.421224184878064</v>
      </c>
      <c r="D209">
        <v>0.43421236699999999</v>
      </c>
    </row>
    <row r="210" spans="1:4">
      <c r="A210" t="s">
        <v>388</v>
      </c>
      <c r="B210">
        <v>55.344049630000001</v>
      </c>
      <c r="C210">
        <v>44.864419988011015</v>
      </c>
      <c r="D210">
        <v>0.44864432700000001</v>
      </c>
    </row>
    <row r="211" spans="1:4">
      <c r="A211" t="s">
        <v>281</v>
      </c>
      <c r="B211">
        <v>66.638465879999998</v>
      </c>
      <c r="C211">
        <v>45.360054525726149</v>
      </c>
      <c r="D211">
        <v>0.45360067300000001</v>
      </c>
    </row>
    <row r="212" spans="1:4">
      <c r="A212" t="s">
        <v>456</v>
      </c>
      <c r="B212">
        <v>27.721376200000002</v>
      </c>
      <c r="C212">
        <v>48.208953255907815</v>
      </c>
      <c r="D212">
        <v>0.482089665</v>
      </c>
    </row>
    <row r="213" spans="1:4">
      <c r="A213" t="s">
        <v>319</v>
      </c>
      <c r="B213">
        <v>63.888888889999997</v>
      </c>
      <c r="C213">
        <v>49.195886833875754</v>
      </c>
      <c r="D213">
        <v>0.49195900199999998</v>
      </c>
    </row>
    <row r="214" spans="1:4">
      <c r="A214" t="s">
        <v>274</v>
      </c>
      <c r="B214">
        <v>67.865200229999999</v>
      </c>
      <c r="C214">
        <v>49.255067097808272</v>
      </c>
      <c r="D214">
        <v>0.49255080499999998</v>
      </c>
    </row>
    <row r="215" spans="1:4">
      <c r="A215" t="s">
        <v>245</v>
      </c>
      <c r="B215">
        <v>79.512126339999995</v>
      </c>
      <c r="C215">
        <v>50.841514790719557</v>
      </c>
      <c r="D215">
        <v>0.50841528400000002</v>
      </c>
    </row>
    <row r="216" spans="1:4">
      <c r="A216" t="s">
        <v>455</v>
      </c>
      <c r="B216">
        <v>27.538071070000001</v>
      </c>
      <c r="C216">
        <v>52.065596566264979</v>
      </c>
      <c r="D216">
        <v>0.52065610299999998</v>
      </c>
    </row>
    <row r="217" spans="1:4">
      <c r="A217" t="s">
        <v>457</v>
      </c>
      <c r="B217">
        <v>26.80485054</v>
      </c>
      <c r="C217">
        <v>54.564411966429617</v>
      </c>
      <c r="D217">
        <v>0.54564426099999996</v>
      </c>
    </row>
    <row r="218" spans="1:4">
      <c r="A218" t="s">
        <v>401</v>
      </c>
      <c r="B218">
        <v>52.411167509999999</v>
      </c>
      <c r="C218">
        <v>56.627313606599493</v>
      </c>
      <c r="D218">
        <v>0.56627327999999999</v>
      </c>
    </row>
    <row r="219" spans="1:4">
      <c r="A219" t="s">
        <v>390</v>
      </c>
      <c r="B219">
        <v>55.062041739999998</v>
      </c>
      <c r="C219">
        <v>58.592932042465385</v>
      </c>
      <c r="D219">
        <v>0.58592946700000004</v>
      </c>
    </row>
    <row r="220" spans="1:4">
      <c r="A220" t="s">
        <v>250</v>
      </c>
      <c r="B220">
        <v>74.027072759999996</v>
      </c>
      <c r="C220">
        <v>61.103926392024036</v>
      </c>
      <c r="D220">
        <v>0.61103941500000003</v>
      </c>
    </row>
    <row r="221" spans="1:4">
      <c r="A221" t="s">
        <v>282</v>
      </c>
      <c r="B221">
        <v>66.596164689999995</v>
      </c>
      <c r="C221">
        <v>61.175334151907556</v>
      </c>
      <c r="D221">
        <v>0.61175349199999995</v>
      </c>
    </row>
    <row r="222" spans="1:4">
      <c r="A222" t="s">
        <v>462</v>
      </c>
      <c r="B222">
        <v>20.107163</v>
      </c>
      <c r="C222">
        <v>65.448607154230686</v>
      </c>
      <c r="D222">
        <v>0.654486228</v>
      </c>
    </row>
    <row r="223" spans="1:4">
      <c r="A223" t="s">
        <v>426</v>
      </c>
      <c r="B223">
        <v>44.571348</v>
      </c>
      <c r="C223">
        <v>67.35772376370177</v>
      </c>
      <c r="D223">
        <v>0.67357739699999997</v>
      </c>
    </row>
    <row r="224" spans="1:4">
      <c r="A224" t="s">
        <v>407</v>
      </c>
      <c r="B224">
        <v>49.464185000000001</v>
      </c>
      <c r="C224">
        <v>70.42719766180258</v>
      </c>
      <c r="D224">
        <v>0.70427214100000002</v>
      </c>
    </row>
    <row r="225" spans="1:4">
      <c r="A225" t="s">
        <v>380</v>
      </c>
      <c r="B225">
        <v>56.613085169999998</v>
      </c>
      <c r="C225">
        <v>72.382861024721251</v>
      </c>
      <c r="D225">
        <v>0.72382877700000003</v>
      </c>
    </row>
    <row r="226" spans="1:4">
      <c r="A226" t="s">
        <v>420</v>
      </c>
      <c r="B226">
        <v>45.628877610000004</v>
      </c>
      <c r="C226">
        <v>84.043356908096172</v>
      </c>
      <c r="D226">
        <v>0.84043375300000001</v>
      </c>
    </row>
    <row r="227" spans="1:4">
      <c r="A227" t="s">
        <v>415</v>
      </c>
      <c r="B227">
        <v>47.602932879999997</v>
      </c>
      <c r="C227">
        <v>90.688190708037311</v>
      </c>
      <c r="D227">
        <v>0.90688210000000002</v>
      </c>
    </row>
    <row r="228" spans="1:4">
      <c r="A228" t="s">
        <v>405</v>
      </c>
      <c r="B228">
        <v>50.197405529999997</v>
      </c>
      <c r="C228">
        <v>90.823602908704743</v>
      </c>
      <c r="D228">
        <v>0.90823622299999995</v>
      </c>
    </row>
    <row r="229" spans="1:4">
      <c r="A229" t="s">
        <v>400</v>
      </c>
      <c r="B229">
        <v>52.636773830000003</v>
      </c>
      <c r="C229">
        <v>91.680064351569015</v>
      </c>
      <c r="D229">
        <v>0.91680083800000001</v>
      </c>
    </row>
    <row r="230" spans="1:4">
      <c r="A230" t="s">
        <v>386</v>
      </c>
      <c r="B230">
        <v>55.682459110000003</v>
      </c>
      <c r="C230">
        <v>100</v>
      </c>
      <c r="D230">
        <v>1.000000207</v>
      </c>
    </row>
  </sheetData>
  <sortState xmlns:xlrd2="http://schemas.microsoft.com/office/spreadsheetml/2017/richdata2" ref="A2:D230">
    <sortCondition ref="D1:D230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예산인구종합평가지표_정규화추가</vt:lpstr>
      <vt:lpstr>예산인구평가지표 그래프</vt:lpstr>
      <vt:lpstr>복지서비스평가지표 그래프</vt:lpstr>
      <vt:lpstr>종합평가지표 그래프</vt:lpstr>
      <vt:lpstr>따로따로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2021-12-02T18:40:15Z</dcterms:created>
  <dcterms:modified xsi:type="dcterms:W3CDTF">2021-12-03T04:00:13Z</dcterms:modified>
</cp:coreProperties>
</file>