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ehoseung/Desktop/"/>
    </mc:Choice>
  </mc:AlternateContent>
  <xr:revisionPtr revIDLastSave="0" documentId="13_ncr:1_{AA8FE22E-4BF4-7448-8311-2ABE25731DC4}" xr6:coauthVersionLast="47" xr6:coauthVersionMax="47" xr10:uidLastSave="{00000000-0000-0000-0000-000000000000}"/>
  <bookViews>
    <workbookView xWindow="3200" yWindow="2620" windowWidth="28040" windowHeight="17440" xr2:uid="{D72DD6BE-388F-F64D-BDC8-C08721DB9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K31" i="1"/>
  <c r="K33" i="1"/>
  <c r="K35" i="1"/>
  <c r="K37" i="1"/>
  <c r="K39" i="1"/>
  <c r="K41" i="1"/>
  <c r="K42" i="1"/>
  <c r="K43" i="1"/>
  <c r="K44" i="1"/>
  <c r="K45" i="1"/>
  <c r="K46" i="1"/>
  <c r="K47" i="1"/>
  <c r="K48" i="1"/>
  <c r="K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4" i="1"/>
  <c r="I31" i="1"/>
  <c r="I33" i="1"/>
  <c r="I35" i="1"/>
  <c r="I37" i="1"/>
  <c r="I39" i="1"/>
  <c r="I41" i="1"/>
  <c r="I42" i="1"/>
  <c r="I43" i="1"/>
  <c r="I44" i="1"/>
  <c r="I45" i="1"/>
  <c r="I46" i="1"/>
  <c r="I47" i="1"/>
  <c r="I48" i="1"/>
  <c r="I4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9" i="1"/>
  <c r="K29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K2" i="1"/>
  <c r="M2" i="1" s="1"/>
  <c r="I2" i="1"/>
  <c r="G3" i="1"/>
  <c r="K3" i="1" s="1"/>
  <c r="M3" i="1" s="1"/>
  <c r="G4" i="1"/>
  <c r="K4" i="1" s="1"/>
  <c r="M4" i="1" s="1"/>
  <c r="G5" i="1"/>
  <c r="K5" i="1" s="1"/>
  <c r="M5" i="1" s="1"/>
  <c r="G6" i="1"/>
  <c r="G7" i="1"/>
  <c r="K7" i="1" s="1"/>
  <c r="M7" i="1" s="1"/>
  <c r="G8" i="1"/>
  <c r="K8" i="1" s="1"/>
  <c r="M8" i="1" s="1"/>
  <c r="G9" i="1"/>
  <c r="K9" i="1" s="1"/>
  <c r="M9" i="1" s="1"/>
  <c r="G10" i="1"/>
  <c r="G11" i="1"/>
  <c r="K11" i="1" s="1"/>
  <c r="M11" i="1" s="1"/>
  <c r="G12" i="1"/>
  <c r="K12" i="1" s="1"/>
  <c r="M12" i="1" s="1"/>
  <c r="G13" i="1"/>
  <c r="K13" i="1" s="1"/>
  <c r="M13" i="1" s="1"/>
  <c r="G14" i="1"/>
  <c r="G15" i="1"/>
  <c r="K15" i="1" s="1"/>
  <c r="M15" i="1" s="1"/>
  <c r="G16" i="1"/>
  <c r="K16" i="1" s="1"/>
  <c r="M16" i="1" s="1"/>
  <c r="G17" i="1"/>
  <c r="K17" i="1" s="1"/>
  <c r="M17" i="1" s="1"/>
  <c r="G18" i="1"/>
  <c r="K18" i="1" s="1"/>
  <c r="M18" i="1" s="1"/>
  <c r="G19" i="1"/>
  <c r="K19" i="1" s="1"/>
  <c r="M19" i="1" s="1"/>
  <c r="G20" i="1"/>
  <c r="K20" i="1" s="1"/>
  <c r="M20" i="1" s="1"/>
  <c r="G21" i="1"/>
  <c r="K21" i="1" s="1"/>
  <c r="M21" i="1" s="1"/>
  <c r="G22" i="1"/>
  <c r="G2" i="1"/>
  <c r="I29" i="1" l="1"/>
  <c r="K10" i="1"/>
  <c r="M10" i="1" s="1"/>
  <c r="K22" i="1"/>
  <c r="M22" i="1" s="1"/>
  <c r="K14" i="1"/>
  <c r="M14" i="1" s="1"/>
  <c r="K6" i="1"/>
  <c r="M6" i="1" s="1"/>
</calcChain>
</file>

<file path=xl/sharedStrings.xml><?xml version="1.0" encoding="utf-8"?>
<sst xmlns="http://schemas.openxmlformats.org/spreadsheetml/2006/main" count="51" uniqueCount="50">
  <si>
    <t>Conv00</t>
  </si>
  <si>
    <t>Conv02</t>
  </si>
  <si>
    <t>Conv04</t>
  </si>
  <si>
    <t>Conv06</t>
  </si>
  <si>
    <t>Conv08</t>
  </si>
  <si>
    <t>Conv10</t>
  </si>
  <si>
    <t>Conv12</t>
  </si>
  <si>
    <t>Conv13</t>
  </si>
  <si>
    <t>Conv14</t>
  </si>
  <si>
    <t>Conv17</t>
  </si>
  <si>
    <t>Conv20</t>
  </si>
  <si>
    <t>Cin</t>
  </si>
  <si>
    <t>kernel_w</t>
  </si>
  <si>
    <t>kernel_h</t>
  </si>
  <si>
    <t>Cout</t>
  </si>
  <si>
    <t>bits(=8)</t>
  </si>
  <si>
    <t>bits</t>
  </si>
  <si>
    <t>bias_size</t>
  </si>
  <si>
    <t>weight_size</t>
  </si>
  <si>
    <t>Total_size</t>
  </si>
  <si>
    <t>Size_in_Kbits</t>
  </si>
  <si>
    <t>layer0</t>
  </si>
  <si>
    <t>layer1</t>
  </si>
  <si>
    <t>layer2</t>
  </si>
  <si>
    <t>layer3</t>
  </si>
  <si>
    <t>layer4</t>
  </si>
  <si>
    <t>layer5</t>
  </si>
  <si>
    <t>layer6</t>
  </si>
  <si>
    <t>layer7</t>
  </si>
  <si>
    <t>layer8</t>
  </si>
  <si>
    <t>layer9</t>
  </si>
  <si>
    <t>layer10</t>
  </si>
  <si>
    <t>layer11</t>
  </si>
  <si>
    <t>layer12</t>
  </si>
  <si>
    <t>layer13</t>
  </si>
  <si>
    <t>layer14</t>
  </si>
  <si>
    <t>layer15</t>
  </si>
  <si>
    <t>layer16</t>
  </si>
  <si>
    <t>layer17</t>
  </si>
  <si>
    <t>layer18</t>
  </si>
  <si>
    <t>layer19</t>
  </si>
  <si>
    <t>w</t>
  </si>
  <si>
    <t>h</t>
  </si>
  <si>
    <t>c</t>
  </si>
  <si>
    <t>layer20</t>
  </si>
  <si>
    <t>Total_bits</t>
  </si>
  <si>
    <t>Kbits</t>
  </si>
  <si>
    <t>weight_line_num</t>
  </si>
  <si>
    <t>bias_line_num</t>
  </si>
  <si>
    <t>ifm_line_num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</si>
</sst>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521C-937F-B443-8BA1-D8CB2F28B31C}">
  <dimension ref="A1:Q49"/>
  <sheetViews>
    <sheetView tabSelected="1" workbookViewId="0">
      <selection activeCell="P12" sqref="P12"/>
    </sheetView>
  </sheetViews>
  <sheetFormatPr baseColWidth="10" defaultRowHeight="16" x14ac:dyDescent="0.2"/>
  <cols>
    <col min="7" max="7" width="23.33203125" customWidth="1"/>
    <col min="11" max="11" width="18.83203125" customWidth="1"/>
    <col min="16" max="16" width="17.33203125" customWidth="1"/>
    <col min="17" max="17" width="16.6640625" customWidth="1"/>
  </cols>
  <sheetData>
    <row r="1" spans="1:17" x14ac:dyDescent="0.2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18</v>
      </c>
      <c r="H1" t="s">
        <v>16</v>
      </c>
      <c r="I1" t="s">
        <v>17</v>
      </c>
      <c r="K1" t="s">
        <v>19</v>
      </c>
      <c r="M1" t="s">
        <v>20</v>
      </c>
      <c r="P1" t="s">
        <v>47</v>
      </c>
      <c r="Q1" t="s">
        <v>48</v>
      </c>
    </row>
    <row r="2" spans="1:17" x14ac:dyDescent="0.2">
      <c r="A2" t="s">
        <v>0</v>
      </c>
      <c r="B2">
        <v>3</v>
      </c>
      <c r="C2">
        <v>3</v>
      </c>
      <c r="D2">
        <v>3</v>
      </c>
      <c r="E2">
        <v>16</v>
      </c>
      <c r="F2">
        <v>8</v>
      </c>
      <c r="G2">
        <f>B2*C2*D2*E2*F2</f>
        <v>3456</v>
      </c>
      <c r="H2">
        <v>16</v>
      </c>
      <c r="I2">
        <f>E2*H2</f>
        <v>256</v>
      </c>
      <c r="K2">
        <f>G2+I2</f>
        <v>3712</v>
      </c>
      <c r="M2">
        <f>K2/1000</f>
        <v>3.7120000000000002</v>
      </c>
      <c r="P2">
        <f>G2/144</f>
        <v>24</v>
      </c>
      <c r="Q2">
        <f>I2/32</f>
        <v>8</v>
      </c>
    </row>
    <row r="3" spans="1:17" x14ac:dyDescent="0.2">
      <c r="G3">
        <f t="shared" ref="G3:G22" si="0">B3*C3*D3*E3*F3</f>
        <v>0</v>
      </c>
      <c r="I3">
        <f t="shared" ref="I3:I22" si="1">E3*H3</f>
        <v>0</v>
      </c>
      <c r="K3">
        <f t="shared" ref="K3:K22" si="2">G3+I3</f>
        <v>0</v>
      </c>
      <c r="M3">
        <f t="shared" ref="M3:M22" si="3">K3/1000</f>
        <v>0</v>
      </c>
      <c r="Q3">
        <f t="shared" ref="Q3:Q22" si="4">I3/32</f>
        <v>0</v>
      </c>
    </row>
    <row r="4" spans="1:17" x14ac:dyDescent="0.2">
      <c r="A4" t="s">
        <v>1</v>
      </c>
      <c r="B4">
        <v>16</v>
      </c>
      <c r="C4">
        <v>3</v>
      </c>
      <c r="D4">
        <v>3</v>
      </c>
      <c r="E4">
        <v>32</v>
      </c>
      <c r="F4">
        <v>8</v>
      </c>
      <c r="G4">
        <f t="shared" si="0"/>
        <v>36864</v>
      </c>
      <c r="H4">
        <v>16</v>
      </c>
      <c r="I4">
        <f t="shared" si="1"/>
        <v>512</v>
      </c>
      <c r="K4">
        <f t="shared" si="2"/>
        <v>37376</v>
      </c>
      <c r="M4">
        <f t="shared" si="3"/>
        <v>37.375999999999998</v>
      </c>
      <c r="P4">
        <f>G4/144</f>
        <v>256</v>
      </c>
      <c r="Q4">
        <f t="shared" si="4"/>
        <v>16</v>
      </c>
    </row>
    <row r="5" spans="1:17" x14ac:dyDescent="0.2">
      <c r="G5">
        <f t="shared" si="0"/>
        <v>0</v>
      </c>
      <c r="I5">
        <f t="shared" si="1"/>
        <v>0</v>
      </c>
      <c r="K5">
        <f t="shared" si="2"/>
        <v>0</v>
      </c>
      <c r="M5">
        <f t="shared" si="3"/>
        <v>0</v>
      </c>
      <c r="P5">
        <f t="shared" ref="P5:P22" si="5">G5/144</f>
        <v>0</v>
      </c>
      <c r="Q5">
        <f t="shared" si="4"/>
        <v>0</v>
      </c>
    </row>
    <row r="6" spans="1:17" x14ac:dyDescent="0.2">
      <c r="A6" t="s">
        <v>2</v>
      </c>
      <c r="B6">
        <v>32</v>
      </c>
      <c r="C6">
        <v>3</v>
      </c>
      <c r="D6">
        <v>3</v>
      </c>
      <c r="E6">
        <v>64</v>
      </c>
      <c r="F6">
        <v>8</v>
      </c>
      <c r="G6">
        <f t="shared" si="0"/>
        <v>147456</v>
      </c>
      <c r="H6">
        <v>16</v>
      </c>
      <c r="I6">
        <f t="shared" si="1"/>
        <v>1024</v>
      </c>
      <c r="K6">
        <f t="shared" si="2"/>
        <v>148480</v>
      </c>
      <c r="M6">
        <f t="shared" si="3"/>
        <v>148.47999999999999</v>
      </c>
      <c r="P6">
        <f t="shared" si="5"/>
        <v>1024</v>
      </c>
      <c r="Q6">
        <f t="shared" si="4"/>
        <v>32</v>
      </c>
    </row>
    <row r="7" spans="1:17" x14ac:dyDescent="0.2">
      <c r="G7">
        <f t="shared" si="0"/>
        <v>0</v>
      </c>
      <c r="I7">
        <f t="shared" si="1"/>
        <v>0</v>
      </c>
      <c r="K7">
        <f t="shared" si="2"/>
        <v>0</v>
      </c>
      <c r="M7">
        <f t="shared" si="3"/>
        <v>0</v>
      </c>
      <c r="P7">
        <f t="shared" si="5"/>
        <v>0</v>
      </c>
      <c r="Q7">
        <f t="shared" si="4"/>
        <v>0</v>
      </c>
    </row>
    <row r="8" spans="1:17" x14ac:dyDescent="0.2">
      <c r="A8" t="s">
        <v>3</v>
      </c>
      <c r="B8">
        <v>64</v>
      </c>
      <c r="C8">
        <v>3</v>
      </c>
      <c r="D8">
        <v>3</v>
      </c>
      <c r="E8">
        <v>128</v>
      </c>
      <c r="F8">
        <v>8</v>
      </c>
      <c r="G8">
        <f t="shared" si="0"/>
        <v>589824</v>
      </c>
      <c r="H8">
        <v>16</v>
      </c>
      <c r="I8">
        <f t="shared" si="1"/>
        <v>2048</v>
      </c>
      <c r="K8">
        <f t="shared" si="2"/>
        <v>591872</v>
      </c>
      <c r="M8">
        <f t="shared" si="3"/>
        <v>591.87199999999996</v>
      </c>
      <c r="P8">
        <f t="shared" si="5"/>
        <v>4096</v>
      </c>
      <c r="Q8">
        <f t="shared" si="4"/>
        <v>64</v>
      </c>
    </row>
    <row r="9" spans="1:17" x14ac:dyDescent="0.2">
      <c r="G9">
        <f t="shared" si="0"/>
        <v>0</v>
      </c>
      <c r="I9">
        <f t="shared" si="1"/>
        <v>0</v>
      </c>
      <c r="K9">
        <f t="shared" si="2"/>
        <v>0</v>
      </c>
      <c r="M9">
        <f t="shared" si="3"/>
        <v>0</v>
      </c>
      <c r="P9">
        <f t="shared" si="5"/>
        <v>0</v>
      </c>
      <c r="Q9">
        <f t="shared" si="4"/>
        <v>0</v>
      </c>
    </row>
    <row r="10" spans="1:17" x14ac:dyDescent="0.2">
      <c r="A10" t="s">
        <v>4</v>
      </c>
      <c r="B10">
        <v>128</v>
      </c>
      <c r="C10">
        <v>3</v>
      </c>
      <c r="D10">
        <v>3</v>
      </c>
      <c r="E10">
        <v>256</v>
      </c>
      <c r="F10">
        <v>8</v>
      </c>
      <c r="G10">
        <f t="shared" si="0"/>
        <v>2359296</v>
      </c>
      <c r="H10">
        <v>16</v>
      </c>
      <c r="I10">
        <f t="shared" si="1"/>
        <v>4096</v>
      </c>
      <c r="K10">
        <f t="shared" si="2"/>
        <v>2363392</v>
      </c>
      <c r="M10">
        <f t="shared" si="3"/>
        <v>2363.3919999999998</v>
      </c>
      <c r="P10">
        <f t="shared" si="5"/>
        <v>16384</v>
      </c>
      <c r="Q10">
        <f t="shared" si="4"/>
        <v>128</v>
      </c>
    </row>
    <row r="11" spans="1:17" x14ac:dyDescent="0.2">
      <c r="G11">
        <f t="shared" si="0"/>
        <v>0</v>
      </c>
      <c r="I11">
        <f t="shared" si="1"/>
        <v>0</v>
      </c>
      <c r="K11">
        <f t="shared" si="2"/>
        <v>0</v>
      </c>
      <c r="M11">
        <f t="shared" si="3"/>
        <v>0</v>
      </c>
      <c r="P11">
        <f t="shared" si="5"/>
        <v>0</v>
      </c>
      <c r="Q11">
        <f t="shared" si="4"/>
        <v>0</v>
      </c>
    </row>
    <row r="12" spans="1:17" x14ac:dyDescent="0.2">
      <c r="A12" t="s">
        <v>5</v>
      </c>
      <c r="B12">
        <v>256</v>
      </c>
      <c r="C12">
        <v>3</v>
      </c>
      <c r="D12">
        <v>3</v>
      </c>
      <c r="E12">
        <v>512</v>
      </c>
      <c r="F12">
        <v>8</v>
      </c>
      <c r="G12">
        <f t="shared" si="0"/>
        <v>9437184</v>
      </c>
      <c r="H12">
        <v>16</v>
      </c>
      <c r="I12">
        <f t="shared" si="1"/>
        <v>8192</v>
      </c>
      <c r="K12">
        <f t="shared" si="2"/>
        <v>9445376</v>
      </c>
      <c r="M12">
        <f t="shared" si="3"/>
        <v>9445.3760000000002</v>
      </c>
      <c r="P12">
        <f t="shared" si="5"/>
        <v>65536</v>
      </c>
      <c r="Q12">
        <f t="shared" si="4"/>
        <v>256</v>
      </c>
    </row>
    <row r="13" spans="1:17" x14ac:dyDescent="0.2">
      <c r="G13">
        <f t="shared" si="0"/>
        <v>0</v>
      </c>
      <c r="I13">
        <f t="shared" si="1"/>
        <v>0</v>
      </c>
      <c r="K13">
        <f t="shared" si="2"/>
        <v>0</v>
      </c>
      <c r="M13">
        <f t="shared" si="3"/>
        <v>0</v>
      </c>
      <c r="P13">
        <f t="shared" si="5"/>
        <v>0</v>
      </c>
      <c r="Q13">
        <f t="shared" si="4"/>
        <v>0</v>
      </c>
    </row>
    <row r="14" spans="1:17" x14ac:dyDescent="0.2">
      <c r="A14" t="s">
        <v>6</v>
      </c>
      <c r="B14">
        <v>512</v>
      </c>
      <c r="C14">
        <v>1</v>
      </c>
      <c r="D14">
        <v>1</v>
      </c>
      <c r="E14">
        <v>256</v>
      </c>
      <c r="F14">
        <v>8</v>
      </c>
      <c r="G14">
        <f t="shared" si="0"/>
        <v>1048576</v>
      </c>
      <c r="H14">
        <v>16</v>
      </c>
      <c r="I14">
        <f t="shared" si="1"/>
        <v>4096</v>
      </c>
      <c r="K14">
        <f t="shared" si="2"/>
        <v>1052672</v>
      </c>
      <c r="M14">
        <f t="shared" si="3"/>
        <v>1052.672</v>
      </c>
      <c r="P14">
        <f t="shared" si="5"/>
        <v>7281.7777777777774</v>
      </c>
      <c r="Q14">
        <f t="shared" si="4"/>
        <v>128</v>
      </c>
    </row>
    <row r="15" spans="1:17" x14ac:dyDescent="0.2">
      <c r="A15" t="s">
        <v>7</v>
      </c>
      <c r="B15">
        <v>256</v>
      </c>
      <c r="C15">
        <v>3</v>
      </c>
      <c r="D15">
        <v>3</v>
      </c>
      <c r="E15">
        <v>512</v>
      </c>
      <c r="F15">
        <v>8</v>
      </c>
      <c r="G15">
        <f t="shared" si="0"/>
        <v>9437184</v>
      </c>
      <c r="H15">
        <v>16</v>
      </c>
      <c r="I15">
        <f t="shared" si="1"/>
        <v>8192</v>
      </c>
      <c r="K15">
        <f t="shared" si="2"/>
        <v>9445376</v>
      </c>
      <c r="M15">
        <f t="shared" si="3"/>
        <v>9445.3760000000002</v>
      </c>
      <c r="P15">
        <f t="shared" si="5"/>
        <v>65536</v>
      </c>
      <c r="Q15">
        <f t="shared" si="4"/>
        <v>256</v>
      </c>
    </row>
    <row r="16" spans="1:17" x14ac:dyDescent="0.2">
      <c r="A16" t="s">
        <v>8</v>
      </c>
      <c r="B16">
        <v>512</v>
      </c>
      <c r="C16">
        <v>1</v>
      </c>
      <c r="D16">
        <v>1</v>
      </c>
      <c r="E16">
        <v>195</v>
      </c>
      <c r="F16">
        <v>8</v>
      </c>
      <c r="G16">
        <f t="shared" si="0"/>
        <v>798720</v>
      </c>
      <c r="H16">
        <v>16</v>
      </c>
      <c r="I16">
        <f t="shared" si="1"/>
        <v>3120</v>
      </c>
      <c r="K16">
        <f t="shared" si="2"/>
        <v>801840</v>
      </c>
      <c r="M16">
        <f t="shared" si="3"/>
        <v>801.84</v>
      </c>
      <c r="P16">
        <f t="shared" si="5"/>
        <v>5546.666666666667</v>
      </c>
      <c r="Q16">
        <f t="shared" si="4"/>
        <v>97.5</v>
      </c>
    </row>
    <row r="17" spans="1:17" x14ac:dyDescent="0.2">
      <c r="G17">
        <f t="shared" si="0"/>
        <v>0</v>
      </c>
      <c r="I17">
        <f t="shared" si="1"/>
        <v>0</v>
      </c>
      <c r="K17">
        <f t="shared" si="2"/>
        <v>0</v>
      </c>
      <c r="M17">
        <f t="shared" si="3"/>
        <v>0</v>
      </c>
      <c r="P17">
        <f t="shared" si="5"/>
        <v>0</v>
      </c>
      <c r="Q17">
        <f t="shared" si="4"/>
        <v>0</v>
      </c>
    </row>
    <row r="18" spans="1:17" x14ac:dyDescent="0.2">
      <c r="G18">
        <f t="shared" si="0"/>
        <v>0</v>
      </c>
      <c r="I18">
        <f t="shared" si="1"/>
        <v>0</v>
      </c>
      <c r="K18">
        <f t="shared" si="2"/>
        <v>0</v>
      </c>
      <c r="M18">
        <f t="shared" si="3"/>
        <v>0</v>
      </c>
      <c r="P18">
        <f t="shared" si="5"/>
        <v>0</v>
      </c>
      <c r="Q18">
        <f t="shared" si="4"/>
        <v>0</v>
      </c>
    </row>
    <row r="19" spans="1:17" x14ac:dyDescent="0.2">
      <c r="A19" t="s">
        <v>9</v>
      </c>
      <c r="B19">
        <v>256</v>
      </c>
      <c r="C19">
        <v>1</v>
      </c>
      <c r="D19">
        <v>1</v>
      </c>
      <c r="E19">
        <v>128</v>
      </c>
      <c r="F19">
        <v>8</v>
      </c>
      <c r="G19">
        <f t="shared" si="0"/>
        <v>262144</v>
      </c>
      <c r="H19">
        <v>16</v>
      </c>
      <c r="I19">
        <f t="shared" si="1"/>
        <v>2048</v>
      </c>
      <c r="K19">
        <f t="shared" si="2"/>
        <v>264192</v>
      </c>
      <c r="M19">
        <f t="shared" si="3"/>
        <v>264.19200000000001</v>
      </c>
      <c r="P19">
        <f t="shared" si="5"/>
        <v>1820.4444444444443</v>
      </c>
      <c r="Q19">
        <f t="shared" si="4"/>
        <v>64</v>
      </c>
    </row>
    <row r="20" spans="1:17" x14ac:dyDescent="0.2">
      <c r="G20">
        <f t="shared" si="0"/>
        <v>0</v>
      </c>
      <c r="I20">
        <f t="shared" si="1"/>
        <v>0</v>
      </c>
      <c r="K20">
        <f t="shared" si="2"/>
        <v>0</v>
      </c>
      <c r="M20">
        <f t="shared" si="3"/>
        <v>0</v>
      </c>
      <c r="P20">
        <f t="shared" si="5"/>
        <v>0</v>
      </c>
      <c r="Q20">
        <f t="shared" si="4"/>
        <v>0</v>
      </c>
    </row>
    <row r="21" spans="1:17" x14ac:dyDescent="0.2">
      <c r="G21">
        <f t="shared" si="0"/>
        <v>0</v>
      </c>
      <c r="I21">
        <f t="shared" si="1"/>
        <v>0</v>
      </c>
      <c r="K21">
        <f t="shared" si="2"/>
        <v>0</v>
      </c>
      <c r="M21">
        <f t="shared" si="3"/>
        <v>0</v>
      </c>
      <c r="P21">
        <f t="shared" si="5"/>
        <v>0</v>
      </c>
      <c r="Q21">
        <f t="shared" si="4"/>
        <v>0</v>
      </c>
    </row>
    <row r="22" spans="1:17" x14ac:dyDescent="0.2">
      <c r="A22" t="s">
        <v>10</v>
      </c>
      <c r="B22">
        <v>384</v>
      </c>
      <c r="C22">
        <v>1</v>
      </c>
      <c r="D22">
        <v>1</v>
      </c>
      <c r="E22">
        <v>195</v>
      </c>
      <c r="F22">
        <v>8</v>
      </c>
      <c r="G22">
        <f t="shared" si="0"/>
        <v>599040</v>
      </c>
      <c r="H22">
        <v>16</v>
      </c>
      <c r="I22">
        <f t="shared" si="1"/>
        <v>3120</v>
      </c>
      <c r="K22">
        <f t="shared" si="2"/>
        <v>602160</v>
      </c>
      <c r="M22">
        <f t="shared" si="3"/>
        <v>602.16</v>
      </c>
      <c r="P22">
        <f t="shared" si="5"/>
        <v>4160</v>
      </c>
      <c r="Q22">
        <f t="shared" si="4"/>
        <v>97.5</v>
      </c>
    </row>
    <row r="28" spans="1:17" x14ac:dyDescent="0.2">
      <c r="B28" t="s">
        <v>41</v>
      </c>
      <c r="C28" t="s">
        <v>42</v>
      </c>
      <c r="D28" t="s">
        <v>43</v>
      </c>
      <c r="E28" t="s">
        <v>16</v>
      </c>
      <c r="G28" t="s">
        <v>45</v>
      </c>
      <c r="I28" t="s">
        <v>46</v>
      </c>
      <c r="K28" t="s">
        <v>49</v>
      </c>
    </row>
    <row r="29" spans="1:17" x14ac:dyDescent="0.2">
      <c r="A29" t="s">
        <v>21</v>
      </c>
      <c r="B29">
        <v>256</v>
      </c>
      <c r="C29">
        <v>256</v>
      </c>
      <c r="D29">
        <v>4</v>
      </c>
      <c r="E29">
        <v>8</v>
      </c>
      <c r="G29">
        <f>B29*C29*D29*E29</f>
        <v>2097152</v>
      </c>
      <c r="I29">
        <f>G29/1000</f>
        <v>2097.152</v>
      </c>
      <c r="K29">
        <f>G29/128</f>
        <v>16384</v>
      </c>
    </row>
    <row r="30" spans="1:17" x14ac:dyDescent="0.2">
      <c r="A30" t="s">
        <v>22</v>
      </c>
      <c r="B30">
        <v>256</v>
      </c>
      <c r="C30">
        <v>256</v>
      </c>
      <c r="D30">
        <v>16</v>
      </c>
      <c r="E30">
        <v>8</v>
      </c>
      <c r="G30">
        <f t="shared" ref="G30:G49" si="6">B30*C30*D30*E30</f>
        <v>8388608</v>
      </c>
    </row>
    <row r="31" spans="1:17" x14ac:dyDescent="0.2">
      <c r="A31" t="s">
        <v>23</v>
      </c>
      <c r="B31">
        <v>128</v>
      </c>
      <c r="C31">
        <v>128</v>
      </c>
      <c r="D31">
        <v>16</v>
      </c>
      <c r="E31">
        <v>8</v>
      </c>
      <c r="G31">
        <f t="shared" si="6"/>
        <v>2097152</v>
      </c>
      <c r="I31">
        <f t="shared" ref="I31:I49" si="7">G31/1000</f>
        <v>2097.152</v>
      </c>
      <c r="K31">
        <f t="shared" ref="K30:K49" si="8">G31/128</f>
        <v>16384</v>
      </c>
    </row>
    <row r="32" spans="1:17" x14ac:dyDescent="0.2">
      <c r="A32" t="s">
        <v>24</v>
      </c>
      <c r="B32">
        <v>128</v>
      </c>
      <c r="C32">
        <v>128</v>
      </c>
      <c r="D32">
        <v>32</v>
      </c>
      <c r="E32">
        <v>8</v>
      </c>
      <c r="G32">
        <f t="shared" si="6"/>
        <v>4194304</v>
      </c>
    </row>
    <row r="33" spans="1:11" x14ac:dyDescent="0.2">
      <c r="A33" t="s">
        <v>25</v>
      </c>
      <c r="B33">
        <v>64</v>
      </c>
      <c r="C33">
        <v>64</v>
      </c>
      <c r="D33">
        <v>32</v>
      </c>
      <c r="E33">
        <v>8</v>
      </c>
      <c r="G33">
        <f t="shared" si="6"/>
        <v>1048576</v>
      </c>
      <c r="I33">
        <f t="shared" si="7"/>
        <v>1048.576</v>
      </c>
      <c r="K33">
        <f t="shared" si="8"/>
        <v>8192</v>
      </c>
    </row>
    <row r="34" spans="1:11" x14ac:dyDescent="0.2">
      <c r="A34" t="s">
        <v>26</v>
      </c>
      <c r="B34">
        <v>64</v>
      </c>
      <c r="C34">
        <v>64</v>
      </c>
      <c r="D34">
        <v>64</v>
      </c>
      <c r="E34">
        <v>8</v>
      </c>
      <c r="G34">
        <f t="shared" si="6"/>
        <v>2097152</v>
      </c>
    </row>
    <row r="35" spans="1:11" x14ac:dyDescent="0.2">
      <c r="A35" t="s">
        <v>27</v>
      </c>
      <c r="B35">
        <v>32</v>
      </c>
      <c r="C35">
        <v>32</v>
      </c>
      <c r="D35">
        <v>64</v>
      </c>
      <c r="E35">
        <v>8</v>
      </c>
      <c r="G35">
        <f t="shared" si="6"/>
        <v>524288</v>
      </c>
      <c r="I35">
        <f t="shared" si="7"/>
        <v>524.28800000000001</v>
      </c>
      <c r="K35">
        <f t="shared" si="8"/>
        <v>4096</v>
      </c>
    </row>
    <row r="36" spans="1:11" x14ac:dyDescent="0.2">
      <c r="A36" t="s">
        <v>28</v>
      </c>
      <c r="B36">
        <v>32</v>
      </c>
      <c r="C36">
        <v>32</v>
      </c>
      <c r="D36">
        <v>128</v>
      </c>
      <c r="E36">
        <v>8</v>
      </c>
      <c r="G36">
        <f t="shared" si="6"/>
        <v>1048576</v>
      </c>
    </row>
    <row r="37" spans="1:11" x14ac:dyDescent="0.2">
      <c r="A37" t="s">
        <v>29</v>
      </c>
      <c r="B37">
        <v>16</v>
      </c>
      <c r="C37">
        <v>16</v>
      </c>
      <c r="D37">
        <v>128</v>
      </c>
      <c r="E37">
        <v>8</v>
      </c>
      <c r="G37">
        <f t="shared" si="6"/>
        <v>262144</v>
      </c>
      <c r="I37">
        <f t="shared" si="7"/>
        <v>262.14400000000001</v>
      </c>
      <c r="K37">
        <f t="shared" si="8"/>
        <v>2048</v>
      </c>
    </row>
    <row r="38" spans="1:11" x14ac:dyDescent="0.2">
      <c r="A38" t="s">
        <v>30</v>
      </c>
      <c r="B38">
        <v>16</v>
      </c>
      <c r="C38">
        <v>16</v>
      </c>
      <c r="D38">
        <v>256</v>
      </c>
      <c r="E38">
        <v>8</v>
      </c>
      <c r="G38">
        <f t="shared" si="6"/>
        <v>524288</v>
      </c>
    </row>
    <row r="39" spans="1:11" x14ac:dyDescent="0.2">
      <c r="A39" t="s">
        <v>31</v>
      </c>
      <c r="B39">
        <v>8</v>
      </c>
      <c r="C39">
        <v>8</v>
      </c>
      <c r="D39">
        <v>256</v>
      </c>
      <c r="E39">
        <v>8</v>
      </c>
      <c r="G39">
        <f t="shared" si="6"/>
        <v>131072</v>
      </c>
      <c r="I39">
        <f t="shared" si="7"/>
        <v>131.072</v>
      </c>
      <c r="K39">
        <f t="shared" si="8"/>
        <v>1024</v>
      </c>
    </row>
    <row r="40" spans="1:11" x14ac:dyDescent="0.2">
      <c r="A40" t="s">
        <v>32</v>
      </c>
      <c r="B40">
        <v>8</v>
      </c>
      <c r="C40">
        <v>8</v>
      </c>
      <c r="D40">
        <v>512</v>
      </c>
      <c r="E40">
        <v>8</v>
      </c>
      <c r="G40">
        <f t="shared" si="6"/>
        <v>262144</v>
      </c>
    </row>
    <row r="41" spans="1:11" x14ac:dyDescent="0.2">
      <c r="A41" t="s">
        <v>33</v>
      </c>
      <c r="B41">
        <v>8</v>
      </c>
      <c r="C41">
        <v>8</v>
      </c>
      <c r="D41">
        <v>512</v>
      </c>
      <c r="E41">
        <v>8</v>
      </c>
      <c r="G41">
        <f t="shared" si="6"/>
        <v>262144</v>
      </c>
      <c r="I41">
        <f t="shared" si="7"/>
        <v>262.14400000000001</v>
      </c>
      <c r="K41">
        <f t="shared" si="8"/>
        <v>2048</v>
      </c>
    </row>
    <row r="42" spans="1:11" x14ac:dyDescent="0.2">
      <c r="A42" t="s">
        <v>34</v>
      </c>
      <c r="B42">
        <v>8</v>
      </c>
      <c r="C42">
        <v>8</v>
      </c>
      <c r="D42">
        <v>256</v>
      </c>
      <c r="E42">
        <v>8</v>
      </c>
      <c r="G42">
        <f t="shared" si="6"/>
        <v>131072</v>
      </c>
      <c r="I42">
        <f t="shared" si="7"/>
        <v>131.072</v>
      </c>
      <c r="K42">
        <f t="shared" si="8"/>
        <v>1024</v>
      </c>
    </row>
    <row r="43" spans="1:11" x14ac:dyDescent="0.2">
      <c r="A43" t="s">
        <v>35</v>
      </c>
      <c r="B43">
        <v>8</v>
      </c>
      <c r="C43">
        <v>8</v>
      </c>
      <c r="D43">
        <v>512</v>
      </c>
      <c r="E43">
        <v>8</v>
      </c>
      <c r="G43">
        <f t="shared" si="6"/>
        <v>262144</v>
      </c>
      <c r="I43">
        <f t="shared" si="7"/>
        <v>262.14400000000001</v>
      </c>
      <c r="K43">
        <f t="shared" si="8"/>
        <v>2048</v>
      </c>
    </row>
    <row r="44" spans="1:11" x14ac:dyDescent="0.2">
      <c r="A44" t="s">
        <v>36</v>
      </c>
      <c r="E44">
        <v>0</v>
      </c>
      <c r="G44">
        <f t="shared" si="6"/>
        <v>0</v>
      </c>
      <c r="I44">
        <f t="shared" si="7"/>
        <v>0</v>
      </c>
      <c r="K44">
        <f t="shared" si="8"/>
        <v>0</v>
      </c>
    </row>
    <row r="45" spans="1:11" x14ac:dyDescent="0.2">
      <c r="A45" t="s">
        <v>37</v>
      </c>
      <c r="E45">
        <v>0</v>
      </c>
      <c r="G45">
        <f t="shared" si="6"/>
        <v>0</v>
      </c>
      <c r="I45">
        <f t="shared" si="7"/>
        <v>0</v>
      </c>
      <c r="K45">
        <f t="shared" si="8"/>
        <v>0</v>
      </c>
    </row>
    <row r="46" spans="1:11" x14ac:dyDescent="0.2">
      <c r="A46" t="s">
        <v>38</v>
      </c>
      <c r="B46">
        <v>8</v>
      </c>
      <c r="C46">
        <v>8</v>
      </c>
      <c r="D46">
        <v>256</v>
      </c>
      <c r="E46">
        <v>8</v>
      </c>
      <c r="G46">
        <f t="shared" si="6"/>
        <v>131072</v>
      </c>
      <c r="I46">
        <f t="shared" si="7"/>
        <v>131.072</v>
      </c>
      <c r="K46">
        <f t="shared" si="8"/>
        <v>1024</v>
      </c>
    </row>
    <row r="47" spans="1:11" x14ac:dyDescent="0.2">
      <c r="A47" t="s">
        <v>39</v>
      </c>
      <c r="B47">
        <v>8</v>
      </c>
      <c r="C47">
        <v>8</v>
      </c>
      <c r="D47">
        <v>128</v>
      </c>
      <c r="E47">
        <v>8</v>
      </c>
      <c r="G47">
        <f t="shared" si="6"/>
        <v>65536</v>
      </c>
      <c r="I47">
        <f t="shared" si="7"/>
        <v>65.536000000000001</v>
      </c>
      <c r="K47">
        <f t="shared" si="8"/>
        <v>512</v>
      </c>
    </row>
    <row r="48" spans="1:11" x14ac:dyDescent="0.2">
      <c r="A48" t="s">
        <v>40</v>
      </c>
      <c r="E48">
        <v>0</v>
      </c>
      <c r="G48">
        <f t="shared" si="6"/>
        <v>0</v>
      </c>
      <c r="I48">
        <f t="shared" si="7"/>
        <v>0</v>
      </c>
      <c r="K48">
        <f t="shared" si="8"/>
        <v>0</v>
      </c>
    </row>
    <row r="49" spans="1:11" x14ac:dyDescent="0.2">
      <c r="A49" t="s">
        <v>44</v>
      </c>
      <c r="B49">
        <v>16</v>
      </c>
      <c r="C49">
        <v>16</v>
      </c>
      <c r="D49">
        <v>384</v>
      </c>
      <c r="E49">
        <v>8</v>
      </c>
      <c r="G49">
        <f t="shared" si="6"/>
        <v>786432</v>
      </c>
      <c r="I49">
        <f t="shared" si="7"/>
        <v>786.43200000000002</v>
      </c>
      <c r="K49">
        <f t="shared" si="8"/>
        <v>6144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최호승</dc:creator>
  <cp:lastModifiedBy>최호승</cp:lastModifiedBy>
  <dcterms:created xsi:type="dcterms:W3CDTF">2024-04-13T09:15:27Z</dcterms:created>
  <dcterms:modified xsi:type="dcterms:W3CDTF">2024-04-25T15:58:00Z</dcterms:modified>
</cp:coreProperties>
</file>